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a Teixeira\Documents\"/>
    </mc:Choice>
  </mc:AlternateContent>
  <xr:revisionPtr revIDLastSave="0" documentId="13_ncr:1_{D1DB3526-B307-41EA-A417-7007035D186D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Curva Di B3" sheetId="1" r:id="rId1"/>
    <sheet name="Feriados" sheetId="2" r:id="rId2"/>
    <sheet name="Valor Nominal" sheetId="3" r:id="rId3"/>
    <sheet name="Acompanhamento do PU" sheetId="5" r:id="rId4"/>
    <sheet name="MTM &amp; TIR investidor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4" i="5"/>
  <c r="F111" i="5" l="1"/>
  <c r="A111" i="5"/>
  <c r="F110" i="5"/>
  <c r="A110" i="5"/>
  <c r="F109" i="5"/>
  <c r="A109" i="5"/>
  <c r="F108" i="5"/>
  <c r="A108" i="5"/>
  <c r="F107" i="5"/>
  <c r="A107" i="5"/>
  <c r="F106" i="5"/>
  <c r="A106" i="5"/>
  <c r="F105" i="5"/>
  <c r="A105" i="5"/>
  <c r="F104" i="5"/>
  <c r="A104" i="5"/>
  <c r="F103" i="5"/>
  <c r="A103" i="5"/>
  <c r="F102" i="5"/>
  <c r="A102" i="5"/>
  <c r="F101" i="5"/>
  <c r="A101" i="5"/>
  <c r="F100" i="5"/>
  <c r="A100" i="5"/>
  <c r="F99" i="5"/>
  <c r="A99" i="5"/>
  <c r="F98" i="5"/>
  <c r="A98" i="5"/>
  <c r="F97" i="5"/>
  <c r="A97" i="5"/>
  <c r="F96" i="5"/>
  <c r="A96" i="5"/>
  <c r="F95" i="5"/>
  <c r="A95" i="5"/>
  <c r="F94" i="5"/>
  <c r="A94" i="5"/>
  <c r="F93" i="5"/>
  <c r="A93" i="5"/>
  <c r="F92" i="5"/>
  <c r="A92" i="5"/>
  <c r="F91" i="5"/>
  <c r="A91" i="5"/>
  <c r="F90" i="5"/>
  <c r="A90" i="5"/>
  <c r="F89" i="5"/>
  <c r="A89" i="5"/>
  <c r="F88" i="5"/>
  <c r="A88" i="5"/>
  <c r="F87" i="5"/>
  <c r="A87" i="5"/>
  <c r="F86" i="5"/>
  <c r="A86" i="5"/>
  <c r="F85" i="5"/>
  <c r="A85" i="5"/>
  <c r="F84" i="5"/>
  <c r="A84" i="5"/>
  <c r="F83" i="5"/>
  <c r="A83" i="5"/>
  <c r="F82" i="5"/>
  <c r="A82" i="5"/>
  <c r="F81" i="5"/>
  <c r="A81" i="5"/>
  <c r="F80" i="5"/>
  <c r="A80" i="5"/>
  <c r="F79" i="5"/>
  <c r="A79" i="5"/>
  <c r="F78" i="5"/>
  <c r="A78" i="5"/>
  <c r="F77" i="5"/>
  <c r="A77" i="5"/>
  <c r="F76" i="5"/>
  <c r="A76" i="5"/>
  <c r="F75" i="5"/>
  <c r="A75" i="5"/>
  <c r="F74" i="5"/>
  <c r="A74" i="5"/>
  <c r="F73" i="5"/>
  <c r="A73" i="5"/>
  <c r="F72" i="5"/>
  <c r="A72" i="5"/>
  <c r="F71" i="5"/>
  <c r="A71" i="5"/>
  <c r="F70" i="5"/>
  <c r="A70" i="5"/>
  <c r="F69" i="5"/>
  <c r="A69" i="5"/>
  <c r="F68" i="5"/>
  <c r="A68" i="5"/>
  <c r="F67" i="5"/>
  <c r="A67" i="5"/>
  <c r="F66" i="5"/>
  <c r="A66" i="5"/>
  <c r="F65" i="5"/>
  <c r="A65" i="5"/>
  <c r="F64" i="5"/>
  <c r="A64" i="5"/>
  <c r="F63" i="5"/>
  <c r="A63" i="5"/>
  <c r="F62" i="5"/>
  <c r="A62" i="5"/>
  <c r="F61" i="5"/>
  <c r="A61" i="5"/>
  <c r="F60" i="5"/>
  <c r="A60" i="5"/>
  <c r="F59" i="5"/>
  <c r="A59" i="5"/>
  <c r="F58" i="5"/>
  <c r="A58" i="5"/>
  <c r="F57" i="5"/>
  <c r="A57" i="5"/>
  <c r="F56" i="5"/>
  <c r="A56" i="5"/>
  <c r="F55" i="5"/>
  <c r="A55" i="5"/>
  <c r="F54" i="5"/>
  <c r="A54" i="5"/>
  <c r="F53" i="5"/>
  <c r="A53" i="5"/>
  <c r="F52" i="5"/>
  <c r="A52" i="5"/>
  <c r="F51" i="5"/>
  <c r="A51" i="5"/>
  <c r="F50" i="5"/>
  <c r="A50" i="5"/>
  <c r="F49" i="5"/>
  <c r="A49" i="5"/>
  <c r="F48" i="5"/>
  <c r="A48" i="5"/>
  <c r="F47" i="5"/>
  <c r="A47" i="5"/>
  <c r="F46" i="5"/>
  <c r="A46" i="5"/>
  <c r="F45" i="5"/>
  <c r="A45" i="5"/>
  <c r="F44" i="5"/>
  <c r="A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3" i="5"/>
  <c r="G2" i="5"/>
  <c r="F2" i="5"/>
  <c r="B2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42" i="4"/>
  <c r="Q39" i="4"/>
  <c r="P35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E34" i="4"/>
  <c r="E38" i="4"/>
  <c r="E30" i="4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E23" i="4"/>
  <c r="E26" i="4"/>
  <c r="E22" i="4"/>
  <c r="K5" i="3"/>
  <c r="D5" i="3"/>
  <c r="D6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5" i="3"/>
  <c r="I5" i="3" s="1"/>
  <c r="I6" i="3" s="1"/>
  <c r="F42" i="4" l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F34" i="4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F38" i="4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C32" i="4"/>
  <c r="F26" i="4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D7" i="3"/>
  <c r="E6" i="3"/>
  <c r="F6" i="3" s="1"/>
  <c r="E5" i="3"/>
  <c r="F5" i="3" s="1"/>
  <c r="C44" i="4" l="1"/>
  <c r="C36" i="4"/>
  <c r="C40" i="4"/>
  <c r="C28" i="4"/>
  <c r="C23" i="4"/>
  <c r="H5" i="3"/>
  <c r="D8" i="3"/>
  <c r="E7" i="3"/>
  <c r="F7" i="3" s="1"/>
  <c r="H6" i="3" l="1"/>
  <c r="J6" i="3" s="1"/>
  <c r="J5" i="3"/>
  <c r="D9" i="3"/>
  <c r="E8" i="3"/>
  <c r="F8" i="3" s="1"/>
  <c r="K6" i="3" l="1"/>
  <c r="B4" i="5" s="1"/>
  <c r="C3" i="5"/>
  <c r="G3" i="5" s="1"/>
  <c r="K7" i="3"/>
  <c r="B5" i="5" s="1"/>
  <c r="H7" i="3"/>
  <c r="J7" i="3" s="1"/>
  <c r="D10" i="3"/>
  <c r="E9" i="3"/>
  <c r="F9" i="3" s="1"/>
  <c r="G4" i="5" l="1"/>
  <c r="K8" i="3"/>
  <c r="B6" i="5" s="1"/>
  <c r="G5" i="5"/>
  <c r="H8" i="3"/>
  <c r="J8" i="3" s="1"/>
  <c r="D11" i="3"/>
  <c r="E10" i="3"/>
  <c r="F10" i="3" s="1"/>
  <c r="K9" i="3" l="1"/>
  <c r="B7" i="5" s="1"/>
  <c r="G6" i="5"/>
  <c r="H9" i="3"/>
  <c r="J9" i="3" s="1"/>
  <c r="D12" i="3"/>
  <c r="E11" i="3"/>
  <c r="F11" i="3" s="1"/>
  <c r="K10" i="3" l="1"/>
  <c r="B8" i="5" s="1"/>
  <c r="G7" i="5"/>
  <c r="H10" i="3"/>
  <c r="J10" i="3" s="1"/>
  <c r="D13" i="3"/>
  <c r="E12" i="3"/>
  <c r="F12" i="3" s="1"/>
  <c r="K11" i="3" l="1"/>
  <c r="B9" i="5" s="1"/>
  <c r="G8" i="5"/>
  <c r="H11" i="3"/>
  <c r="J11" i="3" s="1"/>
  <c r="D14" i="3"/>
  <c r="E13" i="3"/>
  <c r="F13" i="3" s="1"/>
  <c r="K12" i="3" l="1"/>
  <c r="B10" i="5" s="1"/>
  <c r="G9" i="5"/>
  <c r="H12" i="3"/>
  <c r="J12" i="3" s="1"/>
  <c r="H13" i="3"/>
  <c r="D15" i="3"/>
  <c r="E14" i="3"/>
  <c r="F14" i="3" s="1"/>
  <c r="K13" i="3" l="1"/>
  <c r="B11" i="5" s="1"/>
  <c r="G10" i="5"/>
  <c r="J13" i="3"/>
  <c r="H14" i="3"/>
  <c r="D16" i="3"/>
  <c r="E15" i="3"/>
  <c r="F15" i="3" s="1"/>
  <c r="K14" i="3" l="1"/>
  <c r="B12" i="5" s="1"/>
  <c r="G11" i="5"/>
  <c r="J14" i="3"/>
  <c r="H15" i="3"/>
  <c r="D17" i="3"/>
  <c r="E16" i="3"/>
  <c r="F16" i="3" s="1"/>
  <c r="K15" i="3" l="1"/>
  <c r="B13" i="5" s="1"/>
  <c r="G12" i="5"/>
  <c r="J15" i="3"/>
  <c r="H16" i="3"/>
  <c r="D18" i="3"/>
  <c r="E17" i="3"/>
  <c r="F17" i="3" s="1"/>
  <c r="K16" i="3" l="1"/>
  <c r="B14" i="5" s="1"/>
  <c r="G13" i="5"/>
  <c r="J16" i="3"/>
  <c r="H17" i="3"/>
  <c r="D19" i="3"/>
  <c r="E18" i="3"/>
  <c r="F18" i="3" s="1"/>
  <c r="K17" i="3" l="1"/>
  <c r="B15" i="5" s="1"/>
  <c r="G14" i="5"/>
  <c r="J17" i="3"/>
  <c r="H18" i="3"/>
  <c r="D20" i="3"/>
  <c r="E19" i="3"/>
  <c r="F19" i="3" s="1"/>
  <c r="K18" i="3" l="1"/>
  <c r="B16" i="5" s="1"/>
  <c r="G15" i="5"/>
  <c r="J18" i="3"/>
  <c r="H19" i="3"/>
  <c r="D21" i="3"/>
  <c r="E20" i="3"/>
  <c r="F20" i="3" s="1"/>
  <c r="K19" i="3" l="1"/>
  <c r="B17" i="5" s="1"/>
  <c r="G16" i="5"/>
  <c r="J19" i="3"/>
  <c r="H20" i="3"/>
  <c r="D22" i="3"/>
  <c r="E21" i="3"/>
  <c r="F21" i="3" s="1"/>
  <c r="K20" i="3" l="1"/>
  <c r="B18" i="5" s="1"/>
  <c r="G17" i="5"/>
  <c r="J20" i="3"/>
  <c r="H21" i="3"/>
  <c r="D23" i="3"/>
  <c r="E22" i="3"/>
  <c r="F22" i="3" s="1"/>
  <c r="K21" i="3" l="1"/>
  <c r="B19" i="5" s="1"/>
  <c r="G18" i="5"/>
  <c r="J21" i="3"/>
  <c r="H22" i="3"/>
  <c r="D24" i="3"/>
  <c r="E23" i="3"/>
  <c r="F23" i="3" s="1"/>
  <c r="K22" i="3" l="1"/>
  <c r="B20" i="5" s="1"/>
  <c r="G19" i="5"/>
  <c r="J22" i="3"/>
  <c r="H23" i="3"/>
  <c r="D25" i="3"/>
  <c r="E24" i="3"/>
  <c r="F24" i="3" s="1"/>
  <c r="K23" i="3" l="1"/>
  <c r="B21" i="5" s="1"/>
  <c r="G20" i="5"/>
  <c r="J23" i="3"/>
  <c r="H24" i="3"/>
  <c r="D26" i="3"/>
  <c r="E25" i="3"/>
  <c r="F25" i="3" s="1"/>
  <c r="K24" i="3" l="1"/>
  <c r="B22" i="5" s="1"/>
  <c r="G21" i="5"/>
  <c r="J24" i="3"/>
  <c r="H25" i="3"/>
  <c r="D27" i="3"/>
  <c r="E26" i="3"/>
  <c r="F26" i="3" s="1"/>
  <c r="K25" i="3" l="1"/>
  <c r="B23" i="5" s="1"/>
  <c r="G22" i="5"/>
  <c r="H22" i="5" s="1"/>
  <c r="J25" i="3"/>
  <c r="H26" i="3"/>
  <c r="D28" i="3"/>
  <c r="E27" i="3"/>
  <c r="F27" i="3" s="1"/>
  <c r="K26" i="3" l="1"/>
  <c r="B24" i="5" s="1"/>
  <c r="G23" i="5"/>
  <c r="J26" i="3"/>
  <c r="H27" i="3"/>
  <c r="D29" i="3"/>
  <c r="E28" i="3"/>
  <c r="F28" i="3" s="1"/>
  <c r="K27" i="3" l="1"/>
  <c r="B25" i="5" s="1"/>
  <c r="G24" i="5"/>
  <c r="J27" i="3"/>
  <c r="H28" i="3"/>
  <c r="D30" i="3"/>
  <c r="E29" i="3"/>
  <c r="F29" i="3" s="1"/>
  <c r="K28" i="3" l="1"/>
  <c r="B26" i="5" s="1"/>
  <c r="G25" i="5"/>
  <c r="J28" i="3"/>
  <c r="H29" i="3"/>
  <c r="D31" i="3"/>
  <c r="E30" i="3"/>
  <c r="F30" i="3" s="1"/>
  <c r="K29" i="3" l="1"/>
  <c r="B27" i="5" s="1"/>
  <c r="G26" i="5"/>
  <c r="J29" i="3"/>
  <c r="H30" i="3"/>
  <c r="D32" i="3"/>
  <c r="E31" i="3"/>
  <c r="F31" i="3" s="1"/>
  <c r="K30" i="3" l="1"/>
  <c r="B28" i="5" s="1"/>
  <c r="G27" i="5"/>
  <c r="J30" i="3"/>
  <c r="H31" i="3"/>
  <c r="D33" i="3"/>
  <c r="E32" i="3"/>
  <c r="F32" i="3" s="1"/>
  <c r="K31" i="3" l="1"/>
  <c r="B29" i="5" s="1"/>
  <c r="G28" i="5"/>
  <c r="J31" i="3"/>
  <c r="H32" i="3"/>
  <c r="D34" i="3"/>
  <c r="E33" i="3"/>
  <c r="F33" i="3" s="1"/>
  <c r="K32" i="3" l="1"/>
  <c r="B30" i="5" s="1"/>
  <c r="G29" i="5"/>
  <c r="J32" i="3"/>
  <c r="H33" i="3"/>
  <c r="D35" i="3"/>
  <c r="E34" i="3"/>
  <c r="F34" i="3" s="1"/>
  <c r="K33" i="3" l="1"/>
  <c r="B31" i="5" s="1"/>
  <c r="G30" i="5"/>
  <c r="J33" i="3"/>
  <c r="H34" i="3"/>
  <c r="D36" i="3"/>
  <c r="E35" i="3"/>
  <c r="F35" i="3" s="1"/>
  <c r="K34" i="3" l="1"/>
  <c r="B32" i="5" s="1"/>
  <c r="G31" i="5"/>
  <c r="J34" i="3"/>
  <c r="H35" i="3"/>
  <c r="D37" i="3"/>
  <c r="E36" i="3"/>
  <c r="F36" i="3" s="1"/>
  <c r="K35" i="3" l="1"/>
  <c r="B33" i="5" s="1"/>
  <c r="G32" i="5"/>
  <c r="J35" i="3"/>
  <c r="H36" i="3"/>
  <c r="D38" i="3"/>
  <c r="E37" i="3"/>
  <c r="F37" i="3" s="1"/>
  <c r="K36" i="3" l="1"/>
  <c r="B34" i="5" s="1"/>
  <c r="G33" i="5"/>
  <c r="J36" i="3"/>
  <c r="H37" i="3"/>
  <c r="D39" i="3"/>
  <c r="E38" i="3"/>
  <c r="F38" i="3" s="1"/>
  <c r="K37" i="3" l="1"/>
  <c r="B35" i="5" s="1"/>
  <c r="G34" i="5"/>
  <c r="J37" i="3"/>
  <c r="H38" i="3"/>
  <c r="D40" i="3"/>
  <c r="E39" i="3"/>
  <c r="F39" i="3" s="1"/>
  <c r="K38" i="3" l="1"/>
  <c r="B36" i="5" s="1"/>
  <c r="G35" i="5"/>
  <c r="J38" i="3"/>
  <c r="H39" i="3"/>
  <c r="D41" i="3"/>
  <c r="E40" i="3"/>
  <c r="F40" i="3" s="1"/>
  <c r="K39" i="3" l="1"/>
  <c r="B37" i="5" s="1"/>
  <c r="G36" i="5"/>
  <c r="J39" i="3"/>
  <c r="H40" i="3"/>
  <c r="D42" i="3"/>
  <c r="E41" i="3"/>
  <c r="F41" i="3" s="1"/>
  <c r="K40" i="3" l="1"/>
  <c r="B38" i="5" s="1"/>
  <c r="G37" i="5"/>
  <c r="J40" i="3"/>
  <c r="H41" i="3"/>
  <c r="D43" i="3"/>
  <c r="E42" i="3"/>
  <c r="F42" i="3" s="1"/>
  <c r="K41" i="3" l="1"/>
  <c r="B39" i="5" s="1"/>
  <c r="G38" i="5"/>
  <c r="J41" i="3"/>
  <c r="H42" i="3"/>
  <c r="D44" i="3"/>
  <c r="E43" i="3"/>
  <c r="F43" i="3" s="1"/>
  <c r="K42" i="3" l="1"/>
  <c r="B40" i="5" s="1"/>
  <c r="G39" i="5"/>
  <c r="J42" i="3"/>
  <c r="H43" i="3"/>
  <c r="D45" i="3"/>
  <c r="E44" i="3"/>
  <c r="F44" i="3" s="1"/>
  <c r="K43" i="3" l="1"/>
  <c r="B41" i="5" s="1"/>
  <c r="G40" i="5"/>
  <c r="J43" i="3"/>
  <c r="H44" i="3"/>
  <c r="D46" i="3"/>
  <c r="E45" i="3"/>
  <c r="F45" i="3" s="1"/>
  <c r="K44" i="3" l="1"/>
  <c r="B42" i="5" s="1"/>
  <c r="G41" i="5"/>
  <c r="J44" i="3"/>
  <c r="H45" i="3"/>
  <c r="D47" i="3"/>
  <c r="E46" i="3"/>
  <c r="F46" i="3" s="1"/>
  <c r="K45" i="3" l="1"/>
  <c r="B43" i="5" s="1"/>
  <c r="G42" i="5"/>
  <c r="J45" i="3"/>
  <c r="H46" i="3"/>
  <c r="D48" i="3"/>
  <c r="E47" i="3"/>
  <c r="F47" i="3" s="1"/>
  <c r="K46" i="3" l="1"/>
  <c r="B44" i="5" s="1"/>
  <c r="G43" i="5"/>
  <c r="J46" i="3"/>
  <c r="H47" i="3"/>
  <c r="D49" i="3"/>
  <c r="E48" i="3"/>
  <c r="F48" i="3" s="1"/>
  <c r="K47" i="3" l="1"/>
  <c r="B45" i="5" s="1"/>
  <c r="G44" i="5"/>
  <c r="J47" i="3"/>
  <c r="H48" i="3"/>
  <c r="D50" i="3"/>
  <c r="E49" i="3"/>
  <c r="F49" i="3" s="1"/>
  <c r="K48" i="3" l="1"/>
  <c r="B46" i="5" s="1"/>
  <c r="G45" i="5"/>
  <c r="J48" i="3"/>
  <c r="H49" i="3"/>
  <c r="D51" i="3"/>
  <c r="E50" i="3"/>
  <c r="F50" i="3" s="1"/>
  <c r="K49" i="3" l="1"/>
  <c r="B47" i="5" s="1"/>
  <c r="G46" i="5"/>
  <c r="J49" i="3"/>
  <c r="H50" i="3"/>
  <c r="D52" i="3"/>
  <c r="E51" i="3"/>
  <c r="F51" i="3" s="1"/>
  <c r="K50" i="3" l="1"/>
  <c r="B48" i="5" s="1"/>
  <c r="G47" i="5"/>
  <c r="J50" i="3"/>
  <c r="H51" i="3"/>
  <c r="D53" i="3"/>
  <c r="E52" i="3"/>
  <c r="F52" i="3" s="1"/>
  <c r="K51" i="3" l="1"/>
  <c r="B49" i="5" s="1"/>
  <c r="G48" i="5"/>
  <c r="J51" i="3"/>
  <c r="H52" i="3"/>
  <c r="D54" i="3"/>
  <c r="E53" i="3"/>
  <c r="F53" i="3" s="1"/>
  <c r="K52" i="3" l="1"/>
  <c r="B50" i="5" s="1"/>
  <c r="G49" i="5"/>
  <c r="J52" i="3"/>
  <c r="H53" i="3"/>
  <c r="D55" i="3"/>
  <c r="E54" i="3"/>
  <c r="F54" i="3" s="1"/>
  <c r="K53" i="3" l="1"/>
  <c r="B51" i="5" s="1"/>
  <c r="G50" i="5"/>
  <c r="J53" i="3"/>
  <c r="H54" i="3"/>
  <c r="D56" i="3"/>
  <c r="E55" i="3"/>
  <c r="F55" i="3" s="1"/>
  <c r="K54" i="3" l="1"/>
  <c r="B52" i="5" s="1"/>
  <c r="G51" i="5"/>
  <c r="J54" i="3"/>
  <c r="H55" i="3"/>
  <c r="D57" i="3"/>
  <c r="E56" i="3"/>
  <c r="F56" i="3" s="1"/>
  <c r="K55" i="3" l="1"/>
  <c r="B53" i="5" s="1"/>
  <c r="G52" i="5"/>
  <c r="J55" i="3"/>
  <c r="H56" i="3"/>
  <c r="D58" i="3"/>
  <c r="E57" i="3"/>
  <c r="F57" i="3" s="1"/>
  <c r="K56" i="3" l="1"/>
  <c r="B54" i="5" s="1"/>
  <c r="G53" i="5"/>
  <c r="J56" i="3"/>
  <c r="H57" i="3"/>
  <c r="D59" i="3"/>
  <c r="E58" i="3"/>
  <c r="F58" i="3" s="1"/>
  <c r="K57" i="3" l="1"/>
  <c r="B55" i="5" s="1"/>
  <c r="G54" i="5"/>
  <c r="J57" i="3"/>
  <c r="H58" i="3"/>
  <c r="D60" i="3"/>
  <c r="E59" i="3"/>
  <c r="F59" i="3" s="1"/>
  <c r="K58" i="3" l="1"/>
  <c r="B56" i="5" s="1"/>
  <c r="G55" i="5"/>
  <c r="J58" i="3"/>
  <c r="H59" i="3"/>
  <c r="D61" i="3"/>
  <c r="E60" i="3"/>
  <c r="F60" i="3" s="1"/>
  <c r="K59" i="3" l="1"/>
  <c r="B57" i="5" s="1"/>
  <c r="G56" i="5"/>
  <c r="J59" i="3"/>
  <c r="H60" i="3"/>
  <c r="D62" i="3"/>
  <c r="E61" i="3"/>
  <c r="F61" i="3" s="1"/>
  <c r="K60" i="3" l="1"/>
  <c r="B58" i="5" s="1"/>
  <c r="G57" i="5"/>
  <c r="J60" i="3"/>
  <c r="H61" i="3"/>
  <c r="D63" i="3"/>
  <c r="E62" i="3"/>
  <c r="F62" i="3" s="1"/>
  <c r="K61" i="3" l="1"/>
  <c r="B59" i="5" s="1"/>
  <c r="G58" i="5"/>
  <c r="J61" i="3"/>
  <c r="H62" i="3"/>
  <c r="D64" i="3"/>
  <c r="E63" i="3"/>
  <c r="F63" i="3" s="1"/>
  <c r="K62" i="3" l="1"/>
  <c r="B60" i="5" s="1"/>
  <c r="G59" i="5"/>
  <c r="J62" i="3"/>
  <c r="H63" i="3"/>
  <c r="D65" i="3"/>
  <c r="E64" i="3"/>
  <c r="F64" i="3" s="1"/>
  <c r="K63" i="3" l="1"/>
  <c r="B61" i="5" s="1"/>
  <c r="G60" i="5"/>
  <c r="J63" i="3"/>
  <c r="H64" i="3"/>
  <c r="D66" i="3"/>
  <c r="E65" i="3"/>
  <c r="F65" i="3" s="1"/>
  <c r="K64" i="3" l="1"/>
  <c r="B62" i="5" s="1"/>
  <c r="G61" i="5"/>
  <c r="J64" i="3"/>
  <c r="H65" i="3"/>
  <c r="D67" i="3"/>
  <c r="E66" i="3"/>
  <c r="F66" i="3" s="1"/>
  <c r="K65" i="3" l="1"/>
  <c r="B63" i="5" s="1"/>
  <c r="G62" i="5"/>
  <c r="J65" i="3"/>
  <c r="H66" i="3"/>
  <c r="D68" i="3"/>
  <c r="E67" i="3"/>
  <c r="F67" i="3" s="1"/>
  <c r="K66" i="3" l="1"/>
  <c r="B64" i="5" s="1"/>
  <c r="G63" i="5"/>
  <c r="J66" i="3"/>
  <c r="H67" i="3"/>
  <c r="D69" i="3"/>
  <c r="E68" i="3"/>
  <c r="F68" i="3" s="1"/>
  <c r="K67" i="3" l="1"/>
  <c r="B65" i="5" s="1"/>
  <c r="G64" i="5"/>
  <c r="J67" i="3"/>
  <c r="H68" i="3"/>
  <c r="D70" i="3"/>
  <c r="E69" i="3"/>
  <c r="F69" i="3" s="1"/>
  <c r="K68" i="3" l="1"/>
  <c r="B66" i="5" s="1"/>
  <c r="G65" i="5"/>
  <c r="J68" i="3"/>
  <c r="H69" i="3"/>
  <c r="D71" i="3"/>
  <c r="E70" i="3"/>
  <c r="F70" i="3" s="1"/>
  <c r="K69" i="3" l="1"/>
  <c r="B67" i="5" s="1"/>
  <c r="G66" i="5"/>
  <c r="J69" i="3"/>
  <c r="H70" i="3"/>
  <c r="D72" i="3"/>
  <c r="E71" i="3"/>
  <c r="F71" i="3" s="1"/>
  <c r="K70" i="3" l="1"/>
  <c r="B68" i="5" s="1"/>
  <c r="G67" i="5"/>
  <c r="J70" i="3"/>
  <c r="H71" i="3"/>
  <c r="D73" i="3"/>
  <c r="E72" i="3"/>
  <c r="F72" i="3" s="1"/>
  <c r="K71" i="3" l="1"/>
  <c r="B69" i="5" s="1"/>
  <c r="G68" i="5"/>
  <c r="J71" i="3"/>
  <c r="H72" i="3"/>
  <c r="D74" i="3"/>
  <c r="E73" i="3"/>
  <c r="F73" i="3" s="1"/>
  <c r="K72" i="3" l="1"/>
  <c r="B70" i="5" s="1"/>
  <c r="G69" i="5"/>
  <c r="J72" i="3"/>
  <c r="H73" i="3"/>
  <c r="D75" i="3"/>
  <c r="E74" i="3"/>
  <c r="F74" i="3" s="1"/>
  <c r="K73" i="3" l="1"/>
  <c r="B71" i="5" s="1"/>
  <c r="G70" i="5"/>
  <c r="J73" i="3"/>
  <c r="H74" i="3"/>
  <c r="D76" i="3"/>
  <c r="E75" i="3"/>
  <c r="F75" i="3" s="1"/>
  <c r="K74" i="3" l="1"/>
  <c r="B72" i="5" s="1"/>
  <c r="G71" i="5"/>
  <c r="J74" i="3"/>
  <c r="H75" i="3"/>
  <c r="D77" i="3"/>
  <c r="E76" i="3"/>
  <c r="F76" i="3" s="1"/>
  <c r="K75" i="3" l="1"/>
  <c r="B73" i="5" s="1"/>
  <c r="G72" i="5"/>
  <c r="J75" i="3"/>
  <c r="H76" i="3"/>
  <c r="D78" i="3"/>
  <c r="E77" i="3"/>
  <c r="F77" i="3" s="1"/>
  <c r="K76" i="3" l="1"/>
  <c r="B74" i="5" s="1"/>
  <c r="G73" i="5"/>
  <c r="J76" i="3"/>
  <c r="H77" i="3"/>
  <c r="D79" i="3"/>
  <c r="E78" i="3"/>
  <c r="F78" i="3" s="1"/>
  <c r="K77" i="3" l="1"/>
  <c r="B75" i="5" s="1"/>
  <c r="G74" i="5"/>
  <c r="J77" i="3"/>
  <c r="H78" i="3"/>
  <c r="D80" i="3"/>
  <c r="E79" i="3"/>
  <c r="F79" i="3" s="1"/>
  <c r="K78" i="3" l="1"/>
  <c r="B76" i="5" s="1"/>
  <c r="G75" i="5"/>
  <c r="J78" i="3"/>
  <c r="H79" i="3"/>
  <c r="D81" i="3"/>
  <c r="E80" i="3"/>
  <c r="F80" i="3" s="1"/>
  <c r="K79" i="3" l="1"/>
  <c r="B77" i="5" s="1"/>
  <c r="G76" i="5"/>
  <c r="J79" i="3"/>
  <c r="H80" i="3"/>
  <c r="D82" i="3"/>
  <c r="E81" i="3"/>
  <c r="F81" i="3" s="1"/>
  <c r="K80" i="3" l="1"/>
  <c r="B78" i="5" s="1"/>
  <c r="G77" i="5"/>
  <c r="J80" i="3"/>
  <c r="H81" i="3"/>
  <c r="D83" i="3"/>
  <c r="E82" i="3"/>
  <c r="F82" i="3" s="1"/>
  <c r="K81" i="3" l="1"/>
  <c r="B79" i="5" s="1"/>
  <c r="G78" i="5"/>
  <c r="J81" i="3"/>
  <c r="H82" i="3"/>
  <c r="D84" i="3"/>
  <c r="E83" i="3"/>
  <c r="F83" i="3" s="1"/>
  <c r="K82" i="3" l="1"/>
  <c r="B80" i="5" s="1"/>
  <c r="G79" i="5"/>
  <c r="J82" i="3"/>
  <c r="H83" i="3"/>
  <c r="D85" i="3"/>
  <c r="E84" i="3"/>
  <c r="F84" i="3" s="1"/>
  <c r="K83" i="3" l="1"/>
  <c r="B81" i="5" s="1"/>
  <c r="G80" i="5"/>
  <c r="J83" i="3"/>
  <c r="H84" i="3"/>
  <c r="D86" i="3"/>
  <c r="E85" i="3"/>
  <c r="F85" i="3" s="1"/>
  <c r="K84" i="3" l="1"/>
  <c r="B82" i="5" s="1"/>
  <c r="G81" i="5"/>
  <c r="J84" i="3"/>
  <c r="H85" i="3"/>
  <c r="D87" i="3"/>
  <c r="E86" i="3"/>
  <c r="F86" i="3" s="1"/>
  <c r="K85" i="3" l="1"/>
  <c r="B83" i="5" s="1"/>
  <c r="G82" i="5"/>
  <c r="J85" i="3"/>
  <c r="H86" i="3"/>
  <c r="D88" i="3"/>
  <c r="E87" i="3"/>
  <c r="F87" i="3" s="1"/>
  <c r="K86" i="3" l="1"/>
  <c r="B84" i="5" s="1"/>
  <c r="G83" i="5"/>
  <c r="J86" i="3"/>
  <c r="H87" i="3"/>
  <c r="D89" i="3"/>
  <c r="E88" i="3"/>
  <c r="F88" i="3" s="1"/>
  <c r="K87" i="3" l="1"/>
  <c r="B85" i="5" s="1"/>
  <c r="G84" i="5"/>
  <c r="J87" i="3"/>
  <c r="H88" i="3"/>
  <c r="D90" i="3"/>
  <c r="E89" i="3"/>
  <c r="F89" i="3" s="1"/>
  <c r="K88" i="3" l="1"/>
  <c r="B86" i="5" s="1"/>
  <c r="G85" i="5"/>
  <c r="J88" i="3"/>
  <c r="H89" i="3"/>
  <c r="D91" i="3"/>
  <c r="E90" i="3"/>
  <c r="F90" i="3" s="1"/>
  <c r="K89" i="3" l="1"/>
  <c r="B87" i="5" s="1"/>
  <c r="G86" i="5"/>
  <c r="J89" i="3"/>
  <c r="H90" i="3"/>
  <c r="D92" i="3"/>
  <c r="E91" i="3"/>
  <c r="F91" i="3" s="1"/>
  <c r="K90" i="3" l="1"/>
  <c r="B88" i="5" s="1"/>
  <c r="G87" i="5"/>
  <c r="J90" i="3"/>
  <c r="H91" i="3"/>
  <c r="D93" i="3"/>
  <c r="E92" i="3"/>
  <c r="F92" i="3" s="1"/>
  <c r="K91" i="3" l="1"/>
  <c r="B89" i="5" s="1"/>
  <c r="G88" i="5"/>
  <c r="J91" i="3"/>
  <c r="H92" i="3"/>
  <c r="D94" i="3"/>
  <c r="E93" i="3"/>
  <c r="F93" i="3" s="1"/>
  <c r="K92" i="3" l="1"/>
  <c r="B90" i="5" s="1"/>
  <c r="G89" i="5"/>
  <c r="J92" i="3"/>
  <c r="H93" i="3"/>
  <c r="D95" i="3"/>
  <c r="E94" i="3"/>
  <c r="F94" i="3" s="1"/>
  <c r="K93" i="3" l="1"/>
  <c r="B91" i="5" s="1"/>
  <c r="G90" i="5"/>
  <c r="J93" i="3"/>
  <c r="H94" i="3"/>
  <c r="D96" i="3"/>
  <c r="E95" i="3"/>
  <c r="F95" i="3" s="1"/>
  <c r="K94" i="3" l="1"/>
  <c r="B92" i="5" s="1"/>
  <c r="G91" i="5"/>
  <c r="J94" i="3"/>
  <c r="H95" i="3"/>
  <c r="D97" i="3"/>
  <c r="E96" i="3"/>
  <c r="F96" i="3" s="1"/>
  <c r="K95" i="3" l="1"/>
  <c r="B93" i="5" s="1"/>
  <c r="G92" i="5"/>
  <c r="J95" i="3"/>
  <c r="H96" i="3"/>
  <c r="D98" i="3"/>
  <c r="E97" i="3"/>
  <c r="F97" i="3" s="1"/>
  <c r="K96" i="3" l="1"/>
  <c r="B94" i="5" s="1"/>
  <c r="G93" i="5"/>
  <c r="J96" i="3"/>
  <c r="H97" i="3"/>
  <c r="D99" i="3"/>
  <c r="E98" i="3"/>
  <c r="F98" i="3" s="1"/>
  <c r="K97" i="3" l="1"/>
  <c r="B95" i="5" s="1"/>
  <c r="G94" i="5"/>
  <c r="J97" i="3"/>
  <c r="H98" i="3"/>
  <c r="D100" i="3"/>
  <c r="E99" i="3"/>
  <c r="F99" i="3" s="1"/>
  <c r="K98" i="3" l="1"/>
  <c r="B96" i="5" s="1"/>
  <c r="G95" i="5"/>
  <c r="J98" i="3"/>
  <c r="H99" i="3"/>
  <c r="D101" i="3"/>
  <c r="E100" i="3"/>
  <c r="F100" i="3" s="1"/>
  <c r="K99" i="3" l="1"/>
  <c r="B97" i="5" s="1"/>
  <c r="G96" i="5"/>
  <c r="J99" i="3"/>
  <c r="H100" i="3"/>
  <c r="D102" i="3"/>
  <c r="E101" i="3"/>
  <c r="F101" i="3" s="1"/>
  <c r="K100" i="3" l="1"/>
  <c r="B98" i="5" s="1"/>
  <c r="G97" i="5"/>
  <c r="J100" i="3"/>
  <c r="H101" i="3"/>
  <c r="D103" i="3"/>
  <c r="E102" i="3"/>
  <c r="F102" i="3" s="1"/>
  <c r="K101" i="3" l="1"/>
  <c r="B99" i="5" s="1"/>
  <c r="G98" i="5"/>
  <c r="J101" i="3"/>
  <c r="H102" i="3"/>
  <c r="D104" i="3"/>
  <c r="E103" i="3"/>
  <c r="F103" i="3" s="1"/>
  <c r="K102" i="3" l="1"/>
  <c r="B100" i="5" s="1"/>
  <c r="G99" i="5"/>
  <c r="J102" i="3"/>
  <c r="H103" i="3"/>
  <c r="D105" i="3"/>
  <c r="E104" i="3"/>
  <c r="F104" i="3" s="1"/>
  <c r="K103" i="3" l="1"/>
  <c r="B101" i="5" s="1"/>
  <c r="G100" i="5"/>
  <c r="J103" i="3"/>
  <c r="H104" i="3"/>
  <c r="D106" i="3"/>
  <c r="E105" i="3"/>
  <c r="F105" i="3" s="1"/>
  <c r="K104" i="3" l="1"/>
  <c r="B102" i="5" s="1"/>
  <c r="G101" i="5"/>
  <c r="J104" i="3"/>
  <c r="H105" i="3"/>
  <c r="D107" i="3"/>
  <c r="E106" i="3"/>
  <c r="F106" i="3" s="1"/>
  <c r="K105" i="3" l="1"/>
  <c r="B103" i="5" s="1"/>
  <c r="G102" i="5"/>
  <c r="J105" i="3"/>
  <c r="H106" i="3"/>
  <c r="D108" i="3"/>
  <c r="E107" i="3"/>
  <c r="F107" i="3" s="1"/>
  <c r="K106" i="3" l="1"/>
  <c r="B104" i="5" s="1"/>
  <c r="G103" i="5"/>
  <c r="J106" i="3"/>
  <c r="H107" i="3"/>
  <c r="D109" i="3"/>
  <c r="E108" i="3"/>
  <c r="F108" i="3" s="1"/>
  <c r="K107" i="3" l="1"/>
  <c r="B105" i="5" s="1"/>
  <c r="G104" i="5"/>
  <c r="J107" i="3"/>
  <c r="H108" i="3"/>
  <c r="D110" i="3"/>
  <c r="E109" i="3"/>
  <c r="F109" i="3" s="1"/>
  <c r="K108" i="3" l="1"/>
  <c r="B106" i="5" s="1"/>
  <c r="G105" i="5"/>
  <c r="J108" i="3"/>
  <c r="H109" i="3"/>
  <c r="D111" i="3"/>
  <c r="E110" i="3"/>
  <c r="F110" i="3" s="1"/>
  <c r="K109" i="3" l="1"/>
  <c r="B107" i="5" s="1"/>
  <c r="G106" i="5"/>
  <c r="J109" i="3"/>
  <c r="H110" i="3"/>
  <c r="D112" i="3"/>
  <c r="E111" i="3"/>
  <c r="F111" i="3" s="1"/>
  <c r="K110" i="3" l="1"/>
  <c r="B108" i="5" s="1"/>
  <c r="G107" i="5"/>
  <c r="J110" i="3"/>
  <c r="H111" i="3"/>
  <c r="D113" i="3"/>
  <c r="E112" i="3"/>
  <c r="F112" i="3" s="1"/>
  <c r="K111" i="3" l="1"/>
  <c r="B109" i="5" s="1"/>
  <c r="G108" i="5"/>
  <c r="J111" i="3"/>
  <c r="H112" i="3"/>
  <c r="D114" i="3"/>
  <c r="E113" i="3"/>
  <c r="F113" i="3" s="1"/>
  <c r="K112" i="3" l="1"/>
  <c r="B110" i="5" s="1"/>
  <c r="G109" i="5"/>
  <c r="J112" i="3"/>
  <c r="H113" i="3"/>
  <c r="D115" i="3"/>
  <c r="E114" i="3"/>
  <c r="F114" i="3" s="1"/>
  <c r="K113" i="3" l="1"/>
  <c r="B111" i="5" s="1"/>
  <c r="G110" i="5"/>
  <c r="J113" i="3"/>
  <c r="H114" i="3"/>
  <c r="D116" i="3"/>
  <c r="E115" i="3"/>
  <c r="F115" i="3" s="1"/>
  <c r="K114" i="3" l="1"/>
  <c r="G111" i="5"/>
  <c r="J114" i="3"/>
  <c r="K115" i="3" s="1"/>
  <c r="H115" i="3"/>
  <c r="D117" i="3"/>
  <c r="E116" i="3"/>
  <c r="F116" i="3" s="1"/>
  <c r="J115" i="3" l="1"/>
  <c r="K116" i="3" s="1"/>
  <c r="H116" i="3"/>
  <c r="D118" i="3"/>
  <c r="E117" i="3"/>
  <c r="F117" i="3" s="1"/>
  <c r="J116" i="3" l="1"/>
  <c r="K117" i="3" s="1"/>
  <c r="H117" i="3"/>
  <c r="D119" i="3"/>
  <c r="E118" i="3"/>
  <c r="F118" i="3" s="1"/>
  <c r="J117" i="3" l="1"/>
  <c r="K118" i="3" s="1"/>
  <c r="H118" i="3"/>
  <c r="D120" i="3"/>
  <c r="E119" i="3"/>
  <c r="F119" i="3" s="1"/>
  <c r="J118" i="3" l="1"/>
  <c r="K119" i="3" s="1"/>
  <c r="H119" i="3"/>
  <c r="D121" i="3"/>
  <c r="E120" i="3"/>
  <c r="F120" i="3" s="1"/>
  <c r="J119" i="3" l="1"/>
  <c r="K120" i="3" s="1"/>
  <c r="H120" i="3"/>
  <c r="D122" i="3"/>
  <c r="E121" i="3"/>
  <c r="F121" i="3" s="1"/>
  <c r="J120" i="3" l="1"/>
  <c r="K121" i="3" s="1"/>
  <c r="H121" i="3"/>
  <c r="D123" i="3"/>
  <c r="E122" i="3"/>
  <c r="F122" i="3" s="1"/>
  <c r="J121" i="3" l="1"/>
  <c r="K122" i="3" s="1"/>
  <c r="H122" i="3"/>
  <c r="D124" i="3"/>
  <c r="E123" i="3"/>
  <c r="F123" i="3" s="1"/>
  <c r="J122" i="3" l="1"/>
  <c r="K123" i="3" s="1"/>
  <c r="H123" i="3"/>
  <c r="D125" i="3"/>
  <c r="E124" i="3"/>
  <c r="F124" i="3" s="1"/>
  <c r="J123" i="3" l="1"/>
  <c r="K124" i="3" s="1"/>
  <c r="H124" i="3"/>
  <c r="D126" i="3"/>
  <c r="E125" i="3"/>
  <c r="F125" i="3" s="1"/>
  <c r="J124" i="3" l="1"/>
  <c r="K125" i="3" s="1"/>
  <c r="H125" i="3"/>
  <c r="D127" i="3"/>
  <c r="E126" i="3"/>
  <c r="F126" i="3" s="1"/>
  <c r="J125" i="3" l="1"/>
  <c r="K126" i="3" s="1"/>
  <c r="H126" i="3"/>
  <c r="D128" i="3"/>
  <c r="E127" i="3"/>
  <c r="F127" i="3" s="1"/>
  <c r="J126" i="3" l="1"/>
  <c r="K127" i="3" s="1"/>
  <c r="H127" i="3"/>
  <c r="D129" i="3"/>
  <c r="E128" i="3"/>
  <c r="F128" i="3" s="1"/>
  <c r="J127" i="3" l="1"/>
  <c r="K128" i="3" s="1"/>
  <c r="H128" i="3"/>
  <c r="D130" i="3"/>
  <c r="E129" i="3"/>
  <c r="F129" i="3" s="1"/>
  <c r="J128" i="3" l="1"/>
  <c r="K129" i="3" s="1"/>
  <c r="H129" i="3"/>
  <c r="D131" i="3"/>
  <c r="E130" i="3"/>
  <c r="F130" i="3" s="1"/>
  <c r="J129" i="3" l="1"/>
  <c r="K130" i="3" s="1"/>
  <c r="H130" i="3"/>
  <c r="D132" i="3"/>
  <c r="E131" i="3"/>
  <c r="F131" i="3" s="1"/>
  <c r="J130" i="3" l="1"/>
  <c r="K131" i="3" s="1"/>
  <c r="H131" i="3"/>
  <c r="D133" i="3"/>
  <c r="E132" i="3"/>
  <c r="F132" i="3" s="1"/>
  <c r="J131" i="3" l="1"/>
  <c r="K132" i="3" s="1"/>
  <c r="H132" i="3"/>
  <c r="D134" i="3"/>
  <c r="E133" i="3"/>
  <c r="F133" i="3" s="1"/>
  <c r="J132" i="3" l="1"/>
  <c r="K133" i="3" s="1"/>
  <c r="H133" i="3"/>
  <c r="D135" i="3"/>
  <c r="E134" i="3"/>
  <c r="F134" i="3" s="1"/>
  <c r="J133" i="3" l="1"/>
  <c r="K134" i="3" s="1"/>
  <c r="H134" i="3"/>
  <c r="D136" i="3"/>
  <c r="E135" i="3"/>
  <c r="F135" i="3" s="1"/>
  <c r="J134" i="3" l="1"/>
  <c r="K135" i="3" s="1"/>
  <c r="H135" i="3"/>
  <c r="D137" i="3"/>
  <c r="E136" i="3"/>
  <c r="F136" i="3" s="1"/>
  <c r="J135" i="3" l="1"/>
  <c r="K136" i="3" s="1"/>
  <c r="H136" i="3"/>
  <c r="D138" i="3"/>
  <c r="E137" i="3"/>
  <c r="F137" i="3" s="1"/>
  <c r="J136" i="3" l="1"/>
  <c r="K137" i="3" s="1"/>
  <c r="H137" i="3"/>
  <c r="D139" i="3"/>
  <c r="E138" i="3"/>
  <c r="F138" i="3" s="1"/>
  <c r="J137" i="3" l="1"/>
  <c r="K138" i="3" s="1"/>
  <c r="H138" i="3"/>
  <c r="D140" i="3"/>
  <c r="E139" i="3"/>
  <c r="F139" i="3" s="1"/>
  <c r="J138" i="3" l="1"/>
  <c r="K139" i="3" s="1"/>
  <c r="H139" i="3"/>
  <c r="D141" i="3"/>
  <c r="E140" i="3"/>
  <c r="F140" i="3" s="1"/>
  <c r="J139" i="3" l="1"/>
  <c r="K140" i="3" s="1"/>
  <c r="H140" i="3"/>
  <c r="D142" i="3"/>
  <c r="E141" i="3"/>
  <c r="F141" i="3" s="1"/>
  <c r="J140" i="3" l="1"/>
  <c r="K141" i="3" s="1"/>
  <c r="H141" i="3"/>
  <c r="D143" i="3"/>
  <c r="E142" i="3"/>
  <c r="F142" i="3" s="1"/>
  <c r="J141" i="3" l="1"/>
  <c r="K142" i="3" s="1"/>
  <c r="H142" i="3"/>
  <c r="D144" i="3"/>
  <c r="E143" i="3"/>
  <c r="F143" i="3" s="1"/>
  <c r="J142" i="3" l="1"/>
  <c r="K143" i="3" s="1"/>
  <c r="H143" i="3"/>
  <c r="D145" i="3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E144" i="3"/>
  <c r="F144" i="3" s="1"/>
  <c r="J143" i="3" l="1"/>
  <c r="K144" i="3" s="1"/>
  <c r="H144" i="3"/>
  <c r="J144" i="3" s="1"/>
</calcChain>
</file>

<file path=xl/sharedStrings.xml><?xml version="1.0" encoding="utf-8"?>
<sst xmlns="http://schemas.openxmlformats.org/spreadsheetml/2006/main" count="5294" uniqueCount="3426">
  <si>
    <t>Data</t>
  </si>
  <si>
    <t>Nr. Operações</t>
  </si>
  <si>
    <t>Volume</t>
  </si>
  <si>
    <t>Média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</si>
  <si>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</si>
  <si>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</si>
  <si>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</si>
  <si>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</si>
  <si>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</si>
  <si>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</si>
  <si>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</si>
  <si>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</si>
  <si>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</si>
  <si>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</si>
  <si>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</si>
  <si>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</si>
  <si>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</si>
  <si>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13/04/2010</t>
  </si>
  <si>
    <t>14/04/2010</t>
  </si>
  <si>
    <t>15/04/2010</t>
  </si>
  <si>
    <t>16/04/2010</t>
  </si>
  <si>
    <t>19/04/2010</t>
  </si>
  <si>
    <t>20/04/2010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</si>
  <si>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</si>
  <si>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</si>
  <si>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</si>
  <si>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</si>
  <si>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</si>
  <si>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</si>
  <si>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</si>
  <si>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13/05/2010</t>
  </si>
  <si>
    <t>14/05/2010</t>
  </si>
  <si>
    <t>17/05/2010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</si>
  <si>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</si>
  <si>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</si>
  <si>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</si>
  <si>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</si>
  <si>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</si>
  <si>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</si>
  <si>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</si>
  <si>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</si>
  <si>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</si>
  <si>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31/05/2010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</si>
  <si>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</si>
  <si>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</si>
  <si>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</si>
  <si>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</si>
  <si>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</si>
  <si>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</si>
  <si>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</si>
  <si>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</si>
  <si>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</si>
  <si>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</si>
  <si>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</si>
  <si>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</si>
  <si>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</si>
  <si>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</si>
  <si>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</si>
  <si>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</si>
  <si>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</si>
  <si>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</si>
  <si>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</si>
  <si>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</si>
  <si>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</si>
  <si>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</si>
  <si>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</si>
  <si>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</si>
  <si>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</si>
  <si>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</si>
  <si>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</si>
  <si>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</si>
  <si>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</si>
  <si>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</si>
  <si>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</si>
  <si>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</si>
  <si>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</si>
  <si>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</si>
  <si>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</si>
  <si>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25/08/2010</t>
  </si>
  <si>
    <t>26/08/2010</t>
  </si>
  <si>
    <t>27/08/2010</t>
  </si>
  <si>
    <t>30/08/2010</t>
  </si>
  <si>
    <t>31/08/2010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</si>
  <si>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</si>
  <si>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</si>
  <si>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</si>
  <si>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</si>
  <si>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</si>
  <si>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</si>
  <si>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</si>
  <si>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</si>
  <si>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</si>
  <si>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</si>
  <si>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</si>
  <si>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</si>
  <si>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</si>
  <si>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</si>
  <si>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</si>
  <si>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</si>
  <si>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</si>
  <si>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</si>
  <si>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</si>
  <si>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</si>
  <si>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</si>
  <si>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</si>
  <si>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</si>
  <si>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</si>
  <si>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</si>
  <si>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</si>
  <si>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</si>
  <si>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</si>
  <si>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</si>
  <si>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</si>
  <si>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</si>
  <si>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</si>
  <si>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</si>
  <si>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</si>
  <si>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</si>
  <si>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</si>
  <si>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</si>
  <si>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</si>
  <si>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</si>
  <si>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</si>
  <si>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</si>
  <si>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</si>
  <si>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</si>
  <si>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</si>
  <si>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</si>
  <si>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</si>
  <si>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</si>
  <si>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24/12/2010</t>
  </si>
  <si>
    <t>27/12/2010</t>
  </si>
  <si>
    <t>28/12/2010</t>
  </si>
  <si>
    <t>29/12/2010</t>
  </si>
  <si>
    <t>30/12/2010</t>
  </si>
  <si>
    <t>31/12/2010</t>
  </si>
  <si>
    <t>13/01/2011</t>
  </si>
  <si>
    <t>14/01/2011</t>
  </si>
  <si>
    <t>17/01/2011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</si>
  <si>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</si>
  <si>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</si>
  <si>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</si>
  <si>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</si>
  <si>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</si>
  <si>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</si>
  <si>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</si>
  <si>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</si>
  <si>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</si>
  <si>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</si>
  <si>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14/02/2011</t>
  </si>
  <si>
    <t>15/02/2011</t>
  </si>
  <si>
    <t>16/02/2011</t>
  </si>
  <si>
    <t>17/02/2011</t>
  </si>
  <si>
    <t>18/02/2011</t>
  </si>
  <si>
    <t>21/02/2011</t>
  </si>
  <si>
    <t>22/02/2011</t>
  </si>
  <si>
    <t>23/02/2011</t>
  </si>
  <si>
    <t>24/02/2011</t>
  </si>
  <si>
    <t>25/02/2011</t>
  </si>
  <si>
    <t>28/02/2011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</si>
  <si>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</si>
  <si>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</si>
  <si>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</si>
  <si>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</si>
  <si>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</si>
  <si>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</si>
  <si>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</si>
  <si>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</si>
  <si>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</si>
  <si>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</si>
  <si>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</si>
  <si>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</si>
  <si>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</si>
  <si>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</si>
  <si>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</si>
  <si>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</si>
  <si>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</si>
  <si>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18/04/2011</t>
  </si>
  <si>
    <t>19/04/2011</t>
  </si>
  <si>
    <t>20/04/2011</t>
  </si>
  <si>
    <t>25/04/2011</t>
  </si>
  <si>
    <t>26/04/2011</t>
  </si>
  <si>
    <t>27/04/2011</t>
  </si>
  <si>
    <t>28/04/2011</t>
  </si>
  <si>
    <t>29/04/2011</t>
  </si>
  <si>
    <t>13/05/2011</t>
  </si>
  <si>
    <t>16/05/2011</t>
  </si>
  <si>
    <t>17/05/2011</t>
  </si>
  <si>
    <t>18/05/2011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</si>
  <si>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</si>
  <si>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</si>
  <si>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</si>
  <si>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</si>
  <si>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</si>
  <si>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</si>
  <si>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</si>
  <si>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</si>
  <si>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</si>
  <si>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</si>
  <si>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</si>
  <si>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</si>
  <si>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</si>
  <si>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</si>
  <si>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</si>
  <si>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</si>
  <si>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</si>
  <si>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24/06/2011</t>
  </si>
  <si>
    <t>27/06/2011</t>
  </si>
  <si>
    <t>28/06/2011</t>
  </si>
  <si>
    <t>29/06/2011</t>
  </si>
  <si>
    <t>30/06/2011</t>
  </si>
  <si>
    <t>13/07/2011</t>
  </si>
  <si>
    <t>14/07/2011</t>
  </si>
  <si>
    <t>15/07/2011</t>
  </si>
  <si>
    <t>18/07/2011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</si>
  <si>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</si>
  <si>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</si>
  <si>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</si>
  <si>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</si>
  <si>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</si>
  <si>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</si>
  <si>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</si>
  <si>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</si>
  <si>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</si>
  <si>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15/08/2011</t>
  </si>
  <si>
    <t>16/08/2011</t>
  </si>
  <si>
    <t>17/08/2011</t>
  </si>
  <si>
    <t>18/08/2011</t>
  </si>
  <si>
    <t>19/08/2011</t>
  </si>
  <si>
    <t>22/08/2011</t>
  </si>
  <si>
    <t>23/08/2011</t>
  </si>
  <si>
    <t>24/08/2011</t>
  </si>
  <si>
    <t>25/08/2011</t>
  </si>
  <si>
    <t>26/08/2011</t>
  </si>
  <si>
    <t>29/08/2011</t>
  </si>
  <si>
    <t>30/08/2011</t>
  </si>
  <si>
    <t>31/08/2011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</si>
  <si>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</si>
  <si>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</si>
  <si>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</si>
  <si>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</si>
  <si>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</si>
  <si>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</si>
  <si>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</si>
  <si>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</si>
  <si>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</si>
  <si>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</si>
  <si>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</si>
  <si>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</si>
  <si>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</si>
  <si>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</si>
  <si>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</si>
  <si>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</si>
  <si>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</si>
  <si>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</si>
  <si>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</si>
  <si>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</si>
  <si>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</si>
  <si>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</si>
  <si>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</si>
  <si>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</si>
  <si>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</si>
  <si>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</si>
  <si>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</si>
  <si>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14/11/2011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</si>
  <si>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</si>
  <si>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</si>
  <si>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</si>
  <si>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</si>
  <si>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</si>
  <si>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</si>
  <si>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</si>
  <si>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</si>
  <si>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</si>
  <si>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</si>
  <si>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</si>
  <si>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</si>
  <si>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</si>
  <si>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</si>
  <si>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</si>
  <si>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</si>
  <si>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</si>
  <si>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</si>
  <si>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</si>
  <si>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</si>
  <si>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26/12/2011</t>
  </si>
  <si>
    <t>27/12/2011</t>
  </si>
  <si>
    <t>28/12/2011</t>
  </si>
  <si>
    <t>29/12/2011</t>
  </si>
  <si>
    <t>30/12/2011</t>
  </si>
  <si>
    <t>13/01/2012</t>
  </si>
  <si>
    <t>16/01/2012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</si>
  <si>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</si>
  <si>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</si>
  <si>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</si>
  <si>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</si>
  <si>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</si>
  <si>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</si>
  <si>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</si>
  <si>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</si>
  <si>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</si>
  <si>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</si>
  <si>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</si>
  <si>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13/02/2012</t>
  </si>
  <si>
    <t>14/02/2012</t>
  </si>
  <si>
    <t>15/02/2012</t>
  </si>
  <si>
    <t>16/02/2012</t>
  </si>
  <si>
    <t>17/02/2012</t>
  </si>
  <si>
    <t>22/02/2012</t>
  </si>
  <si>
    <t>23/02/2012</t>
  </si>
  <si>
    <t>24/02/2012</t>
  </si>
  <si>
    <t>27/02/2012</t>
  </si>
  <si>
    <t>28/02/2012</t>
  </si>
  <si>
    <t>29/02/2012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</si>
  <si>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</si>
  <si>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</si>
  <si>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</si>
  <si>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</si>
  <si>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</si>
  <si>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</si>
  <si>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</si>
  <si>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</si>
  <si>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</si>
  <si>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</si>
  <si>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</si>
  <si>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</si>
  <si>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</si>
  <si>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</si>
  <si>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</si>
  <si>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</si>
  <si>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</si>
  <si>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</si>
  <si>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</si>
  <si>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</si>
  <si>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</si>
  <si>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</si>
  <si>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</si>
  <si>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</si>
  <si>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</si>
  <si>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</si>
  <si>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</si>
  <si>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</si>
  <si>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</si>
  <si>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</si>
  <si>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</si>
  <si>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</si>
  <si>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</si>
  <si>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</si>
  <si>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</si>
  <si>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</si>
  <si>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</si>
  <si>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</si>
  <si>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</si>
  <si>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</si>
  <si>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</si>
  <si>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</si>
  <si>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</si>
  <si>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</si>
  <si>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</si>
  <si>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</si>
  <si>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</si>
  <si>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</si>
  <si>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</si>
  <si>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</si>
  <si>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</si>
  <si>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</si>
  <si>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</si>
  <si>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13/07/2012</t>
  </si>
  <si>
    <t>1665303,58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</si>
  <si>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</si>
  <si>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</si>
  <si>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</si>
  <si>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</si>
  <si>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</si>
  <si>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</si>
  <si>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</si>
  <si>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</si>
  <si>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</si>
  <si>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</si>
  <si>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</si>
  <si>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</si>
  <si>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</si>
  <si>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</si>
  <si>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</si>
  <si>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</si>
  <si>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</si>
  <si>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</si>
  <si>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</si>
  <si>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</si>
  <si>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</si>
  <si>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</si>
  <si>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</si>
  <si>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</si>
  <si>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</si>
  <si>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</si>
  <si>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</si>
  <si>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</si>
  <si>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</si>
  <si>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</si>
  <si>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</si>
  <si>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</si>
  <si>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</si>
  <si>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</si>
  <si>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</si>
  <si>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</si>
  <si>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</si>
  <si>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</si>
  <si>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</si>
  <si>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</si>
  <si>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</si>
  <si>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</si>
  <si>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</si>
  <si>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</si>
  <si>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</si>
  <si>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</si>
  <si>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</si>
  <si>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</si>
  <si>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</si>
  <si>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</si>
  <si>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</si>
  <si>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</si>
  <si>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13/11/2012</t>
  </si>
  <si>
    <t>14/11/2012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</si>
  <si>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</si>
  <si>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</si>
  <si>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</si>
  <si>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</si>
  <si>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</si>
  <si>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</si>
  <si>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</si>
  <si>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</si>
  <si>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</si>
  <si>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</si>
  <si>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</si>
  <si>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</si>
  <si>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</si>
  <si>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</si>
  <si>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</si>
  <si>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</si>
  <si>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</si>
  <si>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</si>
  <si>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</si>
  <si>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</si>
  <si>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</si>
  <si>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1859198,92</t>
  </si>
  <si>
    <t>28/12/2012</t>
  </si>
  <si>
    <t>1806129,88</t>
  </si>
  <si>
    <t>31/12/2012</t>
  </si>
  <si>
    <t>1803214,4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</si>
  <si>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</si>
  <si>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</si>
  <si>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</si>
  <si>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</si>
  <si>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</si>
  <si>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</si>
  <si>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</si>
  <si>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2051742,3</t>
  </si>
  <si>
    <t>23/01/2013</t>
  </si>
  <si>
    <t>2018822,5</t>
  </si>
  <si>
    <t>24/01/2013</t>
  </si>
  <si>
    <t>2016691,29</t>
  </si>
  <si>
    <t>25/01/2013</t>
  </si>
  <si>
    <t>2048257,75</t>
  </si>
  <si>
    <t>28/01/2013</t>
  </si>
  <si>
    <t>1896386,45</t>
  </si>
  <si>
    <t>29/01/2013</t>
  </si>
  <si>
    <t>1938078,44</t>
  </si>
  <si>
    <t>30/01/2013</t>
  </si>
  <si>
    <t>1838558,11</t>
  </si>
  <si>
    <t>31/01/2013</t>
  </si>
  <si>
    <t>1741265,4</t>
  </si>
  <si>
    <t>1726177,46</t>
  </si>
  <si>
    <t>1969822,77</t>
  </si>
  <si>
    <t>1986632,9</t>
  </si>
  <si>
    <t>13/02/2013</t>
  </si>
  <si>
    <t>14/02/2013</t>
  </si>
  <si>
    <t>15/02/2013</t>
  </si>
  <si>
    <t>2014240,59</t>
  </si>
  <si>
    <t>18/02/2013</t>
  </si>
  <si>
    <t>1934999,01</t>
  </si>
  <si>
    <t>19/02/2013</t>
  </si>
  <si>
    <t>2068910,45</t>
  </si>
  <si>
    <t>20/02/2013</t>
  </si>
  <si>
    <t>2005873,47</t>
  </si>
  <si>
    <t>21/02/2013</t>
  </si>
  <si>
    <t>1943881,52</t>
  </si>
  <si>
    <t>22/02/2013</t>
  </si>
  <si>
    <t>1964344,08</t>
  </si>
  <si>
    <t>25/02/2013</t>
  </si>
  <si>
    <t>1864642,67</t>
  </si>
  <si>
    <t>26/02/2013</t>
  </si>
  <si>
    <t>1892107,68</t>
  </si>
  <si>
    <t>27/02/2013</t>
  </si>
  <si>
    <t>1899953,76</t>
  </si>
  <si>
    <t>28/02/2013</t>
  </si>
  <si>
    <t>1797988,75</t>
  </si>
  <si>
    <t>1883887,47</t>
  </si>
  <si>
    <t>1986080,88</t>
  </si>
  <si>
    <t>2053447,96</t>
  </si>
  <si>
    <t>2040142,04</t>
  </si>
  <si>
    <t>1924384,61</t>
  </si>
  <si>
    <t>1949142,18</t>
  </si>
  <si>
    <t>1944995,1</t>
  </si>
  <si>
    <t>2011427,38</t>
  </si>
  <si>
    <t>13/03/2013</t>
  </si>
  <si>
    <t>2008468,94</t>
  </si>
  <si>
    <t>14/03/2013</t>
  </si>
  <si>
    <t>1901803,09</t>
  </si>
  <si>
    <t>15/03/2013</t>
  </si>
  <si>
    <t>1886806,27</t>
  </si>
  <si>
    <t>18/03/2013</t>
  </si>
  <si>
    <t>19/03/2013</t>
  </si>
  <si>
    <t>20/03/2013</t>
  </si>
  <si>
    <t>21/03/2013</t>
  </si>
  <si>
    <t>22/03/2013</t>
  </si>
  <si>
    <t>1709893,22</t>
  </si>
  <si>
    <t>25/03/2013</t>
  </si>
  <si>
    <t>1668536,02</t>
  </si>
  <si>
    <t>26/03/2013</t>
  </si>
  <si>
    <t>1627809,57</t>
  </si>
  <si>
    <t>27/03/2013</t>
  </si>
  <si>
    <t>1554535,34</t>
  </si>
  <si>
    <t>28/03/2013</t>
  </si>
  <si>
    <t>1570494,81</t>
  </si>
  <si>
    <t>1634519,93</t>
  </si>
  <si>
    <t>1820282,89</t>
  </si>
  <si>
    <t>1923361,45</t>
  </si>
  <si>
    <t>1943687,16</t>
  </si>
  <si>
    <t>2047266,5</t>
  </si>
  <si>
    <t>1920495,53</t>
  </si>
  <si>
    <t>1922602,28</t>
  </si>
  <si>
    <t>1908742,36</t>
  </si>
  <si>
    <t>1907219,64</t>
  </si>
  <si>
    <t>2026938,21</t>
  </si>
  <si>
    <t>15/04/2013</t>
  </si>
  <si>
    <t>1779554,46</t>
  </si>
  <si>
    <t>16/04/2013</t>
  </si>
  <si>
    <t>1764633,71</t>
  </si>
  <si>
    <t>17/04/2013</t>
  </si>
  <si>
    <t>1710154,74</t>
  </si>
  <si>
    <t>18/04/2013</t>
  </si>
  <si>
    <t>1760816,81</t>
  </si>
  <si>
    <t>19/04/2013</t>
  </si>
  <si>
    <t>1676503,64</t>
  </si>
  <si>
    <t>22/04/2013</t>
  </si>
  <si>
    <t>1721134,92</t>
  </si>
  <si>
    <t>23/04/2013</t>
  </si>
  <si>
    <t>1683818,57</t>
  </si>
  <si>
    <t>24/04/2013</t>
  </si>
  <si>
    <t>1758908,4</t>
  </si>
  <si>
    <t>25/04/2013</t>
  </si>
  <si>
    <t>1772287,69</t>
  </si>
  <si>
    <t>26/04/2013</t>
  </si>
  <si>
    <t>1772159,19</t>
  </si>
  <si>
    <t>29/04/2013</t>
  </si>
  <si>
    <t>1761413,92</t>
  </si>
  <si>
    <t>30/04/2013</t>
  </si>
  <si>
    <t>1728679,84</t>
  </si>
  <si>
    <t>1823046,63</t>
  </si>
  <si>
    <t>2176891,47</t>
  </si>
  <si>
    <t>2005865,65</t>
  </si>
  <si>
    <t>2107922,45</t>
  </si>
  <si>
    <t>2392755,4</t>
  </si>
  <si>
    <t>2152080,92</t>
  </si>
  <si>
    <t>13/05/2013</t>
  </si>
  <si>
    <t>2096256,33</t>
  </si>
  <si>
    <t>14/05/2013</t>
  </si>
  <si>
    <t>2100286,98</t>
  </si>
  <si>
    <t>15/05/2013</t>
  </si>
  <si>
    <t>2026352,33</t>
  </si>
  <si>
    <t>16/05/2013</t>
  </si>
  <si>
    <t>2047055,79</t>
  </si>
  <si>
    <t>17/05/2013</t>
  </si>
  <si>
    <t>2025793,59</t>
  </si>
  <si>
    <t>20/05/2013</t>
  </si>
  <si>
    <t>1995700,64</t>
  </si>
  <si>
    <t>21/05/2013</t>
  </si>
  <si>
    <t>1978122,49</t>
  </si>
  <si>
    <t>22/05/2013</t>
  </si>
  <si>
    <t>2040654,25</t>
  </si>
  <si>
    <t>23/05/2013</t>
  </si>
  <si>
    <t>2012766,59</t>
  </si>
  <si>
    <t>24/05/2013</t>
  </si>
  <si>
    <t>1921254,14</t>
  </si>
  <si>
    <t>27/05/2013</t>
  </si>
  <si>
    <t>1880143,46</t>
  </si>
  <si>
    <t>28/05/2013</t>
  </si>
  <si>
    <t>1928868,83</t>
  </si>
  <si>
    <t>29/05/2013</t>
  </si>
  <si>
    <t>1760992,4</t>
  </si>
  <si>
    <t>31/05/2013</t>
  </si>
  <si>
    <t>1690804,29</t>
  </si>
  <si>
    <t>1760426,16</t>
  </si>
  <si>
    <t>1800641,26</t>
  </si>
  <si>
    <t>1912038,46</t>
  </si>
  <si>
    <t>1933923,91</t>
  </si>
  <si>
    <t>1898979,81</t>
  </si>
  <si>
    <t>1969122,45</t>
  </si>
  <si>
    <t>2030648,8</t>
  </si>
  <si>
    <t>2018533,84</t>
  </si>
  <si>
    <t>13/06/2013</t>
  </si>
  <si>
    <t>1981604,03</t>
  </si>
  <si>
    <t>14/06/2013</t>
  </si>
  <si>
    <t>2039245,26</t>
  </si>
  <si>
    <t>17/06/2013</t>
  </si>
  <si>
    <t>1919790,55</t>
  </si>
  <si>
    <t>18/06/2013</t>
  </si>
  <si>
    <t>1932724,05</t>
  </si>
  <si>
    <t>19/06/2013</t>
  </si>
  <si>
    <t>1965085,06</t>
  </si>
  <si>
    <t>20/06/2013</t>
  </si>
  <si>
    <t>1935971,18</t>
  </si>
  <si>
    <t>21/06/2013</t>
  </si>
  <si>
    <t>1894816,45</t>
  </si>
  <si>
    <t>24/06/2013</t>
  </si>
  <si>
    <t>1880104,57</t>
  </si>
  <si>
    <t>25/06/2013</t>
  </si>
  <si>
    <t>1869348,78</t>
  </si>
  <si>
    <t>26/06/2013</t>
  </si>
  <si>
    <t>1854968,83</t>
  </si>
  <si>
    <t>27/06/2013</t>
  </si>
  <si>
    <t>1863678,3</t>
  </si>
  <si>
    <t>28/06/2013</t>
  </si>
  <si>
    <t>1707764,06</t>
  </si>
  <si>
    <t>1690337,47</t>
  </si>
  <si>
    <t>1860274,12</t>
  </si>
  <si>
    <t>2087326,85</t>
  </si>
  <si>
    <t>2142482,42</t>
  </si>
  <si>
    <t>2134414,25</t>
  </si>
  <si>
    <t>2157757,66</t>
  </si>
  <si>
    <t>2148120,41</t>
  </si>
  <si>
    <t>2140325,46</t>
  </si>
  <si>
    <t>2181174,56</t>
  </si>
  <si>
    <t>2324948,51</t>
  </si>
  <si>
    <t>15/07/2013</t>
  </si>
  <si>
    <t>2117017,15</t>
  </si>
  <si>
    <t>16/07/2013</t>
  </si>
  <si>
    <t>2133655,33</t>
  </si>
  <si>
    <t>17/07/2013</t>
  </si>
  <si>
    <t>2065994,42</t>
  </si>
  <si>
    <t>18/07/2013</t>
  </si>
  <si>
    <t>2038291,71</t>
  </si>
  <si>
    <t>19/07/2013</t>
  </si>
  <si>
    <t>2076443,34</t>
  </si>
  <si>
    <t>22/07/2013</t>
  </si>
  <si>
    <t>2051119,38</t>
  </si>
  <si>
    <t>23/07/2013</t>
  </si>
  <si>
    <t>2034568,33</t>
  </si>
  <si>
    <t>24/07/2013</t>
  </si>
  <si>
    <t>1972254,3</t>
  </si>
  <si>
    <t>25/07/2013</t>
  </si>
  <si>
    <t>1991349,45</t>
  </si>
  <si>
    <t>26/07/2013</t>
  </si>
  <si>
    <t>1922882,56</t>
  </si>
  <si>
    <t>29/07/2013</t>
  </si>
  <si>
    <t>1907888,12</t>
  </si>
  <si>
    <t>30/07/2013</t>
  </si>
  <si>
    <t>1906104,13</t>
  </si>
  <si>
    <t>31/07/2013</t>
  </si>
  <si>
    <t>1813553,03</t>
  </si>
  <si>
    <t>1948411,32</t>
  </si>
  <si>
    <t>1973425,97</t>
  </si>
  <si>
    <t>2125710,36</t>
  </si>
  <si>
    <t>2074722,37</t>
  </si>
  <si>
    <t>2036286,34</t>
  </si>
  <si>
    <t>2081126,72</t>
  </si>
  <si>
    <t>2058247,77</t>
  </si>
  <si>
    <t>2032990,68</t>
  </si>
  <si>
    <t>13/08/2013</t>
  </si>
  <si>
    <t>2036142,48</t>
  </si>
  <si>
    <t>14/08/2013</t>
  </si>
  <si>
    <t>1989151,29</t>
  </si>
  <si>
    <t>15/08/2013</t>
  </si>
  <si>
    <t>1978162,01</t>
  </si>
  <si>
    <t>16/08/2013</t>
  </si>
  <si>
    <t>1966255,57</t>
  </si>
  <si>
    <t>19/08/2013</t>
  </si>
  <si>
    <t>1968985,98</t>
  </si>
  <si>
    <t>20/08/2013</t>
  </si>
  <si>
    <t>1921884,91</t>
  </si>
  <si>
    <t>21/08/2013</t>
  </si>
  <si>
    <t>1963542,87</t>
  </si>
  <si>
    <t>22/08/2013</t>
  </si>
  <si>
    <t>1977277,86</t>
  </si>
  <si>
    <t>23/08/2013</t>
  </si>
  <si>
    <t>1960874,53</t>
  </si>
  <si>
    <t>26/08/2013</t>
  </si>
  <si>
    <t>1936367,72</t>
  </si>
  <si>
    <t>27/08/2013</t>
  </si>
  <si>
    <t>1906755,12</t>
  </si>
  <si>
    <t>28/08/2013</t>
  </si>
  <si>
    <t>1890009,25</t>
  </si>
  <si>
    <t>29/08/2013</t>
  </si>
  <si>
    <t>1899558,55</t>
  </si>
  <si>
    <t>30/08/2013</t>
  </si>
  <si>
    <t>1780807,62</t>
  </si>
  <si>
    <t>1813211,04</t>
  </si>
  <si>
    <t>2029550,81</t>
  </si>
  <si>
    <t>2142852,18</t>
  </si>
  <si>
    <t>2175370,2</t>
  </si>
  <si>
    <t>2206244,72</t>
  </si>
  <si>
    <t>2206514,1</t>
  </si>
  <si>
    <t>2244033,4</t>
  </si>
  <si>
    <t>2307113,86</t>
  </si>
  <si>
    <t>2356366,29</t>
  </si>
  <si>
    <t>13/09/2013</t>
  </si>
  <si>
    <t>2310894,44</t>
  </si>
  <si>
    <t>16/09/2013</t>
  </si>
  <si>
    <t>2308331,14</t>
  </si>
  <si>
    <t>17/09/2013</t>
  </si>
  <si>
    <t>2298054,78</t>
  </si>
  <si>
    <t>18/09/2013</t>
  </si>
  <si>
    <t>2306225,7</t>
  </si>
  <si>
    <t>19/09/2013</t>
  </si>
  <si>
    <t>20/09/2013</t>
  </si>
  <si>
    <t>23/09/2013</t>
  </si>
  <si>
    <t>24/09/2013</t>
  </si>
  <si>
    <t>25/09/2013</t>
  </si>
  <si>
    <t>2297174,28</t>
  </si>
  <si>
    <t>26/09/2013</t>
  </si>
  <si>
    <t>27/09/2013</t>
  </si>
  <si>
    <t>30/09/2013</t>
  </si>
  <si>
    <t>2323688,85</t>
  </si>
  <si>
    <t>2198143,27</t>
  </si>
  <si>
    <t>2042835,77</t>
  </si>
  <si>
    <t>2027789,27</t>
  </si>
  <si>
    <t>14/10/2013</t>
  </si>
  <si>
    <t>2055185,93</t>
  </si>
  <si>
    <t>15/10/2013</t>
  </si>
  <si>
    <t>2045744,49</t>
  </si>
  <si>
    <t>16/10/2013</t>
  </si>
  <si>
    <t>2001043,54</t>
  </si>
  <si>
    <t>17/10/2013</t>
  </si>
  <si>
    <t>1948957,78</t>
  </si>
  <si>
    <t>18/10/2013</t>
  </si>
  <si>
    <t>1964350,18</t>
  </si>
  <si>
    <t>21/10/2013</t>
  </si>
  <si>
    <t>1950136,15</t>
  </si>
  <si>
    <t>22/10/2013</t>
  </si>
  <si>
    <t>2038117,4</t>
  </si>
  <si>
    <t>23/10/2013</t>
  </si>
  <si>
    <t>1937105,05</t>
  </si>
  <si>
    <t>24/10/2013</t>
  </si>
  <si>
    <t>1955227,23</t>
  </si>
  <si>
    <t>25/10/2013</t>
  </si>
  <si>
    <t>1893403,47</t>
  </si>
  <si>
    <t>28/10/2013</t>
  </si>
  <si>
    <t>1929024,61</t>
  </si>
  <si>
    <t>29/10/2013</t>
  </si>
  <si>
    <t>1895737,68</t>
  </si>
  <si>
    <t>30/10/2013</t>
  </si>
  <si>
    <t>1857006,38</t>
  </si>
  <si>
    <t>31/10/2013</t>
  </si>
  <si>
    <t>1834178,97</t>
  </si>
  <si>
    <t>1807160,88</t>
  </si>
  <si>
    <t>1964240,25</t>
  </si>
  <si>
    <t>2060024,59</t>
  </si>
  <si>
    <t>2034573,72</t>
  </si>
  <si>
    <t>2009446,87</t>
  </si>
  <si>
    <t>2022398,01</t>
  </si>
  <si>
    <t>2006370,88</t>
  </si>
  <si>
    <t>1994520,66</t>
  </si>
  <si>
    <t>13/11/2013</t>
  </si>
  <si>
    <t>1963188,45</t>
  </si>
  <si>
    <t>14/11/2013</t>
  </si>
  <si>
    <t>1973322,16</t>
  </si>
  <si>
    <t>18/11/2013</t>
  </si>
  <si>
    <t>1946696,6</t>
  </si>
  <si>
    <t>19/11/2013</t>
  </si>
  <si>
    <t>1946467,82</t>
  </si>
  <si>
    <t>20/11/2013</t>
  </si>
  <si>
    <t>1925973,93</t>
  </si>
  <si>
    <t>21/11/2013</t>
  </si>
  <si>
    <t>1926481,72</t>
  </si>
  <si>
    <t>22/11/2013</t>
  </si>
  <si>
    <t>1929800,65</t>
  </si>
  <si>
    <t>25/11/2013</t>
  </si>
  <si>
    <t>1898649,05</t>
  </si>
  <si>
    <t>26/11/2013</t>
  </si>
  <si>
    <t>1928937,06</t>
  </si>
  <si>
    <t>27/11/2013</t>
  </si>
  <si>
    <t>1873140,68</t>
  </si>
  <si>
    <t>28/11/2013</t>
  </si>
  <si>
    <t>2000311,92</t>
  </si>
  <si>
    <t>29/11/2013</t>
  </si>
  <si>
    <t>2086549,47</t>
  </si>
  <si>
    <t>1998345,24</t>
  </si>
  <si>
    <t>1992067,39</t>
  </si>
  <si>
    <t>2174426,8</t>
  </si>
  <si>
    <t>2207525,1</t>
  </si>
  <si>
    <t>2186443,44</t>
  </si>
  <si>
    <t>2189150,79</t>
  </si>
  <si>
    <t>2172127,83</t>
  </si>
  <si>
    <t>2182116,38</t>
  </si>
  <si>
    <t>2268413,32</t>
  </si>
  <si>
    <t>13/12/2013</t>
  </si>
  <si>
    <t>2156269,01</t>
  </si>
  <si>
    <t>16/12/2013</t>
  </si>
  <si>
    <t>2109629,29</t>
  </si>
  <si>
    <t>17/12/2013</t>
  </si>
  <si>
    <t>2058682,01</t>
  </si>
  <si>
    <t>18/12/2013</t>
  </si>
  <si>
    <t>2068617,61</t>
  </si>
  <si>
    <t>19/12/2013</t>
  </si>
  <si>
    <t>2051536,06</t>
  </si>
  <si>
    <t>20/12/2013</t>
  </si>
  <si>
    <t>23/12/2013</t>
  </si>
  <si>
    <t>2003884,71</t>
  </si>
  <si>
    <t>24/12/2013</t>
  </si>
  <si>
    <t>2022751,83</t>
  </si>
  <si>
    <t>26/12/2013</t>
  </si>
  <si>
    <t>2060308,61</t>
  </si>
  <si>
    <t>27/12/2013</t>
  </si>
  <si>
    <t>2042277,07</t>
  </si>
  <si>
    <t>30/12/2013</t>
  </si>
  <si>
    <t>2000630,31</t>
  </si>
  <si>
    <t>31/12/2013</t>
  </si>
  <si>
    <t>2085244,45</t>
  </si>
  <si>
    <t>1984183,34</t>
  </si>
  <si>
    <t>2101967,01</t>
  </si>
  <si>
    <t>2234947,53</t>
  </si>
  <si>
    <t>2211279,78</t>
  </si>
  <si>
    <t>2244196,88</t>
  </si>
  <si>
    <t>2248348,7</t>
  </si>
  <si>
    <t>2172910,34</t>
  </si>
  <si>
    <t>13/01/2014</t>
  </si>
  <si>
    <t>2185537,4</t>
  </si>
  <si>
    <t>14/01/2014</t>
  </si>
  <si>
    <t>2173268,78</t>
  </si>
  <si>
    <t>15/01/2014</t>
  </si>
  <si>
    <t>2138754,59</t>
  </si>
  <si>
    <t>16/01/2014</t>
  </si>
  <si>
    <t>2174633,18</t>
  </si>
  <si>
    <t>17/01/2014</t>
  </si>
  <si>
    <t>2279936,64</t>
  </si>
  <si>
    <t>20/01/2014</t>
  </si>
  <si>
    <t>2216509,94</t>
  </si>
  <si>
    <t>21/01/2014</t>
  </si>
  <si>
    <t>2186805,06</t>
  </si>
  <si>
    <t>22/01/2014</t>
  </si>
  <si>
    <t>2217206,32</t>
  </si>
  <si>
    <t>23/01/2014</t>
  </si>
  <si>
    <t>2149644,87</t>
  </si>
  <si>
    <t>24/01/2014</t>
  </si>
  <si>
    <t>2160725,89</t>
  </si>
  <si>
    <t>27/01/2014</t>
  </si>
  <si>
    <t>2126103,44</t>
  </si>
  <si>
    <t>28/01/2014</t>
  </si>
  <si>
    <t>2140785,71</t>
  </si>
  <si>
    <t>29/01/2014</t>
  </si>
  <si>
    <t>2114678,47</t>
  </si>
  <si>
    <t>30/01/2014</t>
  </si>
  <si>
    <t>2029336,58</t>
  </si>
  <si>
    <t>31/01/2014</t>
  </si>
  <si>
    <t>2019054,93</t>
  </si>
  <si>
    <t>2043869,54</t>
  </si>
  <si>
    <t>2159059,7</t>
  </si>
  <si>
    <t>2250385,72</t>
  </si>
  <si>
    <t>2247149,26</t>
  </si>
  <si>
    <t>2207429,5</t>
  </si>
  <si>
    <t>2194434,39</t>
  </si>
  <si>
    <t>2221137,99</t>
  </si>
  <si>
    <t>2142352,32</t>
  </si>
  <si>
    <t>13/02/2014</t>
  </si>
  <si>
    <t>2161722,36</t>
  </si>
  <si>
    <t>14/02/2014</t>
  </si>
  <si>
    <t>2145034,72</t>
  </si>
  <si>
    <t>17/02/2014</t>
  </si>
  <si>
    <t>2131005,89</t>
  </si>
  <si>
    <t>18/02/2014</t>
  </si>
  <si>
    <t>2123794,56</t>
  </si>
  <si>
    <t>19/02/2014</t>
  </si>
  <si>
    <t>2085430,53</t>
  </si>
  <si>
    <t>20/02/2014</t>
  </si>
  <si>
    <t>2108806,94</t>
  </si>
  <si>
    <t>21/02/2014</t>
  </si>
  <si>
    <t>2071735,76</t>
  </si>
  <si>
    <t>24/02/2014</t>
  </si>
  <si>
    <t>2097419,31</t>
  </si>
  <si>
    <t>25/02/2014</t>
  </si>
  <si>
    <t>2081331,44</t>
  </si>
  <si>
    <t>26/02/2014</t>
  </si>
  <si>
    <t>2075476,69</t>
  </si>
  <si>
    <t>27/02/2014</t>
  </si>
  <si>
    <t>2137540,86</t>
  </si>
  <si>
    <t>28/02/2014</t>
  </si>
  <si>
    <t>2040784,03</t>
  </si>
  <si>
    <t>1986727,51</t>
  </si>
  <si>
    <t>2176250,93</t>
  </si>
  <si>
    <t>2235265,59</t>
  </si>
  <si>
    <t>2260149,81</t>
  </si>
  <si>
    <t>2292883,32</t>
  </si>
  <si>
    <t>2287609,24</t>
  </si>
  <si>
    <t>13/03/2014</t>
  </si>
  <si>
    <t>2214705,65</t>
  </si>
  <si>
    <t>14/03/2014</t>
  </si>
  <si>
    <t>2182055,36</t>
  </si>
  <si>
    <t>17/03/2014</t>
  </si>
  <si>
    <t>2134443,35</t>
  </si>
  <si>
    <t>18/03/2014</t>
  </si>
  <si>
    <t>2160694,81</t>
  </si>
  <si>
    <t>19/03/2014</t>
  </si>
  <si>
    <t>2155821,89</t>
  </si>
  <si>
    <t>20/03/2014</t>
  </si>
  <si>
    <t>2133936,51</t>
  </si>
  <si>
    <t>21/03/2014</t>
  </si>
  <si>
    <t>2125413,51</t>
  </si>
  <si>
    <t>24/03/2014</t>
  </si>
  <si>
    <t>2130184,08</t>
  </si>
  <si>
    <t>25/03/2014</t>
  </si>
  <si>
    <t>2140550,08</t>
  </si>
  <si>
    <t>26/03/2014</t>
  </si>
  <si>
    <t>2113424,2</t>
  </si>
  <si>
    <t>27/03/2014</t>
  </si>
  <si>
    <t>2059769,93</t>
  </si>
  <si>
    <t>28/03/2014</t>
  </si>
  <si>
    <t>2046396,37</t>
  </si>
  <si>
    <t>31/03/2014</t>
  </si>
  <si>
    <t>1995100,84</t>
  </si>
  <si>
    <t>1953912,2</t>
  </si>
  <si>
    <t>1995794,02</t>
  </si>
  <si>
    <t>2107630,66</t>
  </si>
  <si>
    <t>2096623,75</t>
  </si>
  <si>
    <t>2101533,8</t>
  </si>
  <si>
    <t>2074842,24</t>
  </si>
  <si>
    <t>2070190,75</t>
  </si>
  <si>
    <t>2053468,26</t>
  </si>
  <si>
    <t>2011447,53</t>
  </si>
  <si>
    <t>14/04/2014</t>
  </si>
  <si>
    <t>2010435,81</t>
  </si>
  <si>
    <t>15/04/2014</t>
  </si>
  <si>
    <t>1973982,14</t>
  </si>
  <si>
    <t>16/04/2014</t>
  </si>
  <si>
    <t>1927777,9</t>
  </si>
  <si>
    <t>17/04/2014</t>
  </si>
  <si>
    <t>1904639,89</t>
  </si>
  <si>
    <t>22/04/2014</t>
  </si>
  <si>
    <t>1898633,87</t>
  </si>
  <si>
    <t>23/04/2014</t>
  </si>
  <si>
    <t>1903638,74</t>
  </si>
  <si>
    <t>24/04/2014</t>
  </si>
  <si>
    <t>1868119,19</t>
  </si>
  <si>
    <t>25/04/2014</t>
  </si>
  <si>
    <t>1859306,17</t>
  </si>
  <si>
    <t>28/04/2014</t>
  </si>
  <si>
    <t>1818476,82</t>
  </si>
  <si>
    <t>29/04/2014</t>
  </si>
  <si>
    <t>1841214,97</t>
  </si>
  <si>
    <t>30/04/2014</t>
  </si>
  <si>
    <t>1790472,55</t>
  </si>
  <si>
    <t>1775156,53</t>
  </si>
  <si>
    <t>1908467,52</t>
  </si>
  <si>
    <t>2036485,85</t>
  </si>
  <si>
    <t>2010779,35</t>
  </si>
  <si>
    <t>2008654,32</t>
  </si>
  <si>
    <t>1993920,01</t>
  </si>
  <si>
    <t>2001847,17</t>
  </si>
  <si>
    <t>13/05/2014</t>
  </si>
  <si>
    <t>1995374,93</t>
  </si>
  <si>
    <t>14/05/2014</t>
  </si>
  <si>
    <t>1937408,91</t>
  </si>
  <si>
    <t>15/05/2014</t>
  </si>
  <si>
    <t>1878478,95</t>
  </si>
  <si>
    <t>16/05/2014</t>
  </si>
  <si>
    <t>1860320,89</t>
  </si>
  <si>
    <t>19/05/2014</t>
  </si>
  <si>
    <t>1851142,98</t>
  </si>
  <si>
    <t>20/05/2014</t>
  </si>
  <si>
    <t>1847918,62</t>
  </si>
  <si>
    <t>21/05/2014</t>
  </si>
  <si>
    <t>1841627,89</t>
  </si>
  <si>
    <t>22/05/2014</t>
  </si>
  <si>
    <t>1797558,15</t>
  </si>
  <si>
    <t>23/05/2014</t>
  </si>
  <si>
    <t>1783513,19</t>
  </si>
  <si>
    <t>26/05/2014</t>
  </si>
  <si>
    <t>1777977,12</t>
  </si>
  <si>
    <t>27/05/2014</t>
  </si>
  <si>
    <t>1749373,09</t>
  </si>
  <si>
    <t>28/05/2014</t>
  </si>
  <si>
    <t>1745216,22</t>
  </si>
  <si>
    <t>29/05/2014</t>
  </si>
  <si>
    <t>1783799,21</t>
  </si>
  <si>
    <t>30/05/2014</t>
  </si>
  <si>
    <t>1744808,68</t>
  </si>
  <si>
    <t>1686568,85</t>
  </si>
  <si>
    <t>1819263,88</t>
  </si>
  <si>
    <t>1917008,29</t>
  </si>
  <si>
    <t>2013781,35</t>
  </si>
  <si>
    <t>1999684,59</t>
  </si>
  <si>
    <t>2011962,05</t>
  </si>
  <si>
    <t>1916754,77</t>
  </si>
  <si>
    <t>1906407,58</t>
  </si>
  <si>
    <t>1898491,78</t>
  </si>
  <si>
    <t>13/06/2014</t>
  </si>
  <si>
    <t>1869304,4</t>
  </si>
  <si>
    <t>16/06/2014</t>
  </si>
  <si>
    <t>1849800,45</t>
  </si>
  <si>
    <t>17/06/2014</t>
  </si>
  <si>
    <t>1850114,81</t>
  </si>
  <si>
    <t>18/06/2014</t>
  </si>
  <si>
    <t>1844263,4</t>
  </si>
  <si>
    <t>20/06/2014</t>
  </si>
  <si>
    <t>1854464,02</t>
  </si>
  <si>
    <t>23/06/2014</t>
  </si>
  <si>
    <t>1802537,99</t>
  </si>
  <si>
    <t>24/06/2014</t>
  </si>
  <si>
    <t>1810034,7</t>
  </si>
  <si>
    <t>25/06/2014</t>
  </si>
  <si>
    <t>1801988,11</t>
  </si>
  <si>
    <t>26/06/2014</t>
  </si>
  <si>
    <t>1795284,98</t>
  </si>
  <si>
    <t>27/06/2014</t>
  </si>
  <si>
    <t>1782156,38</t>
  </si>
  <si>
    <t>30/06/2014</t>
  </si>
  <si>
    <t>1762532,24</t>
  </si>
  <si>
    <t>1785927,36</t>
  </si>
  <si>
    <t>1922961,24</t>
  </si>
  <si>
    <t>2127699,67</t>
  </si>
  <si>
    <t>2126817,74</t>
  </si>
  <si>
    <t>2101197,82</t>
  </si>
  <si>
    <t>2135857,13</t>
  </si>
  <si>
    <t>2096973,72</t>
  </si>
  <si>
    <t>2089165,01</t>
  </si>
  <si>
    <t>2091638,38</t>
  </si>
  <si>
    <t>14/07/2014</t>
  </si>
  <si>
    <t>2081528,08</t>
  </si>
  <si>
    <t>15/07/2014</t>
  </si>
  <si>
    <t>2027018,17</t>
  </si>
  <si>
    <t>16/07/2014</t>
  </si>
  <si>
    <t>2035786,96</t>
  </si>
  <si>
    <t>17/07/2014</t>
  </si>
  <si>
    <t>2030346,93</t>
  </si>
  <si>
    <t>18/07/2014</t>
  </si>
  <si>
    <t>2025393,55</t>
  </si>
  <si>
    <t>21/07/2014</t>
  </si>
  <si>
    <t>22/07/2014</t>
  </si>
  <si>
    <t>2117919,04</t>
  </si>
  <si>
    <t>23/07/2014</t>
  </si>
  <si>
    <t>2074144,08</t>
  </si>
  <si>
    <t>24/07/2014</t>
  </si>
  <si>
    <t>2072525,88</t>
  </si>
  <si>
    <t>25/07/2014</t>
  </si>
  <si>
    <t>1943764,34</t>
  </si>
  <si>
    <t>28/07/2014</t>
  </si>
  <si>
    <t>1978058,51</t>
  </si>
  <si>
    <t>29/07/2014</t>
  </si>
  <si>
    <t>1959396,99</t>
  </si>
  <si>
    <t>30/07/2014</t>
  </si>
  <si>
    <t>1914941,44</t>
  </si>
  <si>
    <t>31/07/2014</t>
  </si>
  <si>
    <t>1885795,44</t>
  </si>
  <si>
    <t>1867991,72</t>
  </si>
  <si>
    <t>2021242,26</t>
  </si>
  <si>
    <t>2135432,17</t>
  </si>
  <si>
    <t>2124362,8</t>
  </si>
  <si>
    <t>2107835,55</t>
  </si>
  <si>
    <t>2130425,44</t>
  </si>
  <si>
    <t>2105564,98</t>
  </si>
  <si>
    <t>2104685,66</t>
  </si>
  <si>
    <t>13/08/2014</t>
  </si>
  <si>
    <t>2085321,25</t>
  </si>
  <si>
    <t>14/08/2014</t>
  </si>
  <si>
    <t>2088884,98</t>
  </si>
  <si>
    <t>15/08/2014</t>
  </si>
  <si>
    <t>2013993,87</t>
  </si>
  <si>
    <t>18/08/2014</t>
  </si>
  <si>
    <t>2027195,66</t>
  </si>
  <si>
    <t>19/08/2014</t>
  </si>
  <si>
    <t>2045600,11</t>
  </si>
  <si>
    <t>20/08/2014</t>
  </si>
  <si>
    <t>2020347,61</t>
  </si>
  <si>
    <t>21/08/2014</t>
  </si>
  <si>
    <t>2019772,52</t>
  </si>
  <si>
    <t>22/08/2014</t>
  </si>
  <si>
    <t>1989298,3</t>
  </si>
  <si>
    <t>25/08/2014</t>
  </si>
  <si>
    <t>2047243,44</t>
  </si>
  <si>
    <t>26/08/2014</t>
  </si>
  <si>
    <t>2028321,92</t>
  </si>
  <si>
    <t>27/08/2014</t>
  </si>
  <si>
    <t>1954683,51</t>
  </si>
  <si>
    <t>28/08/2014</t>
  </si>
  <si>
    <t>1910044,05</t>
  </si>
  <si>
    <t>29/08/2014</t>
  </si>
  <si>
    <t>1829912,51</t>
  </si>
  <si>
    <t>1828288,94</t>
  </si>
  <si>
    <t>1987435,41</t>
  </si>
  <si>
    <t>2107952,1</t>
  </si>
  <si>
    <t>2129252,57</t>
  </si>
  <si>
    <t>2109175,2</t>
  </si>
  <si>
    <t>2100441,53</t>
  </si>
  <si>
    <t>2105209,01</t>
  </si>
  <si>
    <t>2125242,3</t>
  </si>
  <si>
    <t>2064309,17</t>
  </si>
  <si>
    <t>2066373,74</t>
  </si>
  <si>
    <t>15/09/2014</t>
  </si>
  <si>
    <t>1982608,05</t>
  </si>
  <si>
    <t>16/09/2014</t>
  </si>
  <si>
    <t>2015111,62</t>
  </si>
  <si>
    <t>17/09/2014</t>
  </si>
  <si>
    <t>2024455,39</t>
  </si>
  <si>
    <t>18/09/2014</t>
  </si>
  <si>
    <t>1997064,13</t>
  </si>
  <si>
    <t>19/09/2014</t>
  </si>
  <si>
    <t>1976739,95</t>
  </si>
  <si>
    <t>22/09/2014</t>
  </si>
  <si>
    <t>2000933,7</t>
  </si>
  <si>
    <t>23/09/2014</t>
  </si>
  <si>
    <t>2009808,9</t>
  </si>
  <si>
    <t>24/09/2014</t>
  </si>
  <si>
    <t>1986183,61</t>
  </si>
  <si>
    <t>25/09/2014</t>
  </si>
  <si>
    <t>2010350,35</t>
  </si>
  <si>
    <t>26/09/2014</t>
  </si>
  <si>
    <t>1972884,22</t>
  </si>
  <si>
    <t>29/09/2014</t>
  </si>
  <si>
    <t>1936686,02</t>
  </si>
  <si>
    <t>30/09/2014</t>
  </si>
  <si>
    <t>1881271,25</t>
  </si>
  <si>
    <t>1872415,35</t>
  </si>
  <si>
    <t>2086863,36</t>
  </si>
  <si>
    <t>2213871,04</t>
  </si>
  <si>
    <t>2187785,57</t>
  </si>
  <si>
    <t>2221343,06</t>
  </si>
  <si>
    <t>2179293,78</t>
  </si>
  <si>
    <t>2162820,64</t>
  </si>
  <si>
    <t>13/10/2014</t>
  </si>
  <si>
    <t>2135875,45</t>
  </si>
  <si>
    <t>14/10/2014</t>
  </si>
  <si>
    <t>2155609,06</t>
  </si>
  <si>
    <t>15/10/2014</t>
  </si>
  <si>
    <t>2096356,53</t>
  </si>
  <si>
    <t>16/10/2014</t>
  </si>
  <si>
    <t>2133016,84</t>
  </si>
  <si>
    <t>17/10/2014</t>
  </si>
  <si>
    <t>2104306,12</t>
  </si>
  <si>
    <t>20/10/2014</t>
  </si>
  <si>
    <t>2099886,18</t>
  </si>
  <si>
    <t>21/10/2014</t>
  </si>
  <si>
    <t>2106193,37</t>
  </si>
  <si>
    <t>22/10/2014</t>
  </si>
  <si>
    <t>2102099,48</t>
  </si>
  <si>
    <t>23/10/2014</t>
  </si>
  <si>
    <t>2058405,71</t>
  </si>
  <si>
    <t>24/10/2014</t>
  </si>
  <si>
    <t>2063352,33</t>
  </si>
  <si>
    <t>27/10/2014</t>
  </si>
  <si>
    <t>2043386,1</t>
  </si>
  <si>
    <t>28/10/2014</t>
  </si>
  <si>
    <t>2054080,94</t>
  </si>
  <si>
    <t>29/10/2014</t>
  </si>
  <si>
    <t>2084219,25</t>
  </si>
  <si>
    <t>30/10/2014</t>
  </si>
  <si>
    <t>2009167,51</t>
  </si>
  <si>
    <t>31/10/2014</t>
  </si>
  <si>
    <t>1938560,24</t>
  </si>
  <si>
    <t>1872270,52</t>
  </si>
  <si>
    <t>2089206,72</t>
  </si>
  <si>
    <t>2213824,58</t>
  </si>
  <si>
    <t>2213647,13</t>
  </si>
  <si>
    <t>2185526,43</t>
  </si>
  <si>
    <t>2194662,23</t>
  </si>
  <si>
    <t>2211973,28</t>
  </si>
  <si>
    <t>2158843,87</t>
  </si>
  <si>
    <t>13/11/2014</t>
  </si>
  <si>
    <t>2110763,06</t>
  </si>
  <si>
    <t>14/11/2014</t>
  </si>
  <si>
    <t>2164062,49</t>
  </si>
  <si>
    <t>17/11/2014</t>
  </si>
  <si>
    <t>2106042,39</t>
  </si>
  <si>
    <t>18/11/2014</t>
  </si>
  <si>
    <t>2029333,52</t>
  </si>
  <si>
    <t>19/11/2014</t>
  </si>
  <si>
    <t>2109279,08</t>
  </si>
  <si>
    <t>20/11/2014</t>
  </si>
  <si>
    <t>2090234,98</t>
  </si>
  <si>
    <t>21/11/2014</t>
  </si>
  <si>
    <t>2071709,19</t>
  </si>
  <si>
    <t>24/11/2014</t>
  </si>
  <si>
    <t>2080184,76</t>
  </si>
  <si>
    <t>25/11/2014</t>
  </si>
  <si>
    <t>2080849,73</t>
  </si>
  <si>
    <t>26/11/2014</t>
  </si>
  <si>
    <t>2099168,46</t>
  </si>
  <si>
    <t>27/11/2014</t>
  </si>
  <si>
    <t>2013187,18</t>
  </si>
  <si>
    <t>28/11/2014</t>
  </si>
  <si>
    <t>1887472,64</t>
  </si>
  <si>
    <t>1868415,57</t>
  </si>
  <si>
    <t>2014991,51</t>
  </si>
  <si>
    <t>2208908,81</t>
  </si>
  <si>
    <t>2285918,81</t>
  </si>
  <si>
    <t>2206042,57</t>
  </si>
  <si>
    <t>2198263,78</t>
  </si>
  <si>
    <t>2137511,14</t>
  </si>
  <si>
    <t>2156010,44</t>
  </si>
  <si>
    <t>2132653,58</t>
  </si>
  <si>
    <t>2357743,57</t>
  </si>
  <si>
    <t>15/12/2014</t>
  </si>
  <si>
    <t>2349914,03</t>
  </si>
  <si>
    <t>16/12/2014</t>
  </si>
  <si>
    <t>2363789,18</t>
  </si>
  <si>
    <t>17/12/2014</t>
  </si>
  <si>
    <t>2329727,76</t>
  </si>
  <si>
    <t>18/12/2014</t>
  </si>
  <si>
    <t>2316253,31</t>
  </si>
  <si>
    <t>19/12/2014</t>
  </si>
  <si>
    <t>2322187,14</t>
  </si>
  <si>
    <t>22/12/2014</t>
  </si>
  <si>
    <t>2336561,33</t>
  </si>
  <si>
    <t>23/12/2014</t>
  </si>
  <si>
    <t>2305415,42</t>
  </si>
  <si>
    <t>24/12/2014</t>
  </si>
  <si>
    <t>2219467,48</t>
  </si>
  <si>
    <t>26/12/2014</t>
  </si>
  <si>
    <t>2300225,87</t>
  </si>
  <si>
    <t>29/12/2014</t>
  </si>
  <si>
    <t>2318403,78</t>
  </si>
  <si>
    <t>30/12/2014</t>
  </si>
  <si>
    <t>2221738,78</t>
  </si>
  <si>
    <t>31/12/2014</t>
  </si>
  <si>
    <t>2228983,39</t>
  </si>
  <si>
    <t>2208730,92</t>
  </si>
  <si>
    <t>2373077,81</t>
  </si>
  <si>
    <t>2494521,51</t>
  </si>
  <si>
    <t>2495470,29</t>
  </si>
  <si>
    <t>2484198,32</t>
  </si>
  <si>
    <t>2485848,78</t>
  </si>
  <si>
    <t>2463486,44</t>
  </si>
  <si>
    <t>13/01/2015</t>
  </si>
  <si>
    <t>2470856,51</t>
  </si>
  <si>
    <t>14/01/2015</t>
  </si>
  <si>
    <t>2436159,7</t>
  </si>
  <si>
    <t>15/01/2015</t>
  </si>
  <si>
    <t>2371018,54</t>
  </si>
  <si>
    <t>16/01/2015</t>
  </si>
  <si>
    <t>2378915,2</t>
  </si>
  <si>
    <t>19/01/2015</t>
  </si>
  <si>
    <t>2373388,33</t>
  </si>
  <si>
    <t>20/01/2015</t>
  </si>
  <si>
    <t>2305451,76</t>
  </si>
  <si>
    <t>21/01/2015</t>
  </si>
  <si>
    <t>2313753,49</t>
  </si>
  <si>
    <t>22/01/2015</t>
  </si>
  <si>
    <t>2319752,04</t>
  </si>
  <si>
    <t>23/01/2015</t>
  </si>
  <si>
    <t>2285568,28</t>
  </si>
  <si>
    <t>26/01/2015</t>
  </si>
  <si>
    <t>2241216,3</t>
  </si>
  <si>
    <t>27/01/2015</t>
  </si>
  <si>
    <t>2220334,2</t>
  </si>
  <si>
    <t>28/01/2015</t>
  </si>
  <si>
    <t>2207720,96</t>
  </si>
  <si>
    <t>29/01/2015</t>
  </si>
  <si>
    <t>2175359,89</t>
  </si>
  <si>
    <t>30/01/2015</t>
  </si>
  <si>
    <t>2151526,9</t>
  </si>
  <si>
    <t>2158226,99</t>
  </si>
  <si>
    <t>2291877,52</t>
  </si>
  <si>
    <t>2419263,11</t>
  </si>
  <si>
    <t>2401570,32</t>
  </si>
  <si>
    <t>2385041,66</t>
  </si>
  <si>
    <t>2366241,12</t>
  </si>
  <si>
    <t>2363698,38</t>
  </si>
  <si>
    <t>2356349,44</t>
  </si>
  <si>
    <t>2343668,62</t>
  </si>
  <si>
    <t>13/02/2015</t>
  </si>
  <si>
    <t>2306512,41</t>
  </si>
  <si>
    <t>18/02/2015</t>
  </si>
  <si>
    <t>2266987,16</t>
  </si>
  <si>
    <t>19/02/2015</t>
  </si>
  <si>
    <t>2285530,2</t>
  </si>
  <si>
    <t>20/02/2015</t>
  </si>
  <si>
    <t>2214691,15</t>
  </si>
  <si>
    <t>23/02/2015</t>
  </si>
  <si>
    <t>2246858,5</t>
  </si>
  <si>
    <t>24/02/2015</t>
  </si>
  <si>
    <t>2232917,69</t>
  </si>
  <si>
    <t>25/02/2015</t>
  </si>
  <si>
    <t>2212628,12</t>
  </si>
  <si>
    <t>26/02/2015</t>
  </si>
  <si>
    <t>2182989,54</t>
  </si>
  <si>
    <t>27/02/2015</t>
  </si>
  <si>
    <t>2124244,29</t>
  </si>
  <si>
    <t>2122031,07</t>
  </si>
  <si>
    <t>2265647,38</t>
  </si>
  <si>
    <t>2359445,28</t>
  </si>
  <si>
    <t>2349244,63</t>
  </si>
  <si>
    <t>2330004,02</t>
  </si>
  <si>
    <t>2309061,5</t>
  </si>
  <si>
    <t>2301620,33</t>
  </si>
  <si>
    <t>2265650,55</t>
  </si>
  <si>
    <t>2169801,41</t>
  </si>
  <si>
    <t>13/03/2015</t>
  </si>
  <si>
    <t>2123038,48</t>
  </si>
  <si>
    <t>16/03/2015</t>
  </si>
  <si>
    <t>17/03/2015</t>
  </si>
  <si>
    <t>2304987,46</t>
  </si>
  <si>
    <t>18/03/2015</t>
  </si>
  <si>
    <t>2081603,31</t>
  </si>
  <si>
    <t>19/03/2015</t>
  </si>
  <si>
    <t>2085869,76</t>
  </si>
  <si>
    <t>20/03/2015</t>
  </si>
  <si>
    <t>2243538,51</t>
  </si>
  <si>
    <t>23/03/2015</t>
  </si>
  <si>
    <t>2540113,05</t>
  </si>
  <si>
    <t>24/03/2015</t>
  </si>
  <si>
    <t>2531072,56</t>
  </si>
  <si>
    <t>25/03/2015</t>
  </si>
  <si>
    <t>2499796,01</t>
  </si>
  <si>
    <t>26/03/2015</t>
  </si>
  <si>
    <t>2270022,16</t>
  </si>
  <si>
    <t>27/03/2015</t>
  </si>
  <si>
    <t>2254136,75</t>
  </si>
  <si>
    <t>30/03/2015</t>
  </si>
  <si>
    <t>1937175,23</t>
  </si>
  <si>
    <t>31/03/2015</t>
  </si>
  <si>
    <t>1869237,27</t>
  </si>
  <si>
    <t>2003498,11</t>
  </si>
  <si>
    <t>2650337,67</t>
  </si>
  <si>
    <t>2769178,51</t>
  </si>
  <si>
    <t>2432003,82</t>
  </si>
  <si>
    <t>2368540,14</t>
  </si>
  <si>
    <t>2459315,98</t>
  </si>
  <si>
    <t>2438786,38</t>
  </si>
  <si>
    <t>13/04/2015</t>
  </si>
  <si>
    <t>2331509,48</t>
  </si>
  <si>
    <t>14/04/2015</t>
  </si>
  <si>
    <t>2007182,92</t>
  </si>
  <si>
    <t>15/04/2015</t>
  </si>
  <si>
    <t>1951055,11</t>
  </si>
  <si>
    <t>16/04/2015</t>
  </si>
  <si>
    <t>1964382,42</t>
  </si>
  <si>
    <t>17/04/2015</t>
  </si>
  <si>
    <t>1973152,28</t>
  </si>
  <si>
    <t>20/04/2015</t>
  </si>
  <si>
    <t>22/04/2015</t>
  </si>
  <si>
    <t>1915840,33</t>
  </si>
  <si>
    <t>23/04/2015</t>
  </si>
  <si>
    <t>1868545,44</t>
  </si>
  <si>
    <t>24/04/2015</t>
  </si>
  <si>
    <t>2090944,19</t>
  </si>
  <si>
    <t>27/04/2015</t>
  </si>
  <si>
    <t>1833545,19</t>
  </si>
  <si>
    <t>28/04/2015</t>
  </si>
  <si>
    <t>1832925,27</t>
  </si>
  <si>
    <t>29/04/2015</t>
  </si>
  <si>
    <t>1782584,11</t>
  </si>
  <si>
    <t>30/04/2015</t>
  </si>
  <si>
    <t>1727234,56</t>
  </si>
  <si>
    <t>1704137,52</t>
  </si>
  <si>
    <t>2024096,71</t>
  </si>
  <si>
    <t>2133136,45</t>
  </si>
  <si>
    <t>2125631,24</t>
  </si>
  <si>
    <t>2074824,15</t>
  </si>
  <si>
    <t>2064364,11</t>
  </si>
  <si>
    <t>13/05/2015</t>
  </si>
  <si>
    <t>2036661,37</t>
  </si>
  <si>
    <t>14/05/2015</t>
  </si>
  <si>
    <t>2048008,55</t>
  </si>
  <si>
    <t>15/05/2015</t>
  </si>
  <si>
    <t>1819973,4</t>
  </si>
  <si>
    <t>18/05/2015</t>
  </si>
  <si>
    <t>1797845,26</t>
  </si>
  <si>
    <t>19/05/2015</t>
  </si>
  <si>
    <t>1796656,17</t>
  </si>
  <si>
    <t>20/05/2015</t>
  </si>
  <si>
    <t>1758723,91</t>
  </si>
  <si>
    <t>21/05/2015</t>
  </si>
  <si>
    <t>1742598,79</t>
  </si>
  <si>
    <t>22/05/2015</t>
  </si>
  <si>
    <t>1747447,5</t>
  </si>
  <si>
    <t>25/05/2015</t>
  </si>
  <si>
    <t>1752804,33</t>
  </si>
  <si>
    <t>26/05/2015</t>
  </si>
  <si>
    <t>1742920,12</t>
  </si>
  <si>
    <t>27/05/2015</t>
  </si>
  <si>
    <t>1700415,49</t>
  </si>
  <si>
    <t>28/05/2015</t>
  </si>
  <si>
    <t>1684029,24</t>
  </si>
  <si>
    <t>29/05/2015</t>
  </si>
  <si>
    <t>1675388,02</t>
  </si>
  <si>
    <t>1697816,49</t>
  </si>
  <si>
    <t>1841241,05</t>
  </si>
  <si>
    <t>1924039,44</t>
  </si>
  <si>
    <t>1895350,15</t>
  </si>
  <si>
    <t>1889488,17</t>
  </si>
  <si>
    <t>1902416,76</t>
  </si>
  <si>
    <t>1866252,73</t>
  </si>
  <si>
    <t>1853277,02</t>
  </si>
  <si>
    <t>1787472,7</t>
  </si>
  <si>
    <t>15/06/2015</t>
  </si>
  <si>
    <t>1801287,03</t>
  </si>
  <si>
    <t>16/06/2015</t>
  </si>
  <si>
    <t>1797138,14</t>
  </si>
  <si>
    <t>17/06/2015</t>
  </si>
  <si>
    <t>1742642,79</t>
  </si>
  <si>
    <t>18/06/2015</t>
  </si>
  <si>
    <t>1737992,6</t>
  </si>
  <si>
    <t>19/06/2015</t>
  </si>
  <si>
    <t>1695891,27</t>
  </si>
  <si>
    <t>22/06/2015</t>
  </si>
  <si>
    <t>1659929,66</t>
  </si>
  <si>
    <t>23/06/2015</t>
  </si>
  <si>
    <t>1658426,94</t>
  </si>
  <si>
    <t>24/06/2015</t>
  </si>
  <si>
    <t>1640537,92</t>
  </si>
  <si>
    <t>25/06/2015</t>
  </si>
  <si>
    <t>1630520,51</t>
  </si>
  <si>
    <t>26/06/2015</t>
  </si>
  <si>
    <t>1586537,28</t>
  </si>
  <si>
    <t>29/06/2015</t>
  </si>
  <si>
    <t>1593382,56</t>
  </si>
  <si>
    <t>30/06/2015</t>
  </si>
  <si>
    <t>1582137,88</t>
  </si>
  <si>
    <t>1570261,88</t>
  </si>
  <si>
    <t>1733031,18</t>
  </si>
  <si>
    <t>1965739,2</t>
  </si>
  <si>
    <t>1983908,73</t>
  </si>
  <si>
    <t>1958888,59</t>
  </si>
  <si>
    <t>1911611,72</t>
  </si>
  <si>
    <t>1916706,5</t>
  </si>
  <si>
    <t>1915867,56</t>
  </si>
  <si>
    <t>13/07/2015</t>
  </si>
  <si>
    <t>1864966,27</t>
  </si>
  <si>
    <t>14/07/2015</t>
  </si>
  <si>
    <t>1836209,95</t>
  </si>
  <si>
    <t>15/07/2015</t>
  </si>
  <si>
    <t>1795364,35</t>
  </si>
  <si>
    <t>16/07/2015</t>
  </si>
  <si>
    <t>1781571,64</t>
  </si>
  <si>
    <t>17/07/2015</t>
  </si>
  <si>
    <t>1773543,53</t>
  </si>
  <si>
    <t>20/07/2015</t>
  </si>
  <si>
    <t>1738388,49</t>
  </si>
  <si>
    <t>21/07/2015</t>
  </si>
  <si>
    <t>1728518,11</t>
  </si>
  <si>
    <t>22/07/2015</t>
  </si>
  <si>
    <t>1743864,48</t>
  </si>
  <si>
    <t>23/07/2015</t>
  </si>
  <si>
    <t>1738755,44</t>
  </si>
  <si>
    <t>24/07/2015</t>
  </si>
  <si>
    <t>1725593,89</t>
  </si>
  <si>
    <t>27/07/2015</t>
  </si>
  <si>
    <t>28/07/2015</t>
  </si>
  <si>
    <t>1695142,8</t>
  </si>
  <si>
    <t>29/07/2015</t>
  </si>
  <si>
    <t>1668847,11</t>
  </si>
  <si>
    <t>30/07/2015</t>
  </si>
  <si>
    <t>1656461,41</t>
  </si>
  <si>
    <t>31/07/2015</t>
  </si>
  <si>
    <t>1651627,08</t>
  </si>
  <si>
    <t>1660713,83</t>
  </si>
  <si>
    <t>1810178,68</t>
  </si>
  <si>
    <t>1973912,98</t>
  </si>
  <si>
    <t>1954436,78</t>
  </si>
  <si>
    <t>1944107,53</t>
  </si>
  <si>
    <t>2050947,38</t>
  </si>
  <si>
    <t>2043597,29</t>
  </si>
  <si>
    <t>2181484,19</t>
  </si>
  <si>
    <t>13/08/2015</t>
  </si>
  <si>
    <t>2144162,66</t>
  </si>
  <si>
    <t>14/08/2015</t>
  </si>
  <si>
    <t>2117141,27</t>
  </si>
  <si>
    <t>17/08/2015</t>
  </si>
  <si>
    <t>2087487,33</t>
  </si>
  <si>
    <t>18/08/2015</t>
  </si>
  <si>
    <t>2074239,94</t>
  </si>
  <si>
    <t>19/08/2015</t>
  </si>
  <si>
    <t>2054676,85</t>
  </si>
  <si>
    <t>20/08/2015</t>
  </si>
  <si>
    <t>2034098,64</t>
  </si>
  <si>
    <t>21/08/2015</t>
  </si>
  <si>
    <t>2020152,45</t>
  </si>
  <si>
    <t>24/08/2015</t>
  </si>
  <si>
    <t>2019270,52</t>
  </si>
  <si>
    <t>25/08/2015</t>
  </si>
  <si>
    <t>2014019,61</t>
  </si>
  <si>
    <t>26/08/2015</t>
  </si>
  <si>
    <t>1976290,71</t>
  </si>
  <si>
    <t>27/08/2015</t>
  </si>
  <si>
    <t>1949502,57</t>
  </si>
  <si>
    <t>28/08/2015</t>
  </si>
  <si>
    <t>1933292,86</t>
  </si>
  <si>
    <t>31/08/2015</t>
  </si>
  <si>
    <t>1939575,49</t>
  </si>
  <si>
    <t>1941892,94</t>
  </si>
  <si>
    <t>2087598,91</t>
  </si>
  <si>
    <t>2211517,18</t>
  </si>
  <si>
    <t>2210655,24</t>
  </si>
  <si>
    <t>2193895,01</t>
  </si>
  <si>
    <t>2180638,76</t>
  </si>
  <si>
    <t>2138901,04</t>
  </si>
  <si>
    <t>2137647,06</t>
  </si>
  <si>
    <t>14/09/2015</t>
  </si>
  <si>
    <t>2079465,86</t>
  </si>
  <si>
    <t>15/09/2015</t>
  </si>
  <si>
    <t>2059358,83</t>
  </si>
  <si>
    <t>16/09/2015</t>
  </si>
  <si>
    <t>2043621,29</t>
  </si>
  <si>
    <t>17/09/2015</t>
  </si>
  <si>
    <t>2028270,18</t>
  </si>
  <si>
    <t>18/09/2015</t>
  </si>
  <si>
    <t>2023084,21</t>
  </si>
  <si>
    <t>21/09/2015</t>
  </si>
  <si>
    <t>2013661,87</t>
  </si>
  <si>
    <t>22/09/2015</t>
  </si>
  <si>
    <t>2000912,91</t>
  </si>
  <si>
    <t>23/09/2015</t>
  </si>
  <si>
    <t>2095236,05</t>
  </si>
  <si>
    <t>24/09/2015</t>
  </si>
  <si>
    <t>2043501,83</t>
  </si>
  <si>
    <t>25/09/2015</t>
  </si>
  <si>
    <t>2006605,43</t>
  </si>
  <si>
    <t>28/09/2015</t>
  </si>
  <si>
    <t>2009441,01</t>
  </si>
  <si>
    <t>29/09/2015</t>
  </si>
  <si>
    <t>2010009,68</t>
  </si>
  <si>
    <t>30/09/2015</t>
  </si>
  <si>
    <t>1989746,41</t>
  </si>
  <si>
    <t>1995032,51</t>
  </si>
  <si>
    <t>2180990,07</t>
  </si>
  <si>
    <t>2324795,81</t>
  </si>
  <si>
    <t>2319572,95</t>
  </si>
  <si>
    <t>2260659,69</t>
  </si>
  <si>
    <t>2262372,85</t>
  </si>
  <si>
    <t>2267756,14</t>
  </si>
  <si>
    <t>13/10/2015</t>
  </si>
  <si>
    <t>2247933,32</t>
  </si>
  <si>
    <t>14/10/2015</t>
  </si>
  <si>
    <t>2245689,05</t>
  </si>
  <si>
    <t>15/10/2015</t>
  </si>
  <si>
    <t>2183326,35</t>
  </si>
  <si>
    <t>16/10/2015</t>
  </si>
  <si>
    <t>2178674,63</t>
  </si>
  <si>
    <t>19/10/2015</t>
  </si>
  <si>
    <t>2139405,31</t>
  </si>
  <si>
    <t>20/10/2015</t>
  </si>
  <si>
    <t>2119429,59</t>
  </si>
  <si>
    <t>21/10/2015</t>
  </si>
  <si>
    <t>2094788,5</t>
  </si>
  <si>
    <t>22/10/2015</t>
  </si>
  <si>
    <t>2080678,47</t>
  </si>
  <si>
    <t>23/10/2015</t>
  </si>
  <si>
    <t>2069926,08</t>
  </si>
  <si>
    <t>26/10/2015</t>
  </si>
  <si>
    <t>2075349,77</t>
  </si>
  <si>
    <t>27/10/2015</t>
  </si>
  <si>
    <t>2035335,12</t>
  </si>
  <si>
    <t>28/10/2015</t>
  </si>
  <si>
    <t>2019123,83</t>
  </si>
  <si>
    <t>29/10/2015</t>
  </si>
  <si>
    <t>2046319,03</t>
  </si>
  <si>
    <t>30/10/2015</t>
  </si>
  <si>
    <t>2013535,26</t>
  </si>
  <si>
    <t>2036926,96</t>
  </si>
  <si>
    <t>2220402,88</t>
  </si>
  <si>
    <t>2322903,8</t>
  </si>
  <si>
    <t>2319772,5</t>
  </si>
  <si>
    <t>2298673,2</t>
  </si>
  <si>
    <t>2287272,19</t>
  </si>
  <si>
    <t>2272225,55</t>
  </si>
  <si>
    <t>2237290,24</t>
  </si>
  <si>
    <t>13/11/2015</t>
  </si>
  <si>
    <t>2199816,88</t>
  </si>
  <si>
    <t>16/11/2015</t>
  </si>
  <si>
    <t>2118836,99</t>
  </si>
  <si>
    <t>17/11/2015</t>
  </si>
  <si>
    <t>2104223,97</t>
  </si>
  <si>
    <t>18/11/2015</t>
  </si>
  <si>
    <t>2079541,3</t>
  </si>
  <si>
    <t>19/11/2015</t>
  </si>
  <si>
    <t>2069846,2</t>
  </si>
  <si>
    <t>20/11/2015</t>
  </si>
  <si>
    <t>2041086,67</t>
  </si>
  <si>
    <t>23/11/2015</t>
  </si>
  <si>
    <t>2060051,35</t>
  </si>
  <si>
    <t>24/11/2015</t>
  </si>
  <si>
    <t>2047139,53</t>
  </si>
  <si>
    <t>25/11/2015</t>
  </si>
  <si>
    <t>2011059,1</t>
  </si>
  <si>
    <t>26/11/2015</t>
  </si>
  <si>
    <t>2007477,71</t>
  </si>
  <si>
    <t>27/11/2015</t>
  </si>
  <si>
    <t>1987262,45</t>
  </si>
  <si>
    <t>30/11/2015</t>
  </si>
  <si>
    <t>1998673,66</t>
  </si>
  <si>
    <t>1998900,83</t>
  </si>
  <si>
    <t>2188713,43</t>
  </si>
  <si>
    <t>2401185,11</t>
  </si>
  <si>
    <t>2395933,59</t>
  </si>
  <si>
    <t>2360580,23</t>
  </si>
  <si>
    <t>2349991,12</t>
  </si>
  <si>
    <t>2316457,13</t>
  </si>
  <si>
    <t>2300819,39</t>
  </si>
  <si>
    <t>2290231,29</t>
  </si>
  <si>
    <t>14/12/2015</t>
  </si>
  <si>
    <t>2218558,67</t>
  </si>
  <si>
    <t>15/12/2015</t>
  </si>
  <si>
    <t>2198792,42</t>
  </si>
  <si>
    <t>16/12/2015</t>
  </si>
  <si>
    <t>2171175,73</t>
  </si>
  <si>
    <t>17/12/2015</t>
  </si>
  <si>
    <t>2151409,27</t>
  </si>
  <si>
    <t>18/12/2015</t>
  </si>
  <si>
    <t>2117798,51</t>
  </si>
  <si>
    <t>21/12/2015</t>
  </si>
  <si>
    <t>2117141,89</t>
  </si>
  <si>
    <t>22/12/2015</t>
  </si>
  <si>
    <t>2129657,35</t>
  </si>
  <si>
    <t>23/12/2015</t>
  </si>
  <si>
    <t>2080833,55</t>
  </si>
  <si>
    <t>24/12/2015</t>
  </si>
  <si>
    <t>2078566,63</t>
  </si>
  <si>
    <t>28/12/2015</t>
  </si>
  <si>
    <t>2086647,94</t>
  </si>
  <si>
    <t>29/12/2015</t>
  </si>
  <si>
    <t>2113498,37</t>
  </si>
  <si>
    <t>30/12/2015</t>
  </si>
  <si>
    <t>2040922,39</t>
  </si>
  <si>
    <t>31/12/2015</t>
  </si>
  <si>
    <t>2035666,53</t>
  </si>
  <si>
    <t>2063278,78</t>
  </si>
  <si>
    <t>2239347,66</t>
  </si>
  <si>
    <t>2376259,41</t>
  </si>
  <si>
    <t>2342308,74</t>
  </si>
  <si>
    <t>2326320,07</t>
  </si>
  <si>
    <t>2339660,87</t>
  </si>
  <si>
    <t>2293567,89</t>
  </si>
  <si>
    <t>13/01/2016</t>
  </si>
  <si>
    <t>2241375,87</t>
  </si>
  <si>
    <t>14/01/2016</t>
  </si>
  <si>
    <t>2222255,79</t>
  </si>
  <si>
    <t>15/01/2016</t>
  </si>
  <si>
    <t>2221207,89</t>
  </si>
  <si>
    <t>18/01/2016</t>
  </si>
  <si>
    <t>2172555,55</t>
  </si>
  <si>
    <t>19/01/2016</t>
  </si>
  <si>
    <t>2152759,12</t>
  </si>
  <si>
    <t>20/01/2016</t>
  </si>
  <si>
    <t>2116120,01</t>
  </si>
  <si>
    <t>21/01/2016</t>
  </si>
  <si>
    <t>2102122,26</t>
  </si>
  <si>
    <t>22/01/2016</t>
  </si>
  <si>
    <t>2080528,99</t>
  </si>
  <si>
    <t>25/01/2016</t>
  </si>
  <si>
    <t>2090359,23</t>
  </si>
  <si>
    <t>26/01/2016</t>
  </si>
  <si>
    <t>2074359,91</t>
  </si>
  <si>
    <t>27/01/2016</t>
  </si>
  <si>
    <t>2029711,45</t>
  </si>
  <si>
    <t>28/01/2016</t>
  </si>
  <si>
    <t>2012617,63</t>
  </si>
  <si>
    <t>29/01/2016</t>
  </si>
  <si>
    <t>1996249,94</t>
  </si>
  <si>
    <t>2009675,83</t>
  </si>
  <si>
    <t>2184335,76</t>
  </si>
  <si>
    <t>2321980,23</t>
  </si>
  <si>
    <t>2305387,17</t>
  </si>
  <si>
    <t>2281297,93</t>
  </si>
  <si>
    <t>2296168,09</t>
  </si>
  <si>
    <t>2283484,96</t>
  </si>
  <si>
    <t>2208819,77</t>
  </si>
  <si>
    <t>15/02/2016</t>
  </si>
  <si>
    <t>2170422,05</t>
  </si>
  <si>
    <t>16/02/2016</t>
  </si>
  <si>
    <t>2155535,32</t>
  </si>
  <si>
    <t>17/02/2016</t>
  </si>
  <si>
    <t>2124341,56</t>
  </si>
  <si>
    <t>18/02/2016</t>
  </si>
  <si>
    <t>2163353,93</t>
  </si>
  <si>
    <t>19/02/2016</t>
  </si>
  <si>
    <t>2140593,92</t>
  </si>
  <si>
    <t>22/02/2016</t>
  </si>
  <si>
    <t>2142524,83</t>
  </si>
  <si>
    <t>23/02/2016</t>
  </si>
  <si>
    <t>2137762,65</t>
  </si>
  <si>
    <t>24/02/2016</t>
  </si>
  <si>
    <t>2105796,12</t>
  </si>
  <si>
    <t>25/02/2016</t>
  </si>
  <si>
    <t>2101213,71</t>
  </si>
  <si>
    <t>26/02/2016</t>
  </si>
  <si>
    <t>2054113,29</t>
  </si>
  <si>
    <t>29/02/2016</t>
  </si>
  <si>
    <t>2052099,27</t>
  </si>
  <si>
    <t>2061735,78</t>
  </si>
  <si>
    <t>2198679,74</t>
  </si>
  <si>
    <t>2352833,61</t>
  </si>
  <si>
    <t>2334080,03</t>
  </si>
  <si>
    <t>2348734,71</t>
  </si>
  <si>
    <t>2308979,19</t>
  </si>
  <si>
    <t>2265115,5</t>
  </si>
  <si>
    <t>2229992,35</t>
  </si>
  <si>
    <t>2214908,97</t>
  </si>
  <si>
    <t>14/03/2016</t>
  </si>
  <si>
    <t>2157524,59</t>
  </si>
  <si>
    <t>15/03/2016</t>
  </si>
  <si>
    <t>2138176,66</t>
  </si>
  <si>
    <t>16/03/2016</t>
  </si>
  <si>
    <t>2104520,7</t>
  </si>
  <si>
    <t>17/03/2016</t>
  </si>
  <si>
    <t>2084155,57</t>
  </si>
  <si>
    <t>18/03/2016</t>
  </si>
  <si>
    <t>2065067,44</t>
  </si>
  <si>
    <t>21/03/2016</t>
  </si>
  <si>
    <t>2067665,85</t>
  </si>
  <si>
    <t>22/03/2016</t>
  </si>
  <si>
    <t>2039949,72</t>
  </si>
  <si>
    <t>23/03/2016</t>
  </si>
  <si>
    <t>1983995,91</t>
  </si>
  <si>
    <t>24/03/2016</t>
  </si>
  <si>
    <t>1972016,53</t>
  </si>
  <si>
    <t>28/03/2016</t>
  </si>
  <si>
    <t>1963900,51</t>
  </si>
  <si>
    <t>29/03/2016</t>
  </si>
  <si>
    <t>1953088,37</t>
  </si>
  <si>
    <t>30/03/2016</t>
  </si>
  <si>
    <t>1932941,51</t>
  </si>
  <si>
    <t>31/03/2016</t>
  </si>
  <si>
    <t>1921620,55</t>
  </si>
  <si>
    <t>1941982,83</t>
  </si>
  <si>
    <t>2104674,03</t>
  </si>
  <si>
    <t>2245693,15</t>
  </si>
  <si>
    <t>2205810,16</t>
  </si>
  <si>
    <t>2195265,15</t>
  </si>
  <si>
    <t>2177733,54</t>
  </si>
  <si>
    <t>2164992,92</t>
  </si>
  <si>
    <t>2139429,52</t>
  </si>
  <si>
    <t>13/04/2016</t>
  </si>
  <si>
    <t>2096979,8</t>
  </si>
  <si>
    <t>14/04/2016</t>
  </si>
  <si>
    <t>2085559,94</t>
  </si>
  <si>
    <t>15/04/2016</t>
  </si>
  <si>
    <t>2063096,38</t>
  </si>
  <si>
    <t>18/04/2016</t>
  </si>
  <si>
    <t>2029019,97</t>
  </si>
  <si>
    <t>19/04/2016</t>
  </si>
  <si>
    <t>2007251,32</t>
  </si>
  <si>
    <t>20/04/2016</t>
  </si>
  <si>
    <t>1966386,97</t>
  </si>
  <si>
    <t>22/04/2016</t>
  </si>
  <si>
    <t>1947141,52</t>
  </si>
  <si>
    <t>25/04/2016</t>
  </si>
  <si>
    <t>1967547,27</t>
  </si>
  <si>
    <t>26/04/2016</t>
  </si>
  <si>
    <t>1975650,33</t>
  </si>
  <si>
    <t>27/04/2016</t>
  </si>
  <si>
    <t>1933948,14</t>
  </si>
  <si>
    <t>28/04/2016</t>
  </si>
  <si>
    <t>1919918,65</t>
  </si>
  <si>
    <t>29/04/2016</t>
  </si>
  <si>
    <t>1897297,76</t>
  </si>
  <si>
    <t>1905354,44</t>
  </si>
  <si>
    <t>2070513,74</t>
  </si>
  <si>
    <t>2192325,97</t>
  </si>
  <si>
    <t>2179285,89</t>
  </si>
  <si>
    <t>2188692,56</t>
  </si>
  <si>
    <t>2166603,87</t>
  </si>
  <si>
    <t>2155598,89</t>
  </si>
  <si>
    <t>2140737,3</t>
  </si>
  <si>
    <t>2116163,56</t>
  </si>
  <si>
    <t>13/05/2016</t>
  </si>
  <si>
    <t>2104607,6</t>
  </si>
  <si>
    <t>16/05/2016</t>
  </si>
  <si>
    <t>2062372,57</t>
  </si>
  <si>
    <t>17/05/2016</t>
  </si>
  <si>
    <t>2044251,37</t>
  </si>
  <si>
    <t>18/05/2016</t>
  </si>
  <si>
    <t>2016131,08</t>
  </si>
  <si>
    <t>19/05/2016</t>
  </si>
  <si>
    <t>2007600,66</t>
  </si>
  <si>
    <t>20/05/2016</t>
  </si>
  <si>
    <t>23/05/2016</t>
  </si>
  <si>
    <t>1995730,48</t>
  </si>
  <si>
    <t>24/05/2016</t>
  </si>
  <si>
    <t>1980951,36</t>
  </si>
  <si>
    <t>25/05/2016</t>
  </si>
  <si>
    <t>1921289,35</t>
  </si>
  <si>
    <t>27/05/2016</t>
  </si>
  <si>
    <t>1897539,32</t>
  </si>
  <si>
    <t>30/05/2016</t>
  </si>
  <si>
    <t>1908684,49</t>
  </si>
  <si>
    <t>31/05/2016</t>
  </si>
  <si>
    <t>1892587,38</t>
  </si>
  <si>
    <t>1879401,93</t>
  </si>
  <si>
    <t>2064756,07</t>
  </si>
  <si>
    <t>2192426,07</t>
  </si>
  <si>
    <t>2197267,26</t>
  </si>
  <si>
    <t>2207273,16</t>
  </si>
  <si>
    <t>2161194,59</t>
  </si>
  <si>
    <t>2154734,3</t>
  </si>
  <si>
    <t>2130155,9</t>
  </si>
  <si>
    <t>13/06/2016</t>
  </si>
  <si>
    <t>2113413,99</t>
  </si>
  <si>
    <t>14/06/2016</t>
  </si>
  <si>
    <t>2100097,71</t>
  </si>
  <si>
    <t>15/06/2016</t>
  </si>
  <si>
    <t>2076592,11</t>
  </si>
  <si>
    <t>16/06/2016</t>
  </si>
  <si>
    <t>2059900,95</t>
  </si>
  <si>
    <t>17/06/2016</t>
  </si>
  <si>
    <t>2049580,37</t>
  </si>
  <si>
    <t>20/06/2016</t>
  </si>
  <si>
    <t>2029708,15</t>
  </si>
  <si>
    <t>21/06/2016</t>
  </si>
  <si>
    <t>2024578,97</t>
  </si>
  <si>
    <t>22/06/2016</t>
  </si>
  <si>
    <t>2011499,02</t>
  </si>
  <si>
    <t>23/06/2016</t>
  </si>
  <si>
    <t>1997926,57</t>
  </si>
  <si>
    <t>24/06/2016</t>
  </si>
  <si>
    <t>2001182,25</t>
  </si>
  <si>
    <t>27/06/2016</t>
  </si>
  <si>
    <t>1977955,95</t>
  </si>
  <si>
    <t>28/06/2016</t>
  </si>
  <si>
    <t>1982471,1</t>
  </si>
  <si>
    <t>29/06/2016</t>
  </si>
  <si>
    <t>1960313,39</t>
  </si>
  <si>
    <t>30/06/2016</t>
  </si>
  <si>
    <t>1952167,02</t>
  </si>
  <si>
    <t>1977369,5</t>
  </si>
  <si>
    <t>2150058,33</t>
  </si>
  <si>
    <t>2406731,61</t>
  </si>
  <si>
    <t>2367018,9</t>
  </si>
  <si>
    <t>2352375,41</t>
  </si>
  <si>
    <t>2417455,69</t>
  </si>
  <si>
    <t>2343235,42</t>
  </si>
  <si>
    <t>2333633,98</t>
  </si>
  <si>
    <t>13/07/2016</t>
  </si>
  <si>
    <t>2305708,12</t>
  </si>
  <si>
    <t>14/07/2016</t>
  </si>
  <si>
    <t>2287750,48</t>
  </si>
  <si>
    <t>15/07/2016</t>
  </si>
  <si>
    <t>2294411,45</t>
  </si>
  <si>
    <t>18/07/2016</t>
  </si>
  <si>
    <t>2212270,75</t>
  </si>
  <si>
    <t>19/07/2016</t>
  </si>
  <si>
    <t>2215784,09</t>
  </si>
  <si>
    <t>20/07/2016</t>
  </si>
  <si>
    <t>2180692,91</t>
  </si>
  <si>
    <t>21/07/2016</t>
  </si>
  <si>
    <t>2213888,76</t>
  </si>
  <si>
    <t>22/07/2016</t>
  </si>
  <si>
    <t>2200643,21</t>
  </si>
  <si>
    <t>25/07/2016</t>
  </si>
  <si>
    <t>2261580,22</t>
  </si>
  <si>
    <t>26/07/2016</t>
  </si>
  <si>
    <t>2241087,72</t>
  </si>
  <si>
    <t>27/07/2016</t>
  </si>
  <si>
    <t>2252117,24</t>
  </si>
  <si>
    <t>28/07/2016</t>
  </si>
  <si>
    <t>2205390,22</t>
  </si>
  <si>
    <t>29/07/2016</t>
  </si>
  <si>
    <t>2211859,51</t>
  </si>
  <si>
    <t>2172108,64</t>
  </si>
  <si>
    <t>2337761,37</t>
  </si>
  <si>
    <t>2507228,94</t>
  </si>
  <si>
    <t>2468637,32</t>
  </si>
  <si>
    <t>2448513,66</t>
  </si>
  <si>
    <t>2446968,9</t>
  </si>
  <si>
    <t>2427137,44</t>
  </si>
  <si>
    <t>2390088,44</t>
  </si>
  <si>
    <t>2429458,98</t>
  </si>
  <si>
    <t>2339442,6</t>
  </si>
  <si>
    <t>15/08/2016</t>
  </si>
  <si>
    <t>2344606,41</t>
  </si>
  <si>
    <t>16/08/2016</t>
  </si>
  <si>
    <t>2320184,05</t>
  </si>
  <si>
    <t>17/08/2016</t>
  </si>
  <si>
    <t>2311516,41</t>
  </si>
  <si>
    <t>18/08/2016</t>
  </si>
  <si>
    <t>2301780,34</t>
  </si>
  <si>
    <t>19/08/2016</t>
  </si>
  <si>
    <t>2272577,3</t>
  </si>
  <si>
    <t>22/08/2016</t>
  </si>
  <si>
    <t>2275167,03</t>
  </si>
  <si>
    <t>23/08/2016</t>
  </si>
  <si>
    <t>2268541,9</t>
  </si>
  <si>
    <t>24/08/2016</t>
  </si>
  <si>
    <t>2286340,98</t>
  </si>
  <si>
    <t>25/08/2016</t>
  </si>
  <si>
    <t>2250433,36</t>
  </si>
  <si>
    <t>26/08/2016</t>
  </si>
  <si>
    <t>2192533,39</t>
  </si>
  <si>
    <t>29/08/2016</t>
  </si>
  <si>
    <t>2176408,61</t>
  </si>
  <si>
    <t>30/08/2016</t>
  </si>
  <si>
    <t>2169297,77</t>
  </si>
  <si>
    <t>31/08/2016</t>
  </si>
  <si>
    <t>2138427,99</t>
  </si>
  <si>
    <t>2308341,56</t>
  </si>
  <si>
    <t>2477607,63</t>
  </si>
  <si>
    <t>2460510,91</t>
  </si>
  <si>
    <t>2406679,93</t>
  </si>
  <si>
    <t>2398161,01</t>
  </si>
  <si>
    <t>13/09/2016</t>
  </si>
  <si>
    <t>2369149,81</t>
  </si>
  <si>
    <t>14/09/2016</t>
  </si>
  <si>
    <t>2338765,72</t>
  </si>
  <si>
    <t>15/09/2016</t>
  </si>
  <si>
    <t>2327800,27</t>
  </si>
  <si>
    <t>16/09/2016</t>
  </si>
  <si>
    <t>2319497,48</t>
  </si>
  <si>
    <t>19/09/2016</t>
  </si>
  <si>
    <t>2288224,52</t>
  </si>
  <si>
    <t>20/09/2016</t>
  </si>
  <si>
    <t>2268330,75</t>
  </si>
  <si>
    <t>21/09/2016</t>
  </si>
  <si>
    <t>2275565,95</t>
  </si>
  <si>
    <t>22/09/2016</t>
  </si>
  <si>
    <t>2261897,6</t>
  </si>
  <si>
    <t>23/09/2016</t>
  </si>
  <si>
    <t>2255185,8</t>
  </si>
  <si>
    <t>26/09/2016</t>
  </si>
  <si>
    <t>2252150,52</t>
  </si>
  <si>
    <t>27/09/2016</t>
  </si>
  <si>
    <t>2220463,3</t>
  </si>
  <si>
    <t>28/09/2016</t>
  </si>
  <si>
    <t>2181073,14</t>
  </si>
  <si>
    <t>29/09/2016</t>
  </si>
  <si>
    <t>2184006,12</t>
  </si>
  <si>
    <t>30/09/2016</t>
  </si>
  <si>
    <t>2167462,11</t>
  </si>
  <si>
    <t>2196282,23</t>
  </si>
  <si>
    <t>2228731,81</t>
  </si>
  <si>
    <t>2528145,23</t>
  </si>
  <si>
    <t>2489266,65</t>
  </si>
  <si>
    <t>2460370,39</t>
  </si>
  <si>
    <t>2460630,61</t>
  </si>
  <si>
    <t>2433068,58</t>
  </si>
  <si>
    <t>13/10/2016</t>
  </si>
  <si>
    <t>2429224,22</t>
  </si>
  <si>
    <t>14/10/2016</t>
  </si>
  <si>
    <t>2378556,07</t>
  </si>
  <si>
    <t>17/10/2016</t>
  </si>
  <si>
    <t>2386068,08</t>
  </si>
  <si>
    <t>18/10/2016</t>
  </si>
  <si>
    <t>2333616,12</t>
  </si>
  <si>
    <t>19/10/2016</t>
  </si>
  <si>
    <t>2300075,93</t>
  </si>
  <si>
    <t>20/10/2016</t>
  </si>
  <si>
    <t>2280399,15</t>
  </si>
  <si>
    <t>21/10/2016</t>
  </si>
  <si>
    <t>2286410,7</t>
  </si>
  <si>
    <t>24/10/2016</t>
  </si>
  <si>
    <t>2280144,56</t>
  </si>
  <si>
    <t>25/10/2016</t>
  </si>
  <si>
    <t>2273714,7</t>
  </si>
  <si>
    <t>26/10/2016</t>
  </si>
  <si>
    <t>27/10/2016</t>
  </si>
  <si>
    <t>2224448,85</t>
  </si>
  <si>
    <t>28/10/2016</t>
  </si>
  <si>
    <t>2210015,33</t>
  </si>
  <si>
    <t>31/10/2016</t>
  </si>
  <si>
    <t>2173983,12</t>
  </si>
  <si>
    <t>2175455,81</t>
  </si>
  <si>
    <t>2328973,06</t>
  </si>
  <si>
    <t>2479119,62</t>
  </si>
  <si>
    <t>2485637,42</t>
  </si>
  <si>
    <t>2453311,6</t>
  </si>
  <si>
    <t>2424858,91</t>
  </si>
  <si>
    <t>2435155,13</t>
  </si>
  <si>
    <t>2428633,5</t>
  </si>
  <si>
    <t>14/11/2016</t>
  </si>
  <si>
    <t>2384032,86</t>
  </si>
  <si>
    <t>16/11/2016</t>
  </si>
  <si>
    <t>2384838,99</t>
  </si>
  <si>
    <t>17/11/2016</t>
  </si>
  <si>
    <t>2363794,5</t>
  </si>
  <si>
    <t>18/11/2016</t>
  </si>
  <si>
    <t>2330980,22</t>
  </si>
  <si>
    <t>21/11/2016</t>
  </si>
  <si>
    <t>2275853,65</t>
  </si>
  <si>
    <t>22/11/2016</t>
  </si>
  <si>
    <t>2266358,2</t>
  </si>
  <si>
    <t>23/11/2016</t>
  </si>
  <si>
    <t>2253913,92</t>
  </si>
  <si>
    <t>24/11/2016</t>
  </si>
  <si>
    <t>2233651,16</t>
  </si>
  <si>
    <t>25/11/2016</t>
  </si>
  <si>
    <t>2185246,65</t>
  </si>
  <si>
    <t>28/11/2016</t>
  </si>
  <si>
    <t>2192958,97</t>
  </si>
  <si>
    <t>29/11/2016</t>
  </si>
  <si>
    <t>2184016,11</t>
  </si>
  <si>
    <t>30/11/2016</t>
  </si>
  <si>
    <t>2147725,7</t>
  </si>
  <si>
    <t>2164760,13</t>
  </si>
  <si>
    <t>2348046,9</t>
  </si>
  <si>
    <t>2744112,12</t>
  </si>
  <si>
    <t>2726068,07</t>
  </si>
  <si>
    <t>2713800,23</t>
  </si>
  <si>
    <t>2704829,87</t>
  </si>
  <si>
    <t>2666128,7</t>
  </si>
  <si>
    <t>13/12/2016</t>
  </si>
  <si>
    <t>2660170,6</t>
  </si>
  <si>
    <t>14/12/2016</t>
  </si>
  <si>
    <t>2615642,01</t>
  </si>
  <si>
    <t>15/12/2016</t>
  </si>
  <si>
    <t>2598676,99</t>
  </si>
  <si>
    <t>16/12/2016</t>
  </si>
  <si>
    <t>2572467,44</t>
  </si>
  <si>
    <t>19/12/2016</t>
  </si>
  <si>
    <t>2526965,03</t>
  </si>
  <si>
    <t>20/12/2016</t>
  </si>
  <si>
    <t>2490301,57</t>
  </si>
  <si>
    <t>21/12/2016</t>
  </si>
  <si>
    <t>2488819,93</t>
  </si>
  <si>
    <t>22/12/2016</t>
  </si>
  <si>
    <t>2477595,67</t>
  </si>
  <si>
    <t>23/12/2016</t>
  </si>
  <si>
    <t>2460680,84</t>
  </si>
  <si>
    <t>26/12/2016</t>
  </si>
  <si>
    <t>2469161,81</t>
  </si>
  <si>
    <t>27/12/2016</t>
  </si>
  <si>
    <t>2422010,19</t>
  </si>
  <si>
    <t>28/12/2016</t>
  </si>
  <si>
    <t>2388454,17</t>
  </si>
  <si>
    <t>29/12/2016</t>
  </si>
  <si>
    <t>2366363,29</t>
  </si>
  <si>
    <t>30/12/2016</t>
  </si>
  <si>
    <t>2359166,43</t>
  </si>
  <si>
    <t>2383596,88</t>
  </si>
  <si>
    <t>2578278,76</t>
  </si>
  <si>
    <t>2771160,59</t>
  </si>
  <si>
    <t>2763299,06</t>
  </si>
  <si>
    <t>2723506,26</t>
  </si>
  <si>
    <t>2705216,49</t>
  </si>
  <si>
    <t>2689919,2</t>
  </si>
  <si>
    <t>2641504,12</t>
  </si>
  <si>
    <t>2636723,31</t>
  </si>
  <si>
    <t>13/01/2017</t>
  </si>
  <si>
    <t>2583331,57</t>
  </si>
  <si>
    <t>16/01/2017</t>
  </si>
  <si>
    <t>2441975,19</t>
  </si>
  <si>
    <t>17/01/2017</t>
  </si>
  <si>
    <t>2474951,28</t>
  </si>
  <si>
    <t>18/01/2017</t>
  </si>
  <si>
    <t>2399449,93</t>
  </si>
  <si>
    <t>19/01/2017</t>
  </si>
  <si>
    <t>2442935,07</t>
  </si>
  <si>
    <t>20/01/2017</t>
  </si>
  <si>
    <t>2404643,47</t>
  </si>
  <si>
    <t>23/01/2017</t>
  </si>
  <si>
    <t>2343965,58</t>
  </si>
  <si>
    <t>24/01/2017</t>
  </si>
  <si>
    <t>2402699,84</t>
  </si>
  <si>
    <t>25/01/2017</t>
  </si>
  <si>
    <t>2370896,88</t>
  </si>
  <si>
    <t>26/01/2017</t>
  </si>
  <si>
    <t>2375475,62</t>
  </si>
  <si>
    <t>27/01/2017</t>
  </si>
  <si>
    <t>2334640,66</t>
  </si>
  <si>
    <t>30/01/2017</t>
  </si>
  <si>
    <t>2324613,03</t>
  </si>
  <si>
    <t>31/01/2017</t>
  </si>
  <si>
    <t>2306967,04</t>
  </si>
  <si>
    <t>2285284,47</t>
  </si>
  <si>
    <t>2410889,63</t>
  </si>
  <si>
    <t>2610281,55</t>
  </si>
  <si>
    <t>2634474,15</t>
  </si>
  <si>
    <t>2646545,58</t>
  </si>
  <si>
    <t>2583222,13</t>
  </si>
  <si>
    <t>2571837,17</t>
  </si>
  <si>
    <t>2545762,46</t>
  </si>
  <si>
    <t>13/02/2017</t>
  </si>
  <si>
    <t>2473589,76</t>
  </si>
  <si>
    <t>14/02/2017</t>
  </si>
  <si>
    <t>2407855,51</t>
  </si>
  <si>
    <t>15/02/2017</t>
  </si>
  <si>
    <t>2381497,95</t>
  </si>
  <si>
    <t>16/02/2017</t>
  </si>
  <si>
    <t>2368960,5</t>
  </si>
  <si>
    <t>17/02/2017</t>
  </si>
  <si>
    <t>2349917,41</t>
  </si>
  <si>
    <t>20/02/2017</t>
  </si>
  <si>
    <t>2316697,61</t>
  </si>
  <si>
    <t>21/02/2017</t>
  </si>
  <si>
    <t>2309828,72</t>
  </si>
  <si>
    <t>22/02/2017</t>
  </si>
  <si>
    <t>2285161,1</t>
  </si>
  <si>
    <t>23/02/2017</t>
  </si>
  <si>
    <t>2257454,65</t>
  </si>
  <si>
    <t>24/02/2017</t>
  </si>
  <si>
    <t>2266994,45</t>
  </si>
  <si>
    <t>204634,1</t>
  </si>
  <si>
    <t>2535416,61</t>
  </si>
  <si>
    <t>2537237,57</t>
  </si>
  <si>
    <t>2518540,16</t>
  </si>
  <si>
    <t>2471215,66</t>
  </si>
  <si>
    <t>2486293,54</t>
  </si>
  <si>
    <t>2455782,67</t>
  </si>
  <si>
    <t>13/03/2017</t>
  </si>
  <si>
    <t>2406680,94</t>
  </si>
  <si>
    <t>14/03/2017</t>
  </si>
  <si>
    <t>2376924,68</t>
  </si>
  <si>
    <t>15/03/2017</t>
  </si>
  <si>
    <t>2338616,28</t>
  </si>
  <si>
    <t>16/03/2017</t>
  </si>
  <si>
    <t>2330020,28</t>
  </si>
  <si>
    <t>17/03/2017</t>
  </si>
  <si>
    <t>2319516,21</t>
  </si>
  <si>
    <t>20/03/2017</t>
  </si>
  <si>
    <t>2298130,17</t>
  </si>
  <si>
    <t>21/03/2017</t>
  </si>
  <si>
    <t>2291014,64</t>
  </si>
  <si>
    <t>22/03/2017</t>
  </si>
  <si>
    <t>2266259,54</t>
  </si>
  <si>
    <t>23/03/2017</t>
  </si>
  <si>
    <t>2258198,26</t>
  </si>
  <si>
    <t>24/03/2017</t>
  </si>
  <si>
    <t>2247511,41</t>
  </si>
  <si>
    <t>27/03/2017</t>
  </si>
  <si>
    <t>2220963,77</t>
  </si>
  <si>
    <t>28/03/2017</t>
  </si>
  <si>
    <t>2215885,35</t>
  </si>
  <si>
    <t>29/03/2017</t>
  </si>
  <si>
    <t>2188050,58</t>
  </si>
  <si>
    <t>30/03/2017</t>
  </si>
  <si>
    <t>2157940,58</t>
  </si>
  <si>
    <t>31/03/2017</t>
  </si>
  <si>
    <t>2131845,25</t>
  </si>
  <si>
    <t>2149958,11</t>
  </si>
  <si>
    <t>2303347,86</t>
  </si>
  <si>
    <t>2457811,01</t>
  </si>
  <si>
    <t>2536833,39</t>
  </si>
  <si>
    <t>2496965,43</t>
  </si>
  <si>
    <t>2490473,77</t>
  </si>
  <si>
    <t>2498045,34</t>
  </si>
  <si>
    <t>2438674,23</t>
  </si>
  <si>
    <t>13/04/2017</t>
  </si>
  <si>
    <t>2404961,18</t>
  </si>
  <si>
    <t>17/04/2017</t>
  </si>
  <si>
    <t>2398727,57</t>
  </si>
  <si>
    <t>18/04/2017</t>
  </si>
  <si>
    <t>2362032,32</t>
  </si>
  <si>
    <t>19/04/2017</t>
  </si>
  <si>
    <t>2339048,1</t>
  </si>
  <si>
    <t>20/04/2017</t>
  </si>
  <si>
    <t>2318725,96</t>
  </si>
  <si>
    <t>24/04/2017</t>
  </si>
  <si>
    <t>2331929,63</t>
  </si>
  <si>
    <t>25/04/2017</t>
  </si>
  <si>
    <t>2368211,53</t>
  </si>
  <si>
    <t>26/04/2017</t>
  </si>
  <si>
    <t>2345109,85</t>
  </si>
  <si>
    <t>27/04/2017</t>
  </si>
  <si>
    <t>2269834,48</t>
  </si>
  <si>
    <t>28/04/2017</t>
  </si>
  <si>
    <t>2301503,24</t>
  </si>
  <si>
    <t>2302863,93</t>
  </si>
  <si>
    <t>2477011,78</t>
  </si>
  <si>
    <t>2638834,99</t>
  </si>
  <si>
    <t>2665202,86</t>
  </si>
  <si>
    <t>2664132,41</t>
  </si>
  <si>
    <t>2641461,8</t>
  </si>
  <si>
    <t>2623354,8</t>
  </si>
  <si>
    <t>2588453,25</t>
  </si>
  <si>
    <t>2571397,77</t>
  </si>
  <si>
    <t>15/05/2017</t>
  </si>
  <si>
    <t>2545661,95</t>
  </si>
  <si>
    <t>16/05/2017</t>
  </si>
  <si>
    <t>2480243,98</t>
  </si>
  <si>
    <t>17/05/2017</t>
  </si>
  <si>
    <t>2493722,37</t>
  </si>
  <si>
    <t>18/05/2017</t>
  </si>
  <si>
    <t>2449278,56</t>
  </si>
  <si>
    <t>19/05/2017</t>
  </si>
  <si>
    <t>2454633,88</t>
  </si>
  <si>
    <t>22/05/2017</t>
  </si>
  <si>
    <t>2410143,38</t>
  </si>
  <si>
    <t>23/05/2017</t>
  </si>
  <si>
    <t>2420222,5</t>
  </si>
  <si>
    <t>24/05/2017</t>
  </si>
  <si>
    <t>2406201,04</t>
  </si>
  <si>
    <t>25/05/2017</t>
  </si>
  <si>
    <t>2388320,34</t>
  </si>
  <si>
    <t>26/05/2017</t>
  </si>
  <si>
    <t>2346603,08</t>
  </si>
  <si>
    <t>29/05/2017</t>
  </si>
  <si>
    <t>2359313,19</t>
  </si>
  <si>
    <t>30/05/2017</t>
  </si>
  <si>
    <t>2344486,2</t>
  </si>
  <si>
    <t>31/05/2017</t>
  </si>
  <si>
    <t>2318000,83</t>
  </si>
  <si>
    <t>2340173,65</t>
  </si>
  <si>
    <t>2522104,54</t>
  </si>
  <si>
    <t>2689780,74</t>
  </si>
  <si>
    <t>2690503,83</t>
  </si>
  <si>
    <t>2694766,13</t>
  </si>
  <si>
    <t>2657571,32</t>
  </si>
  <si>
    <t>2659340,87</t>
  </si>
  <si>
    <t>2634583,02</t>
  </si>
  <si>
    <t>13/06/2017</t>
  </si>
  <si>
    <t>2633181,99</t>
  </si>
  <si>
    <t>14/06/2017</t>
  </si>
  <si>
    <t>2590694,64</t>
  </si>
  <si>
    <t>16/06/2017</t>
  </si>
  <si>
    <t>2582223,16</t>
  </si>
  <si>
    <t>19/06/2017</t>
  </si>
  <si>
    <t>2544069,81</t>
  </si>
  <si>
    <t>20/06/2017</t>
  </si>
  <si>
    <t>2533943,21</t>
  </si>
  <si>
    <t>21/06/2017</t>
  </si>
  <si>
    <t>2524435,68</t>
  </si>
  <si>
    <t>22/06/2017</t>
  </si>
  <si>
    <t>2525836,62</t>
  </si>
  <si>
    <t>23/06/2017</t>
  </si>
  <si>
    <t>2526975,11</t>
  </si>
  <si>
    <t>26/06/2017</t>
  </si>
  <si>
    <t>2533205,36</t>
  </si>
  <si>
    <t>27/06/2017</t>
  </si>
  <si>
    <t>2558011,12</t>
  </si>
  <si>
    <t>28/06/2017</t>
  </si>
  <si>
    <t>2539124,83</t>
  </si>
  <si>
    <t>29/06/2017</t>
  </si>
  <si>
    <t>2495071,29</t>
  </si>
  <si>
    <t>30/06/2017</t>
  </si>
  <si>
    <t>2496875,16</t>
  </si>
  <si>
    <t>2490976,98</t>
  </si>
  <si>
    <t>2674961,71</t>
  </si>
  <si>
    <t>2962732,13</t>
  </si>
  <si>
    <t>2959905,39</t>
  </si>
  <si>
    <t>2983729,82</t>
  </si>
  <si>
    <t>2777345,3</t>
  </si>
  <si>
    <t>2782091,42</t>
  </si>
  <si>
    <t>2747032,76</t>
  </si>
  <si>
    <t>13/07/2017</t>
  </si>
  <si>
    <t>2756551,78</t>
  </si>
  <si>
    <t>14/07/2017</t>
  </si>
  <si>
    <t>2742447,26</t>
  </si>
  <si>
    <t>17/07/2017</t>
  </si>
  <si>
    <t>2665029,93</t>
  </si>
  <si>
    <t>18/07/2017</t>
  </si>
  <si>
    <t>2654042,55</t>
  </si>
  <si>
    <t>19/07/2017</t>
  </si>
  <si>
    <t>2699367,43</t>
  </si>
  <si>
    <t>20/07/2017</t>
  </si>
  <si>
    <t>2639822,05</t>
  </si>
  <si>
    <t>21/07/2017</t>
  </si>
  <si>
    <t>2628254,84</t>
  </si>
  <si>
    <t>24/07/2017</t>
  </si>
  <si>
    <t>2642294,38</t>
  </si>
  <si>
    <t>25/07/2017</t>
  </si>
  <si>
    <t>2636858,44</t>
  </si>
  <si>
    <t>26/07/2017</t>
  </si>
  <si>
    <t>2629526,43</t>
  </si>
  <si>
    <t>27/07/2017</t>
  </si>
  <si>
    <t>2611729,63</t>
  </si>
  <si>
    <t>28/07/2017</t>
  </si>
  <si>
    <t>2596612,6</t>
  </si>
  <si>
    <t>31/07/2017</t>
  </si>
  <si>
    <t>2590044,57</t>
  </si>
  <si>
    <t>2567099,11</t>
  </si>
  <si>
    <t>2766487,33</t>
  </si>
  <si>
    <t>2952376,98</t>
  </si>
  <si>
    <t>2968708,23</t>
  </si>
  <si>
    <t>2965675,24</t>
  </si>
  <si>
    <t>2957737,4</t>
  </si>
  <si>
    <t>2916712,28</t>
  </si>
  <si>
    <t>2888268,88</t>
  </si>
  <si>
    <t>2884456,51</t>
  </si>
  <si>
    <t>14/08/2017</t>
  </si>
  <si>
    <t>2799102,26</t>
  </si>
  <si>
    <t>15/08/2017</t>
  </si>
  <si>
    <t>2794768,97</t>
  </si>
  <si>
    <t>16/08/2017</t>
  </si>
  <si>
    <t>2822129,25</t>
  </si>
  <si>
    <t>17/08/2017</t>
  </si>
  <si>
    <t>2824279,95</t>
  </si>
  <si>
    <t>18/08/2017</t>
  </si>
  <si>
    <t>2805492,73</t>
  </si>
  <si>
    <t>21/08/2017</t>
  </si>
  <si>
    <t>2771016,77</t>
  </si>
  <si>
    <t>22/08/2017</t>
  </si>
  <si>
    <t>23/08/2017</t>
  </si>
  <si>
    <t>2787894,96</t>
  </si>
  <si>
    <t>24/08/2017</t>
  </si>
  <si>
    <t>25/08/2017</t>
  </si>
  <si>
    <t>2800813,46</t>
  </si>
  <si>
    <t>28/08/2017</t>
  </si>
  <si>
    <t>2760853,21</t>
  </si>
  <si>
    <t>29/08/2017</t>
  </si>
  <si>
    <t>2703198,76</t>
  </si>
  <si>
    <t>30/08/2017</t>
  </si>
  <si>
    <t>2727731,79</t>
  </si>
  <si>
    <t>31/08/2017</t>
  </si>
  <si>
    <t>2657915,8</t>
  </si>
  <si>
    <t>2661451,69</t>
  </si>
  <si>
    <t>3011342,24</t>
  </si>
  <si>
    <t>3188765,23</t>
  </si>
  <si>
    <t>3016161,5</t>
  </si>
  <si>
    <t>2978203,36</t>
  </si>
  <si>
    <t>3063034,75</t>
  </si>
  <si>
    <t>13/09/2017</t>
  </si>
  <si>
    <t>3011292,42</t>
  </si>
  <si>
    <t>14/09/2017</t>
  </si>
  <si>
    <t>3027261,65</t>
  </si>
  <si>
    <t>15/09/2017</t>
  </si>
  <si>
    <t>2915018,75</t>
  </si>
  <si>
    <t>18/09/2017</t>
  </si>
  <si>
    <t>2860429,38</t>
  </si>
  <si>
    <t>19/09/2017</t>
  </si>
  <si>
    <t>2835720,39</t>
  </si>
  <si>
    <t>20/09/2017</t>
  </si>
  <si>
    <t>2802240,94</t>
  </si>
  <si>
    <t>21/09/2017</t>
  </si>
  <si>
    <t>2828511,88</t>
  </si>
  <si>
    <t>22/09/2017</t>
  </si>
  <si>
    <t>2821578,64</t>
  </si>
  <si>
    <t>25/09/2017</t>
  </si>
  <si>
    <t>2867183,03</t>
  </si>
  <si>
    <t>26/09/2017</t>
  </si>
  <si>
    <t>2852478,29</t>
  </si>
  <si>
    <t>27/09/2017</t>
  </si>
  <si>
    <t>2833325,62</t>
  </si>
  <si>
    <t>28/09/2017</t>
  </si>
  <si>
    <t>2788651,1</t>
  </si>
  <si>
    <t>29/09/2017</t>
  </si>
  <si>
    <t>2731039,54</t>
  </si>
  <si>
    <t>2743504,31</t>
  </si>
  <si>
    <t>2953372,62</t>
  </si>
  <si>
    <t>3128171,88</t>
  </si>
  <si>
    <t>3082342,55</t>
  </si>
  <si>
    <t>3057685,96</t>
  </si>
  <si>
    <t>3037173,51</t>
  </si>
  <si>
    <t>3033342,13</t>
  </si>
  <si>
    <t>2988853,09</t>
  </si>
  <si>
    <t>13/10/2017</t>
  </si>
  <si>
    <t>2961993,55</t>
  </si>
  <si>
    <t>16/10/2017</t>
  </si>
  <si>
    <t>2901266,9</t>
  </si>
  <si>
    <t>17/10/2017</t>
  </si>
  <si>
    <t>2877657,94</t>
  </si>
  <si>
    <t>18/10/2017</t>
  </si>
  <si>
    <t>2855711,4</t>
  </si>
  <si>
    <t>19/10/2017</t>
  </si>
  <si>
    <t>2852092,75</t>
  </si>
  <si>
    <t>20/10/2017</t>
  </si>
  <si>
    <t>2822926,56</t>
  </si>
  <si>
    <t>23/10/2017</t>
  </si>
  <si>
    <t>2830412,61</t>
  </si>
  <si>
    <t>24/10/2017</t>
  </si>
  <si>
    <t>2817113,14</t>
  </si>
  <si>
    <t>25/10/2017</t>
  </si>
  <si>
    <t>2802048,71</t>
  </si>
  <si>
    <t>26/10/2017</t>
  </si>
  <si>
    <t>2802315,53</t>
  </si>
  <si>
    <t>27/10/2017</t>
  </si>
  <si>
    <t>2797760,16</t>
  </si>
  <si>
    <t>30/10/2017</t>
  </si>
  <si>
    <t>2760501,63</t>
  </si>
  <si>
    <t>31/10/2017</t>
  </si>
  <si>
    <t>2788706,02</t>
  </si>
  <si>
    <t>2753189,02</t>
  </si>
  <si>
    <t>2963514,69</t>
  </si>
  <si>
    <t>3142777,04</t>
  </si>
  <si>
    <t>3117525,91</t>
  </si>
  <si>
    <t>3093724,9</t>
  </si>
  <si>
    <t>3069991,77</t>
  </si>
  <si>
    <t>3050479,97</t>
  </si>
  <si>
    <t>13/11/2017</t>
  </si>
  <si>
    <t>3014652,68</t>
  </si>
  <si>
    <t>14/11/2017</t>
  </si>
  <si>
    <t>2988535,51</t>
  </si>
  <si>
    <t>16/11/2017</t>
  </si>
  <si>
    <t>2958902,98</t>
  </si>
  <si>
    <t>17/11/2017</t>
  </si>
  <si>
    <t>2949116,63</t>
  </si>
  <si>
    <t>20/11/2017</t>
  </si>
  <si>
    <t>2913043,06</t>
  </si>
  <si>
    <t>21/11/2017</t>
  </si>
  <si>
    <t>2904850,5</t>
  </si>
  <si>
    <t>22/11/2017</t>
  </si>
  <si>
    <t>2919534,82</t>
  </si>
  <si>
    <t>23/11/2017</t>
  </si>
  <si>
    <t>2876669,96</t>
  </si>
  <si>
    <t>24/11/2017</t>
  </si>
  <si>
    <t>27/11/2017</t>
  </si>
  <si>
    <t>2840816,87</t>
  </si>
  <si>
    <t>28/11/2017</t>
  </si>
  <si>
    <t>2848677,61</t>
  </si>
  <si>
    <t>29/11/2017</t>
  </si>
  <si>
    <t>2790262,46</t>
  </si>
  <si>
    <t>30/11/2017</t>
  </si>
  <si>
    <t>2759468,85</t>
  </si>
  <si>
    <t>2729489,9</t>
  </si>
  <si>
    <t>3078559,23</t>
  </si>
  <si>
    <t>3385871,11</t>
  </si>
  <si>
    <t>3334760,46</t>
  </si>
  <si>
    <t>3288393,26</t>
  </si>
  <si>
    <t>3292344,28</t>
  </si>
  <si>
    <t>3269725,27</t>
  </si>
  <si>
    <t>3250807,01</t>
  </si>
  <si>
    <t>13/12/2017</t>
  </si>
  <si>
    <t>3254252,3</t>
  </si>
  <si>
    <t>14/12/2017</t>
  </si>
  <si>
    <t>3188342,4</t>
  </si>
  <si>
    <t>15/12/2017</t>
  </si>
  <si>
    <t>3149978,23</t>
  </si>
  <si>
    <t>18/12/2017</t>
  </si>
  <si>
    <t>3058665,72</t>
  </si>
  <si>
    <t>19/12/2017</t>
  </si>
  <si>
    <t>3082496,78</t>
  </si>
  <si>
    <t>20/12/2017</t>
  </si>
  <si>
    <t>3070051,16</t>
  </si>
  <si>
    <t>21/12/2017</t>
  </si>
  <si>
    <t>3063769,69</t>
  </si>
  <si>
    <t>22/12/2017</t>
  </si>
  <si>
    <t>3032780,82</t>
  </si>
  <si>
    <t>26/12/2017</t>
  </si>
  <si>
    <t>3016688,85</t>
  </si>
  <si>
    <t>27/12/2017</t>
  </si>
  <si>
    <t>3011418,6</t>
  </si>
  <si>
    <t>28/12/2017</t>
  </si>
  <si>
    <t>2927862,48</t>
  </si>
  <si>
    <t>29/12/2017</t>
  </si>
  <si>
    <t>2921359,44</t>
  </si>
  <si>
    <t>3059388,09</t>
  </si>
  <si>
    <t>3229695,5</t>
  </si>
  <si>
    <t>3225775,15</t>
  </si>
  <si>
    <t>3189212,31</t>
  </si>
  <si>
    <t>3181650,6</t>
  </si>
  <si>
    <t>3144406,05</t>
  </si>
  <si>
    <t>15/01/2018</t>
  </si>
  <si>
    <t>2968600,74</t>
  </si>
  <si>
    <t>16/01/2018</t>
  </si>
  <si>
    <t>2965154,93</t>
  </si>
  <si>
    <t>17/01/2018</t>
  </si>
  <si>
    <t>2930404,3</t>
  </si>
  <si>
    <t>18/01/2018</t>
  </si>
  <si>
    <t>2865865,8</t>
  </si>
  <si>
    <t>19/01/2018</t>
  </si>
  <si>
    <t>2899389,54</t>
  </si>
  <si>
    <t>22/01/2018</t>
  </si>
  <si>
    <t>2911346,07</t>
  </si>
  <si>
    <t>23/01/2018</t>
  </si>
  <si>
    <t>2916259,61</t>
  </si>
  <si>
    <t>24/01/2018</t>
  </si>
  <si>
    <t>2928110,53</t>
  </si>
  <si>
    <t>25/01/2018</t>
  </si>
  <si>
    <t>2919274,55</t>
  </si>
  <si>
    <t>26/01/2018</t>
  </si>
  <si>
    <t>2826236,44</t>
  </si>
  <si>
    <t>29/01/2018</t>
  </si>
  <si>
    <t>30/01/2018</t>
  </si>
  <si>
    <t>2846388,25</t>
  </si>
  <si>
    <t>31/01/2018</t>
  </si>
  <si>
    <t>2819652,58</t>
  </si>
  <si>
    <t>2814945,66</t>
  </si>
  <si>
    <t>3184926,16</t>
  </si>
  <si>
    <t>3187197,72</t>
  </si>
  <si>
    <t>3177421,83</t>
  </si>
  <si>
    <t>3166325,27</t>
  </si>
  <si>
    <t>14/02/2018</t>
  </si>
  <si>
    <t>3147618,77</t>
  </si>
  <si>
    <t>15/02/2018</t>
  </si>
  <si>
    <t>3069607,76</t>
  </si>
  <si>
    <t>16/02/2018</t>
  </si>
  <si>
    <t>3027992,59</t>
  </si>
  <si>
    <t>19/02/2018</t>
  </si>
  <si>
    <t>2982590,06</t>
  </si>
  <si>
    <t>20/02/2018</t>
  </si>
  <si>
    <t>2899008,13</t>
  </si>
  <si>
    <t>21/02/2018</t>
  </si>
  <si>
    <t>2933512,92</t>
  </si>
  <si>
    <t>22/02/2018</t>
  </si>
  <si>
    <t>2869538,2</t>
  </si>
  <si>
    <t>23/02/2018</t>
  </si>
  <si>
    <t>2861555,61</t>
  </si>
  <si>
    <t>26/02/2018</t>
  </si>
  <si>
    <t>2937161,86</t>
  </si>
  <si>
    <t>27/02/2018</t>
  </si>
  <si>
    <t>2944166,39</t>
  </si>
  <si>
    <t>28/02/2018</t>
  </si>
  <si>
    <t>2913113,83</t>
  </si>
  <si>
    <t>2858665,87</t>
  </si>
  <si>
    <t>3114301,98</t>
  </si>
  <si>
    <t>3320916,76</t>
  </si>
  <si>
    <t>3307972,81</t>
  </si>
  <si>
    <t>3236685,9</t>
  </si>
  <si>
    <t>3227113,31</t>
  </si>
  <si>
    <t>3206257,6</t>
  </si>
  <si>
    <t>3155490,02</t>
  </si>
  <si>
    <t>13/03/2018</t>
  </si>
  <si>
    <t>3081953,57</t>
  </si>
  <si>
    <t>14/03/2018</t>
  </si>
  <si>
    <t>3023729,41</t>
  </si>
  <si>
    <t>15/03/2018</t>
  </si>
  <si>
    <t>3064548,72</t>
  </si>
  <si>
    <t>16/03/2018</t>
  </si>
  <si>
    <t>19/03/2018</t>
  </si>
  <si>
    <t>2997230,48</t>
  </si>
  <si>
    <t>20/03/2018</t>
  </si>
  <si>
    <t>2944719,49</t>
  </si>
  <si>
    <t>21/03/2018</t>
  </si>
  <si>
    <t>2907612,86</t>
  </si>
  <si>
    <t>22/03/2018</t>
  </si>
  <si>
    <t>2919121,38</t>
  </si>
  <si>
    <t>23/03/2018</t>
  </si>
  <si>
    <t>2889722,5</t>
  </si>
  <si>
    <t>26/03/2018</t>
  </si>
  <si>
    <t>2862692,97</t>
  </si>
  <si>
    <t>27/03/2018</t>
  </si>
  <si>
    <t>2808667,08</t>
  </si>
  <si>
    <t>28/03/2018</t>
  </si>
  <si>
    <t>2800276,16</t>
  </si>
  <si>
    <t>29/03/2018</t>
  </si>
  <si>
    <t>2778129,55</t>
  </si>
  <si>
    <t>2749140,52</t>
  </si>
  <si>
    <t>2925513,15</t>
  </si>
  <si>
    <t>3105299,8</t>
  </si>
  <si>
    <t>3084346,08</t>
  </si>
  <si>
    <t>3068474,87</t>
  </si>
  <si>
    <t>3037401,52</t>
  </si>
  <si>
    <t>3056451,05</t>
  </si>
  <si>
    <t>3152290,88</t>
  </si>
  <si>
    <t>2941126,55</t>
  </si>
  <si>
    <t>13/04/2018</t>
  </si>
  <si>
    <t>2932081,62</t>
  </si>
  <si>
    <t>16/04/2018</t>
  </si>
  <si>
    <t>2863076,32</t>
  </si>
  <si>
    <t>17/04/2018</t>
  </si>
  <si>
    <t>2840722,18</t>
  </si>
  <si>
    <t>18/04/2018</t>
  </si>
  <si>
    <t>2808898,09</t>
  </si>
  <si>
    <t>19/04/2018</t>
  </si>
  <si>
    <t>2811483,05</t>
  </si>
  <si>
    <t>20/04/2018</t>
  </si>
  <si>
    <t>2796055,48</t>
  </si>
  <si>
    <t>23/04/2018</t>
  </si>
  <si>
    <t>2814314,09</t>
  </si>
  <si>
    <t>24/04/2018</t>
  </si>
  <si>
    <t>2796753,59</t>
  </si>
  <si>
    <t>25/04/2018</t>
  </si>
  <si>
    <t>2783867,72</t>
  </si>
  <si>
    <t>26/04/2018</t>
  </si>
  <si>
    <t>2869803,65</t>
  </si>
  <si>
    <t>27/04/2018</t>
  </si>
  <si>
    <t>2787327,41</t>
  </si>
  <si>
    <t>30/04/2018</t>
  </si>
  <si>
    <t>2723113,43</t>
  </si>
  <si>
    <t>2721433,27</t>
  </si>
  <si>
    <t>2909068,64</t>
  </si>
  <si>
    <t>3091245,64</t>
  </si>
  <si>
    <t>3310482,36</t>
  </si>
  <si>
    <t>3298448,89</t>
  </si>
  <si>
    <t>3261579,49</t>
  </si>
  <si>
    <t>3224756,57</t>
  </si>
  <si>
    <t>3209058,69</t>
  </si>
  <si>
    <t>14/05/2018</t>
  </si>
  <si>
    <t>3140565,81</t>
  </si>
  <si>
    <t>15/05/2018</t>
  </si>
  <si>
    <t>3125400,99</t>
  </si>
  <si>
    <t>16/05/2018</t>
  </si>
  <si>
    <t>3096365,6</t>
  </si>
  <si>
    <t>17/05/2018</t>
  </si>
  <si>
    <t>3082559,5</t>
  </si>
  <si>
    <t>18/05/2018</t>
  </si>
  <si>
    <t>3059600,15</t>
  </si>
  <si>
    <t>21/05/2018</t>
  </si>
  <si>
    <t>3081484,57</t>
  </si>
  <si>
    <t>22/05/2018</t>
  </si>
  <si>
    <t>3085403,32</t>
  </si>
  <si>
    <t>23/05/2018</t>
  </si>
  <si>
    <t>3077290,83</t>
  </si>
  <si>
    <t>24/05/2018</t>
  </si>
  <si>
    <t>3061951,78</t>
  </si>
  <si>
    <t>25/05/2018</t>
  </si>
  <si>
    <t>3042873,33</t>
  </si>
  <si>
    <t>28/05/2018</t>
  </si>
  <si>
    <t>3007688,16</t>
  </si>
  <si>
    <t>29/05/2018</t>
  </si>
  <si>
    <t>3007440,33</t>
  </si>
  <si>
    <t>30/05/2018</t>
  </si>
  <si>
    <t>3013590,77</t>
  </si>
  <si>
    <t>3013455,33</t>
  </si>
  <si>
    <t>3257074,17</t>
  </si>
  <si>
    <t>3468230,96</t>
  </si>
  <si>
    <t>3395464,21</t>
  </si>
  <si>
    <t>3349963,17</t>
  </si>
  <si>
    <t>3252882,53</t>
  </si>
  <si>
    <t>3321289,13</t>
  </si>
  <si>
    <t>3301871,03</t>
  </si>
  <si>
    <t>13/06/2018</t>
  </si>
  <si>
    <t>3253189,91</t>
  </si>
  <si>
    <t>14/06/2018</t>
  </si>
  <si>
    <t>3254816,39</t>
  </si>
  <si>
    <t>15/06/2018</t>
  </si>
  <si>
    <t>3237641,56</t>
  </si>
  <si>
    <t>18/06/2018</t>
  </si>
  <si>
    <t>3204100,09</t>
  </si>
  <si>
    <t>19/06/2018</t>
  </si>
  <si>
    <t>3217430,5</t>
  </si>
  <si>
    <t>20/06/2018</t>
  </si>
  <si>
    <t>3189022,11</t>
  </si>
  <si>
    <t>21/06/2018</t>
  </si>
  <si>
    <t>3183678,33</t>
  </si>
  <si>
    <t>22/06/2018</t>
  </si>
  <si>
    <t>3179470,88</t>
  </si>
  <si>
    <t>25/06/2018</t>
  </si>
  <si>
    <t>3191189,51</t>
  </si>
  <si>
    <t>26/06/2018</t>
  </si>
  <si>
    <t>3193751,59</t>
  </si>
  <si>
    <t>27/06/2018</t>
  </si>
  <si>
    <t>3128796,73</t>
  </si>
  <si>
    <t>28/06/2018</t>
  </si>
  <si>
    <t>3110248,15</t>
  </si>
  <si>
    <t>29/06/2018</t>
  </si>
  <si>
    <t>3095448,29</t>
  </si>
  <si>
    <t>3116441,26</t>
  </si>
  <si>
    <t>3335864,48</t>
  </si>
  <si>
    <t>3684794,21</t>
  </si>
  <si>
    <t>3663811,57</t>
  </si>
  <si>
    <t>3643587,3</t>
  </si>
  <si>
    <t>3526258,67</t>
  </si>
  <si>
    <t>3618402,6</t>
  </si>
  <si>
    <t>3573509,43</t>
  </si>
  <si>
    <t>3540193,26</t>
  </si>
  <si>
    <t>13/07/2018</t>
  </si>
  <si>
    <t>3499555,7</t>
  </si>
  <si>
    <t>16/07/2018</t>
  </si>
  <si>
    <t>3402293,51</t>
  </si>
  <si>
    <t>17/07/2018</t>
  </si>
  <si>
    <t>3404811,16</t>
  </si>
  <si>
    <t>18/07/2018</t>
  </si>
  <si>
    <t>3389048,72</t>
  </si>
  <si>
    <t>19/07/2018</t>
  </si>
  <si>
    <t>3389533,94</t>
  </si>
  <si>
    <t>20/07/2018</t>
  </si>
  <si>
    <t>3375041,29</t>
  </si>
  <si>
    <t>23/07/2018</t>
  </si>
  <si>
    <t>3386372,51</t>
  </si>
  <si>
    <t>24/07/2018</t>
  </si>
  <si>
    <t>3393306,98</t>
  </si>
  <si>
    <t>25/07/2018</t>
  </si>
  <si>
    <t>3381881,91</t>
  </si>
  <si>
    <t>26/07/2018</t>
  </si>
  <si>
    <t>27/07/2018</t>
  </si>
  <si>
    <t>3227710,03</t>
  </si>
  <si>
    <t>30/07/2018</t>
  </si>
  <si>
    <t>3235410,95</t>
  </si>
  <si>
    <t>31/07/2018</t>
  </si>
  <si>
    <t>3213652,23</t>
  </si>
  <si>
    <t>3200207,58</t>
  </si>
  <si>
    <t>3431728,87</t>
  </si>
  <si>
    <t>3627501,02</t>
  </si>
  <si>
    <t>3631515,98</t>
  </si>
  <si>
    <t>3614004,79</t>
  </si>
  <si>
    <t>3599262,77</t>
  </si>
  <si>
    <t>3557638,94</t>
  </si>
  <si>
    <t>3535552,16</t>
  </si>
  <si>
    <t>13/08/2018</t>
  </si>
  <si>
    <t>3502530,88</t>
  </si>
  <si>
    <t>14/08/2018</t>
  </si>
  <si>
    <t>15/08/2018</t>
  </si>
  <si>
    <t>3636112,6</t>
  </si>
  <si>
    <t>16/08/2018</t>
  </si>
  <si>
    <t>3656511,54</t>
  </si>
  <si>
    <t>17/08/2018</t>
  </si>
  <si>
    <t>3663356,47</t>
  </si>
  <si>
    <t>20/08/2018</t>
  </si>
  <si>
    <t>3643185,49</t>
  </si>
  <si>
    <t>21/08/2018</t>
  </si>
  <si>
    <t>3639061,34</t>
  </si>
  <si>
    <t>22/08/2018</t>
  </si>
  <si>
    <t>3629987,06</t>
  </si>
  <si>
    <t>23/08/2018</t>
  </si>
  <si>
    <t>3620419,02</t>
  </si>
  <si>
    <t>24/08/2018</t>
  </si>
  <si>
    <t>3609414,53</t>
  </si>
  <si>
    <t>27/08/2018</t>
  </si>
  <si>
    <t>3575159,84</t>
  </si>
  <si>
    <t>28/08/2018</t>
  </si>
  <si>
    <t>3575249,46</t>
  </si>
  <si>
    <t>29/08/2018</t>
  </si>
  <si>
    <t>3554073,55</t>
  </si>
  <si>
    <t>30/08/2018</t>
  </si>
  <si>
    <t>3546632,33</t>
  </si>
  <si>
    <t>31/08/2018</t>
  </si>
  <si>
    <t>3537828,6</t>
  </si>
  <si>
    <t>3538455,58</t>
  </si>
  <si>
    <t>3748893,98</t>
  </si>
  <si>
    <t>3929497,98</t>
  </si>
  <si>
    <t>3904916,52</t>
  </si>
  <si>
    <t>3879440,56</t>
  </si>
  <si>
    <t>3894591,46</t>
  </si>
  <si>
    <t>3832914,04</t>
  </si>
  <si>
    <t>13/09/2018</t>
  </si>
  <si>
    <t>3852787,67</t>
  </si>
  <si>
    <t>14/09/2018</t>
  </si>
  <si>
    <t>3824814,32</t>
  </si>
  <si>
    <t>17/09/2018</t>
  </si>
  <si>
    <t>3756974,6</t>
  </si>
  <si>
    <t>18/09/2018</t>
  </si>
  <si>
    <t>3746646,51</t>
  </si>
  <si>
    <t>19/09/2018</t>
  </si>
  <si>
    <t>3764183,27</t>
  </si>
  <si>
    <t>20/09/2018</t>
  </si>
  <si>
    <t>3698307,17</t>
  </si>
  <si>
    <t>21/09/2018</t>
  </si>
  <si>
    <t>3706240,9</t>
  </si>
  <si>
    <t>24/09/2018</t>
  </si>
  <si>
    <t>3706743,64</t>
  </si>
  <si>
    <t>25/09/2018</t>
  </si>
  <si>
    <t>3708485,21</t>
  </si>
  <si>
    <t>26/09/2018</t>
  </si>
  <si>
    <t>3710079,99</t>
  </si>
  <si>
    <t>27/09/2018</t>
  </si>
  <si>
    <t>3642878,82</t>
  </si>
  <si>
    <t>28/09/2018</t>
  </si>
  <si>
    <t>3624300,72</t>
  </si>
  <si>
    <t>3633829,71</t>
  </si>
  <si>
    <t>3869375,14</t>
  </si>
  <si>
    <t>4060201,02</t>
  </si>
  <si>
    <t>4049513,39</t>
  </si>
  <si>
    <t>4026135,31</t>
  </si>
  <si>
    <t>4023815,04</t>
  </si>
  <si>
    <t>4006571,1</t>
  </si>
  <si>
    <t>3960724,8</t>
  </si>
  <si>
    <t>3976612,29</t>
  </si>
  <si>
    <t>15/10/2018</t>
  </si>
  <si>
    <t>3882684,96</t>
  </si>
  <si>
    <t>16/10/2018</t>
  </si>
  <si>
    <t>3965276,32</t>
  </si>
  <si>
    <t>17/10/2018</t>
  </si>
  <si>
    <t>3993775,56</t>
  </si>
  <si>
    <t>18/10/2018</t>
  </si>
  <si>
    <t>3974814,53</t>
  </si>
  <si>
    <t>19/10/2018</t>
  </si>
  <si>
    <t>3978294,04</t>
  </si>
  <si>
    <t>22/10/2018</t>
  </si>
  <si>
    <t>3982684,02</t>
  </si>
  <si>
    <t>23/10/2018</t>
  </si>
  <si>
    <t>3979320,88</t>
  </si>
  <si>
    <t>24/10/2018</t>
  </si>
  <si>
    <t>3943159,53</t>
  </si>
  <si>
    <t>25/10/2018</t>
  </si>
  <si>
    <t>3927915,17</t>
  </si>
  <si>
    <t>26/10/2018</t>
  </si>
  <si>
    <t>3813204,15</t>
  </si>
  <si>
    <t>29/10/2018</t>
  </si>
  <si>
    <t>3778537,95</t>
  </si>
  <si>
    <t>30/10/2018</t>
  </si>
  <si>
    <t>3771344,29</t>
  </si>
  <si>
    <t>31/10/2018</t>
  </si>
  <si>
    <t>3731172,6</t>
  </si>
  <si>
    <t>3721447,23</t>
  </si>
  <si>
    <t>3951352,65</t>
  </si>
  <si>
    <t>4133712,15</t>
  </si>
  <si>
    <t>4068008,34</t>
  </si>
  <si>
    <t>4057491,97</t>
  </si>
  <si>
    <t>4060402,6</t>
  </si>
  <si>
    <t>4051985,23</t>
  </si>
  <si>
    <t>13/11/2018</t>
  </si>
  <si>
    <t>4045713,19</t>
  </si>
  <si>
    <t>14/11/2018</t>
  </si>
  <si>
    <t>3982404,89</t>
  </si>
  <si>
    <t>16/11/2018</t>
  </si>
  <si>
    <t>3966222,3</t>
  </si>
  <si>
    <t>19/11/2018</t>
  </si>
  <si>
    <t>3923688,45</t>
  </si>
  <si>
    <t>20/11/2018</t>
  </si>
  <si>
    <t>3899002,41</t>
  </si>
  <si>
    <t>21/11/2018</t>
  </si>
  <si>
    <t>3874690,79</t>
  </si>
  <si>
    <t>22/11/2018</t>
  </si>
  <si>
    <t>3812326,43</t>
  </si>
  <si>
    <t>23/11/2018</t>
  </si>
  <si>
    <t>3794384,19</t>
  </si>
  <si>
    <t>26/11/2018</t>
  </si>
  <si>
    <t>3879374,59</t>
  </si>
  <si>
    <t>27/11/2018</t>
  </si>
  <si>
    <t>3829510,3</t>
  </si>
  <si>
    <t>28/11/2018</t>
  </si>
  <si>
    <t>3763081,84</t>
  </si>
  <si>
    <t>29/11/2018</t>
  </si>
  <si>
    <t>3726176,57</t>
  </si>
  <si>
    <t>30/11/2018</t>
  </si>
  <si>
    <t>3672084,81</t>
  </si>
  <si>
    <t>3675840,38</t>
  </si>
  <si>
    <t>3939815,68</t>
  </si>
  <si>
    <t>4275475,68</t>
  </si>
  <si>
    <t>4203726,47</t>
  </si>
  <si>
    <t>4129582,6</t>
  </si>
  <si>
    <t>4138353,17</t>
  </si>
  <si>
    <t>4128508,75</t>
  </si>
  <si>
    <t>4064613,08</t>
  </si>
  <si>
    <t>13/12/2018</t>
  </si>
  <si>
    <t>4070323,38</t>
  </si>
  <si>
    <t>14/12/2018</t>
  </si>
  <si>
    <t>4054151,15</t>
  </si>
  <si>
    <t>17/12/2018</t>
  </si>
  <si>
    <t>3963261,9</t>
  </si>
  <si>
    <t>18/12/2018</t>
  </si>
  <si>
    <t>4002989,64</t>
  </si>
  <si>
    <t>19/12/2018</t>
  </si>
  <si>
    <t>4020581,72</t>
  </si>
  <si>
    <t>20/12/2018</t>
  </si>
  <si>
    <t>3919525,24</t>
  </si>
  <si>
    <t>21/12/2018</t>
  </si>
  <si>
    <t>3969638,72</t>
  </si>
  <si>
    <t>24/12/2018</t>
  </si>
  <si>
    <t>3995475,94</t>
  </si>
  <si>
    <t>26/12/2018</t>
  </si>
  <si>
    <t>3913530,17</t>
  </si>
  <si>
    <t>27/12/2018</t>
  </si>
  <si>
    <t>3849827,49</t>
  </si>
  <si>
    <t>28/12/2018</t>
  </si>
  <si>
    <t>3819861,21</t>
  </si>
  <si>
    <t>31/12/2018</t>
  </si>
  <si>
    <t>3818296,93</t>
  </si>
  <si>
    <t>3805569,06</t>
  </si>
  <si>
    <t>4056329,23</t>
  </si>
  <si>
    <t>4274971,68</t>
  </si>
  <si>
    <t>4287214,29</t>
  </si>
  <si>
    <t>4269605,66</t>
  </si>
  <si>
    <t>4213645,44</t>
  </si>
  <si>
    <t>4194954,35</t>
  </si>
  <si>
    <t>4187586,24</t>
  </si>
  <si>
    <t>14/01/2019</t>
  </si>
  <si>
    <t>4111054,37</t>
  </si>
  <si>
    <t>15/01/2019</t>
  </si>
  <si>
    <t>4103623,17</t>
  </si>
  <si>
    <t>16/01/2019</t>
  </si>
  <si>
    <t>4065649,8</t>
  </si>
  <si>
    <t>17/01/2019</t>
  </si>
  <si>
    <t>4057961,92</t>
  </si>
  <si>
    <t>18/01/2019</t>
  </si>
  <si>
    <t>4034477,05</t>
  </si>
  <si>
    <t>21/01/2019</t>
  </si>
  <si>
    <t>4027714,96</t>
  </si>
  <si>
    <t>22/01/2019</t>
  </si>
  <si>
    <t>4019092,73</t>
  </si>
  <si>
    <t>23/01/2019</t>
  </si>
  <si>
    <t>4004001,72</t>
  </si>
  <si>
    <t>24/01/2019</t>
  </si>
  <si>
    <t>3976684,77</t>
  </si>
  <si>
    <t>25/01/2019</t>
  </si>
  <si>
    <t>3913655,71</t>
  </si>
  <si>
    <t>28/01/2019</t>
  </si>
  <si>
    <t>3922009,64</t>
  </si>
  <si>
    <t>29/01/2019</t>
  </si>
  <si>
    <t>3915415,83</t>
  </si>
  <si>
    <t>30/01/2019</t>
  </si>
  <si>
    <t>3893536,62</t>
  </si>
  <si>
    <t>31/01/2019</t>
  </si>
  <si>
    <t>3879787,08</t>
  </si>
  <si>
    <t>3857148,88</t>
  </si>
  <si>
    <t>4093141,86</t>
  </si>
  <si>
    <t>4317325,43</t>
  </si>
  <si>
    <t>4283594,82</t>
  </si>
  <si>
    <t>4275958,13</t>
  </si>
  <si>
    <t>4243621,24</t>
  </si>
  <si>
    <t>4234224,13</t>
  </si>
  <si>
    <t>4212463,42</t>
  </si>
  <si>
    <t>13/02/2019</t>
  </si>
  <si>
    <t>4137177,74</t>
  </si>
  <si>
    <t>14/02/2019</t>
  </si>
  <si>
    <t>4109906,13</t>
  </si>
  <si>
    <t>15/02/2019</t>
  </si>
  <si>
    <t>4098832,11</t>
  </si>
  <si>
    <t>18/02/2019</t>
  </si>
  <si>
    <t>4036086,89</t>
  </si>
  <si>
    <t>19/02/2019</t>
  </si>
  <si>
    <t>4013107,59</t>
  </si>
  <si>
    <t>20/02/2019</t>
  </si>
  <si>
    <t>3925031,5</t>
  </si>
  <si>
    <t>21/02/2019</t>
  </si>
  <si>
    <t>3897614,46</t>
  </si>
  <si>
    <t>22/02/2019</t>
  </si>
  <si>
    <t>3877330,92</t>
  </si>
  <si>
    <t>25/02/2019</t>
  </si>
  <si>
    <t>3909934,01</t>
  </si>
  <si>
    <t>26/02/2019</t>
  </si>
  <si>
    <t>3901655,37</t>
  </si>
  <si>
    <t>27/02/2019</t>
  </si>
  <si>
    <t>3806140,86</t>
  </si>
  <si>
    <t>28/02/2019</t>
  </si>
  <si>
    <t>3750302,22</t>
  </si>
  <si>
    <t>3725954,49</t>
  </si>
  <si>
    <t>3941048,77</t>
  </si>
  <si>
    <t>4162458,77</t>
  </si>
  <si>
    <t>4200117,53</t>
  </si>
  <si>
    <t>4211157,9</t>
  </si>
  <si>
    <t>3999582,39</t>
  </si>
  <si>
    <t>13/03/2019</t>
  </si>
  <si>
    <t>4069483,74</t>
  </si>
  <si>
    <t>14/03/2019</t>
  </si>
  <si>
    <t>4060608,02</t>
  </si>
  <si>
    <t>15/03/2019</t>
  </si>
  <si>
    <t>3919779,76</t>
  </si>
  <si>
    <t>18/03/2019</t>
  </si>
  <si>
    <t>3838053,11</t>
  </si>
  <si>
    <t>19/03/2019</t>
  </si>
  <si>
    <t>3800013,7</t>
  </si>
  <si>
    <t>20/03/2019</t>
  </si>
  <si>
    <t>3767898,31</t>
  </si>
  <si>
    <t>21/03/2019</t>
  </si>
  <si>
    <t>3761020,56</t>
  </si>
  <si>
    <t>22/03/2019</t>
  </si>
  <si>
    <t>3741926,41</t>
  </si>
  <si>
    <t>25/03/2019</t>
  </si>
  <si>
    <t>26/03/2019</t>
  </si>
  <si>
    <t>3640268,06</t>
  </si>
  <si>
    <t>27/03/2019</t>
  </si>
  <si>
    <t>3433437,15</t>
  </si>
  <si>
    <t>28/03/2019</t>
  </si>
  <si>
    <t>3413893,71</t>
  </si>
  <si>
    <t>29/03/2019</t>
  </si>
  <si>
    <t>3358303,95</t>
  </si>
  <si>
    <t>3369438,99</t>
  </si>
  <si>
    <t>3575962,7</t>
  </si>
  <si>
    <t>3792771,35</t>
  </si>
  <si>
    <t>3771906,31</t>
  </si>
  <si>
    <t>3751510,64</t>
  </si>
  <si>
    <t>3741839,22</t>
  </si>
  <si>
    <t>3703602,21</t>
  </si>
  <si>
    <t>3695144,02</t>
  </si>
  <si>
    <t>3670128,38</t>
  </si>
  <si>
    <t>3645729,89</t>
  </si>
  <si>
    <t>15/04/2019</t>
  </si>
  <si>
    <t>3567911,41</t>
  </si>
  <si>
    <t>16/04/2019</t>
  </si>
  <si>
    <t>3551332,64</t>
  </si>
  <si>
    <t>17/04/2019</t>
  </si>
  <si>
    <t>3403348,17</t>
  </si>
  <si>
    <t>18/04/2019</t>
  </si>
  <si>
    <t>3376705,82</t>
  </si>
  <si>
    <t>22/04/2019</t>
  </si>
  <si>
    <t>3456554,52</t>
  </si>
  <si>
    <t>23/04/2019</t>
  </si>
  <si>
    <t>3404536,64</t>
  </si>
  <si>
    <t>24/04/2019</t>
  </si>
  <si>
    <t>3415897,66</t>
  </si>
  <si>
    <t>25/04/2019</t>
  </si>
  <si>
    <t>3390330,83</t>
  </si>
  <si>
    <t>26/04/2019</t>
  </si>
  <si>
    <t>3363503,33</t>
  </si>
  <si>
    <t>29/04/2019</t>
  </si>
  <si>
    <t>3452336,68</t>
  </si>
  <si>
    <t>30/04/2019</t>
  </si>
  <si>
    <t>3244139,53</t>
  </si>
  <si>
    <t>3293160,59</t>
  </si>
  <si>
    <t>3535855,39</t>
  </si>
  <si>
    <t>3771024,31</t>
  </si>
  <si>
    <t>3773300,18</t>
  </si>
  <si>
    <t>3632592,15</t>
  </si>
  <si>
    <t>3595467,39</t>
  </si>
  <si>
    <t>3596116,18</t>
  </si>
  <si>
    <t>13/05/2019</t>
  </si>
  <si>
    <t>3560923,57</t>
  </si>
  <si>
    <t>14/05/2019</t>
  </si>
  <si>
    <t>3543236,15</t>
  </si>
  <si>
    <t>15/05/2019</t>
  </si>
  <si>
    <t>3520709,89</t>
  </si>
  <si>
    <t>16/05/2019</t>
  </si>
  <si>
    <t>3537875,02</t>
  </si>
  <si>
    <t>17/05/2019</t>
  </si>
  <si>
    <t>3540707,83</t>
  </si>
  <si>
    <t>20/05/2019</t>
  </si>
  <si>
    <t>3449699,45</t>
  </si>
  <si>
    <t>21/05/2019</t>
  </si>
  <si>
    <t>3466391,31</t>
  </si>
  <si>
    <t>22/05/2019</t>
  </si>
  <si>
    <t>3611957,06</t>
  </si>
  <si>
    <t>23/05/2019</t>
  </si>
  <si>
    <t>3402301,21</t>
  </si>
  <si>
    <t>24/05/2019</t>
  </si>
  <si>
    <t>3404208,82</t>
  </si>
  <si>
    <t>27/05/2019</t>
  </si>
  <si>
    <t>3362236,22</t>
  </si>
  <si>
    <t>28/05/2019</t>
  </si>
  <si>
    <t>3337147,6</t>
  </si>
  <si>
    <t>29/05/2019</t>
  </si>
  <si>
    <t>3323406,42</t>
  </si>
  <si>
    <t>30/05/2019</t>
  </si>
  <si>
    <t>3328311,66</t>
  </si>
  <si>
    <t>31/05/2019</t>
  </si>
  <si>
    <t>3234537,08</t>
  </si>
  <si>
    <t>3255170,16</t>
  </si>
  <si>
    <t>3470040,91</t>
  </si>
  <si>
    <t>3654382,54</t>
  </si>
  <si>
    <t>3621182,63</t>
  </si>
  <si>
    <t>3539714,59</t>
  </si>
  <si>
    <t>3694913,61</t>
  </si>
  <si>
    <t>3660217,65</t>
  </si>
  <si>
    <t>3577332,36</t>
  </si>
  <si>
    <t>13/06/2019</t>
  </si>
  <si>
    <t>3659753,73</t>
  </si>
  <si>
    <t>14/06/2019</t>
  </si>
  <si>
    <t>3499024,64</t>
  </si>
  <si>
    <t>17/06/2019</t>
  </si>
  <si>
    <t>3467827,89</t>
  </si>
  <si>
    <t>18/06/2019</t>
  </si>
  <si>
    <t>3461401,85</t>
  </si>
  <si>
    <t>19/06/2019</t>
  </si>
  <si>
    <t>3287854,6</t>
  </si>
  <si>
    <t>21/06/2019</t>
  </si>
  <si>
    <t>3429402,38</t>
  </si>
  <si>
    <t>24/06/2019</t>
  </si>
  <si>
    <t>3487362,92</t>
  </si>
  <si>
    <t>25/06/2019</t>
  </si>
  <si>
    <t>3470576,58</t>
  </si>
  <si>
    <t>26/06/2019</t>
  </si>
  <si>
    <t>3416428,05</t>
  </si>
  <si>
    <t>27/06/2019</t>
  </si>
  <si>
    <t>3435780,11</t>
  </si>
  <si>
    <t>28/06/2019</t>
  </si>
  <si>
    <t>3249398,8</t>
  </si>
  <si>
    <t>3308517,76</t>
  </si>
  <si>
    <t>3524868,15</t>
  </si>
  <si>
    <t>3947116,54</t>
  </si>
  <si>
    <t>3905082,14</t>
  </si>
  <si>
    <t>3807885,92</t>
  </si>
  <si>
    <t>3831979,76</t>
  </si>
  <si>
    <t>3819083,94</t>
  </si>
  <si>
    <t>3710362,22</t>
  </si>
  <si>
    <t>3725916,96</t>
  </si>
  <si>
    <t>3679945,84</t>
  </si>
  <si>
    <t>15/07/2019</t>
  </si>
  <si>
    <t>3583919,68</t>
  </si>
  <si>
    <t>16/07/2019</t>
  </si>
  <si>
    <t>3590515,41</t>
  </si>
  <si>
    <t>17/07/2019</t>
  </si>
  <si>
    <t>3560808,69</t>
  </si>
  <si>
    <t>18/07/2019</t>
  </si>
  <si>
    <t>3548189,3</t>
  </si>
  <si>
    <t>19/07/2019</t>
  </si>
  <si>
    <t>3517118,52</t>
  </si>
  <si>
    <t>22/07/2019</t>
  </si>
  <si>
    <t>3673552,88</t>
  </si>
  <si>
    <t>23/07/2019</t>
  </si>
  <si>
    <t>3635117,26</t>
  </si>
  <si>
    <t>24/07/2019</t>
  </si>
  <si>
    <t>3634943,35</t>
  </si>
  <si>
    <t>25/07/2019</t>
  </si>
  <si>
    <t>3641032,84</t>
  </si>
  <si>
    <t>26/07/2019</t>
  </si>
  <si>
    <t>3598577,68</t>
  </si>
  <si>
    <t>29/07/2019</t>
  </si>
  <si>
    <t>3469168,09</t>
  </si>
  <si>
    <t>30/07/2019</t>
  </si>
  <si>
    <t>3448005,74</t>
  </si>
  <si>
    <t>31/07/2019</t>
  </si>
  <si>
    <t>3367156,55</t>
  </si>
  <si>
    <t>3362785,47</t>
  </si>
  <si>
    <t>3598688,03</t>
  </si>
  <si>
    <t>3867362,86</t>
  </si>
  <si>
    <t>3816086,29</t>
  </si>
  <si>
    <t>3711414,61</t>
  </si>
  <si>
    <t>3683005,51</t>
  </si>
  <si>
    <t>3675861,07</t>
  </si>
  <si>
    <t>3640856,88</t>
  </si>
  <si>
    <t>13/08/2019</t>
  </si>
  <si>
    <t>3601543,95</t>
  </si>
  <si>
    <t>14/08/2019</t>
  </si>
  <si>
    <t>3408126,39</t>
  </si>
  <si>
    <t>15/08/2019</t>
  </si>
  <si>
    <t>3382591,97</t>
  </si>
  <si>
    <t>16/08/2019</t>
  </si>
  <si>
    <t>3395544,02</t>
  </si>
  <si>
    <t>19/08/2019</t>
  </si>
  <si>
    <t>3318934,1</t>
  </si>
  <si>
    <t>20/08/2019</t>
  </si>
  <si>
    <t>3292477,05</t>
  </si>
  <si>
    <t>21/08/2019</t>
  </si>
  <si>
    <t>3257307,55</t>
  </si>
  <si>
    <t>22/08/2019</t>
  </si>
  <si>
    <t>3368869,22</t>
  </si>
  <si>
    <t>23/08/2019</t>
  </si>
  <si>
    <t>3421707,05</t>
  </si>
  <si>
    <t>26/08/2019</t>
  </si>
  <si>
    <t>3468009,75</t>
  </si>
  <si>
    <t>27/08/2019</t>
  </si>
  <si>
    <t>3583970,36</t>
  </si>
  <si>
    <t>28/08/2019</t>
  </si>
  <si>
    <t>3473776,27</t>
  </si>
  <si>
    <t>29/08/2019</t>
  </si>
  <si>
    <t>3476721,89</t>
  </si>
  <si>
    <t>30/08/2019</t>
  </si>
  <si>
    <t>3444875,75</t>
  </si>
  <si>
    <t>3470910,22</t>
  </si>
  <si>
    <t>3683400,44</t>
  </si>
  <si>
    <t>3902617,1</t>
  </si>
  <si>
    <t>3884673,64</t>
  </si>
  <si>
    <t>3799798,03</t>
  </si>
  <si>
    <t>3819443,09</t>
  </si>
  <si>
    <t>3779179,06</t>
  </si>
  <si>
    <t>3743547,69</t>
  </si>
  <si>
    <t>3680646,46</t>
  </si>
  <si>
    <t>13/09/2019</t>
  </si>
  <si>
    <t>3663397,14</t>
  </si>
  <si>
    <t>16/09/2019</t>
  </si>
  <si>
    <t>3619966,57</t>
  </si>
  <si>
    <t>17/09/2019</t>
  </si>
  <si>
    <t>18/09/2019</t>
  </si>
  <si>
    <t>3531747,34</t>
  </si>
  <si>
    <t>19/09/2019</t>
  </si>
  <si>
    <t>3529748,3</t>
  </si>
  <si>
    <t>20/09/2019</t>
  </si>
  <si>
    <t>3535466,61</t>
  </si>
  <si>
    <t>23/09/2019</t>
  </si>
  <si>
    <t>3514181,99</t>
  </si>
  <si>
    <t>24/09/2019</t>
  </si>
  <si>
    <t>3519687,26</t>
  </si>
  <si>
    <t>25/09/2019</t>
  </si>
  <si>
    <t>3511241,25</t>
  </si>
  <si>
    <t>26/09/2019</t>
  </si>
  <si>
    <t>3403249,16</t>
  </si>
  <si>
    <t>27/09/2019</t>
  </si>
  <si>
    <t>3462963,98</t>
  </si>
  <si>
    <t>30/09/2019</t>
  </si>
  <si>
    <t>3428797,2</t>
  </si>
  <si>
    <t>3401372,44</t>
  </si>
  <si>
    <t>3603959,85</t>
  </si>
  <si>
    <t>3854592,92</t>
  </si>
  <si>
    <t>3843379,27</t>
  </si>
  <si>
    <t>3707206,66</t>
  </si>
  <si>
    <t>3724400,31</t>
  </si>
  <si>
    <t>3641534,98</t>
  </si>
  <si>
    <t>3614580,43</t>
  </si>
  <si>
    <t>3645875,48</t>
  </si>
  <si>
    <t>14/10/2019</t>
  </si>
  <si>
    <t>3604465,9</t>
  </si>
  <si>
    <t>15/10/2019</t>
  </si>
  <si>
    <t>3550197,75</t>
  </si>
  <si>
    <t>16/10/2019</t>
  </si>
  <si>
    <t>3550254,44</t>
  </si>
  <si>
    <t>17/10/2019</t>
  </si>
  <si>
    <t>3547818,34</t>
  </si>
  <si>
    <t>18/10/2019</t>
  </si>
  <si>
    <t>3511398,92</t>
  </si>
  <si>
    <t>21/10/2019</t>
  </si>
  <si>
    <t>3512948,9</t>
  </si>
  <si>
    <t>22/10/2019</t>
  </si>
  <si>
    <t>3486340,58</t>
  </si>
  <si>
    <t>23/10/2019</t>
  </si>
  <si>
    <t>3463707,48</t>
  </si>
  <si>
    <t>24/10/2019</t>
  </si>
  <si>
    <t>3458725,65</t>
  </si>
  <si>
    <t>25/10/2019</t>
  </si>
  <si>
    <t>3443690,49</t>
  </si>
  <si>
    <t>28/10/2019</t>
  </si>
  <si>
    <t>3432791,68</t>
  </si>
  <si>
    <t>29/10/2019</t>
  </si>
  <si>
    <t>3338777,74</t>
  </si>
  <si>
    <t>30/10/2019</t>
  </si>
  <si>
    <t>3337941,97</t>
  </si>
  <si>
    <t>31/10/2019</t>
  </si>
  <si>
    <t>3311310,5</t>
  </si>
  <si>
    <t>3326754,98</t>
  </si>
  <si>
    <t>3572942,44</t>
  </si>
  <si>
    <t>3753585,73</t>
  </si>
  <si>
    <t>3710790,41</t>
  </si>
  <si>
    <t>3627430,71</t>
  </si>
  <si>
    <t>3609849,78</t>
  </si>
  <si>
    <t>3665790,23</t>
  </si>
  <si>
    <t>3577270,91</t>
  </si>
  <si>
    <t>13/11/2019</t>
  </si>
  <si>
    <t>3512745,07</t>
  </si>
  <si>
    <t>14/11/2019</t>
  </si>
  <si>
    <t>3527417,33</t>
  </si>
  <si>
    <t>18/11/2019</t>
  </si>
  <si>
    <t>3530421,43</t>
  </si>
  <si>
    <t>19/11/2019</t>
  </si>
  <si>
    <t>3473818,19</t>
  </si>
  <si>
    <t>20/11/2019</t>
  </si>
  <si>
    <t>3436026,59</t>
  </si>
  <si>
    <t>21/11/2019</t>
  </si>
  <si>
    <t>22/11/2019</t>
  </si>
  <si>
    <t>3431267,09</t>
  </si>
  <si>
    <t>25/11/2019</t>
  </si>
  <si>
    <t>3457633,83</t>
  </si>
  <si>
    <t>26/11/2019</t>
  </si>
  <si>
    <t>3401733,25</t>
  </si>
  <si>
    <t>27/11/2019</t>
  </si>
  <si>
    <t>3373838,08</t>
  </si>
  <si>
    <t>28/11/2019</t>
  </si>
  <si>
    <t>3338606,77</t>
  </si>
  <si>
    <t>29/11/2019</t>
  </si>
  <si>
    <t>3315867,59</t>
  </si>
  <si>
    <t>3476220,97</t>
  </si>
  <si>
    <t>3665907,24</t>
  </si>
  <si>
    <t>3944054,38</t>
  </si>
  <si>
    <t>3900236,61</t>
  </si>
  <si>
    <t>3887960,76</t>
  </si>
  <si>
    <t>3845854,46</t>
  </si>
  <si>
    <t>3828006,09</t>
  </si>
  <si>
    <t>3764203,98</t>
  </si>
  <si>
    <t>3708057,07</t>
  </si>
  <si>
    <t>13/12/2019</t>
  </si>
  <si>
    <t>3713670,23</t>
  </si>
  <si>
    <t>16/12/2019</t>
  </si>
  <si>
    <t>3664867,1</t>
  </si>
  <si>
    <t>17/12/2019</t>
  </si>
  <si>
    <t>3695081,31</t>
  </si>
  <si>
    <t>18/12/2019</t>
  </si>
  <si>
    <t>3642769,44</t>
  </si>
  <si>
    <t>19/12/2019</t>
  </si>
  <si>
    <t>3532599,94</t>
  </si>
  <si>
    <t>20/12/2019</t>
  </si>
  <si>
    <t>3634807,55</t>
  </si>
  <si>
    <t>23/12/2019</t>
  </si>
  <si>
    <t>3660487,08</t>
  </si>
  <si>
    <t>24/12/2019</t>
  </si>
  <si>
    <t>3678678,57</t>
  </si>
  <si>
    <t>26/12/2019</t>
  </si>
  <si>
    <t>3635981,14</t>
  </si>
  <si>
    <t>27/12/2019</t>
  </si>
  <si>
    <t>3557494,14</t>
  </si>
  <si>
    <t>30/12/2019</t>
  </si>
  <si>
    <t>3493099,63</t>
  </si>
  <si>
    <t>31/12/2019</t>
  </si>
  <si>
    <t>3497814,87</t>
  </si>
  <si>
    <t>3545440,05</t>
  </si>
  <si>
    <t>3695843,79</t>
  </si>
  <si>
    <t>4135302,8</t>
  </si>
  <si>
    <t>4057215,79</t>
  </si>
  <si>
    <t>3912013,98</t>
  </si>
  <si>
    <t>3903516,94</t>
  </si>
  <si>
    <t>3919640,54</t>
  </si>
  <si>
    <t>3861093,54</t>
  </si>
  <si>
    <t>3823868,41</t>
  </si>
  <si>
    <t>3807833,55</t>
  </si>
  <si>
    <t>3809537,48</t>
  </si>
  <si>
    <t>3804948,01</t>
  </si>
  <si>
    <t>3677559,92</t>
  </si>
  <si>
    <t>3802278,98</t>
  </si>
  <si>
    <t>3806428,41</t>
  </si>
  <si>
    <t>3695569,96</t>
  </si>
  <si>
    <t>3677139,05</t>
  </si>
  <si>
    <t>3625498,14</t>
  </si>
  <si>
    <t>3512788,44</t>
  </si>
  <si>
    <t>3543266,48</t>
  </si>
  <si>
    <t>3392282,94</t>
  </si>
  <si>
    <t>3447910,7</t>
  </si>
  <si>
    <t>3436600,68</t>
  </si>
  <si>
    <t>3576277,27</t>
  </si>
  <si>
    <t>3779647,49</t>
  </si>
  <si>
    <t>3751236,02</t>
  </si>
  <si>
    <t>3799044,78</t>
  </si>
  <si>
    <t>3828423,23</t>
  </si>
  <si>
    <t>3824653,49</t>
  </si>
  <si>
    <t>3733716,56</t>
  </si>
  <si>
    <t>3712095,22</t>
  </si>
  <si>
    <t>4143454,04</t>
  </si>
  <si>
    <t>4145033,85</t>
  </si>
  <si>
    <t>3748517,94</t>
  </si>
  <si>
    <t>3721777,44</t>
  </si>
  <si>
    <t>3546611,9</t>
  </si>
  <si>
    <t>3596386,44</t>
  </si>
  <si>
    <t>3717236,35</t>
  </si>
  <si>
    <t>3551457,08</t>
  </si>
  <si>
    <t>3443718,08</t>
  </si>
  <si>
    <t>3591454,64</t>
  </si>
  <si>
    <t>3796589,67</t>
  </si>
  <si>
    <t>3990457,25</t>
  </si>
  <si>
    <t>3989352,11</t>
  </si>
  <si>
    <t>3964889,83</t>
  </si>
  <si>
    <t>3861773,34</t>
  </si>
  <si>
    <t>3834749,28</t>
  </si>
  <si>
    <t>3826501,02</t>
  </si>
  <si>
    <t>3784855,89</t>
  </si>
  <si>
    <t>3725272,05</t>
  </si>
  <si>
    <t>3603553,85</t>
  </si>
  <si>
    <t>3551503,72</t>
  </si>
  <si>
    <t>3572098,65</t>
  </si>
  <si>
    <t>3313664,9</t>
  </si>
  <si>
    <t>3304996,97</t>
  </si>
  <si>
    <t>3399575,87</t>
  </si>
  <si>
    <t>3363315,47</t>
  </si>
  <si>
    <t>3294324,99</t>
  </si>
  <si>
    <t>3231267,87</t>
  </si>
  <si>
    <t>3143579,58</t>
  </si>
  <si>
    <t>3089240,71</t>
  </si>
  <si>
    <t>3075803,28</t>
  </si>
  <si>
    <t>3225005,2</t>
  </si>
  <si>
    <t>3456113,9</t>
  </si>
  <si>
    <t>3464618,15</t>
  </si>
  <si>
    <t>3316744,2</t>
  </si>
  <si>
    <t>3307982,98</t>
  </si>
  <si>
    <t>3264733,54</t>
  </si>
  <si>
    <t>3166936,33</t>
  </si>
  <si>
    <t>3118093,33</t>
  </si>
  <si>
    <t>3090052,9</t>
  </si>
  <si>
    <t>3123639,69</t>
  </si>
  <si>
    <t>3088232,7</t>
  </si>
  <si>
    <t>3017612,93</t>
  </si>
  <si>
    <t>2993704,91</t>
  </si>
  <si>
    <t>2974216,06</t>
  </si>
  <si>
    <t>2928143,32</t>
  </si>
  <si>
    <t>2936455,19</t>
  </si>
  <si>
    <t>2915570,54</t>
  </si>
  <si>
    <t>2908133,97</t>
  </si>
  <si>
    <t>2790255,12</t>
  </si>
  <si>
    <t>2848768,32</t>
  </si>
  <si>
    <t>3018903,6</t>
  </si>
  <si>
    <t>3190322,12</t>
  </si>
  <si>
    <t>3179849,66</t>
  </si>
  <si>
    <t>3302413,34</t>
  </si>
  <si>
    <t>3306545,45</t>
  </si>
  <si>
    <t>3327524,45</t>
  </si>
  <si>
    <t>3203579,4</t>
  </si>
  <si>
    <t>3196222,41</t>
  </si>
  <si>
    <t>3086593,04</t>
  </si>
  <si>
    <t>3135071,38</t>
  </si>
  <si>
    <t>2941137,21</t>
  </si>
  <si>
    <t>2914128,14</t>
  </si>
  <si>
    <t>2952075,1</t>
  </si>
  <si>
    <t>2901393,36</t>
  </si>
  <si>
    <t>2857441,47</t>
  </si>
  <si>
    <t>2882913,66</t>
  </si>
  <si>
    <t>2863054,73</t>
  </si>
  <si>
    <t>2825282,8</t>
  </si>
  <si>
    <t>2842641,14</t>
  </si>
  <si>
    <t>2834127,24</t>
  </si>
  <si>
    <t>3023644,75</t>
  </si>
  <si>
    <t>3219373,21</t>
  </si>
  <si>
    <t>3235301,76</t>
  </si>
  <si>
    <t>3186326,81</t>
  </si>
  <si>
    <t>3161151,84</t>
  </si>
  <si>
    <t>3115841,04</t>
  </si>
  <si>
    <t>3077930,82</t>
  </si>
  <si>
    <t>3173857,99</t>
  </si>
  <si>
    <t>3132254,15</t>
  </si>
  <si>
    <t>3048724,95</t>
  </si>
  <si>
    <t>2998716,68</t>
  </si>
  <si>
    <t>3002326,04</t>
  </si>
  <si>
    <t>3046188,21</t>
  </si>
  <si>
    <t>3104703,5</t>
  </si>
  <si>
    <t>3069233,1</t>
  </si>
  <si>
    <t>3122457,8</t>
  </si>
  <si>
    <t>3041158,3</t>
  </si>
  <si>
    <t>3045596,96</t>
  </si>
  <si>
    <t>3076692,59</t>
  </si>
  <si>
    <t>2852962,99</t>
  </si>
  <si>
    <t>2848536,73</t>
  </si>
  <si>
    <t>3071246,7</t>
  </si>
  <si>
    <t>3441219,68</t>
  </si>
  <si>
    <t>3465598,17</t>
  </si>
  <si>
    <t>3476266,9</t>
  </si>
  <si>
    <t>3428385,57</t>
  </si>
  <si>
    <t>3412969,3</t>
  </si>
  <si>
    <t>3368927,54</t>
  </si>
  <si>
    <t>3306328,08</t>
  </si>
  <si>
    <t>3290338,32</t>
  </si>
  <si>
    <t>3279628,01</t>
  </si>
  <si>
    <t>3252462,57</t>
  </si>
  <si>
    <t>3241388,39</t>
  </si>
  <si>
    <t>3249149,46</t>
  </si>
  <si>
    <t>3213600,74</t>
  </si>
  <si>
    <t>3233540,49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</si>
  <si>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</si>
  <si>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</si>
  <si>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</si>
  <si>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</si>
  <si>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</si>
  <si>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</si>
  <si>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</si>
  <si>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</si>
  <si>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</si>
  <si>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</si>
  <si>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</si>
  <si>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</si>
  <si>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</si>
  <si>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</si>
  <si>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</si>
  <si>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</si>
  <si>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</si>
  <si>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</si>
  <si>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</si>
  <si>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</si>
  <si>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Data Emissão</t>
  </si>
  <si>
    <t>Spread</t>
  </si>
  <si>
    <t>Taxa Media DI</t>
  </si>
  <si>
    <t>TDI_k</t>
  </si>
  <si>
    <t>Fator DI</t>
  </si>
  <si>
    <t>Fator Spread</t>
  </si>
  <si>
    <t>Fator Juros</t>
  </si>
  <si>
    <t>Data DI</t>
  </si>
  <si>
    <t>Valor Nominal</t>
  </si>
  <si>
    <t>Valor de Emissão</t>
  </si>
  <si>
    <t>MTM</t>
  </si>
  <si>
    <t>(-) Despesas gerais</t>
  </si>
  <si>
    <t>(=) Marcacao a Mercado da D4S1</t>
  </si>
  <si>
    <t>(=) valor de mercado de 1 de debenture</t>
  </si>
  <si>
    <t>TIR</t>
  </si>
  <si>
    <t>(já tem no estoque - tem que validar)</t>
  </si>
  <si>
    <t>definir como pegar a rentabilidade do caixa via lançamento do banco no extrato cadastrado no aSR</t>
  </si>
  <si>
    <t>já tem no estoque - mas tem que validar a logica - incluindo o carrego do PDD quando houver renegociacoes</t>
  </si>
  <si>
    <t>Ver com a Dani como pegar as despesas</t>
  </si>
  <si>
    <t>Pega do proprio Meta os juros do PU referencial</t>
  </si>
  <si>
    <t>(+) Accrual juros CCBs</t>
  </si>
  <si>
    <t>(+) Accrual rentabilidade do Caixa</t>
  </si>
  <si>
    <t>(-) PDD</t>
  </si>
  <si>
    <t>(-) Juros da Rentabilidade Minima</t>
  </si>
  <si>
    <t>(/) divide pelo número de debentures em circulacao</t>
  </si>
  <si>
    <t>Valor do ativo pro investidor</t>
  </si>
  <si>
    <t>( PU referencial + MtM da Debenture) * numero de debentures de cada investidor</t>
  </si>
  <si>
    <t>Mês 1</t>
  </si>
  <si>
    <t>Mês 2</t>
  </si>
  <si>
    <t>*TIR de um investidor que tem 1 debenture (PU inicial - 10000). Ele desembolsa no mês 0. Durante os 12 primeiros meses não há pagamentos, entao o ativo dele vale conforme o nosso calculo de MTM + PU</t>
  </si>
  <si>
    <t>Valor do Ativo (cfe calculo a55)</t>
  </si>
  <si>
    <t>TIR investidor</t>
  </si>
  <si>
    <t>Mês 3</t>
  </si>
  <si>
    <t>Mês 13</t>
  </si>
  <si>
    <t>Mês 12</t>
  </si>
  <si>
    <t>No mês 13 começa a pagar juros e amortizar principal - pagamos 1000 - e o PU cai. O valor do mês 13 será 200 + o valor do ativo</t>
  </si>
  <si>
    <t>Mês 24</t>
  </si>
  <si>
    <t>Foi pago juros e principal, o PU referencial é 0, mas o MTM ainda não é zero pois tem juros de CCB a receber no mês 25</t>
  </si>
  <si>
    <t>(-) Provisionamento do Fee de Performance a55</t>
  </si>
  <si>
    <t>a)</t>
  </si>
  <si>
    <t>b)</t>
  </si>
  <si>
    <t>c)</t>
  </si>
  <si>
    <t>d)</t>
  </si>
  <si>
    <t>e)</t>
  </si>
  <si>
    <t>f)</t>
  </si>
  <si>
    <t>se a soma do item a) ao e) for positiva subtrai 30%</t>
  </si>
  <si>
    <t>* calculos antes de impostos</t>
  </si>
  <si>
    <t>Juros</t>
  </si>
  <si>
    <t>Pagamento Juros</t>
  </si>
  <si>
    <t>Pagamento Amortização</t>
  </si>
  <si>
    <t>Pagamento Total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</si>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</sst>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000000%"/>
    <numFmt numFmtId="166" formatCode="0.000000000"/>
    <numFmt numFmtId="167" formatCode="0.0000000000000000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55"/>
      </right>
      <top/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14" fontId="3" fillId="3" borderId="4" xfId="0" applyNumberFormat="1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14" fontId="3" fillId="4" borderId="1" xfId="0" applyNumberFormat="1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14" fontId="3" fillId="4" borderId="4" xfId="0" applyNumberFormat="1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9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0" fillId="0" borderId="0" xfId="0" applyFill="1"/>
    <xf numFmtId="167" fontId="0" fillId="0" borderId="0" xfId="0" applyNumberFormat="1" applyFill="1"/>
    <xf numFmtId="0" fontId="5" fillId="0" borderId="0" xfId="0" applyFont="1"/>
    <xf numFmtId="0" fontId="5" fillId="5" borderId="0" xfId="0" applyFont="1" applyFill="1"/>
    <xf numFmtId="15" fontId="0" fillId="0" borderId="0" xfId="0" applyNumberFormat="1"/>
    <xf numFmtId="4" fontId="0" fillId="0" borderId="0" xfId="0" applyNumberFormat="1"/>
    <xf numFmtId="0" fontId="0" fillId="6" borderId="0" xfId="0" applyFill="1"/>
    <xf numFmtId="0" fontId="0" fillId="0" borderId="0" xfId="0" applyAlignment="1">
      <alignment horizontal="left"/>
    </xf>
    <xf numFmtId="168" fontId="0" fillId="0" borderId="0" xfId="0" applyNumberFormat="1" applyAlignment="1">
      <alignment horizontal="left"/>
    </xf>
    <xf numFmtId="43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9"/>
  <sheetViews>
    <sheetView topLeftCell="A2450" workbookViewId="0">
      <selection activeCell="C2489" sqref="C2489"/>
    </sheetView>
  </sheetViews>
  <sheetFormatPr defaultRowHeight="14.4" x14ac:dyDescent="0.3"/>
  <cols>
    <col min="1" max="1" width="10.6640625" bestFit="1" customWidth="1"/>
    <col min="2" max="2" width="13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40393</v>
      </c>
      <c r="B2">
        <v>41</v>
      </c>
      <c r="C2">
        <v>6115857</v>
      </c>
      <c r="D2">
        <v>8.6300000000000008</v>
      </c>
    </row>
    <row r="3" spans="1:4" x14ac:dyDescent="0.3">
      <c r="A3" s="1">
        <v>40424</v>
      </c>
      <c r="B3">
        <v>42</v>
      </c>
      <c r="C3">
        <v>5746473</v>
      </c>
      <c r="D3">
        <v>8.6300000000000008</v>
      </c>
    </row>
    <row r="4" spans="1:4" x14ac:dyDescent="0.3">
      <c r="A4" s="1">
        <v>40454</v>
      </c>
      <c r="B4">
        <v>41</v>
      </c>
      <c r="C4">
        <v>5381220</v>
      </c>
      <c r="D4">
        <v>8.6300000000000008</v>
      </c>
    </row>
    <row r="5" spans="1:4" x14ac:dyDescent="0.3">
      <c r="A5" s="1">
        <v>40485</v>
      </c>
      <c r="B5">
        <v>41</v>
      </c>
      <c r="C5">
        <v>4858180</v>
      </c>
      <c r="D5">
        <v>8.6199999999999992</v>
      </c>
    </row>
    <row r="6" spans="1:4" x14ac:dyDescent="0.3">
      <c r="A6" s="1">
        <v>40515</v>
      </c>
      <c r="B6">
        <v>48</v>
      </c>
      <c r="C6">
        <v>3438286</v>
      </c>
      <c r="D6">
        <v>8.61</v>
      </c>
    </row>
    <row r="7" spans="1:4" x14ac:dyDescent="0.3">
      <c r="A7" t="s">
        <v>4</v>
      </c>
      <c r="B7">
        <v>48</v>
      </c>
      <c r="C7">
        <v>4879493</v>
      </c>
      <c r="D7">
        <v>8.6199999999999992</v>
      </c>
    </row>
    <row r="8" spans="1:4" x14ac:dyDescent="0.3">
      <c r="A8" t="s">
        <v>5</v>
      </c>
      <c r="B8">
        <v>45</v>
      </c>
      <c r="C8">
        <v>3392466</v>
      </c>
      <c r="D8">
        <v>8.61</v>
      </c>
    </row>
    <row r="9" spans="1:4" x14ac:dyDescent="0.3">
      <c r="A9" t="s">
        <v>6</v>
      </c>
      <c r="B9">
        <v>47</v>
      </c>
      <c r="C9">
        <v>3912867</v>
      </c>
      <c r="D9">
        <v>8.6199999999999992</v>
      </c>
    </row>
    <row r="10" spans="1:4" x14ac:dyDescent="0.3">
      <c r="A10" t="s">
        <v>7</v>
      </c>
      <c r="B10">
        <v>44</v>
      </c>
      <c r="C10">
        <v>4476877</v>
      </c>
      <c r="D10">
        <v>8.61</v>
      </c>
    </row>
    <row r="11" spans="1:4" x14ac:dyDescent="0.3">
      <c r="A11" t="s">
        <v>8</v>
      </c>
      <c r="B11">
        <v>49</v>
      </c>
      <c r="C11">
        <v>3044484</v>
      </c>
      <c r="D11">
        <v>8.6199999999999992</v>
      </c>
    </row>
    <row r="12" spans="1:4" x14ac:dyDescent="0.3">
      <c r="A12" t="s">
        <v>9</v>
      </c>
      <c r="B12">
        <v>45</v>
      </c>
      <c r="C12">
        <v>2233418</v>
      </c>
      <c r="D12">
        <v>8.6199999999999992</v>
      </c>
    </row>
    <row r="13" spans="1:4" x14ac:dyDescent="0.3">
      <c r="A13" t="s">
        <v>10</v>
      </c>
      <c r="B13">
        <v>41</v>
      </c>
      <c r="C13">
        <v>3309231</v>
      </c>
      <c r="D13">
        <v>8.6199999999999992</v>
      </c>
    </row>
    <row r="14" spans="1:4" x14ac:dyDescent="0.3">
      <c r="A14" t="s">
        <v>11</v>
      </c>
      <c r="B14">
        <v>46</v>
      </c>
      <c r="C14">
        <v>3947551</v>
      </c>
      <c r="D14">
        <v>8.6199999999999992</v>
      </c>
    </row>
    <row r="15" spans="1:4" x14ac:dyDescent="0.3">
      <c r="A15" t="s">
        <v>12</v>
      </c>
      <c r="B15">
        <v>51</v>
      </c>
      <c r="C15">
        <v>3542940</v>
      </c>
      <c r="D15">
        <v>8.61</v>
      </c>
    </row>
    <row r="16" spans="1:4" x14ac:dyDescent="0.3">
      <c r="A16" t="s">
        <v>13</v>
      </c>
      <c r="B16">
        <v>48</v>
      </c>
      <c r="C16">
        <v>2594404</v>
      </c>
      <c r="D16">
        <v>8.6</v>
      </c>
    </row>
    <row r="17" spans="1:4" x14ac:dyDescent="0.3">
      <c r="A17" t="s">
        <v>14</v>
      </c>
      <c r="B17">
        <v>43</v>
      </c>
      <c r="C17">
        <v>998857</v>
      </c>
      <c r="D17">
        <v>8.56</v>
      </c>
    </row>
    <row r="18" spans="1:4" x14ac:dyDescent="0.3">
      <c r="A18" t="s">
        <v>15</v>
      </c>
      <c r="B18">
        <v>49</v>
      </c>
      <c r="C18">
        <v>2336426</v>
      </c>
      <c r="D18">
        <v>8.59</v>
      </c>
    </row>
    <row r="19" spans="1:4" x14ac:dyDescent="0.3">
      <c r="A19" t="s">
        <v>16</v>
      </c>
      <c r="B19">
        <v>49</v>
      </c>
      <c r="C19">
        <v>2281525</v>
      </c>
      <c r="D19">
        <v>8.61</v>
      </c>
    </row>
    <row r="20" spans="1:4" x14ac:dyDescent="0.3">
      <c r="A20" s="1">
        <v>40182</v>
      </c>
      <c r="B20">
        <v>43</v>
      </c>
      <c r="C20">
        <v>966461</v>
      </c>
      <c r="D20">
        <v>8.58</v>
      </c>
    </row>
    <row r="21" spans="1:4" x14ac:dyDescent="0.3">
      <c r="A21" s="1">
        <v>40302</v>
      </c>
      <c r="B21">
        <v>41</v>
      </c>
      <c r="C21">
        <v>957758</v>
      </c>
      <c r="D21">
        <v>8.61</v>
      </c>
    </row>
    <row r="22" spans="1:4" x14ac:dyDescent="0.3">
      <c r="A22" s="1">
        <v>40333</v>
      </c>
      <c r="B22">
        <v>42</v>
      </c>
      <c r="C22">
        <v>2950631</v>
      </c>
      <c r="D22">
        <v>8.6199999999999992</v>
      </c>
    </row>
    <row r="23" spans="1:4" x14ac:dyDescent="0.3">
      <c r="A23" s="1">
        <v>40363</v>
      </c>
      <c r="B23">
        <v>43</v>
      </c>
      <c r="C23">
        <v>2901301</v>
      </c>
      <c r="D23">
        <v>8.6300000000000008</v>
      </c>
    </row>
    <row r="24" spans="1:4" x14ac:dyDescent="0.3">
      <c r="A24" s="1">
        <v>40394</v>
      </c>
      <c r="B24">
        <v>45</v>
      </c>
      <c r="C24">
        <v>3028708</v>
      </c>
      <c r="D24">
        <v>8.6199999999999992</v>
      </c>
    </row>
    <row r="25" spans="1:4" x14ac:dyDescent="0.3">
      <c r="A25" s="1">
        <v>40425</v>
      </c>
      <c r="B25">
        <v>48</v>
      </c>
      <c r="C25">
        <v>3401013</v>
      </c>
      <c r="D25">
        <v>8.6199999999999992</v>
      </c>
    </row>
    <row r="26" spans="1:4" x14ac:dyDescent="0.3">
      <c r="A26" s="1">
        <v>40516</v>
      </c>
      <c r="B26">
        <v>43</v>
      </c>
      <c r="C26">
        <v>2981129</v>
      </c>
      <c r="D26">
        <v>8.6300000000000008</v>
      </c>
    </row>
    <row r="27" spans="1:4" x14ac:dyDescent="0.3">
      <c r="A27" t="s">
        <v>17</v>
      </c>
      <c r="B27">
        <v>45</v>
      </c>
      <c r="C27">
        <v>3271839</v>
      </c>
      <c r="D27">
        <v>8.6199999999999992</v>
      </c>
    </row>
    <row r="28" spans="1:4" x14ac:dyDescent="0.3">
      <c r="A28" t="s">
        <v>18</v>
      </c>
      <c r="B28">
        <v>47</v>
      </c>
      <c r="C28">
        <v>2501600</v>
      </c>
      <c r="D28">
        <v>8.61</v>
      </c>
    </row>
    <row r="29" spans="1:4" x14ac:dyDescent="0.3">
      <c r="A29" t="s">
        <v>19</v>
      </c>
      <c r="B29">
        <v>48</v>
      </c>
      <c r="C29">
        <v>3732711</v>
      </c>
      <c r="D29">
        <v>8.6199999999999992</v>
      </c>
    </row>
    <row r="30" spans="1:4" x14ac:dyDescent="0.3">
      <c r="A30" t="s">
        <v>20</v>
      </c>
      <c r="B30">
        <v>51</v>
      </c>
      <c r="C30">
        <v>3741896</v>
      </c>
      <c r="D30">
        <v>8.6300000000000008</v>
      </c>
    </row>
    <row r="31" spans="1:4" x14ac:dyDescent="0.3">
      <c r="A31" t="s">
        <v>21</v>
      </c>
      <c r="B31">
        <v>49</v>
      </c>
      <c r="C31">
        <v>3823504</v>
      </c>
      <c r="D31">
        <v>8.6300000000000008</v>
      </c>
    </row>
    <row r="32" spans="1:4" x14ac:dyDescent="0.3">
      <c r="A32" t="s">
        <v>22</v>
      </c>
      <c r="B32">
        <v>46</v>
      </c>
      <c r="C32">
        <v>4357862</v>
      </c>
      <c r="D32">
        <v>8.6300000000000008</v>
      </c>
    </row>
    <row r="33" spans="1:4" x14ac:dyDescent="0.3">
      <c r="A33" t="s">
        <v>23</v>
      </c>
      <c r="B33">
        <v>49</v>
      </c>
      <c r="C33">
        <v>4247216</v>
      </c>
      <c r="D33">
        <v>8.6199999999999992</v>
      </c>
    </row>
    <row r="34" spans="1:4" x14ac:dyDescent="0.3">
      <c r="A34" t="s">
        <v>24</v>
      </c>
      <c r="B34">
        <v>52</v>
      </c>
      <c r="C34">
        <v>4280924</v>
      </c>
      <c r="D34">
        <v>8.6199999999999992</v>
      </c>
    </row>
    <row r="35" spans="1:4" x14ac:dyDescent="0.3">
      <c r="A35" t="s">
        <v>25</v>
      </c>
      <c r="B35">
        <v>45</v>
      </c>
      <c r="C35">
        <v>4977713</v>
      </c>
      <c r="D35">
        <v>8.6199999999999992</v>
      </c>
    </row>
    <row r="36" spans="1:4" x14ac:dyDescent="0.3">
      <c r="A36" t="s">
        <v>26</v>
      </c>
      <c r="B36">
        <v>45</v>
      </c>
      <c r="C36">
        <v>4952802</v>
      </c>
      <c r="D36">
        <v>8.6300000000000008</v>
      </c>
    </row>
    <row r="37" spans="1:4" x14ac:dyDescent="0.3">
      <c r="A37" t="s">
        <v>27</v>
      </c>
      <c r="B37">
        <v>46</v>
      </c>
      <c r="C37">
        <v>4255810</v>
      </c>
      <c r="D37">
        <v>8.6199999999999992</v>
      </c>
    </row>
    <row r="38" spans="1:4" x14ac:dyDescent="0.3">
      <c r="A38" t="s">
        <v>28</v>
      </c>
      <c r="B38">
        <v>45</v>
      </c>
      <c r="C38">
        <v>2002497</v>
      </c>
      <c r="D38">
        <v>9.3800000000000008</v>
      </c>
    </row>
    <row r="39" spans="1:4" x14ac:dyDescent="0.3">
      <c r="A39" t="s">
        <v>29</v>
      </c>
      <c r="B39">
        <v>49</v>
      </c>
      <c r="C39">
        <v>2422566</v>
      </c>
      <c r="D39">
        <v>9.3800000000000008</v>
      </c>
    </row>
    <row r="40" spans="1:4" x14ac:dyDescent="0.3">
      <c r="A40" s="1">
        <v>40242</v>
      </c>
      <c r="B40">
        <v>48</v>
      </c>
      <c r="C40">
        <v>2056738</v>
      </c>
      <c r="D40">
        <v>9.41</v>
      </c>
    </row>
    <row r="41" spans="1:4" x14ac:dyDescent="0.3">
      <c r="A41" s="1">
        <v>40273</v>
      </c>
      <c r="B41">
        <v>45</v>
      </c>
      <c r="C41">
        <v>2743555</v>
      </c>
      <c r="D41">
        <v>9.41</v>
      </c>
    </row>
    <row r="42" spans="1:4" x14ac:dyDescent="0.3">
      <c r="A42" s="1">
        <v>40303</v>
      </c>
      <c r="B42">
        <v>43</v>
      </c>
      <c r="C42">
        <v>1108543</v>
      </c>
      <c r="D42">
        <v>9.41</v>
      </c>
    </row>
    <row r="43" spans="1:4" x14ac:dyDescent="0.3">
      <c r="A43" s="1">
        <v>40334</v>
      </c>
      <c r="B43">
        <v>42</v>
      </c>
      <c r="C43">
        <v>4218214</v>
      </c>
      <c r="D43">
        <v>9.39</v>
      </c>
    </row>
    <row r="44" spans="1:4" x14ac:dyDescent="0.3">
      <c r="A44" s="1">
        <v>40364</v>
      </c>
      <c r="B44">
        <v>51</v>
      </c>
      <c r="C44">
        <v>3095620</v>
      </c>
      <c r="D44">
        <v>9.39</v>
      </c>
    </row>
    <row r="45" spans="1:4" x14ac:dyDescent="0.3">
      <c r="A45" s="1">
        <v>40456</v>
      </c>
      <c r="B45">
        <v>51</v>
      </c>
      <c r="C45">
        <v>2440046</v>
      </c>
      <c r="D45">
        <v>9.3800000000000008</v>
      </c>
    </row>
    <row r="46" spans="1:4" x14ac:dyDescent="0.3">
      <c r="A46" s="1">
        <v>40487</v>
      </c>
      <c r="B46">
        <v>55</v>
      </c>
      <c r="C46">
        <v>2927474</v>
      </c>
      <c r="D46">
        <v>9.3699999999999992</v>
      </c>
    </row>
    <row r="47" spans="1:4" x14ac:dyDescent="0.3">
      <c r="A47" s="1">
        <v>40517</v>
      </c>
      <c r="B47">
        <v>55</v>
      </c>
      <c r="C47">
        <v>3788672</v>
      </c>
      <c r="D47">
        <v>9.3800000000000008</v>
      </c>
    </row>
    <row r="48" spans="1:4" x14ac:dyDescent="0.3">
      <c r="A48" t="s">
        <v>30</v>
      </c>
      <c r="B48">
        <v>52</v>
      </c>
      <c r="C48">
        <v>4506227</v>
      </c>
      <c r="D48">
        <v>9.3800000000000008</v>
      </c>
    </row>
    <row r="49" spans="1:4" x14ac:dyDescent="0.3">
      <c r="A49" t="s">
        <v>31</v>
      </c>
      <c r="B49">
        <v>42</v>
      </c>
      <c r="C49">
        <v>4706251</v>
      </c>
      <c r="D49">
        <v>9.3800000000000008</v>
      </c>
    </row>
    <row r="50" spans="1:4" x14ac:dyDescent="0.3">
      <c r="A50" t="s">
        <v>32</v>
      </c>
      <c r="B50">
        <v>43</v>
      </c>
      <c r="C50">
        <v>5082231</v>
      </c>
      <c r="D50">
        <v>9.3800000000000008</v>
      </c>
    </row>
    <row r="51" spans="1:4" x14ac:dyDescent="0.3">
      <c r="A51" t="s">
        <v>33</v>
      </c>
      <c r="B51">
        <v>45</v>
      </c>
      <c r="C51">
        <v>5387587</v>
      </c>
      <c r="D51">
        <v>9.3699999999999992</v>
      </c>
    </row>
    <row r="52" spans="1:4" x14ac:dyDescent="0.3">
      <c r="A52" t="s">
        <v>34</v>
      </c>
      <c r="B52">
        <v>45</v>
      </c>
      <c r="C52">
        <v>5883795</v>
      </c>
      <c r="D52">
        <v>9.3699999999999992</v>
      </c>
    </row>
    <row r="53" spans="1:4" x14ac:dyDescent="0.3">
      <c r="A53" t="s">
        <v>35</v>
      </c>
      <c r="B53">
        <v>50</v>
      </c>
      <c r="C53">
        <v>6036581</v>
      </c>
      <c r="D53">
        <v>9.3699999999999992</v>
      </c>
    </row>
    <row r="54" spans="1:4" x14ac:dyDescent="0.3">
      <c r="A54" t="s">
        <v>36</v>
      </c>
      <c r="B54">
        <v>45</v>
      </c>
      <c r="C54">
        <v>5978079</v>
      </c>
      <c r="D54">
        <v>9.3699999999999992</v>
      </c>
    </row>
    <row r="55" spans="1:4" x14ac:dyDescent="0.3">
      <c r="A55" t="s">
        <v>37</v>
      </c>
      <c r="B55">
        <v>44</v>
      </c>
      <c r="C55">
        <v>5997528</v>
      </c>
      <c r="D55">
        <v>9.3800000000000008</v>
      </c>
    </row>
    <row r="56" spans="1:4" x14ac:dyDescent="0.3">
      <c r="A56" t="s">
        <v>38</v>
      </c>
      <c r="B56">
        <v>49</v>
      </c>
      <c r="C56">
        <v>6256036</v>
      </c>
      <c r="D56">
        <v>9.3800000000000008</v>
      </c>
    </row>
    <row r="57" spans="1:4" x14ac:dyDescent="0.3">
      <c r="A57" t="s">
        <v>39</v>
      </c>
      <c r="B57">
        <v>53</v>
      </c>
      <c r="C57">
        <v>5681803</v>
      </c>
      <c r="D57">
        <v>9.3800000000000008</v>
      </c>
    </row>
    <row r="58" spans="1:4" x14ac:dyDescent="0.3">
      <c r="A58" t="s">
        <v>40</v>
      </c>
      <c r="B58">
        <v>56</v>
      </c>
      <c r="C58">
        <v>4318623</v>
      </c>
      <c r="D58">
        <v>9.3699999999999992</v>
      </c>
    </row>
    <row r="59" spans="1:4" x14ac:dyDescent="0.3">
      <c r="A59" t="s">
        <v>41</v>
      </c>
      <c r="B59">
        <v>54</v>
      </c>
      <c r="C59">
        <v>2482235</v>
      </c>
      <c r="D59">
        <v>9.3800000000000008</v>
      </c>
    </row>
    <row r="60" spans="1:4" x14ac:dyDescent="0.3">
      <c r="A60" t="s">
        <v>42</v>
      </c>
      <c r="B60">
        <v>56</v>
      </c>
      <c r="C60">
        <v>2855614</v>
      </c>
      <c r="D60">
        <v>9.3699999999999992</v>
      </c>
    </row>
    <row r="61" spans="1:4" x14ac:dyDescent="0.3">
      <c r="A61" s="1">
        <v>40184</v>
      </c>
      <c r="B61">
        <v>52</v>
      </c>
      <c r="C61">
        <v>3049826</v>
      </c>
      <c r="D61">
        <v>9.4</v>
      </c>
    </row>
    <row r="62" spans="1:4" x14ac:dyDescent="0.3">
      <c r="A62" s="1">
        <v>40215</v>
      </c>
      <c r="B62">
        <v>42</v>
      </c>
      <c r="C62">
        <v>3518313</v>
      </c>
      <c r="D62">
        <v>9.4</v>
      </c>
    </row>
    <row r="63" spans="1:4" x14ac:dyDescent="0.3">
      <c r="A63" s="1">
        <v>40274</v>
      </c>
      <c r="B63">
        <v>38</v>
      </c>
      <c r="C63">
        <v>3578294</v>
      </c>
      <c r="D63">
        <v>9.39</v>
      </c>
    </row>
    <row r="64" spans="1:4" x14ac:dyDescent="0.3">
      <c r="A64" s="1">
        <v>40365</v>
      </c>
      <c r="B64">
        <v>49</v>
      </c>
      <c r="C64">
        <v>4576079</v>
      </c>
      <c r="D64">
        <v>9.4</v>
      </c>
    </row>
    <row r="65" spans="1:4" x14ac:dyDescent="0.3">
      <c r="A65" s="1">
        <v>40396</v>
      </c>
      <c r="B65">
        <v>53</v>
      </c>
      <c r="C65">
        <v>5031177</v>
      </c>
      <c r="D65">
        <v>9.39</v>
      </c>
    </row>
    <row r="66" spans="1:4" x14ac:dyDescent="0.3">
      <c r="A66" s="1">
        <v>40427</v>
      </c>
      <c r="B66">
        <v>46</v>
      </c>
      <c r="C66">
        <v>4776515</v>
      </c>
      <c r="D66">
        <v>9.3800000000000008</v>
      </c>
    </row>
    <row r="67" spans="1:4" x14ac:dyDescent="0.3">
      <c r="A67" s="1">
        <v>40457</v>
      </c>
      <c r="B67">
        <v>48</v>
      </c>
      <c r="C67">
        <v>2489922</v>
      </c>
      <c r="D67">
        <v>10.119999999999999</v>
      </c>
    </row>
    <row r="68" spans="1:4" x14ac:dyDescent="0.3">
      <c r="A68" s="1">
        <v>40488</v>
      </c>
      <c r="B68">
        <v>45</v>
      </c>
      <c r="C68">
        <v>1099507</v>
      </c>
      <c r="D68">
        <v>10.08</v>
      </c>
    </row>
    <row r="69" spans="1:4" x14ac:dyDescent="0.3">
      <c r="A69" t="s">
        <v>43</v>
      </c>
      <c r="B69">
        <v>37</v>
      </c>
      <c r="C69">
        <v>1632207</v>
      </c>
      <c r="D69">
        <v>10.11</v>
      </c>
    </row>
    <row r="70" spans="1:4" x14ac:dyDescent="0.3">
      <c r="A70" t="s">
        <v>44</v>
      </c>
      <c r="B70">
        <v>33</v>
      </c>
      <c r="C70">
        <v>3457076</v>
      </c>
      <c r="D70">
        <v>10.130000000000001</v>
      </c>
    </row>
    <row r="71" spans="1:4" x14ac:dyDescent="0.3">
      <c r="A71" t="s">
        <v>45</v>
      </c>
      <c r="B71">
        <v>48</v>
      </c>
      <c r="C71">
        <v>3650011</v>
      </c>
      <c r="D71">
        <v>10.119999999999999</v>
      </c>
    </row>
    <row r="72" spans="1:4" x14ac:dyDescent="0.3">
      <c r="A72" t="s">
        <v>46</v>
      </c>
      <c r="B72">
        <v>46</v>
      </c>
      <c r="C72">
        <v>3536230</v>
      </c>
      <c r="D72">
        <v>10.119999999999999</v>
      </c>
    </row>
    <row r="73" spans="1:4" x14ac:dyDescent="0.3">
      <c r="A73" t="s">
        <v>47</v>
      </c>
      <c r="B73">
        <v>49</v>
      </c>
      <c r="C73">
        <v>4150126</v>
      </c>
      <c r="D73">
        <v>10.130000000000001</v>
      </c>
    </row>
    <row r="74" spans="1:4" x14ac:dyDescent="0.3">
      <c r="A74" t="s">
        <v>48</v>
      </c>
      <c r="B74">
        <v>48</v>
      </c>
      <c r="C74">
        <v>4940168</v>
      </c>
      <c r="D74">
        <v>10.130000000000001</v>
      </c>
    </row>
    <row r="75" spans="1:4" x14ac:dyDescent="0.3">
      <c r="A75" t="s">
        <v>49</v>
      </c>
      <c r="B75">
        <v>49</v>
      </c>
      <c r="C75">
        <v>4995815</v>
      </c>
      <c r="D75">
        <v>10.130000000000001</v>
      </c>
    </row>
    <row r="76" spans="1:4" x14ac:dyDescent="0.3">
      <c r="A76" t="s">
        <v>50</v>
      </c>
      <c r="B76">
        <v>50</v>
      </c>
      <c r="C76">
        <v>6158097</v>
      </c>
      <c r="D76">
        <v>10.130000000000001</v>
      </c>
    </row>
    <row r="77" spans="1:4" x14ac:dyDescent="0.3">
      <c r="A77" t="s">
        <v>51</v>
      </c>
      <c r="B77">
        <v>49</v>
      </c>
      <c r="C77">
        <v>5393561</v>
      </c>
      <c r="D77">
        <v>10.130000000000001</v>
      </c>
    </row>
    <row r="78" spans="1:4" x14ac:dyDescent="0.3">
      <c r="A78" t="s">
        <v>52</v>
      </c>
      <c r="B78">
        <v>46</v>
      </c>
      <c r="C78">
        <v>5467309</v>
      </c>
      <c r="D78">
        <v>10.130000000000001</v>
      </c>
    </row>
    <row r="79" spans="1:4" x14ac:dyDescent="0.3">
      <c r="A79" t="s">
        <v>53</v>
      </c>
      <c r="B79">
        <v>41</v>
      </c>
      <c r="C79">
        <v>2365442</v>
      </c>
      <c r="D79">
        <v>10.130000000000001</v>
      </c>
    </row>
    <row r="80" spans="1:4" x14ac:dyDescent="0.3">
      <c r="A80" t="s">
        <v>54</v>
      </c>
      <c r="B80">
        <v>47</v>
      </c>
      <c r="C80">
        <v>1428242</v>
      </c>
      <c r="D80">
        <v>10.130000000000001</v>
      </c>
    </row>
    <row r="81" spans="1:4" x14ac:dyDescent="0.3">
      <c r="A81" t="s">
        <v>55</v>
      </c>
      <c r="B81">
        <v>48</v>
      </c>
      <c r="C81">
        <v>1318566</v>
      </c>
      <c r="D81">
        <v>10.119999999999999</v>
      </c>
    </row>
    <row r="82" spans="1:4" x14ac:dyDescent="0.3">
      <c r="A82" s="1">
        <v>40185</v>
      </c>
      <c r="B82">
        <v>51</v>
      </c>
      <c r="C82">
        <v>8424500</v>
      </c>
      <c r="D82">
        <v>10.14</v>
      </c>
    </row>
    <row r="83" spans="1:4" x14ac:dyDescent="0.3">
      <c r="A83" s="1">
        <v>40216</v>
      </c>
      <c r="B83">
        <v>47</v>
      </c>
      <c r="C83">
        <v>9622271</v>
      </c>
      <c r="D83">
        <v>10.14</v>
      </c>
    </row>
    <row r="84" spans="1:4" x14ac:dyDescent="0.3">
      <c r="A84" s="1">
        <v>40305</v>
      </c>
      <c r="B84">
        <v>50</v>
      </c>
      <c r="C84">
        <v>9955313</v>
      </c>
      <c r="D84">
        <v>10.14</v>
      </c>
    </row>
    <row r="85" spans="1:4" x14ac:dyDescent="0.3">
      <c r="A85" s="1">
        <v>40336</v>
      </c>
      <c r="B85">
        <v>47</v>
      </c>
      <c r="C85">
        <v>11243596</v>
      </c>
      <c r="D85">
        <v>10.14</v>
      </c>
    </row>
    <row r="86" spans="1:4" x14ac:dyDescent="0.3">
      <c r="A86" s="1">
        <v>40366</v>
      </c>
      <c r="B86">
        <v>50</v>
      </c>
      <c r="C86">
        <v>12320250</v>
      </c>
      <c r="D86">
        <v>10.14</v>
      </c>
    </row>
    <row r="87" spans="1:4" x14ac:dyDescent="0.3">
      <c r="A87" s="1">
        <v>40397</v>
      </c>
      <c r="B87">
        <v>46</v>
      </c>
      <c r="C87">
        <v>8741948</v>
      </c>
      <c r="D87">
        <v>10.14</v>
      </c>
    </row>
    <row r="88" spans="1:4" x14ac:dyDescent="0.3">
      <c r="A88" s="1">
        <v>40428</v>
      </c>
      <c r="B88">
        <v>45</v>
      </c>
      <c r="C88">
        <v>8626078</v>
      </c>
      <c r="D88">
        <v>10.14</v>
      </c>
    </row>
    <row r="89" spans="1:4" x14ac:dyDescent="0.3">
      <c r="A89" s="1">
        <v>40519</v>
      </c>
      <c r="B89">
        <v>50</v>
      </c>
      <c r="C89">
        <v>8522181</v>
      </c>
      <c r="D89">
        <v>10.14</v>
      </c>
    </row>
    <row r="90" spans="1:4" x14ac:dyDescent="0.3">
      <c r="A90" t="s">
        <v>56</v>
      </c>
      <c r="B90">
        <v>51</v>
      </c>
      <c r="C90">
        <v>9296988</v>
      </c>
      <c r="D90">
        <v>10.14</v>
      </c>
    </row>
    <row r="91" spans="1:4" x14ac:dyDescent="0.3">
      <c r="A91" t="s">
        <v>57</v>
      </c>
      <c r="B91">
        <v>53</v>
      </c>
      <c r="C91">
        <v>6613521</v>
      </c>
      <c r="D91">
        <v>10.130000000000001</v>
      </c>
    </row>
    <row r="92" spans="1:4" x14ac:dyDescent="0.3">
      <c r="A92" t="s">
        <v>58</v>
      </c>
      <c r="B92">
        <v>54</v>
      </c>
      <c r="C92">
        <v>7328287</v>
      </c>
      <c r="D92">
        <v>10.14</v>
      </c>
    </row>
    <row r="93" spans="1:4" x14ac:dyDescent="0.3">
      <c r="A93" t="s">
        <v>59</v>
      </c>
      <c r="B93">
        <v>50</v>
      </c>
      <c r="C93">
        <v>7592146</v>
      </c>
      <c r="D93">
        <v>10.14</v>
      </c>
    </row>
    <row r="94" spans="1:4" x14ac:dyDescent="0.3">
      <c r="A94" t="s">
        <v>60</v>
      </c>
      <c r="B94">
        <v>54</v>
      </c>
      <c r="C94">
        <v>7110014</v>
      </c>
      <c r="D94">
        <v>10.130000000000001</v>
      </c>
    </row>
    <row r="95" spans="1:4" x14ac:dyDescent="0.3">
      <c r="A95" t="s">
        <v>61</v>
      </c>
      <c r="B95">
        <v>52</v>
      </c>
      <c r="C95">
        <v>7364976</v>
      </c>
      <c r="D95">
        <v>10.14</v>
      </c>
    </row>
    <row r="96" spans="1:4" x14ac:dyDescent="0.3">
      <c r="A96" t="s">
        <v>62</v>
      </c>
      <c r="B96">
        <v>52</v>
      </c>
      <c r="C96">
        <v>8427387</v>
      </c>
      <c r="D96">
        <v>10.14</v>
      </c>
    </row>
    <row r="97" spans="1:4" x14ac:dyDescent="0.3">
      <c r="A97" t="s">
        <v>63</v>
      </c>
      <c r="B97">
        <v>48</v>
      </c>
      <c r="C97">
        <v>8375100</v>
      </c>
      <c r="D97">
        <v>10.64</v>
      </c>
    </row>
    <row r="98" spans="1:4" x14ac:dyDescent="0.3">
      <c r="A98" t="s">
        <v>64</v>
      </c>
      <c r="B98">
        <v>51</v>
      </c>
      <c r="C98">
        <v>7984186</v>
      </c>
      <c r="D98">
        <v>10.64</v>
      </c>
    </row>
    <row r="99" spans="1:4" x14ac:dyDescent="0.3">
      <c r="A99" t="s">
        <v>65</v>
      </c>
      <c r="B99">
        <v>47</v>
      </c>
      <c r="C99">
        <v>7306345</v>
      </c>
      <c r="D99">
        <v>10.64</v>
      </c>
    </row>
    <row r="100" spans="1:4" x14ac:dyDescent="0.3">
      <c r="A100" t="s">
        <v>66</v>
      </c>
      <c r="B100">
        <v>49</v>
      </c>
      <c r="C100">
        <v>7126660</v>
      </c>
      <c r="D100">
        <v>10.63</v>
      </c>
    </row>
    <row r="101" spans="1:4" x14ac:dyDescent="0.3">
      <c r="A101" t="s">
        <v>67</v>
      </c>
      <c r="B101">
        <v>48</v>
      </c>
      <c r="C101">
        <v>6386245</v>
      </c>
      <c r="D101">
        <v>10.63</v>
      </c>
    </row>
    <row r="102" spans="1:4" x14ac:dyDescent="0.3">
      <c r="A102" t="s">
        <v>68</v>
      </c>
      <c r="B102">
        <v>44</v>
      </c>
      <c r="C102">
        <v>5895757</v>
      </c>
      <c r="D102">
        <v>10.63</v>
      </c>
    </row>
    <row r="103" spans="1:4" x14ac:dyDescent="0.3">
      <c r="A103" t="s">
        <v>69</v>
      </c>
      <c r="B103">
        <v>44</v>
      </c>
      <c r="C103">
        <v>5176527</v>
      </c>
      <c r="D103">
        <v>10.63</v>
      </c>
    </row>
    <row r="104" spans="1:4" x14ac:dyDescent="0.3">
      <c r="A104" s="1">
        <v>40217</v>
      </c>
      <c r="B104">
        <v>48</v>
      </c>
      <c r="C104">
        <v>4642811</v>
      </c>
      <c r="D104">
        <v>10.65</v>
      </c>
    </row>
    <row r="105" spans="1:4" x14ac:dyDescent="0.3">
      <c r="A105" s="1">
        <v>40245</v>
      </c>
      <c r="B105">
        <v>44</v>
      </c>
      <c r="C105">
        <v>5173823</v>
      </c>
      <c r="D105">
        <v>10.64</v>
      </c>
    </row>
    <row r="106" spans="1:4" x14ac:dyDescent="0.3">
      <c r="A106" s="1">
        <v>40276</v>
      </c>
      <c r="B106">
        <v>46</v>
      </c>
      <c r="C106">
        <v>7808247</v>
      </c>
      <c r="D106">
        <v>10.64</v>
      </c>
    </row>
    <row r="107" spans="1:4" x14ac:dyDescent="0.3">
      <c r="A107" s="1">
        <v>40306</v>
      </c>
      <c r="B107">
        <v>44</v>
      </c>
      <c r="C107">
        <v>8060573</v>
      </c>
      <c r="D107">
        <v>10.64</v>
      </c>
    </row>
    <row r="108" spans="1:4" x14ac:dyDescent="0.3">
      <c r="A108" s="1">
        <v>40337</v>
      </c>
      <c r="B108">
        <v>42</v>
      </c>
      <c r="C108">
        <v>8297810</v>
      </c>
      <c r="D108">
        <v>10.64</v>
      </c>
    </row>
    <row r="109" spans="1:4" x14ac:dyDescent="0.3">
      <c r="A109" s="1">
        <v>40429</v>
      </c>
      <c r="B109">
        <v>48</v>
      </c>
      <c r="C109">
        <v>8323417</v>
      </c>
      <c r="D109">
        <v>10.64</v>
      </c>
    </row>
    <row r="110" spans="1:4" x14ac:dyDescent="0.3">
      <c r="A110" s="1">
        <v>40459</v>
      </c>
      <c r="B110">
        <v>41</v>
      </c>
      <c r="C110">
        <v>6054685</v>
      </c>
      <c r="D110">
        <v>10.64</v>
      </c>
    </row>
    <row r="111" spans="1:4" x14ac:dyDescent="0.3">
      <c r="A111" s="1">
        <v>40490</v>
      </c>
      <c r="B111">
        <v>43</v>
      </c>
      <c r="C111">
        <v>5927846</v>
      </c>
      <c r="D111">
        <v>10.64</v>
      </c>
    </row>
    <row r="112" spans="1:4" x14ac:dyDescent="0.3">
      <c r="A112" s="1">
        <v>40520</v>
      </c>
      <c r="B112">
        <v>44</v>
      </c>
      <c r="C112">
        <v>4867373</v>
      </c>
      <c r="D112">
        <v>10.64</v>
      </c>
    </row>
    <row r="113" spans="1:4" x14ac:dyDescent="0.3">
      <c r="A113" t="s">
        <v>70</v>
      </c>
      <c r="B113">
        <v>40</v>
      </c>
      <c r="C113">
        <v>3727919</v>
      </c>
      <c r="D113">
        <v>10.64</v>
      </c>
    </row>
    <row r="114" spans="1:4" x14ac:dyDescent="0.3">
      <c r="A114" t="s">
        <v>71</v>
      </c>
      <c r="B114">
        <v>41</v>
      </c>
      <c r="C114">
        <v>4152098</v>
      </c>
      <c r="D114">
        <v>10.64</v>
      </c>
    </row>
    <row r="115" spans="1:4" x14ac:dyDescent="0.3">
      <c r="A115" t="s">
        <v>72</v>
      </c>
      <c r="B115">
        <v>40</v>
      </c>
      <c r="C115">
        <v>4679751</v>
      </c>
      <c r="D115">
        <v>10.64</v>
      </c>
    </row>
    <row r="116" spans="1:4" x14ac:dyDescent="0.3">
      <c r="A116" t="s">
        <v>73</v>
      </c>
      <c r="B116">
        <v>39</v>
      </c>
      <c r="C116">
        <v>5415527</v>
      </c>
      <c r="D116">
        <v>10.63</v>
      </c>
    </row>
    <row r="117" spans="1:4" x14ac:dyDescent="0.3">
      <c r="A117" t="s">
        <v>74</v>
      </c>
      <c r="B117">
        <v>39</v>
      </c>
      <c r="C117">
        <v>4804917</v>
      </c>
      <c r="D117">
        <v>10.63</v>
      </c>
    </row>
    <row r="118" spans="1:4" x14ac:dyDescent="0.3">
      <c r="A118" t="s">
        <v>75</v>
      </c>
      <c r="B118">
        <v>36</v>
      </c>
      <c r="C118">
        <v>4170429</v>
      </c>
      <c r="D118">
        <v>10.63</v>
      </c>
    </row>
    <row r="119" spans="1:4" x14ac:dyDescent="0.3">
      <c r="A119" t="s">
        <v>76</v>
      </c>
      <c r="B119">
        <v>45</v>
      </c>
      <c r="C119">
        <v>3955122</v>
      </c>
      <c r="D119">
        <v>10.63</v>
      </c>
    </row>
    <row r="120" spans="1:4" x14ac:dyDescent="0.3">
      <c r="A120" t="s">
        <v>77</v>
      </c>
      <c r="B120">
        <v>50</v>
      </c>
      <c r="C120">
        <v>3430557</v>
      </c>
      <c r="D120">
        <v>10.63</v>
      </c>
    </row>
    <row r="121" spans="1:4" x14ac:dyDescent="0.3">
      <c r="A121" t="s">
        <v>78</v>
      </c>
      <c r="B121">
        <v>46</v>
      </c>
      <c r="C121">
        <v>3439510</v>
      </c>
      <c r="D121">
        <v>10.64</v>
      </c>
    </row>
    <row r="122" spans="1:4" x14ac:dyDescent="0.3">
      <c r="A122" t="s">
        <v>79</v>
      </c>
      <c r="B122">
        <v>45</v>
      </c>
      <c r="C122">
        <v>2456543</v>
      </c>
      <c r="D122">
        <v>10.63</v>
      </c>
    </row>
    <row r="123" spans="1:4" x14ac:dyDescent="0.3">
      <c r="A123" t="s">
        <v>80</v>
      </c>
      <c r="B123">
        <v>46</v>
      </c>
      <c r="C123">
        <v>2058365</v>
      </c>
      <c r="D123">
        <v>10.64</v>
      </c>
    </row>
    <row r="124" spans="1:4" x14ac:dyDescent="0.3">
      <c r="A124" t="s">
        <v>81</v>
      </c>
      <c r="B124">
        <v>45</v>
      </c>
      <c r="C124">
        <v>1918919</v>
      </c>
      <c r="D124">
        <v>10.61</v>
      </c>
    </row>
    <row r="125" spans="1:4" x14ac:dyDescent="0.3">
      <c r="A125" t="s">
        <v>82</v>
      </c>
      <c r="B125">
        <v>46</v>
      </c>
      <c r="C125">
        <v>2317758</v>
      </c>
      <c r="D125">
        <v>10.63</v>
      </c>
    </row>
    <row r="126" spans="1:4" x14ac:dyDescent="0.3">
      <c r="A126" s="1">
        <v>40187</v>
      </c>
      <c r="B126">
        <v>45</v>
      </c>
      <c r="C126">
        <v>1506342</v>
      </c>
      <c r="D126">
        <v>10.63</v>
      </c>
    </row>
    <row r="127" spans="1:4" x14ac:dyDescent="0.3">
      <c r="A127" s="1">
        <v>40218</v>
      </c>
      <c r="B127">
        <v>43</v>
      </c>
      <c r="C127">
        <v>1704838</v>
      </c>
      <c r="D127">
        <v>10.63</v>
      </c>
    </row>
    <row r="128" spans="1:4" x14ac:dyDescent="0.3">
      <c r="A128" s="1">
        <v>40246</v>
      </c>
      <c r="B128">
        <v>37</v>
      </c>
      <c r="C128">
        <v>2140708</v>
      </c>
      <c r="D128">
        <v>10.62</v>
      </c>
    </row>
    <row r="129" spans="1:4" x14ac:dyDescent="0.3">
      <c r="A129" s="1">
        <v>40338</v>
      </c>
      <c r="B129">
        <v>36</v>
      </c>
      <c r="C129">
        <v>2133155</v>
      </c>
      <c r="D129">
        <v>10.61</v>
      </c>
    </row>
    <row r="130" spans="1:4" x14ac:dyDescent="0.3">
      <c r="A130" s="1">
        <v>40399</v>
      </c>
      <c r="B130">
        <v>42</v>
      </c>
      <c r="C130">
        <v>2383006</v>
      </c>
      <c r="D130">
        <v>10.62</v>
      </c>
    </row>
    <row r="131" spans="1:4" x14ac:dyDescent="0.3">
      <c r="A131" s="1">
        <v>40430</v>
      </c>
      <c r="B131">
        <v>41</v>
      </c>
      <c r="C131">
        <v>3258616</v>
      </c>
      <c r="D131">
        <v>10.64</v>
      </c>
    </row>
    <row r="132" spans="1:4" x14ac:dyDescent="0.3">
      <c r="A132" s="1">
        <v>40460</v>
      </c>
      <c r="B132">
        <v>41</v>
      </c>
      <c r="C132">
        <v>3520340</v>
      </c>
      <c r="D132">
        <v>10.63</v>
      </c>
    </row>
    <row r="133" spans="1:4" x14ac:dyDescent="0.3">
      <c r="A133" t="s">
        <v>83</v>
      </c>
      <c r="B133">
        <v>42</v>
      </c>
      <c r="C133">
        <v>3706267</v>
      </c>
      <c r="D133">
        <v>10.62</v>
      </c>
    </row>
    <row r="134" spans="1:4" x14ac:dyDescent="0.3">
      <c r="A134" t="s">
        <v>84</v>
      </c>
      <c r="B134">
        <v>44</v>
      </c>
      <c r="C134">
        <v>4045120</v>
      </c>
      <c r="D134">
        <v>10.62</v>
      </c>
    </row>
    <row r="135" spans="1:4" x14ac:dyDescent="0.3">
      <c r="A135" t="s">
        <v>85</v>
      </c>
      <c r="B135">
        <v>41</v>
      </c>
      <c r="C135">
        <v>1624032</v>
      </c>
      <c r="D135">
        <v>10.58</v>
      </c>
    </row>
    <row r="136" spans="1:4" x14ac:dyDescent="0.3">
      <c r="A136" t="s">
        <v>86</v>
      </c>
      <c r="B136">
        <v>45</v>
      </c>
      <c r="C136">
        <v>3019631</v>
      </c>
      <c r="D136">
        <v>10.6</v>
      </c>
    </row>
    <row r="137" spans="1:4" x14ac:dyDescent="0.3">
      <c r="A137" t="s">
        <v>87</v>
      </c>
      <c r="B137">
        <v>36</v>
      </c>
      <c r="C137">
        <v>3834023</v>
      </c>
      <c r="D137">
        <v>10.62</v>
      </c>
    </row>
    <row r="138" spans="1:4" x14ac:dyDescent="0.3">
      <c r="A138" t="s">
        <v>88</v>
      </c>
      <c r="B138">
        <v>39</v>
      </c>
      <c r="C138">
        <v>3721980</v>
      </c>
      <c r="D138">
        <v>10.62</v>
      </c>
    </row>
    <row r="139" spans="1:4" x14ac:dyDescent="0.3">
      <c r="A139" t="s">
        <v>89</v>
      </c>
      <c r="B139">
        <v>47</v>
      </c>
      <c r="C139">
        <v>3869599</v>
      </c>
      <c r="D139">
        <v>10.62</v>
      </c>
    </row>
    <row r="140" spans="1:4" x14ac:dyDescent="0.3">
      <c r="A140" t="s">
        <v>90</v>
      </c>
      <c r="B140">
        <v>50</v>
      </c>
      <c r="C140">
        <v>5024899</v>
      </c>
      <c r="D140">
        <v>10.62</v>
      </c>
    </row>
    <row r="141" spans="1:4" x14ac:dyDescent="0.3">
      <c r="A141" t="s">
        <v>91</v>
      </c>
      <c r="B141">
        <v>46</v>
      </c>
      <c r="C141">
        <v>5688055</v>
      </c>
      <c r="D141">
        <v>10.63</v>
      </c>
    </row>
    <row r="142" spans="1:4" x14ac:dyDescent="0.3">
      <c r="A142" t="s">
        <v>92</v>
      </c>
      <c r="B142">
        <v>45</v>
      </c>
      <c r="C142">
        <v>5495721</v>
      </c>
      <c r="D142">
        <v>10.63</v>
      </c>
    </row>
    <row r="143" spans="1:4" x14ac:dyDescent="0.3">
      <c r="A143" t="s">
        <v>93</v>
      </c>
      <c r="B143">
        <v>47</v>
      </c>
      <c r="C143">
        <v>4703805</v>
      </c>
      <c r="D143">
        <v>10.63</v>
      </c>
    </row>
    <row r="144" spans="1:4" x14ac:dyDescent="0.3">
      <c r="A144" t="s">
        <v>94</v>
      </c>
      <c r="B144">
        <v>41</v>
      </c>
      <c r="C144">
        <v>4262172</v>
      </c>
      <c r="D144">
        <v>10.62</v>
      </c>
    </row>
    <row r="145" spans="1:4" x14ac:dyDescent="0.3">
      <c r="A145" t="s">
        <v>95</v>
      </c>
      <c r="B145">
        <v>41</v>
      </c>
      <c r="C145">
        <v>2068848</v>
      </c>
      <c r="D145">
        <v>10.6</v>
      </c>
    </row>
    <row r="146" spans="1:4" x14ac:dyDescent="0.3">
      <c r="A146" t="s">
        <v>96</v>
      </c>
      <c r="B146">
        <v>47</v>
      </c>
      <c r="C146">
        <v>3561999</v>
      </c>
      <c r="D146">
        <v>10.61</v>
      </c>
    </row>
    <row r="147" spans="1:4" x14ac:dyDescent="0.3">
      <c r="A147" s="1">
        <v>40188</v>
      </c>
      <c r="B147">
        <v>46</v>
      </c>
      <c r="C147">
        <v>18885261</v>
      </c>
      <c r="D147">
        <v>10.64</v>
      </c>
    </row>
    <row r="148" spans="1:4" x14ac:dyDescent="0.3">
      <c r="A148" s="1">
        <v>40278</v>
      </c>
      <c r="B148">
        <v>46</v>
      </c>
      <c r="C148">
        <v>18398299</v>
      </c>
      <c r="D148">
        <v>10.64</v>
      </c>
    </row>
    <row r="149" spans="1:4" x14ac:dyDescent="0.3">
      <c r="A149" s="1">
        <v>40308</v>
      </c>
      <c r="B149">
        <v>45</v>
      </c>
      <c r="C149">
        <v>18459154</v>
      </c>
      <c r="D149">
        <v>10.64</v>
      </c>
    </row>
    <row r="150" spans="1:4" x14ac:dyDescent="0.3">
      <c r="A150" s="1">
        <v>40339</v>
      </c>
      <c r="B150">
        <v>45</v>
      </c>
      <c r="C150">
        <v>18468505</v>
      </c>
      <c r="D150">
        <v>10.64</v>
      </c>
    </row>
    <row r="151" spans="1:4" x14ac:dyDescent="0.3">
      <c r="A151" s="1">
        <v>40369</v>
      </c>
      <c r="B151">
        <v>48</v>
      </c>
      <c r="C151">
        <v>18651025</v>
      </c>
      <c r="D151">
        <v>10.64</v>
      </c>
    </row>
    <row r="152" spans="1:4" x14ac:dyDescent="0.3">
      <c r="A152" s="1">
        <v>40400</v>
      </c>
      <c r="B152">
        <v>37</v>
      </c>
      <c r="C152">
        <v>18917562</v>
      </c>
      <c r="D152">
        <v>10.64</v>
      </c>
    </row>
    <row r="153" spans="1:4" x14ac:dyDescent="0.3">
      <c r="A153" s="1">
        <v>40492</v>
      </c>
      <c r="B153">
        <v>36</v>
      </c>
      <c r="C153">
        <v>17253341</v>
      </c>
      <c r="D153">
        <v>10.64</v>
      </c>
    </row>
    <row r="154" spans="1:4" x14ac:dyDescent="0.3">
      <c r="A154" t="s">
        <v>97</v>
      </c>
      <c r="B154">
        <v>46</v>
      </c>
      <c r="C154">
        <v>16702830</v>
      </c>
      <c r="D154">
        <v>10.64</v>
      </c>
    </row>
    <row r="155" spans="1:4" x14ac:dyDescent="0.3">
      <c r="A155" t="s">
        <v>98</v>
      </c>
      <c r="B155">
        <v>46</v>
      </c>
      <c r="C155">
        <v>16010388</v>
      </c>
      <c r="D155">
        <v>10.63</v>
      </c>
    </row>
    <row r="156" spans="1:4" x14ac:dyDescent="0.3">
      <c r="A156" t="s">
        <v>99</v>
      </c>
      <c r="B156">
        <v>44</v>
      </c>
      <c r="C156">
        <v>17049715</v>
      </c>
      <c r="D156">
        <v>10.64</v>
      </c>
    </row>
    <row r="157" spans="1:4" x14ac:dyDescent="0.3">
      <c r="A157" t="s">
        <v>100</v>
      </c>
      <c r="B157">
        <v>42</v>
      </c>
      <c r="C157">
        <v>16834181</v>
      </c>
      <c r="D157">
        <v>10.64</v>
      </c>
    </row>
    <row r="158" spans="1:4" x14ac:dyDescent="0.3">
      <c r="A158" t="s">
        <v>101</v>
      </c>
      <c r="B158">
        <v>48</v>
      </c>
      <c r="C158">
        <v>17545027</v>
      </c>
      <c r="D158">
        <v>10.64</v>
      </c>
    </row>
    <row r="159" spans="1:4" x14ac:dyDescent="0.3">
      <c r="A159" t="s">
        <v>102</v>
      </c>
      <c r="B159">
        <v>51</v>
      </c>
      <c r="C159">
        <v>17806865</v>
      </c>
      <c r="D159">
        <v>10.64</v>
      </c>
    </row>
    <row r="160" spans="1:4" x14ac:dyDescent="0.3">
      <c r="A160" t="s">
        <v>103</v>
      </c>
      <c r="B160">
        <v>48</v>
      </c>
      <c r="C160">
        <v>18576114</v>
      </c>
      <c r="D160">
        <v>10.64</v>
      </c>
    </row>
    <row r="161" spans="1:4" x14ac:dyDescent="0.3">
      <c r="A161" t="s">
        <v>104</v>
      </c>
      <c r="B161">
        <v>50</v>
      </c>
      <c r="C161">
        <v>18222698</v>
      </c>
      <c r="D161">
        <v>10.64</v>
      </c>
    </row>
    <row r="162" spans="1:4" x14ac:dyDescent="0.3">
      <c r="A162" t="s">
        <v>105</v>
      </c>
      <c r="B162">
        <v>46</v>
      </c>
      <c r="C162">
        <v>17307596</v>
      </c>
      <c r="D162">
        <v>10.64</v>
      </c>
    </row>
    <row r="163" spans="1:4" x14ac:dyDescent="0.3">
      <c r="A163" t="s">
        <v>106</v>
      </c>
      <c r="B163">
        <v>43</v>
      </c>
      <c r="C163">
        <v>16281098</v>
      </c>
      <c r="D163">
        <v>10.64</v>
      </c>
    </row>
    <row r="164" spans="1:4" x14ac:dyDescent="0.3">
      <c r="A164" t="s">
        <v>107</v>
      </c>
      <c r="B164">
        <v>45</v>
      </c>
      <c r="C164">
        <v>15046582</v>
      </c>
      <c r="D164">
        <v>10.64</v>
      </c>
    </row>
    <row r="165" spans="1:4" x14ac:dyDescent="0.3">
      <c r="A165" t="s">
        <v>108</v>
      </c>
      <c r="B165">
        <v>42</v>
      </c>
      <c r="C165">
        <v>14856101</v>
      </c>
      <c r="D165">
        <v>10.64</v>
      </c>
    </row>
    <row r="166" spans="1:4" x14ac:dyDescent="0.3">
      <c r="A166" t="s">
        <v>109</v>
      </c>
      <c r="B166">
        <v>32</v>
      </c>
      <c r="C166">
        <v>14479535</v>
      </c>
      <c r="D166">
        <v>10.64</v>
      </c>
    </row>
    <row r="167" spans="1:4" x14ac:dyDescent="0.3">
      <c r="A167" s="1">
        <v>40189</v>
      </c>
      <c r="B167">
        <v>35</v>
      </c>
      <c r="C167">
        <v>14341026</v>
      </c>
      <c r="D167">
        <v>10.64</v>
      </c>
    </row>
    <row r="168" spans="1:4" x14ac:dyDescent="0.3">
      <c r="A168" s="1">
        <v>40248</v>
      </c>
      <c r="B168">
        <v>38</v>
      </c>
      <c r="C168">
        <v>14554820</v>
      </c>
      <c r="D168">
        <v>10.64</v>
      </c>
    </row>
    <row r="169" spans="1:4" x14ac:dyDescent="0.3">
      <c r="A169" s="1">
        <v>40279</v>
      </c>
      <c r="B169">
        <v>44</v>
      </c>
      <c r="C169">
        <v>14600050</v>
      </c>
      <c r="D169">
        <v>10.64</v>
      </c>
    </row>
    <row r="170" spans="1:4" x14ac:dyDescent="0.3">
      <c r="A170" s="1">
        <v>40309</v>
      </c>
      <c r="B170">
        <v>39</v>
      </c>
      <c r="C170">
        <v>13447361</v>
      </c>
      <c r="D170">
        <v>10.64</v>
      </c>
    </row>
    <row r="171" spans="1:4" x14ac:dyDescent="0.3">
      <c r="A171" s="1">
        <v>40401</v>
      </c>
      <c r="B171">
        <v>42</v>
      </c>
      <c r="C171">
        <v>13003196</v>
      </c>
      <c r="D171">
        <v>10.64</v>
      </c>
    </row>
    <row r="172" spans="1:4" x14ac:dyDescent="0.3">
      <c r="A172" s="1">
        <v>40432</v>
      </c>
      <c r="B172">
        <v>41</v>
      </c>
      <c r="C172">
        <v>12495521</v>
      </c>
      <c r="D172">
        <v>10.64</v>
      </c>
    </row>
    <row r="173" spans="1:4" x14ac:dyDescent="0.3">
      <c r="A173" s="1">
        <v>40462</v>
      </c>
      <c r="B173">
        <v>43</v>
      </c>
      <c r="C173">
        <v>12559853</v>
      </c>
      <c r="D173">
        <v>10.63</v>
      </c>
    </row>
    <row r="174" spans="1:4" x14ac:dyDescent="0.3">
      <c r="A174" s="1">
        <v>40493</v>
      </c>
      <c r="B174">
        <v>46</v>
      </c>
      <c r="C174">
        <v>12063387</v>
      </c>
      <c r="D174">
        <v>10.63</v>
      </c>
    </row>
    <row r="175" spans="1:4" x14ac:dyDescent="0.3">
      <c r="A175" s="1">
        <v>40523</v>
      </c>
      <c r="B175">
        <v>48</v>
      </c>
      <c r="C175">
        <v>11618368</v>
      </c>
      <c r="D175">
        <v>10.64</v>
      </c>
    </row>
    <row r="176" spans="1:4" x14ac:dyDescent="0.3">
      <c r="A176" t="s">
        <v>110</v>
      </c>
      <c r="B176">
        <v>42</v>
      </c>
      <c r="C176">
        <v>11245467</v>
      </c>
      <c r="D176">
        <v>10.64</v>
      </c>
    </row>
    <row r="177" spans="1:4" x14ac:dyDescent="0.3">
      <c r="A177" t="s">
        <v>111</v>
      </c>
      <c r="B177">
        <v>39</v>
      </c>
      <c r="C177">
        <v>12123596</v>
      </c>
      <c r="D177">
        <v>10.64</v>
      </c>
    </row>
    <row r="178" spans="1:4" x14ac:dyDescent="0.3">
      <c r="A178" t="s">
        <v>112</v>
      </c>
      <c r="B178">
        <v>43</v>
      </c>
      <c r="C178">
        <v>12716161</v>
      </c>
      <c r="D178">
        <v>10.64</v>
      </c>
    </row>
    <row r="179" spans="1:4" x14ac:dyDescent="0.3">
      <c r="A179" t="s">
        <v>113</v>
      </c>
      <c r="B179">
        <v>44</v>
      </c>
      <c r="C179">
        <v>14071823</v>
      </c>
      <c r="D179">
        <v>10.64</v>
      </c>
    </row>
    <row r="180" spans="1:4" x14ac:dyDescent="0.3">
      <c r="A180" t="s">
        <v>114</v>
      </c>
      <c r="B180">
        <v>47</v>
      </c>
      <c r="C180">
        <v>14131266</v>
      </c>
      <c r="D180">
        <v>10.64</v>
      </c>
    </row>
    <row r="181" spans="1:4" x14ac:dyDescent="0.3">
      <c r="A181" t="s">
        <v>115</v>
      </c>
      <c r="B181">
        <v>46</v>
      </c>
      <c r="C181">
        <v>13871172</v>
      </c>
      <c r="D181">
        <v>10.64</v>
      </c>
    </row>
    <row r="182" spans="1:4" x14ac:dyDescent="0.3">
      <c r="A182" t="s">
        <v>116</v>
      </c>
      <c r="B182">
        <v>45</v>
      </c>
      <c r="C182">
        <v>13640301</v>
      </c>
      <c r="D182">
        <v>10.64</v>
      </c>
    </row>
    <row r="183" spans="1:4" x14ac:dyDescent="0.3">
      <c r="A183" t="s">
        <v>117</v>
      </c>
      <c r="B183">
        <v>48</v>
      </c>
      <c r="C183">
        <v>13208711</v>
      </c>
      <c r="D183">
        <v>10.64</v>
      </c>
    </row>
    <row r="184" spans="1:4" x14ac:dyDescent="0.3">
      <c r="A184" t="s">
        <v>118</v>
      </c>
      <c r="B184">
        <v>41</v>
      </c>
      <c r="C184">
        <v>10689800</v>
      </c>
      <c r="D184">
        <v>10.64</v>
      </c>
    </row>
    <row r="185" spans="1:4" x14ac:dyDescent="0.3">
      <c r="A185" t="s">
        <v>119</v>
      </c>
      <c r="B185">
        <v>44</v>
      </c>
      <c r="C185">
        <v>9553169</v>
      </c>
      <c r="D185">
        <v>10.64</v>
      </c>
    </row>
    <row r="186" spans="1:4" x14ac:dyDescent="0.3">
      <c r="A186" t="s">
        <v>120</v>
      </c>
      <c r="B186">
        <v>39</v>
      </c>
      <c r="C186">
        <v>9043601</v>
      </c>
      <c r="D186">
        <v>10.64</v>
      </c>
    </row>
    <row r="187" spans="1:4" x14ac:dyDescent="0.3">
      <c r="A187" s="1">
        <v>40190</v>
      </c>
      <c r="B187">
        <v>44</v>
      </c>
      <c r="C187">
        <v>8851620</v>
      </c>
      <c r="D187">
        <v>10.64</v>
      </c>
    </row>
    <row r="188" spans="1:4" x14ac:dyDescent="0.3">
      <c r="A188" s="1">
        <v>40221</v>
      </c>
      <c r="B188">
        <v>43</v>
      </c>
      <c r="C188">
        <v>9274912</v>
      </c>
      <c r="D188">
        <v>10.64</v>
      </c>
    </row>
    <row r="189" spans="1:4" x14ac:dyDescent="0.3">
      <c r="A189" s="1">
        <v>40249</v>
      </c>
      <c r="B189">
        <v>41</v>
      </c>
      <c r="C189">
        <v>9583843</v>
      </c>
      <c r="D189">
        <v>10.64</v>
      </c>
    </row>
    <row r="190" spans="1:4" x14ac:dyDescent="0.3">
      <c r="A190" s="1">
        <v>40341</v>
      </c>
      <c r="B190">
        <v>45</v>
      </c>
      <c r="C190">
        <v>9685776</v>
      </c>
      <c r="D190">
        <v>10.64</v>
      </c>
    </row>
    <row r="191" spans="1:4" x14ac:dyDescent="0.3">
      <c r="A191" s="1">
        <v>40371</v>
      </c>
      <c r="B191">
        <v>45</v>
      </c>
      <c r="C191">
        <v>10216642</v>
      </c>
      <c r="D191">
        <v>10.64</v>
      </c>
    </row>
    <row r="192" spans="1:4" x14ac:dyDescent="0.3">
      <c r="A192" s="1">
        <v>40402</v>
      </c>
      <c r="B192">
        <v>44</v>
      </c>
      <c r="C192">
        <v>8961771</v>
      </c>
      <c r="D192">
        <v>10.64</v>
      </c>
    </row>
    <row r="193" spans="1:4" x14ac:dyDescent="0.3">
      <c r="A193" s="1">
        <v>40433</v>
      </c>
      <c r="B193">
        <v>42</v>
      </c>
      <c r="C193">
        <v>8604817</v>
      </c>
      <c r="D193">
        <v>10.64</v>
      </c>
    </row>
    <row r="194" spans="1:4" x14ac:dyDescent="0.3">
      <c r="A194" s="1">
        <v>40463</v>
      </c>
      <c r="B194">
        <v>47</v>
      </c>
      <c r="C194">
        <v>8692335</v>
      </c>
      <c r="D194">
        <v>10.65</v>
      </c>
    </row>
    <row r="195" spans="1:4" x14ac:dyDescent="0.3">
      <c r="A195" t="s">
        <v>121</v>
      </c>
      <c r="B195">
        <v>42</v>
      </c>
      <c r="C195">
        <v>7747048</v>
      </c>
      <c r="D195">
        <v>10.64</v>
      </c>
    </row>
    <row r="196" spans="1:4" x14ac:dyDescent="0.3">
      <c r="A196" t="s">
        <v>122</v>
      </c>
      <c r="B196">
        <v>46</v>
      </c>
      <c r="C196">
        <v>2743384</v>
      </c>
      <c r="D196">
        <v>10.64</v>
      </c>
    </row>
    <row r="197" spans="1:4" x14ac:dyDescent="0.3">
      <c r="A197" t="s">
        <v>123</v>
      </c>
      <c r="B197">
        <v>49</v>
      </c>
      <c r="C197">
        <v>3350882</v>
      </c>
      <c r="D197">
        <v>10.64</v>
      </c>
    </row>
    <row r="198" spans="1:4" x14ac:dyDescent="0.3">
      <c r="A198" t="s">
        <v>124</v>
      </c>
      <c r="B198">
        <v>44</v>
      </c>
      <c r="C198">
        <v>10606556</v>
      </c>
      <c r="D198">
        <v>10.64</v>
      </c>
    </row>
    <row r="199" spans="1:4" x14ac:dyDescent="0.3">
      <c r="A199" t="s">
        <v>125</v>
      </c>
      <c r="B199">
        <v>47</v>
      </c>
      <c r="C199">
        <v>13582484</v>
      </c>
      <c r="D199">
        <v>10.64</v>
      </c>
    </row>
    <row r="200" spans="1:4" x14ac:dyDescent="0.3">
      <c r="A200" t="s">
        <v>126</v>
      </c>
      <c r="B200">
        <v>51</v>
      </c>
      <c r="C200">
        <v>13257182</v>
      </c>
      <c r="D200">
        <v>10.64</v>
      </c>
    </row>
    <row r="201" spans="1:4" x14ac:dyDescent="0.3">
      <c r="A201" t="s">
        <v>127</v>
      </c>
      <c r="B201">
        <v>47</v>
      </c>
      <c r="C201">
        <v>14242074</v>
      </c>
      <c r="D201">
        <v>10.64</v>
      </c>
    </row>
    <row r="202" spans="1:4" x14ac:dyDescent="0.3">
      <c r="A202" t="s">
        <v>128</v>
      </c>
      <c r="B202">
        <v>50</v>
      </c>
      <c r="C202">
        <v>13819309</v>
      </c>
      <c r="D202">
        <v>10.64</v>
      </c>
    </row>
    <row r="203" spans="1:4" x14ac:dyDescent="0.3">
      <c r="A203" t="s">
        <v>129</v>
      </c>
      <c r="B203">
        <v>50</v>
      </c>
      <c r="C203">
        <v>13357303</v>
      </c>
      <c r="D203">
        <v>10.64</v>
      </c>
    </row>
    <row r="204" spans="1:4" x14ac:dyDescent="0.3">
      <c r="A204" t="s">
        <v>130</v>
      </c>
      <c r="B204">
        <v>55</v>
      </c>
      <c r="C204">
        <v>13363278</v>
      </c>
      <c r="D204">
        <v>10.64</v>
      </c>
    </row>
    <row r="205" spans="1:4" x14ac:dyDescent="0.3">
      <c r="A205" t="s">
        <v>131</v>
      </c>
      <c r="B205">
        <v>51</v>
      </c>
      <c r="C205">
        <v>10935989</v>
      </c>
      <c r="D205">
        <v>10.64</v>
      </c>
    </row>
    <row r="206" spans="1:4" x14ac:dyDescent="0.3">
      <c r="A206" t="s">
        <v>132</v>
      </c>
      <c r="B206">
        <v>47</v>
      </c>
      <c r="C206">
        <v>9558885</v>
      </c>
      <c r="D206">
        <v>10.64</v>
      </c>
    </row>
    <row r="207" spans="1:4" x14ac:dyDescent="0.3">
      <c r="A207" t="s">
        <v>133</v>
      </c>
      <c r="B207">
        <v>44</v>
      </c>
      <c r="C207">
        <v>9707494</v>
      </c>
      <c r="D207">
        <v>10.64</v>
      </c>
    </row>
    <row r="208" spans="1:4" x14ac:dyDescent="0.3">
      <c r="A208" t="s">
        <v>134</v>
      </c>
      <c r="B208">
        <v>43</v>
      </c>
      <c r="C208">
        <v>9521465</v>
      </c>
      <c r="D208">
        <v>10.64</v>
      </c>
    </row>
    <row r="209" spans="1:4" x14ac:dyDescent="0.3">
      <c r="A209" t="s">
        <v>135</v>
      </c>
      <c r="B209">
        <v>44</v>
      </c>
      <c r="C209">
        <v>9526177</v>
      </c>
      <c r="D209">
        <v>10.64</v>
      </c>
    </row>
    <row r="210" spans="1:4" x14ac:dyDescent="0.3">
      <c r="A210" s="1">
        <v>40603</v>
      </c>
      <c r="B210">
        <v>46</v>
      </c>
      <c r="C210">
        <v>11267580</v>
      </c>
      <c r="D210">
        <v>10.64</v>
      </c>
    </row>
    <row r="211" spans="1:4" x14ac:dyDescent="0.3">
      <c r="A211" s="1">
        <v>40634</v>
      </c>
      <c r="B211">
        <v>49</v>
      </c>
      <c r="C211">
        <v>11388695</v>
      </c>
      <c r="D211">
        <v>10.64</v>
      </c>
    </row>
    <row r="212" spans="1:4" x14ac:dyDescent="0.3">
      <c r="A212" s="1">
        <v>40664</v>
      </c>
      <c r="B212">
        <v>48</v>
      </c>
      <c r="C212">
        <v>11582164</v>
      </c>
      <c r="D212">
        <v>10.64</v>
      </c>
    </row>
    <row r="213" spans="1:4" x14ac:dyDescent="0.3">
      <c r="A213" s="1">
        <v>40695</v>
      </c>
      <c r="B213">
        <v>49</v>
      </c>
      <c r="C213">
        <v>11829491</v>
      </c>
      <c r="D213">
        <v>10.64</v>
      </c>
    </row>
    <row r="214" spans="1:4" x14ac:dyDescent="0.3">
      <c r="A214" s="1">
        <v>40725</v>
      </c>
      <c r="B214">
        <v>44</v>
      </c>
      <c r="C214">
        <v>2445511</v>
      </c>
      <c r="D214">
        <v>10.64</v>
      </c>
    </row>
    <row r="215" spans="1:4" x14ac:dyDescent="0.3">
      <c r="A215" s="1">
        <v>40817</v>
      </c>
      <c r="B215">
        <v>46</v>
      </c>
      <c r="C215">
        <v>4937497</v>
      </c>
      <c r="D215">
        <v>10.64</v>
      </c>
    </row>
    <row r="216" spans="1:4" x14ac:dyDescent="0.3">
      <c r="A216" s="1">
        <v>40848</v>
      </c>
      <c r="B216">
        <v>50</v>
      </c>
      <c r="C216">
        <v>12607955</v>
      </c>
      <c r="D216">
        <v>10.64</v>
      </c>
    </row>
    <row r="217" spans="1:4" x14ac:dyDescent="0.3">
      <c r="A217" s="1">
        <v>40878</v>
      </c>
      <c r="B217">
        <v>49</v>
      </c>
      <c r="C217">
        <v>12888900</v>
      </c>
      <c r="D217">
        <v>10.64</v>
      </c>
    </row>
    <row r="218" spans="1:4" x14ac:dyDescent="0.3">
      <c r="A218" t="s">
        <v>136</v>
      </c>
      <c r="B218">
        <v>46</v>
      </c>
      <c r="C218">
        <v>11051673</v>
      </c>
      <c r="D218">
        <v>10.64</v>
      </c>
    </row>
    <row r="219" spans="1:4" x14ac:dyDescent="0.3">
      <c r="A219" t="s">
        <v>137</v>
      </c>
      <c r="B219">
        <v>48</v>
      </c>
      <c r="C219">
        <v>8546119</v>
      </c>
      <c r="D219">
        <v>10.64</v>
      </c>
    </row>
    <row r="220" spans="1:4" x14ac:dyDescent="0.3">
      <c r="A220" t="s">
        <v>138</v>
      </c>
      <c r="B220">
        <v>45</v>
      </c>
      <c r="C220">
        <v>7981884</v>
      </c>
      <c r="D220">
        <v>10.64</v>
      </c>
    </row>
    <row r="221" spans="1:4" x14ac:dyDescent="0.3">
      <c r="A221" t="s">
        <v>139</v>
      </c>
      <c r="B221">
        <v>47</v>
      </c>
      <c r="C221">
        <v>8821374</v>
      </c>
      <c r="D221">
        <v>10.64</v>
      </c>
    </row>
    <row r="222" spans="1:4" x14ac:dyDescent="0.3">
      <c r="A222" t="s">
        <v>140</v>
      </c>
      <c r="B222">
        <v>53</v>
      </c>
      <c r="C222">
        <v>11882765</v>
      </c>
      <c r="D222">
        <v>10.64</v>
      </c>
    </row>
    <row r="223" spans="1:4" x14ac:dyDescent="0.3">
      <c r="A223" t="s">
        <v>141</v>
      </c>
      <c r="B223">
        <v>52</v>
      </c>
      <c r="C223">
        <v>12304025</v>
      </c>
      <c r="D223">
        <v>11.14</v>
      </c>
    </row>
    <row r="224" spans="1:4" x14ac:dyDescent="0.3">
      <c r="A224" t="s">
        <v>142</v>
      </c>
      <c r="B224">
        <v>50</v>
      </c>
      <c r="C224">
        <v>13150595</v>
      </c>
      <c r="D224">
        <v>11.14</v>
      </c>
    </row>
    <row r="225" spans="1:4" x14ac:dyDescent="0.3">
      <c r="A225" t="s">
        <v>143</v>
      </c>
      <c r="B225">
        <v>50</v>
      </c>
      <c r="C225">
        <v>11521179</v>
      </c>
      <c r="D225">
        <v>11.14</v>
      </c>
    </row>
    <row r="226" spans="1:4" x14ac:dyDescent="0.3">
      <c r="A226" t="s">
        <v>144</v>
      </c>
      <c r="B226">
        <v>49</v>
      </c>
      <c r="C226">
        <v>11289620</v>
      </c>
      <c r="D226">
        <v>11.14</v>
      </c>
    </row>
    <row r="227" spans="1:4" x14ac:dyDescent="0.3">
      <c r="A227" t="s">
        <v>145</v>
      </c>
      <c r="B227">
        <v>48</v>
      </c>
      <c r="C227">
        <v>11179240</v>
      </c>
      <c r="D227">
        <v>11.14</v>
      </c>
    </row>
    <row r="228" spans="1:4" x14ac:dyDescent="0.3">
      <c r="A228" t="s">
        <v>146</v>
      </c>
      <c r="B228">
        <v>50</v>
      </c>
      <c r="C228">
        <v>10252530</v>
      </c>
      <c r="D228">
        <v>11.14</v>
      </c>
    </row>
    <row r="229" spans="1:4" x14ac:dyDescent="0.3">
      <c r="A229" t="s">
        <v>147</v>
      </c>
      <c r="B229">
        <v>48</v>
      </c>
      <c r="C229">
        <v>9925402</v>
      </c>
      <c r="D229">
        <v>11.14</v>
      </c>
    </row>
    <row r="230" spans="1:4" x14ac:dyDescent="0.3">
      <c r="A230" t="s">
        <v>148</v>
      </c>
      <c r="B230">
        <v>40</v>
      </c>
      <c r="C230">
        <v>9057494</v>
      </c>
      <c r="D230">
        <v>11.14</v>
      </c>
    </row>
    <row r="231" spans="1:4" x14ac:dyDescent="0.3">
      <c r="A231" s="1">
        <v>40545</v>
      </c>
      <c r="B231">
        <v>41</v>
      </c>
      <c r="C231">
        <v>8975906</v>
      </c>
      <c r="D231">
        <v>11.14</v>
      </c>
    </row>
    <row r="232" spans="1:4" x14ac:dyDescent="0.3">
      <c r="A232" s="1">
        <v>40576</v>
      </c>
      <c r="B232">
        <v>37</v>
      </c>
      <c r="C232">
        <v>9160111</v>
      </c>
      <c r="D232">
        <v>11.14</v>
      </c>
    </row>
    <row r="233" spans="1:4" x14ac:dyDescent="0.3">
      <c r="A233" s="1">
        <v>40604</v>
      </c>
      <c r="B233">
        <v>44</v>
      </c>
      <c r="C233">
        <v>9311939</v>
      </c>
      <c r="D233">
        <v>11.14</v>
      </c>
    </row>
    <row r="234" spans="1:4" x14ac:dyDescent="0.3">
      <c r="A234" s="1">
        <v>40635</v>
      </c>
      <c r="B234">
        <v>46</v>
      </c>
      <c r="C234">
        <v>9291820</v>
      </c>
      <c r="D234">
        <v>11.14</v>
      </c>
    </row>
    <row r="235" spans="1:4" x14ac:dyDescent="0.3">
      <c r="A235" s="1">
        <v>40726</v>
      </c>
      <c r="B235">
        <v>48</v>
      </c>
      <c r="C235">
        <v>7758938</v>
      </c>
      <c r="D235">
        <v>11.14</v>
      </c>
    </row>
    <row r="236" spans="1:4" x14ac:dyDescent="0.3">
      <c r="A236" s="1">
        <v>40757</v>
      </c>
      <c r="B236">
        <v>45</v>
      </c>
      <c r="C236">
        <v>7578968</v>
      </c>
      <c r="D236">
        <v>11.14</v>
      </c>
    </row>
    <row r="237" spans="1:4" x14ac:dyDescent="0.3">
      <c r="A237" s="1">
        <v>40788</v>
      </c>
      <c r="B237">
        <v>45</v>
      </c>
      <c r="C237">
        <v>7561374</v>
      </c>
      <c r="D237">
        <v>11.14</v>
      </c>
    </row>
    <row r="238" spans="1:4" x14ac:dyDescent="0.3">
      <c r="A238" s="1">
        <v>40818</v>
      </c>
      <c r="B238">
        <v>46</v>
      </c>
      <c r="C238">
        <v>7350871</v>
      </c>
      <c r="D238">
        <v>11.15</v>
      </c>
    </row>
    <row r="239" spans="1:4" x14ac:dyDescent="0.3">
      <c r="A239" s="1">
        <v>40849</v>
      </c>
      <c r="B239">
        <v>47</v>
      </c>
      <c r="C239">
        <v>8065939</v>
      </c>
      <c r="D239">
        <v>11.14</v>
      </c>
    </row>
    <row r="240" spans="1:4" x14ac:dyDescent="0.3">
      <c r="A240" t="s">
        <v>149</v>
      </c>
      <c r="B240">
        <v>47</v>
      </c>
      <c r="C240">
        <v>7981892</v>
      </c>
      <c r="D240">
        <v>11.15</v>
      </c>
    </row>
    <row r="241" spans="1:4" x14ac:dyDescent="0.3">
      <c r="A241" t="s">
        <v>150</v>
      </c>
      <c r="B241">
        <v>48</v>
      </c>
      <c r="C241">
        <v>9289385</v>
      </c>
      <c r="D241">
        <v>11.15</v>
      </c>
    </row>
    <row r="242" spans="1:4" x14ac:dyDescent="0.3">
      <c r="A242" t="s">
        <v>151</v>
      </c>
      <c r="B242">
        <v>46</v>
      </c>
      <c r="C242">
        <v>9547748</v>
      </c>
      <c r="D242">
        <v>11.15</v>
      </c>
    </row>
    <row r="243" spans="1:4" x14ac:dyDescent="0.3">
      <c r="A243" t="s">
        <v>152</v>
      </c>
      <c r="B243">
        <v>45</v>
      </c>
      <c r="C243">
        <v>8377475</v>
      </c>
      <c r="D243">
        <v>11.15</v>
      </c>
    </row>
    <row r="244" spans="1:4" x14ac:dyDescent="0.3">
      <c r="A244" t="s">
        <v>153</v>
      </c>
      <c r="B244">
        <v>48</v>
      </c>
      <c r="C244">
        <v>8553595</v>
      </c>
      <c r="D244">
        <v>11.16</v>
      </c>
    </row>
    <row r="245" spans="1:4" x14ac:dyDescent="0.3">
      <c r="A245" t="s">
        <v>154</v>
      </c>
      <c r="B245">
        <v>46</v>
      </c>
      <c r="C245">
        <v>8811964</v>
      </c>
      <c r="D245">
        <v>11.16</v>
      </c>
    </row>
    <row r="246" spans="1:4" x14ac:dyDescent="0.3">
      <c r="A246" t="s">
        <v>155</v>
      </c>
      <c r="B246">
        <v>46</v>
      </c>
      <c r="C246">
        <v>8499536</v>
      </c>
      <c r="D246">
        <v>11.16</v>
      </c>
    </row>
    <row r="247" spans="1:4" x14ac:dyDescent="0.3">
      <c r="A247" t="s">
        <v>156</v>
      </c>
      <c r="B247">
        <v>47</v>
      </c>
      <c r="C247">
        <v>7371890</v>
      </c>
      <c r="D247">
        <v>11.16</v>
      </c>
    </row>
    <row r="248" spans="1:4" x14ac:dyDescent="0.3">
      <c r="A248" t="s">
        <v>157</v>
      </c>
      <c r="B248">
        <v>42</v>
      </c>
      <c r="C248">
        <v>6780499</v>
      </c>
      <c r="D248">
        <v>11.16</v>
      </c>
    </row>
    <row r="249" spans="1:4" x14ac:dyDescent="0.3">
      <c r="A249" t="s">
        <v>158</v>
      </c>
      <c r="B249">
        <v>40</v>
      </c>
      <c r="C249">
        <v>6510050</v>
      </c>
      <c r="D249">
        <v>11.16</v>
      </c>
    </row>
    <row r="250" spans="1:4" x14ac:dyDescent="0.3">
      <c r="A250" t="s">
        <v>159</v>
      </c>
      <c r="B250">
        <v>35</v>
      </c>
      <c r="C250">
        <v>6448114</v>
      </c>
      <c r="D250">
        <v>11.15</v>
      </c>
    </row>
    <row r="251" spans="1:4" x14ac:dyDescent="0.3">
      <c r="A251" s="1">
        <v>40546</v>
      </c>
      <c r="B251">
        <v>41</v>
      </c>
      <c r="C251">
        <v>3934140</v>
      </c>
      <c r="D251">
        <v>11.16</v>
      </c>
    </row>
    <row r="252" spans="1:4" x14ac:dyDescent="0.3">
      <c r="A252" s="1">
        <v>40577</v>
      </c>
      <c r="B252">
        <v>37</v>
      </c>
      <c r="C252">
        <v>3932972</v>
      </c>
      <c r="D252">
        <v>11.16</v>
      </c>
    </row>
    <row r="253" spans="1:4" x14ac:dyDescent="0.3">
      <c r="A253" s="1">
        <v>40605</v>
      </c>
      <c r="B253">
        <v>37</v>
      </c>
      <c r="C253">
        <v>4116750</v>
      </c>
      <c r="D253">
        <v>11.64</v>
      </c>
    </row>
    <row r="254" spans="1:4" x14ac:dyDescent="0.3">
      <c r="A254" s="1">
        <v>40636</v>
      </c>
      <c r="B254">
        <v>37</v>
      </c>
      <c r="C254">
        <v>3877266</v>
      </c>
      <c r="D254">
        <v>11.64</v>
      </c>
    </row>
    <row r="255" spans="1:4" x14ac:dyDescent="0.3">
      <c r="A255" s="1">
        <v>40789</v>
      </c>
      <c r="B255">
        <v>43</v>
      </c>
      <c r="C255">
        <v>4020892</v>
      </c>
      <c r="D255">
        <v>11.64</v>
      </c>
    </row>
    <row r="256" spans="1:4" x14ac:dyDescent="0.3">
      <c r="A256" s="1">
        <v>40819</v>
      </c>
      <c r="B256">
        <v>44</v>
      </c>
      <c r="C256">
        <v>4022584</v>
      </c>
      <c r="D256">
        <v>11.64</v>
      </c>
    </row>
    <row r="257" spans="1:4" x14ac:dyDescent="0.3">
      <c r="A257" s="1">
        <v>40850</v>
      </c>
      <c r="B257">
        <v>40</v>
      </c>
      <c r="C257">
        <v>3868709</v>
      </c>
      <c r="D257">
        <v>11.64</v>
      </c>
    </row>
    <row r="258" spans="1:4" x14ac:dyDescent="0.3">
      <c r="A258" t="s">
        <v>160</v>
      </c>
      <c r="B258">
        <v>40</v>
      </c>
      <c r="C258">
        <v>3832749</v>
      </c>
      <c r="D258">
        <v>11.64</v>
      </c>
    </row>
    <row r="259" spans="1:4" x14ac:dyDescent="0.3">
      <c r="A259" t="s">
        <v>161</v>
      </c>
      <c r="B259">
        <v>44</v>
      </c>
      <c r="C259">
        <v>5484108</v>
      </c>
      <c r="D259">
        <v>11.65</v>
      </c>
    </row>
    <row r="260" spans="1:4" x14ac:dyDescent="0.3">
      <c r="A260" t="s">
        <v>162</v>
      </c>
      <c r="B260">
        <v>43</v>
      </c>
      <c r="C260">
        <v>6102383</v>
      </c>
      <c r="D260">
        <v>11.65</v>
      </c>
    </row>
    <row r="261" spans="1:4" x14ac:dyDescent="0.3">
      <c r="A261" t="s">
        <v>163</v>
      </c>
      <c r="B261">
        <v>40</v>
      </c>
      <c r="C261">
        <v>6281711</v>
      </c>
      <c r="D261">
        <v>11.64</v>
      </c>
    </row>
    <row r="262" spans="1:4" x14ac:dyDescent="0.3">
      <c r="A262" t="s">
        <v>164</v>
      </c>
      <c r="B262">
        <v>42</v>
      </c>
      <c r="C262">
        <v>6249545</v>
      </c>
      <c r="D262">
        <v>11.65</v>
      </c>
    </row>
    <row r="263" spans="1:4" x14ac:dyDescent="0.3">
      <c r="A263" t="s">
        <v>165</v>
      </c>
      <c r="B263">
        <v>44</v>
      </c>
      <c r="C263">
        <v>6428750</v>
      </c>
      <c r="D263">
        <v>11.64</v>
      </c>
    </row>
    <row r="264" spans="1:4" x14ac:dyDescent="0.3">
      <c r="A264" t="s">
        <v>166</v>
      </c>
      <c r="B264">
        <v>42</v>
      </c>
      <c r="C264">
        <v>6254984</v>
      </c>
      <c r="D264">
        <v>11.64</v>
      </c>
    </row>
    <row r="265" spans="1:4" x14ac:dyDescent="0.3">
      <c r="A265" t="s">
        <v>167</v>
      </c>
      <c r="B265">
        <v>41</v>
      </c>
      <c r="C265">
        <v>6269582</v>
      </c>
      <c r="D265">
        <v>11.65</v>
      </c>
    </row>
    <row r="266" spans="1:4" x14ac:dyDescent="0.3">
      <c r="A266" t="s">
        <v>168</v>
      </c>
      <c r="B266">
        <v>41</v>
      </c>
      <c r="C266">
        <v>5859406</v>
      </c>
      <c r="D266">
        <v>11.65</v>
      </c>
    </row>
    <row r="267" spans="1:4" x14ac:dyDescent="0.3">
      <c r="A267" t="s">
        <v>169</v>
      </c>
      <c r="B267">
        <v>43</v>
      </c>
      <c r="C267">
        <v>5603544</v>
      </c>
      <c r="D267">
        <v>11.65</v>
      </c>
    </row>
    <row r="268" spans="1:4" x14ac:dyDescent="0.3">
      <c r="A268" t="s">
        <v>170</v>
      </c>
      <c r="B268">
        <v>38</v>
      </c>
      <c r="C268">
        <v>5449686</v>
      </c>
      <c r="D268">
        <v>11.66</v>
      </c>
    </row>
    <row r="269" spans="1:4" x14ac:dyDescent="0.3">
      <c r="A269" t="s">
        <v>171</v>
      </c>
      <c r="B269">
        <v>42</v>
      </c>
      <c r="C269">
        <v>5241800</v>
      </c>
      <c r="D269">
        <v>11.66</v>
      </c>
    </row>
    <row r="270" spans="1:4" x14ac:dyDescent="0.3">
      <c r="A270" t="s">
        <v>172</v>
      </c>
      <c r="B270">
        <v>38</v>
      </c>
      <c r="C270">
        <v>3679124</v>
      </c>
      <c r="D270">
        <v>11.66</v>
      </c>
    </row>
    <row r="271" spans="1:4" x14ac:dyDescent="0.3">
      <c r="A271" t="s">
        <v>173</v>
      </c>
      <c r="B271">
        <v>35</v>
      </c>
      <c r="C271">
        <v>3782877</v>
      </c>
      <c r="D271">
        <v>11.66</v>
      </c>
    </row>
    <row r="272" spans="1:4" x14ac:dyDescent="0.3">
      <c r="A272" s="1">
        <v>40547</v>
      </c>
      <c r="B272">
        <v>34</v>
      </c>
      <c r="C272">
        <v>3729211</v>
      </c>
      <c r="D272">
        <v>11.67</v>
      </c>
    </row>
    <row r="273" spans="1:4" x14ac:dyDescent="0.3">
      <c r="A273" s="1">
        <v>40637</v>
      </c>
      <c r="B273">
        <v>36</v>
      </c>
      <c r="C273">
        <v>4136796</v>
      </c>
      <c r="D273">
        <v>11.66</v>
      </c>
    </row>
    <row r="274" spans="1:4" x14ac:dyDescent="0.3">
      <c r="A274" s="1">
        <v>40667</v>
      </c>
      <c r="B274">
        <v>37</v>
      </c>
      <c r="C274">
        <v>4269370</v>
      </c>
      <c r="D274">
        <v>11.65</v>
      </c>
    </row>
    <row r="275" spans="1:4" x14ac:dyDescent="0.3">
      <c r="A275" s="1">
        <v>40698</v>
      </c>
      <c r="B275">
        <v>36</v>
      </c>
      <c r="C275">
        <v>4986868</v>
      </c>
      <c r="D275">
        <v>11.64</v>
      </c>
    </row>
    <row r="276" spans="1:4" x14ac:dyDescent="0.3">
      <c r="A276" s="1">
        <v>40728</v>
      </c>
      <c r="B276">
        <v>36</v>
      </c>
      <c r="C276">
        <v>4894526</v>
      </c>
      <c r="D276">
        <v>11.65</v>
      </c>
    </row>
    <row r="277" spans="1:4" x14ac:dyDescent="0.3">
      <c r="A277" s="1">
        <v>40759</v>
      </c>
      <c r="B277">
        <v>37</v>
      </c>
      <c r="C277">
        <v>5048469</v>
      </c>
      <c r="D277">
        <v>11.64</v>
      </c>
    </row>
    <row r="278" spans="1:4" x14ac:dyDescent="0.3">
      <c r="A278" s="1">
        <v>40851</v>
      </c>
      <c r="B278">
        <v>36</v>
      </c>
      <c r="C278">
        <v>3370247</v>
      </c>
      <c r="D278">
        <v>11.64</v>
      </c>
    </row>
    <row r="279" spans="1:4" x14ac:dyDescent="0.3">
      <c r="A279" s="1">
        <v>40881</v>
      </c>
      <c r="B279">
        <v>36</v>
      </c>
      <c r="C279">
        <v>2896930</v>
      </c>
      <c r="D279">
        <v>11.63</v>
      </c>
    </row>
    <row r="280" spans="1:4" x14ac:dyDescent="0.3">
      <c r="A280" t="s">
        <v>174</v>
      </c>
      <c r="B280">
        <v>38</v>
      </c>
      <c r="C280">
        <v>2389932</v>
      </c>
      <c r="D280">
        <v>11.65</v>
      </c>
    </row>
    <row r="281" spans="1:4" x14ac:dyDescent="0.3">
      <c r="A281" t="s">
        <v>175</v>
      </c>
      <c r="B281">
        <v>36</v>
      </c>
      <c r="C281">
        <v>2630860</v>
      </c>
      <c r="D281">
        <v>11.66</v>
      </c>
    </row>
    <row r="282" spans="1:4" x14ac:dyDescent="0.3">
      <c r="A282" t="s">
        <v>176</v>
      </c>
      <c r="B282">
        <v>36</v>
      </c>
      <c r="C282">
        <v>3009855</v>
      </c>
      <c r="D282">
        <v>11.66</v>
      </c>
    </row>
    <row r="283" spans="1:4" x14ac:dyDescent="0.3">
      <c r="A283" t="s">
        <v>177</v>
      </c>
      <c r="B283">
        <v>36</v>
      </c>
      <c r="C283">
        <v>2946216</v>
      </c>
      <c r="D283">
        <v>11.69</v>
      </c>
    </row>
    <row r="284" spans="1:4" x14ac:dyDescent="0.3">
      <c r="A284" t="s">
        <v>178</v>
      </c>
      <c r="B284">
        <v>35</v>
      </c>
      <c r="C284">
        <v>2059969</v>
      </c>
      <c r="D284">
        <v>11.66</v>
      </c>
    </row>
    <row r="285" spans="1:4" x14ac:dyDescent="0.3">
      <c r="A285" t="s">
        <v>179</v>
      </c>
      <c r="B285">
        <v>33</v>
      </c>
      <c r="C285">
        <v>3792843</v>
      </c>
      <c r="D285">
        <v>11.64</v>
      </c>
    </row>
    <row r="286" spans="1:4" x14ac:dyDescent="0.3">
      <c r="A286" t="s">
        <v>180</v>
      </c>
      <c r="B286">
        <v>35</v>
      </c>
      <c r="C286">
        <v>4387956</v>
      </c>
      <c r="D286">
        <v>11.88</v>
      </c>
    </row>
    <row r="287" spans="1:4" x14ac:dyDescent="0.3">
      <c r="A287" t="s">
        <v>181</v>
      </c>
      <c r="B287">
        <v>36</v>
      </c>
      <c r="C287">
        <v>4338788</v>
      </c>
      <c r="D287">
        <v>11.89</v>
      </c>
    </row>
    <row r="288" spans="1:4" x14ac:dyDescent="0.3">
      <c r="A288" t="s">
        <v>182</v>
      </c>
      <c r="B288">
        <v>35</v>
      </c>
      <c r="C288">
        <v>4068093</v>
      </c>
      <c r="D288">
        <v>11.89</v>
      </c>
    </row>
    <row r="289" spans="1:4" x14ac:dyDescent="0.3">
      <c r="A289" t="s">
        <v>183</v>
      </c>
      <c r="B289">
        <v>37</v>
      </c>
      <c r="C289">
        <v>3471609</v>
      </c>
      <c r="D289">
        <v>11.89</v>
      </c>
    </row>
    <row r="290" spans="1:4" x14ac:dyDescent="0.3">
      <c r="A290" t="s">
        <v>184</v>
      </c>
      <c r="B290">
        <v>32</v>
      </c>
      <c r="C290">
        <v>2098395</v>
      </c>
      <c r="D290">
        <v>11.91</v>
      </c>
    </row>
    <row r="291" spans="1:4" x14ac:dyDescent="0.3">
      <c r="A291" s="1">
        <v>40579</v>
      </c>
      <c r="B291">
        <v>36</v>
      </c>
      <c r="C291">
        <v>2042590</v>
      </c>
      <c r="D291">
        <v>11.9</v>
      </c>
    </row>
    <row r="292" spans="1:4" x14ac:dyDescent="0.3">
      <c r="A292" s="1">
        <v>40607</v>
      </c>
      <c r="B292">
        <v>36</v>
      </c>
      <c r="C292">
        <v>2107143</v>
      </c>
      <c r="D292">
        <v>11.9</v>
      </c>
    </row>
    <row r="293" spans="1:4" x14ac:dyDescent="0.3">
      <c r="A293" s="1">
        <v>40638</v>
      </c>
      <c r="B293">
        <v>36</v>
      </c>
      <c r="C293">
        <v>2191976</v>
      </c>
      <c r="D293">
        <v>11.9</v>
      </c>
    </row>
    <row r="294" spans="1:4" x14ac:dyDescent="0.3">
      <c r="A294" s="1">
        <v>40668</v>
      </c>
      <c r="B294">
        <v>38</v>
      </c>
      <c r="C294">
        <v>2254993</v>
      </c>
      <c r="D294">
        <v>11.9</v>
      </c>
    </row>
    <row r="295" spans="1:4" x14ac:dyDescent="0.3">
      <c r="A295" s="1">
        <v>40699</v>
      </c>
      <c r="B295">
        <v>36</v>
      </c>
      <c r="C295">
        <v>2435199</v>
      </c>
      <c r="D295">
        <v>11.9</v>
      </c>
    </row>
    <row r="296" spans="1:4" x14ac:dyDescent="0.3">
      <c r="A296" s="1">
        <v>40791</v>
      </c>
      <c r="B296">
        <v>32</v>
      </c>
      <c r="C296">
        <v>2005015</v>
      </c>
      <c r="D296">
        <v>11.89</v>
      </c>
    </row>
    <row r="297" spans="1:4" x14ac:dyDescent="0.3">
      <c r="A297" s="1">
        <v>40821</v>
      </c>
      <c r="B297">
        <v>37</v>
      </c>
      <c r="C297">
        <v>2137517</v>
      </c>
      <c r="D297">
        <v>11.89</v>
      </c>
    </row>
    <row r="298" spans="1:4" x14ac:dyDescent="0.3">
      <c r="A298" s="1">
        <v>40852</v>
      </c>
      <c r="B298">
        <v>35</v>
      </c>
      <c r="C298">
        <v>2102882</v>
      </c>
      <c r="D298">
        <v>11.88</v>
      </c>
    </row>
    <row r="299" spans="1:4" x14ac:dyDescent="0.3">
      <c r="A299" s="1">
        <v>40882</v>
      </c>
      <c r="B299">
        <v>36</v>
      </c>
      <c r="C299">
        <v>1944150</v>
      </c>
      <c r="D299">
        <v>11.87</v>
      </c>
    </row>
    <row r="300" spans="1:4" x14ac:dyDescent="0.3">
      <c r="A300" t="s">
        <v>185</v>
      </c>
      <c r="B300">
        <v>34</v>
      </c>
      <c r="C300">
        <v>1279901</v>
      </c>
      <c r="D300">
        <v>11.87</v>
      </c>
    </row>
    <row r="301" spans="1:4" x14ac:dyDescent="0.3">
      <c r="A301" t="s">
        <v>186</v>
      </c>
      <c r="B301">
        <v>35</v>
      </c>
      <c r="C301">
        <v>1864912</v>
      </c>
      <c r="D301">
        <v>11.86</v>
      </c>
    </row>
    <row r="302" spans="1:4" x14ac:dyDescent="0.3">
      <c r="A302" t="s">
        <v>187</v>
      </c>
      <c r="B302">
        <v>37</v>
      </c>
      <c r="C302">
        <v>2554485</v>
      </c>
      <c r="D302">
        <v>11.88</v>
      </c>
    </row>
    <row r="303" spans="1:4" x14ac:dyDescent="0.3">
      <c r="A303" t="s">
        <v>188</v>
      </c>
      <c r="B303">
        <v>35</v>
      </c>
      <c r="C303">
        <v>3094244</v>
      </c>
      <c r="D303">
        <v>11.88</v>
      </c>
    </row>
    <row r="304" spans="1:4" x14ac:dyDescent="0.3">
      <c r="A304" t="s">
        <v>189</v>
      </c>
      <c r="B304">
        <v>35</v>
      </c>
      <c r="C304">
        <v>3216816</v>
      </c>
      <c r="D304">
        <v>11.88</v>
      </c>
    </row>
    <row r="305" spans="1:4" x14ac:dyDescent="0.3">
      <c r="A305" t="s">
        <v>190</v>
      </c>
      <c r="B305">
        <v>37</v>
      </c>
      <c r="C305">
        <v>3516290</v>
      </c>
      <c r="D305">
        <v>11.9</v>
      </c>
    </row>
    <row r="306" spans="1:4" x14ac:dyDescent="0.3">
      <c r="A306" t="s">
        <v>191</v>
      </c>
      <c r="B306">
        <v>37</v>
      </c>
      <c r="C306">
        <v>3471080</v>
      </c>
      <c r="D306">
        <v>11.9</v>
      </c>
    </row>
    <row r="307" spans="1:4" x14ac:dyDescent="0.3">
      <c r="A307" t="s">
        <v>192</v>
      </c>
      <c r="B307">
        <v>37</v>
      </c>
      <c r="C307">
        <v>3210544</v>
      </c>
      <c r="D307">
        <v>11.89</v>
      </c>
    </row>
    <row r="308" spans="1:4" x14ac:dyDescent="0.3">
      <c r="A308" t="s">
        <v>193</v>
      </c>
      <c r="B308">
        <v>37</v>
      </c>
      <c r="C308">
        <v>3057027</v>
      </c>
      <c r="D308">
        <v>11.89</v>
      </c>
    </row>
    <row r="309" spans="1:4" x14ac:dyDescent="0.3">
      <c r="A309" t="s">
        <v>194</v>
      </c>
      <c r="B309">
        <v>36</v>
      </c>
      <c r="C309">
        <v>2223955</v>
      </c>
      <c r="D309">
        <v>11.88</v>
      </c>
    </row>
    <row r="310" spans="1:4" x14ac:dyDescent="0.3">
      <c r="A310" t="s">
        <v>195</v>
      </c>
      <c r="B310">
        <v>34</v>
      </c>
      <c r="C310">
        <v>1748914</v>
      </c>
      <c r="D310">
        <v>11.89</v>
      </c>
    </row>
    <row r="311" spans="1:4" x14ac:dyDescent="0.3">
      <c r="A311" t="s">
        <v>196</v>
      </c>
      <c r="B311">
        <v>35</v>
      </c>
      <c r="C311">
        <v>1998714</v>
      </c>
      <c r="D311">
        <v>11.88</v>
      </c>
    </row>
    <row r="312" spans="1:4" x14ac:dyDescent="0.3">
      <c r="A312" t="s">
        <v>197</v>
      </c>
      <c r="B312">
        <v>36</v>
      </c>
      <c r="C312">
        <v>850115</v>
      </c>
      <c r="D312">
        <v>11.85</v>
      </c>
    </row>
    <row r="313" spans="1:4" x14ac:dyDescent="0.3">
      <c r="A313" s="1">
        <v>40549</v>
      </c>
      <c r="B313">
        <v>35</v>
      </c>
      <c r="C313">
        <v>1093757</v>
      </c>
      <c r="D313">
        <v>11.91</v>
      </c>
    </row>
    <row r="314" spans="1:4" x14ac:dyDescent="0.3">
      <c r="A314" s="1">
        <v>40580</v>
      </c>
      <c r="B314">
        <v>36</v>
      </c>
      <c r="C314">
        <v>1180088</v>
      </c>
      <c r="D314">
        <v>11.89</v>
      </c>
    </row>
    <row r="315" spans="1:4" x14ac:dyDescent="0.3">
      <c r="A315" s="1">
        <v>40608</v>
      </c>
      <c r="B315">
        <v>33</v>
      </c>
      <c r="C315">
        <v>1289823</v>
      </c>
      <c r="D315">
        <v>11.89</v>
      </c>
    </row>
    <row r="316" spans="1:4" x14ac:dyDescent="0.3">
      <c r="A316" s="1">
        <v>40700</v>
      </c>
      <c r="B316">
        <v>36</v>
      </c>
      <c r="C316">
        <v>1421428</v>
      </c>
      <c r="D316">
        <v>11.91</v>
      </c>
    </row>
    <row r="317" spans="1:4" x14ac:dyDescent="0.3">
      <c r="A317" s="1">
        <v>40730</v>
      </c>
      <c r="B317">
        <v>37</v>
      </c>
      <c r="C317">
        <v>1331589</v>
      </c>
      <c r="D317">
        <v>11.89</v>
      </c>
    </row>
    <row r="318" spans="1:4" x14ac:dyDescent="0.3">
      <c r="A318" s="1">
        <v>40761</v>
      </c>
      <c r="B318">
        <v>36</v>
      </c>
      <c r="C318">
        <v>1418231</v>
      </c>
      <c r="D318">
        <v>11.88</v>
      </c>
    </row>
    <row r="319" spans="1:4" x14ac:dyDescent="0.3">
      <c r="A319" s="1">
        <v>40792</v>
      </c>
      <c r="B319">
        <v>35</v>
      </c>
      <c r="C319">
        <v>1397105</v>
      </c>
      <c r="D319">
        <v>12.07</v>
      </c>
    </row>
    <row r="320" spans="1:4" x14ac:dyDescent="0.3">
      <c r="A320" s="1">
        <v>40822</v>
      </c>
      <c r="B320">
        <v>34</v>
      </c>
      <c r="C320">
        <v>1767033</v>
      </c>
      <c r="D320">
        <v>12.09</v>
      </c>
    </row>
    <row r="321" spans="1:4" x14ac:dyDescent="0.3">
      <c r="A321" t="s">
        <v>198</v>
      </c>
      <c r="B321">
        <v>37</v>
      </c>
      <c r="C321">
        <v>1463352</v>
      </c>
      <c r="D321">
        <v>12.07</v>
      </c>
    </row>
    <row r="322" spans="1:4" x14ac:dyDescent="0.3">
      <c r="A322" t="s">
        <v>199</v>
      </c>
      <c r="B322">
        <v>37</v>
      </c>
      <c r="C322">
        <v>1192976</v>
      </c>
      <c r="D322">
        <v>12.06</v>
      </c>
    </row>
    <row r="323" spans="1:4" x14ac:dyDescent="0.3">
      <c r="A323" t="s">
        <v>200</v>
      </c>
      <c r="B323">
        <v>39</v>
      </c>
      <c r="C323">
        <v>3288223</v>
      </c>
      <c r="D323">
        <v>12.13</v>
      </c>
    </row>
    <row r="324" spans="1:4" x14ac:dyDescent="0.3">
      <c r="A324" t="s">
        <v>201</v>
      </c>
      <c r="B324">
        <v>36</v>
      </c>
      <c r="C324">
        <v>1735678</v>
      </c>
      <c r="D324">
        <v>12.13</v>
      </c>
    </row>
    <row r="325" spans="1:4" x14ac:dyDescent="0.3">
      <c r="A325" t="s">
        <v>202</v>
      </c>
      <c r="B325">
        <v>36</v>
      </c>
      <c r="C325">
        <v>2391494</v>
      </c>
      <c r="D325">
        <v>12.13</v>
      </c>
    </row>
    <row r="326" spans="1:4" x14ac:dyDescent="0.3">
      <c r="A326" t="s">
        <v>203</v>
      </c>
      <c r="B326">
        <v>37</v>
      </c>
      <c r="C326">
        <v>1935458</v>
      </c>
      <c r="D326">
        <v>12.12</v>
      </c>
    </row>
    <row r="327" spans="1:4" x14ac:dyDescent="0.3">
      <c r="A327" t="s">
        <v>204</v>
      </c>
      <c r="B327">
        <v>33</v>
      </c>
      <c r="C327">
        <v>2576491</v>
      </c>
      <c r="D327">
        <v>12.14</v>
      </c>
    </row>
    <row r="328" spans="1:4" x14ac:dyDescent="0.3">
      <c r="A328" t="s">
        <v>205</v>
      </c>
      <c r="B328">
        <v>32</v>
      </c>
      <c r="C328">
        <v>2196153</v>
      </c>
      <c r="D328">
        <v>12.13</v>
      </c>
    </row>
    <row r="329" spans="1:4" x14ac:dyDescent="0.3">
      <c r="A329" t="s">
        <v>206</v>
      </c>
      <c r="B329">
        <v>32</v>
      </c>
      <c r="C329">
        <v>2571215</v>
      </c>
      <c r="D329">
        <v>12.12</v>
      </c>
    </row>
    <row r="330" spans="1:4" x14ac:dyDescent="0.3">
      <c r="A330" t="s">
        <v>207</v>
      </c>
      <c r="B330">
        <v>33</v>
      </c>
      <c r="C330">
        <v>2284375</v>
      </c>
      <c r="D330">
        <v>12.12</v>
      </c>
    </row>
    <row r="331" spans="1:4" x14ac:dyDescent="0.3">
      <c r="A331" t="s">
        <v>208</v>
      </c>
      <c r="B331">
        <v>35</v>
      </c>
      <c r="C331">
        <v>2122729</v>
      </c>
      <c r="D331">
        <v>12.11</v>
      </c>
    </row>
    <row r="332" spans="1:4" x14ac:dyDescent="0.3">
      <c r="A332" t="s">
        <v>209</v>
      </c>
      <c r="B332">
        <v>36</v>
      </c>
      <c r="C332">
        <v>1594182</v>
      </c>
      <c r="D332">
        <v>12.12</v>
      </c>
    </row>
    <row r="333" spans="1:4" x14ac:dyDescent="0.3">
      <c r="A333" t="s">
        <v>210</v>
      </c>
      <c r="B333">
        <v>36</v>
      </c>
      <c r="C333">
        <v>1383307</v>
      </c>
      <c r="D333">
        <v>12.15</v>
      </c>
    </row>
    <row r="334" spans="1:4" x14ac:dyDescent="0.3">
      <c r="A334" s="1">
        <v>40550</v>
      </c>
      <c r="B334">
        <v>37</v>
      </c>
      <c r="C334">
        <v>23261753</v>
      </c>
      <c r="D334">
        <v>12.15</v>
      </c>
    </row>
    <row r="335" spans="1:4" x14ac:dyDescent="0.3">
      <c r="A335" s="1">
        <v>40640</v>
      </c>
      <c r="B335">
        <v>38</v>
      </c>
      <c r="C335">
        <v>20104228</v>
      </c>
      <c r="D335">
        <v>12.15</v>
      </c>
    </row>
    <row r="336" spans="1:4" x14ac:dyDescent="0.3">
      <c r="A336" s="1">
        <v>40670</v>
      </c>
      <c r="B336">
        <v>39</v>
      </c>
      <c r="C336">
        <v>20021805</v>
      </c>
      <c r="D336">
        <v>12.16</v>
      </c>
    </row>
    <row r="337" spans="1:4" x14ac:dyDescent="0.3">
      <c r="A337" s="1">
        <v>40701</v>
      </c>
      <c r="B337">
        <v>40</v>
      </c>
      <c r="C337">
        <v>20128534</v>
      </c>
      <c r="D337">
        <v>12.15</v>
      </c>
    </row>
    <row r="338" spans="1:4" x14ac:dyDescent="0.3">
      <c r="A338" s="1">
        <v>40731</v>
      </c>
      <c r="B338">
        <v>42</v>
      </c>
      <c r="C338">
        <v>19599519</v>
      </c>
      <c r="D338">
        <v>12.15</v>
      </c>
    </row>
    <row r="339" spans="1:4" x14ac:dyDescent="0.3">
      <c r="A339" s="1">
        <v>40762</v>
      </c>
      <c r="B339">
        <v>40</v>
      </c>
      <c r="C339">
        <v>17194653</v>
      </c>
      <c r="D339">
        <v>12.15</v>
      </c>
    </row>
    <row r="340" spans="1:4" x14ac:dyDescent="0.3">
      <c r="A340" s="1">
        <v>40854</v>
      </c>
      <c r="B340">
        <v>41</v>
      </c>
      <c r="C340">
        <v>18082471</v>
      </c>
      <c r="D340">
        <v>12.15</v>
      </c>
    </row>
    <row r="341" spans="1:4" x14ac:dyDescent="0.3">
      <c r="A341" s="1">
        <v>40884</v>
      </c>
      <c r="B341">
        <v>41</v>
      </c>
      <c r="C341">
        <v>17071105</v>
      </c>
      <c r="D341">
        <v>12.15</v>
      </c>
    </row>
    <row r="342" spans="1:4" x14ac:dyDescent="0.3">
      <c r="A342" t="s">
        <v>211</v>
      </c>
      <c r="B342">
        <v>45</v>
      </c>
      <c r="C342">
        <v>16986989</v>
      </c>
      <c r="D342">
        <v>12.16</v>
      </c>
    </row>
    <row r="343" spans="1:4" x14ac:dyDescent="0.3">
      <c r="A343" t="s">
        <v>212</v>
      </c>
      <c r="B343">
        <v>43</v>
      </c>
      <c r="C343">
        <v>12807739</v>
      </c>
      <c r="D343">
        <v>12.16</v>
      </c>
    </row>
    <row r="344" spans="1:4" x14ac:dyDescent="0.3">
      <c r="A344" t="s">
        <v>213</v>
      </c>
      <c r="B344">
        <v>45</v>
      </c>
      <c r="C344">
        <v>15375353</v>
      </c>
      <c r="D344">
        <v>12.16</v>
      </c>
    </row>
    <row r="345" spans="1:4" x14ac:dyDescent="0.3">
      <c r="A345" t="s">
        <v>214</v>
      </c>
      <c r="B345">
        <v>41</v>
      </c>
      <c r="C345">
        <v>15073054</v>
      </c>
      <c r="D345">
        <v>12.16</v>
      </c>
    </row>
    <row r="346" spans="1:4" x14ac:dyDescent="0.3">
      <c r="A346" t="s">
        <v>215</v>
      </c>
      <c r="B346">
        <v>43</v>
      </c>
      <c r="C346">
        <v>13883573</v>
      </c>
      <c r="D346">
        <v>12.15</v>
      </c>
    </row>
    <row r="347" spans="1:4" x14ac:dyDescent="0.3">
      <c r="A347" t="s">
        <v>216</v>
      </c>
      <c r="B347">
        <v>45</v>
      </c>
      <c r="C347">
        <v>14344033</v>
      </c>
      <c r="D347">
        <v>12.15</v>
      </c>
    </row>
    <row r="348" spans="1:4" x14ac:dyDescent="0.3">
      <c r="A348" t="s">
        <v>217</v>
      </c>
      <c r="B348">
        <v>46</v>
      </c>
      <c r="C348">
        <v>14180677</v>
      </c>
      <c r="D348">
        <v>12.4</v>
      </c>
    </row>
    <row r="349" spans="1:4" x14ac:dyDescent="0.3">
      <c r="A349" t="s">
        <v>218</v>
      </c>
      <c r="B349">
        <v>48</v>
      </c>
      <c r="C349">
        <v>13836586</v>
      </c>
      <c r="D349">
        <v>12.4</v>
      </c>
    </row>
    <row r="350" spans="1:4" x14ac:dyDescent="0.3">
      <c r="A350" t="s">
        <v>219</v>
      </c>
      <c r="B350">
        <v>44</v>
      </c>
      <c r="C350">
        <v>14472899</v>
      </c>
      <c r="D350">
        <v>12.41</v>
      </c>
    </row>
    <row r="351" spans="1:4" x14ac:dyDescent="0.3">
      <c r="A351" t="s">
        <v>220</v>
      </c>
      <c r="B351">
        <v>45</v>
      </c>
      <c r="C351">
        <v>13016178</v>
      </c>
      <c r="D351">
        <v>12.4</v>
      </c>
    </row>
    <row r="352" spans="1:4" x14ac:dyDescent="0.3">
      <c r="A352" t="s">
        <v>221</v>
      </c>
      <c r="B352">
        <v>41</v>
      </c>
      <c r="C352">
        <v>13365853</v>
      </c>
      <c r="D352">
        <v>12.4</v>
      </c>
    </row>
    <row r="353" spans="1:4" x14ac:dyDescent="0.3">
      <c r="A353" t="s">
        <v>222</v>
      </c>
      <c r="B353">
        <v>42</v>
      </c>
      <c r="C353">
        <v>13205456</v>
      </c>
      <c r="D353">
        <v>12.4</v>
      </c>
    </row>
    <row r="354" spans="1:4" x14ac:dyDescent="0.3">
      <c r="A354" t="s">
        <v>223</v>
      </c>
      <c r="B354">
        <v>38</v>
      </c>
      <c r="C354">
        <v>13197992</v>
      </c>
      <c r="D354">
        <v>12.4</v>
      </c>
    </row>
    <row r="355" spans="1:4" x14ac:dyDescent="0.3">
      <c r="A355" s="1">
        <v>40551</v>
      </c>
      <c r="B355">
        <v>36</v>
      </c>
      <c r="C355">
        <v>13150480</v>
      </c>
      <c r="D355">
        <v>12.41</v>
      </c>
    </row>
    <row r="356" spans="1:4" x14ac:dyDescent="0.3">
      <c r="A356" s="1">
        <v>40582</v>
      </c>
      <c r="B356">
        <v>37</v>
      </c>
      <c r="C356">
        <v>13060055</v>
      </c>
      <c r="D356">
        <v>12.4</v>
      </c>
    </row>
    <row r="357" spans="1:4" x14ac:dyDescent="0.3">
      <c r="A357" s="1">
        <v>40610</v>
      </c>
      <c r="B357">
        <v>36</v>
      </c>
      <c r="C357">
        <v>13134848</v>
      </c>
      <c r="D357">
        <v>12.4</v>
      </c>
    </row>
    <row r="358" spans="1:4" x14ac:dyDescent="0.3">
      <c r="A358" s="1">
        <v>40641</v>
      </c>
      <c r="B358">
        <v>37</v>
      </c>
      <c r="C358">
        <v>13205199</v>
      </c>
      <c r="D358">
        <v>12.4</v>
      </c>
    </row>
    <row r="359" spans="1:4" x14ac:dyDescent="0.3">
      <c r="A359" s="1">
        <v>40671</v>
      </c>
      <c r="B359">
        <v>38</v>
      </c>
      <c r="C359">
        <v>13220757</v>
      </c>
      <c r="D359">
        <v>12.4</v>
      </c>
    </row>
    <row r="360" spans="1:4" x14ac:dyDescent="0.3">
      <c r="A360" s="1">
        <v>40763</v>
      </c>
      <c r="B360">
        <v>40</v>
      </c>
      <c r="C360">
        <v>13224028</v>
      </c>
      <c r="D360">
        <v>12.4</v>
      </c>
    </row>
    <row r="361" spans="1:4" x14ac:dyDescent="0.3">
      <c r="A361" s="1">
        <v>40794</v>
      </c>
      <c r="B361">
        <v>44</v>
      </c>
      <c r="C361">
        <v>11947013</v>
      </c>
      <c r="D361">
        <v>12.4</v>
      </c>
    </row>
    <row r="362" spans="1:4" x14ac:dyDescent="0.3">
      <c r="A362" s="1">
        <v>40824</v>
      </c>
      <c r="B362">
        <v>48</v>
      </c>
      <c r="C362">
        <v>11894265</v>
      </c>
      <c r="D362">
        <v>12.4</v>
      </c>
    </row>
    <row r="363" spans="1:4" x14ac:dyDescent="0.3">
      <c r="A363" s="1">
        <v>40855</v>
      </c>
      <c r="B363">
        <v>49</v>
      </c>
      <c r="C363">
        <v>11263825</v>
      </c>
      <c r="D363">
        <v>12.4</v>
      </c>
    </row>
    <row r="364" spans="1:4" x14ac:dyDescent="0.3">
      <c r="A364" s="1">
        <v>40885</v>
      </c>
      <c r="B364">
        <v>50</v>
      </c>
      <c r="C364">
        <v>10627121</v>
      </c>
      <c r="D364">
        <v>12.4</v>
      </c>
    </row>
    <row r="365" spans="1:4" x14ac:dyDescent="0.3">
      <c r="A365" t="s">
        <v>224</v>
      </c>
      <c r="B365">
        <v>48</v>
      </c>
      <c r="C365">
        <v>12534572</v>
      </c>
      <c r="D365">
        <v>12.4</v>
      </c>
    </row>
    <row r="366" spans="1:4" x14ac:dyDescent="0.3">
      <c r="A366" t="s">
        <v>225</v>
      </c>
      <c r="B366">
        <v>48</v>
      </c>
      <c r="C366">
        <v>11810099</v>
      </c>
      <c r="D366">
        <v>12.4</v>
      </c>
    </row>
    <row r="367" spans="1:4" x14ac:dyDescent="0.3">
      <c r="A367" t="s">
        <v>226</v>
      </c>
      <c r="B367">
        <v>46</v>
      </c>
      <c r="C367">
        <v>5860716</v>
      </c>
      <c r="D367">
        <v>12.4</v>
      </c>
    </row>
    <row r="368" spans="1:4" x14ac:dyDescent="0.3">
      <c r="A368" t="s">
        <v>227</v>
      </c>
      <c r="B368">
        <v>47</v>
      </c>
      <c r="C368">
        <v>6751361</v>
      </c>
      <c r="D368">
        <v>12.39</v>
      </c>
    </row>
    <row r="369" spans="1:4" x14ac:dyDescent="0.3">
      <c r="A369" t="s">
        <v>228</v>
      </c>
      <c r="B369">
        <v>47</v>
      </c>
      <c r="C369">
        <v>12055229</v>
      </c>
      <c r="D369">
        <v>12.4</v>
      </c>
    </row>
    <row r="370" spans="1:4" x14ac:dyDescent="0.3">
      <c r="A370" t="s">
        <v>229</v>
      </c>
      <c r="B370">
        <v>48</v>
      </c>
      <c r="C370">
        <v>11537860</v>
      </c>
      <c r="D370">
        <v>12.39</v>
      </c>
    </row>
    <row r="371" spans="1:4" x14ac:dyDescent="0.3">
      <c r="A371" t="s">
        <v>230</v>
      </c>
      <c r="B371">
        <v>50</v>
      </c>
      <c r="C371">
        <v>13638886</v>
      </c>
      <c r="D371">
        <v>12.4</v>
      </c>
    </row>
    <row r="372" spans="1:4" x14ac:dyDescent="0.3">
      <c r="A372" t="s">
        <v>231</v>
      </c>
      <c r="B372">
        <v>46</v>
      </c>
      <c r="C372">
        <v>13269275</v>
      </c>
      <c r="D372">
        <v>12.4</v>
      </c>
    </row>
    <row r="373" spans="1:4" x14ac:dyDescent="0.3">
      <c r="A373" t="s">
        <v>232</v>
      </c>
      <c r="B373">
        <v>47</v>
      </c>
      <c r="C373">
        <v>12606834</v>
      </c>
      <c r="D373">
        <v>12.39</v>
      </c>
    </row>
    <row r="374" spans="1:4" x14ac:dyDescent="0.3">
      <c r="A374" t="s">
        <v>233</v>
      </c>
      <c r="B374">
        <v>47</v>
      </c>
      <c r="C374">
        <v>11487355</v>
      </c>
      <c r="D374">
        <v>12.39</v>
      </c>
    </row>
    <row r="375" spans="1:4" x14ac:dyDescent="0.3">
      <c r="A375" t="s">
        <v>234</v>
      </c>
      <c r="B375">
        <v>41</v>
      </c>
      <c r="C375">
        <v>10930860</v>
      </c>
      <c r="D375">
        <v>12.39</v>
      </c>
    </row>
    <row r="376" spans="1:4" x14ac:dyDescent="0.3">
      <c r="A376" t="s">
        <v>235</v>
      </c>
      <c r="B376">
        <v>41</v>
      </c>
      <c r="C376">
        <v>9624423</v>
      </c>
      <c r="D376">
        <v>12.39</v>
      </c>
    </row>
    <row r="377" spans="1:4" x14ac:dyDescent="0.3">
      <c r="A377" t="s">
        <v>236</v>
      </c>
      <c r="B377">
        <v>42</v>
      </c>
      <c r="C377">
        <v>10919995</v>
      </c>
      <c r="D377">
        <v>12.39</v>
      </c>
    </row>
    <row r="378" spans="1:4" x14ac:dyDescent="0.3">
      <c r="A378" s="1">
        <v>40552</v>
      </c>
      <c r="B378">
        <v>36</v>
      </c>
      <c r="C378">
        <v>9715951</v>
      </c>
      <c r="D378">
        <v>11.88</v>
      </c>
    </row>
    <row r="379" spans="1:4" x14ac:dyDescent="0.3">
      <c r="A379" s="1">
        <v>40583</v>
      </c>
      <c r="B379">
        <v>38</v>
      </c>
      <c r="C379">
        <v>10371512</v>
      </c>
      <c r="D379">
        <v>11.88</v>
      </c>
    </row>
    <row r="380" spans="1:4" x14ac:dyDescent="0.3">
      <c r="A380" s="1">
        <v>40672</v>
      </c>
      <c r="B380">
        <v>40</v>
      </c>
      <c r="C380">
        <v>10420174</v>
      </c>
      <c r="D380">
        <v>11.88</v>
      </c>
    </row>
    <row r="381" spans="1:4" x14ac:dyDescent="0.3">
      <c r="A381" s="1">
        <v>40703</v>
      </c>
      <c r="B381">
        <v>38</v>
      </c>
      <c r="C381">
        <v>10331522</v>
      </c>
      <c r="D381">
        <v>11.88</v>
      </c>
    </row>
    <row r="382" spans="1:4" x14ac:dyDescent="0.3">
      <c r="A382" s="1">
        <v>40764</v>
      </c>
      <c r="B382">
        <v>37</v>
      </c>
      <c r="C382">
        <v>10100981</v>
      </c>
      <c r="D382">
        <v>11.88</v>
      </c>
    </row>
    <row r="383" spans="1:4" x14ac:dyDescent="0.3">
      <c r="A383" s="1">
        <v>40795</v>
      </c>
      <c r="B383">
        <v>40</v>
      </c>
      <c r="C383">
        <v>9444195</v>
      </c>
      <c r="D383">
        <v>11.88</v>
      </c>
    </row>
    <row r="384" spans="1:4" x14ac:dyDescent="0.3">
      <c r="A384" s="1">
        <v>40886</v>
      </c>
      <c r="B384">
        <v>38</v>
      </c>
      <c r="C384">
        <v>9188211</v>
      </c>
      <c r="D384">
        <v>11.88</v>
      </c>
    </row>
    <row r="385" spans="1:4" x14ac:dyDescent="0.3">
      <c r="A385" t="s">
        <v>237</v>
      </c>
      <c r="B385">
        <v>41</v>
      </c>
      <c r="C385">
        <v>8829402</v>
      </c>
      <c r="D385">
        <v>11.88</v>
      </c>
    </row>
    <row r="386" spans="1:4" x14ac:dyDescent="0.3">
      <c r="A386" t="s">
        <v>238</v>
      </c>
      <c r="B386">
        <v>40</v>
      </c>
      <c r="C386">
        <v>9123731</v>
      </c>
      <c r="D386">
        <v>11.88</v>
      </c>
    </row>
    <row r="387" spans="1:4" x14ac:dyDescent="0.3">
      <c r="A387" t="s">
        <v>239</v>
      </c>
      <c r="B387">
        <v>40</v>
      </c>
      <c r="C387">
        <v>9974022</v>
      </c>
      <c r="D387">
        <v>11.88</v>
      </c>
    </row>
    <row r="388" spans="1:4" x14ac:dyDescent="0.3">
      <c r="A388" t="s">
        <v>240</v>
      </c>
      <c r="B388">
        <v>39</v>
      </c>
      <c r="C388">
        <v>10807134</v>
      </c>
      <c r="D388">
        <v>11.88</v>
      </c>
    </row>
    <row r="389" spans="1:4" x14ac:dyDescent="0.3">
      <c r="A389" t="s">
        <v>241</v>
      </c>
      <c r="B389">
        <v>36</v>
      </c>
      <c r="C389">
        <v>10923497</v>
      </c>
      <c r="D389">
        <v>11.87</v>
      </c>
    </row>
    <row r="390" spans="1:4" x14ac:dyDescent="0.3">
      <c r="A390" t="s">
        <v>242</v>
      </c>
      <c r="B390">
        <v>36</v>
      </c>
      <c r="C390">
        <v>10801078</v>
      </c>
      <c r="D390">
        <v>11.87</v>
      </c>
    </row>
    <row r="391" spans="1:4" x14ac:dyDescent="0.3">
      <c r="A391" t="s">
        <v>243</v>
      </c>
      <c r="B391">
        <v>38</v>
      </c>
      <c r="C391">
        <v>10982639</v>
      </c>
      <c r="D391">
        <v>11.88</v>
      </c>
    </row>
    <row r="392" spans="1:4" x14ac:dyDescent="0.3">
      <c r="A392" t="s">
        <v>244</v>
      </c>
      <c r="B392">
        <v>39</v>
      </c>
      <c r="C392">
        <v>11028774</v>
      </c>
      <c r="D392">
        <v>11.88</v>
      </c>
    </row>
    <row r="393" spans="1:4" x14ac:dyDescent="0.3">
      <c r="A393" t="s">
        <v>245</v>
      </c>
      <c r="B393">
        <v>41</v>
      </c>
      <c r="C393">
        <v>10622807</v>
      </c>
      <c r="D393">
        <v>11.88</v>
      </c>
    </row>
    <row r="394" spans="1:4" x14ac:dyDescent="0.3">
      <c r="A394" t="s">
        <v>246</v>
      </c>
      <c r="B394">
        <v>42</v>
      </c>
      <c r="C394">
        <v>10387931</v>
      </c>
      <c r="D394">
        <v>11.88</v>
      </c>
    </row>
    <row r="395" spans="1:4" x14ac:dyDescent="0.3">
      <c r="A395" t="s">
        <v>247</v>
      </c>
      <c r="B395">
        <v>44</v>
      </c>
      <c r="C395">
        <v>9795470</v>
      </c>
      <c r="D395">
        <v>11.88</v>
      </c>
    </row>
    <row r="396" spans="1:4" x14ac:dyDescent="0.3">
      <c r="A396" t="s">
        <v>248</v>
      </c>
      <c r="B396">
        <v>38</v>
      </c>
      <c r="C396">
        <v>9038894</v>
      </c>
      <c r="D396">
        <v>11.88</v>
      </c>
    </row>
    <row r="397" spans="1:4" x14ac:dyDescent="0.3">
      <c r="A397" t="s">
        <v>249</v>
      </c>
      <c r="B397">
        <v>40</v>
      </c>
      <c r="C397">
        <v>8217330</v>
      </c>
      <c r="D397">
        <v>11.88</v>
      </c>
    </row>
    <row r="398" spans="1:4" x14ac:dyDescent="0.3">
      <c r="A398" t="s">
        <v>250</v>
      </c>
      <c r="B398">
        <v>37</v>
      </c>
      <c r="C398">
        <v>6128584</v>
      </c>
      <c r="D398">
        <v>11.88</v>
      </c>
    </row>
    <row r="399" spans="1:4" x14ac:dyDescent="0.3">
      <c r="A399" s="1">
        <v>40612</v>
      </c>
      <c r="B399">
        <v>38</v>
      </c>
      <c r="C399">
        <v>7683782</v>
      </c>
      <c r="D399">
        <v>11.89</v>
      </c>
    </row>
    <row r="400" spans="1:4" x14ac:dyDescent="0.3">
      <c r="A400" s="1">
        <v>40643</v>
      </c>
      <c r="B400">
        <v>39</v>
      </c>
      <c r="C400">
        <v>7813966</v>
      </c>
      <c r="D400">
        <v>11.88</v>
      </c>
    </row>
    <row r="401" spans="1:4" x14ac:dyDescent="0.3">
      <c r="A401" s="1">
        <v>40673</v>
      </c>
      <c r="B401">
        <v>44</v>
      </c>
      <c r="C401">
        <v>8306987</v>
      </c>
      <c r="D401">
        <v>11.88</v>
      </c>
    </row>
    <row r="402" spans="1:4" x14ac:dyDescent="0.3">
      <c r="A402" s="1">
        <v>40704</v>
      </c>
      <c r="B402">
        <v>42</v>
      </c>
      <c r="C402">
        <v>8559858</v>
      </c>
      <c r="D402">
        <v>11.88</v>
      </c>
    </row>
    <row r="403" spans="1:4" x14ac:dyDescent="0.3">
      <c r="A403" s="1">
        <v>40734</v>
      </c>
      <c r="B403">
        <v>41</v>
      </c>
      <c r="C403">
        <v>7107395</v>
      </c>
      <c r="D403">
        <v>11.88</v>
      </c>
    </row>
    <row r="404" spans="1:4" x14ac:dyDescent="0.3">
      <c r="A404" s="1">
        <v>40826</v>
      </c>
      <c r="B404">
        <v>42</v>
      </c>
      <c r="C404">
        <v>7533153</v>
      </c>
      <c r="D404">
        <v>11.88</v>
      </c>
    </row>
    <row r="405" spans="1:4" x14ac:dyDescent="0.3">
      <c r="A405" s="1">
        <v>40857</v>
      </c>
      <c r="B405">
        <v>39</v>
      </c>
      <c r="C405">
        <v>6358792</v>
      </c>
      <c r="D405">
        <v>11.88</v>
      </c>
    </row>
    <row r="406" spans="1:4" x14ac:dyDescent="0.3">
      <c r="A406" t="s">
        <v>251</v>
      </c>
      <c r="B406">
        <v>40</v>
      </c>
      <c r="C406">
        <v>6050289</v>
      </c>
      <c r="D406">
        <v>11.87</v>
      </c>
    </row>
    <row r="407" spans="1:4" x14ac:dyDescent="0.3">
      <c r="A407" t="s">
        <v>252</v>
      </c>
      <c r="B407">
        <v>41</v>
      </c>
      <c r="C407">
        <v>5996132</v>
      </c>
      <c r="D407">
        <v>11.87</v>
      </c>
    </row>
    <row r="408" spans="1:4" x14ac:dyDescent="0.3">
      <c r="A408" t="s">
        <v>253</v>
      </c>
      <c r="B408">
        <v>43</v>
      </c>
      <c r="C408">
        <v>7542826</v>
      </c>
      <c r="D408">
        <v>11.87</v>
      </c>
    </row>
    <row r="409" spans="1:4" x14ac:dyDescent="0.3">
      <c r="A409" t="s">
        <v>254</v>
      </c>
      <c r="B409">
        <v>39</v>
      </c>
      <c r="C409">
        <v>8181876</v>
      </c>
      <c r="D409">
        <v>11.87</v>
      </c>
    </row>
    <row r="410" spans="1:4" x14ac:dyDescent="0.3">
      <c r="A410" t="s">
        <v>255</v>
      </c>
      <c r="B410">
        <v>40</v>
      </c>
      <c r="C410">
        <v>7862131</v>
      </c>
      <c r="D410">
        <v>11.88</v>
      </c>
    </row>
    <row r="411" spans="1:4" x14ac:dyDescent="0.3">
      <c r="A411" t="s">
        <v>256</v>
      </c>
      <c r="B411">
        <v>39</v>
      </c>
      <c r="C411">
        <v>7640119</v>
      </c>
      <c r="D411">
        <v>11.39</v>
      </c>
    </row>
    <row r="412" spans="1:4" x14ac:dyDescent="0.3">
      <c r="A412" t="s">
        <v>257</v>
      </c>
      <c r="B412">
        <v>43</v>
      </c>
      <c r="C412">
        <v>7915433</v>
      </c>
      <c r="D412">
        <v>11.39</v>
      </c>
    </row>
    <row r="413" spans="1:4" x14ac:dyDescent="0.3">
      <c r="A413" t="s">
        <v>258</v>
      </c>
      <c r="B413">
        <v>44</v>
      </c>
      <c r="C413">
        <v>7556602</v>
      </c>
      <c r="D413">
        <v>11.39</v>
      </c>
    </row>
    <row r="414" spans="1:4" x14ac:dyDescent="0.3">
      <c r="A414" t="s">
        <v>259</v>
      </c>
      <c r="B414">
        <v>41</v>
      </c>
      <c r="C414">
        <v>7358624</v>
      </c>
      <c r="D414">
        <v>11.39</v>
      </c>
    </row>
    <row r="415" spans="1:4" x14ac:dyDescent="0.3">
      <c r="A415" t="s">
        <v>260</v>
      </c>
      <c r="B415">
        <v>38</v>
      </c>
      <c r="C415">
        <v>7258208</v>
      </c>
      <c r="D415">
        <v>11.39</v>
      </c>
    </row>
    <row r="416" spans="1:4" x14ac:dyDescent="0.3">
      <c r="A416" t="s">
        <v>261</v>
      </c>
      <c r="B416">
        <v>38</v>
      </c>
      <c r="C416">
        <v>5813154</v>
      </c>
      <c r="D416">
        <v>11.39</v>
      </c>
    </row>
    <row r="417" spans="1:4" x14ac:dyDescent="0.3">
      <c r="A417" t="s">
        <v>262</v>
      </c>
      <c r="B417">
        <v>37</v>
      </c>
      <c r="C417">
        <v>4928035</v>
      </c>
      <c r="D417">
        <v>11.39</v>
      </c>
    </row>
    <row r="418" spans="1:4" x14ac:dyDescent="0.3">
      <c r="A418" t="s">
        <v>263</v>
      </c>
      <c r="B418">
        <v>35</v>
      </c>
      <c r="C418">
        <v>4756915</v>
      </c>
      <c r="D418">
        <v>11.39</v>
      </c>
    </row>
    <row r="419" spans="1:4" x14ac:dyDescent="0.3">
      <c r="A419" s="1">
        <v>40554</v>
      </c>
      <c r="B419">
        <v>36</v>
      </c>
      <c r="C419">
        <v>4179376</v>
      </c>
      <c r="D419">
        <v>11.39</v>
      </c>
    </row>
    <row r="420" spans="1:4" x14ac:dyDescent="0.3">
      <c r="A420" s="1">
        <v>40613</v>
      </c>
      <c r="B420">
        <v>37</v>
      </c>
      <c r="C420">
        <v>4818207</v>
      </c>
      <c r="D420">
        <v>11.4</v>
      </c>
    </row>
    <row r="421" spans="1:4" x14ac:dyDescent="0.3">
      <c r="A421" s="1">
        <v>40644</v>
      </c>
      <c r="B421">
        <v>36</v>
      </c>
      <c r="C421">
        <v>5107767</v>
      </c>
      <c r="D421">
        <v>11.39</v>
      </c>
    </row>
    <row r="422" spans="1:4" x14ac:dyDescent="0.3">
      <c r="A422" s="1">
        <v>40735</v>
      </c>
      <c r="B422">
        <v>41</v>
      </c>
      <c r="C422">
        <v>5319529</v>
      </c>
      <c r="D422">
        <v>11.42</v>
      </c>
    </row>
    <row r="423" spans="1:4" x14ac:dyDescent="0.3">
      <c r="A423" s="1">
        <v>40766</v>
      </c>
      <c r="B423">
        <v>36</v>
      </c>
      <c r="C423">
        <v>3806828</v>
      </c>
      <c r="D423">
        <v>11.39</v>
      </c>
    </row>
    <row r="424" spans="1:4" x14ac:dyDescent="0.3">
      <c r="A424" s="1">
        <v>40797</v>
      </c>
      <c r="B424">
        <v>36</v>
      </c>
      <c r="C424">
        <v>2645635</v>
      </c>
      <c r="D424">
        <v>11.38</v>
      </c>
    </row>
    <row r="425" spans="1:4" x14ac:dyDescent="0.3">
      <c r="A425" s="1">
        <v>40827</v>
      </c>
      <c r="B425">
        <v>36</v>
      </c>
      <c r="C425">
        <v>2514834</v>
      </c>
      <c r="D425">
        <v>11.37</v>
      </c>
    </row>
    <row r="426" spans="1:4" x14ac:dyDescent="0.3">
      <c r="A426" s="1">
        <v>40858</v>
      </c>
      <c r="B426">
        <v>32</v>
      </c>
      <c r="C426">
        <v>1536615</v>
      </c>
      <c r="D426">
        <v>11.37</v>
      </c>
    </row>
    <row r="427" spans="1:4" x14ac:dyDescent="0.3">
      <c r="A427" t="s">
        <v>264</v>
      </c>
      <c r="B427">
        <v>33</v>
      </c>
      <c r="C427">
        <v>1558387</v>
      </c>
      <c r="D427">
        <v>11.35</v>
      </c>
    </row>
    <row r="428" spans="1:4" x14ac:dyDescent="0.3">
      <c r="A428" t="s">
        <v>265</v>
      </c>
      <c r="B428">
        <v>35</v>
      </c>
      <c r="C428">
        <v>2467405</v>
      </c>
      <c r="D428">
        <v>11.36</v>
      </c>
    </row>
    <row r="429" spans="1:4" x14ac:dyDescent="0.3">
      <c r="A429" t="s">
        <v>266</v>
      </c>
      <c r="B429">
        <v>35</v>
      </c>
      <c r="C429">
        <v>3378542</v>
      </c>
      <c r="D429">
        <v>11.36</v>
      </c>
    </row>
    <row r="430" spans="1:4" x14ac:dyDescent="0.3">
      <c r="A430" t="s">
        <v>267</v>
      </c>
      <c r="B430">
        <v>34</v>
      </c>
      <c r="C430">
        <v>3734580</v>
      </c>
      <c r="D430">
        <v>11.37</v>
      </c>
    </row>
    <row r="431" spans="1:4" x14ac:dyDescent="0.3">
      <c r="A431" t="s">
        <v>268</v>
      </c>
      <c r="B431">
        <v>36</v>
      </c>
      <c r="C431">
        <v>4204924</v>
      </c>
      <c r="D431">
        <v>11.38</v>
      </c>
    </row>
    <row r="432" spans="1:4" x14ac:dyDescent="0.3">
      <c r="A432" t="s">
        <v>269</v>
      </c>
      <c r="B432">
        <v>36</v>
      </c>
      <c r="C432">
        <v>4418301</v>
      </c>
      <c r="D432">
        <v>11.38</v>
      </c>
    </row>
    <row r="433" spans="1:4" x14ac:dyDescent="0.3">
      <c r="A433" t="s">
        <v>270</v>
      </c>
      <c r="B433">
        <v>36</v>
      </c>
      <c r="C433">
        <v>3790612</v>
      </c>
      <c r="D433">
        <v>11.38</v>
      </c>
    </row>
    <row r="434" spans="1:4" x14ac:dyDescent="0.3">
      <c r="A434" t="s">
        <v>271</v>
      </c>
      <c r="B434">
        <v>37</v>
      </c>
      <c r="C434">
        <v>3804684</v>
      </c>
      <c r="D434">
        <v>11.38</v>
      </c>
    </row>
    <row r="435" spans="1:4" x14ac:dyDescent="0.3">
      <c r="A435" t="s">
        <v>272</v>
      </c>
      <c r="B435">
        <v>31</v>
      </c>
      <c r="C435">
        <v>1355644</v>
      </c>
      <c r="D435">
        <v>11.36</v>
      </c>
    </row>
    <row r="436" spans="1:4" x14ac:dyDescent="0.3">
      <c r="A436" t="s">
        <v>273</v>
      </c>
      <c r="B436">
        <v>31</v>
      </c>
      <c r="C436">
        <v>1316220</v>
      </c>
      <c r="D436">
        <v>11.35</v>
      </c>
    </row>
    <row r="437" spans="1:4" x14ac:dyDescent="0.3">
      <c r="A437" t="s">
        <v>274</v>
      </c>
      <c r="B437">
        <v>28</v>
      </c>
      <c r="C437">
        <v>1195864</v>
      </c>
      <c r="D437">
        <v>11.34</v>
      </c>
    </row>
    <row r="438" spans="1:4" x14ac:dyDescent="0.3">
      <c r="A438" t="s">
        <v>275</v>
      </c>
      <c r="B438">
        <v>32</v>
      </c>
      <c r="C438">
        <v>1317652</v>
      </c>
      <c r="D438">
        <v>11.36</v>
      </c>
    </row>
    <row r="439" spans="1:4" x14ac:dyDescent="0.3">
      <c r="A439" s="1">
        <v>40555</v>
      </c>
      <c r="B439">
        <v>34</v>
      </c>
      <c r="C439">
        <v>1528141</v>
      </c>
      <c r="D439">
        <v>10.87</v>
      </c>
    </row>
    <row r="440" spans="1:4" x14ac:dyDescent="0.3">
      <c r="A440" s="1">
        <v>40586</v>
      </c>
      <c r="B440">
        <v>34</v>
      </c>
      <c r="C440">
        <v>1788193</v>
      </c>
      <c r="D440">
        <v>10.88</v>
      </c>
    </row>
    <row r="441" spans="1:4" x14ac:dyDescent="0.3">
      <c r="A441" s="1">
        <v>40675</v>
      </c>
      <c r="B441">
        <v>35</v>
      </c>
      <c r="C441">
        <v>1983010</v>
      </c>
      <c r="D441">
        <v>10.89</v>
      </c>
    </row>
    <row r="442" spans="1:4" x14ac:dyDescent="0.3">
      <c r="A442" s="1">
        <v>40706</v>
      </c>
      <c r="B442">
        <v>34</v>
      </c>
      <c r="C442">
        <v>1980659</v>
      </c>
      <c r="D442">
        <v>10.88</v>
      </c>
    </row>
    <row r="443" spans="1:4" x14ac:dyDescent="0.3">
      <c r="A443" s="1">
        <v>40736</v>
      </c>
      <c r="B443">
        <v>31</v>
      </c>
      <c r="C443">
        <v>1909955</v>
      </c>
      <c r="D443">
        <v>10.87</v>
      </c>
    </row>
    <row r="444" spans="1:4" x14ac:dyDescent="0.3">
      <c r="A444" s="1">
        <v>40767</v>
      </c>
      <c r="B444">
        <v>33</v>
      </c>
      <c r="C444">
        <v>1553714</v>
      </c>
      <c r="D444">
        <v>10.85</v>
      </c>
    </row>
    <row r="445" spans="1:4" x14ac:dyDescent="0.3">
      <c r="A445" s="1">
        <v>40798</v>
      </c>
      <c r="B445">
        <v>36</v>
      </c>
      <c r="C445">
        <v>1590388</v>
      </c>
      <c r="D445">
        <v>10.83</v>
      </c>
    </row>
    <row r="446" spans="1:4" x14ac:dyDescent="0.3">
      <c r="A446" s="1">
        <v>40889</v>
      </c>
      <c r="B446">
        <v>32</v>
      </c>
      <c r="C446">
        <v>1453903</v>
      </c>
      <c r="D446">
        <v>10.82</v>
      </c>
    </row>
    <row r="447" spans="1:4" x14ac:dyDescent="0.3">
      <c r="A447" t="s">
        <v>276</v>
      </c>
      <c r="B447">
        <v>35</v>
      </c>
      <c r="C447">
        <v>1473404</v>
      </c>
      <c r="D447">
        <v>10.83</v>
      </c>
    </row>
    <row r="448" spans="1:4" x14ac:dyDescent="0.3">
      <c r="A448" t="s">
        <v>277</v>
      </c>
      <c r="B448">
        <v>34</v>
      </c>
      <c r="C448">
        <v>1532630</v>
      </c>
      <c r="D448">
        <v>10.86</v>
      </c>
    </row>
    <row r="449" spans="1:4" x14ac:dyDescent="0.3">
      <c r="A449" t="s">
        <v>278</v>
      </c>
      <c r="B449">
        <v>37</v>
      </c>
      <c r="C449">
        <v>2627205</v>
      </c>
      <c r="D449">
        <v>10.87</v>
      </c>
    </row>
    <row r="450" spans="1:4" x14ac:dyDescent="0.3">
      <c r="A450" t="s">
        <v>279</v>
      </c>
      <c r="B450">
        <v>35</v>
      </c>
      <c r="C450">
        <v>3059971</v>
      </c>
      <c r="D450">
        <v>10.88</v>
      </c>
    </row>
    <row r="451" spans="1:4" x14ac:dyDescent="0.3">
      <c r="A451" t="s">
        <v>280</v>
      </c>
      <c r="B451">
        <v>36</v>
      </c>
      <c r="C451">
        <v>4335564</v>
      </c>
      <c r="D451">
        <v>10.89</v>
      </c>
    </row>
    <row r="452" spans="1:4" x14ac:dyDescent="0.3">
      <c r="A452" t="s">
        <v>281</v>
      </c>
      <c r="B452">
        <v>37</v>
      </c>
      <c r="C452">
        <v>3754624</v>
      </c>
      <c r="D452">
        <v>10.9</v>
      </c>
    </row>
    <row r="453" spans="1:4" x14ac:dyDescent="0.3">
      <c r="A453" t="s">
        <v>282</v>
      </c>
      <c r="B453">
        <v>34</v>
      </c>
      <c r="C453">
        <v>3173198</v>
      </c>
      <c r="D453">
        <v>10.89</v>
      </c>
    </row>
    <row r="454" spans="1:4" x14ac:dyDescent="0.3">
      <c r="A454" t="s">
        <v>283</v>
      </c>
      <c r="B454">
        <v>34</v>
      </c>
      <c r="C454">
        <v>2463092</v>
      </c>
      <c r="D454">
        <v>10.88</v>
      </c>
    </row>
    <row r="455" spans="1:4" x14ac:dyDescent="0.3">
      <c r="A455" t="s">
        <v>284</v>
      </c>
      <c r="B455">
        <v>29</v>
      </c>
      <c r="C455">
        <v>1290264</v>
      </c>
      <c r="D455">
        <v>10.88</v>
      </c>
    </row>
    <row r="456" spans="1:4" x14ac:dyDescent="0.3">
      <c r="A456" t="s">
        <v>285</v>
      </c>
      <c r="B456">
        <v>33</v>
      </c>
      <c r="C456">
        <v>1360555</v>
      </c>
      <c r="D456">
        <v>10.85</v>
      </c>
    </row>
    <row r="457" spans="1:4" x14ac:dyDescent="0.3">
      <c r="A457" t="s">
        <v>286</v>
      </c>
      <c r="B457">
        <v>36</v>
      </c>
      <c r="C457">
        <v>3331014</v>
      </c>
      <c r="D457">
        <v>10.86</v>
      </c>
    </row>
    <row r="458" spans="1:4" x14ac:dyDescent="0.3">
      <c r="A458" t="s">
        <v>287</v>
      </c>
      <c r="B458">
        <v>35</v>
      </c>
      <c r="C458">
        <v>1767610</v>
      </c>
      <c r="D458">
        <v>10.85</v>
      </c>
    </row>
    <row r="459" spans="1:4" x14ac:dyDescent="0.3">
      <c r="A459" t="s">
        <v>288</v>
      </c>
      <c r="B459">
        <v>4</v>
      </c>
      <c r="C459">
        <v>998492</v>
      </c>
      <c r="D459">
        <v>10.87</v>
      </c>
    </row>
    <row r="460" spans="1:4" x14ac:dyDescent="0.3">
      <c r="A460" t="s">
        <v>289</v>
      </c>
      <c r="B460">
        <v>4</v>
      </c>
      <c r="C460">
        <v>973586</v>
      </c>
      <c r="D460">
        <v>10.87</v>
      </c>
    </row>
    <row r="461" spans="1:4" x14ac:dyDescent="0.3">
      <c r="A461" s="1">
        <v>40940</v>
      </c>
      <c r="B461">
        <v>29</v>
      </c>
      <c r="C461">
        <v>1640172</v>
      </c>
      <c r="D461">
        <v>10.89</v>
      </c>
    </row>
    <row r="462" spans="1:4" x14ac:dyDescent="0.3">
      <c r="A462" s="1">
        <v>40969</v>
      </c>
      <c r="B462">
        <v>31</v>
      </c>
      <c r="C462">
        <v>1450043</v>
      </c>
      <c r="D462">
        <v>10.88</v>
      </c>
    </row>
    <row r="463" spans="1:4" x14ac:dyDescent="0.3">
      <c r="A463" s="1">
        <v>41000</v>
      </c>
      <c r="B463">
        <v>32</v>
      </c>
      <c r="C463">
        <v>1756177</v>
      </c>
      <c r="D463">
        <v>10.88</v>
      </c>
    </row>
    <row r="464" spans="1:4" x14ac:dyDescent="0.3">
      <c r="A464" s="1">
        <v>41030</v>
      </c>
      <c r="B464">
        <v>31</v>
      </c>
      <c r="C464">
        <v>1920910</v>
      </c>
      <c r="D464">
        <v>10.85</v>
      </c>
    </row>
    <row r="465" spans="1:4" x14ac:dyDescent="0.3">
      <c r="A465" s="1">
        <v>41061</v>
      </c>
      <c r="B465">
        <v>35</v>
      </c>
      <c r="C465">
        <v>2110417</v>
      </c>
      <c r="D465">
        <v>10.86</v>
      </c>
    </row>
    <row r="466" spans="1:4" x14ac:dyDescent="0.3">
      <c r="A466" s="1">
        <v>41153</v>
      </c>
      <c r="B466">
        <v>37</v>
      </c>
      <c r="C466">
        <v>1912791</v>
      </c>
      <c r="D466">
        <v>10.82</v>
      </c>
    </row>
    <row r="467" spans="1:4" x14ac:dyDescent="0.3">
      <c r="A467" s="1">
        <v>41183</v>
      </c>
      <c r="B467">
        <v>35</v>
      </c>
      <c r="C467">
        <v>1840231</v>
      </c>
      <c r="D467">
        <v>10.83</v>
      </c>
    </row>
    <row r="468" spans="1:4" x14ac:dyDescent="0.3">
      <c r="A468" s="1">
        <v>41214</v>
      </c>
      <c r="B468">
        <v>34</v>
      </c>
      <c r="C468">
        <v>1817250</v>
      </c>
      <c r="D468">
        <v>10.82</v>
      </c>
    </row>
    <row r="469" spans="1:4" x14ac:dyDescent="0.3">
      <c r="A469" s="1">
        <v>41244</v>
      </c>
      <c r="B469">
        <v>34</v>
      </c>
      <c r="C469">
        <v>1795767</v>
      </c>
      <c r="D469">
        <v>10.81</v>
      </c>
    </row>
    <row r="470" spans="1:4" x14ac:dyDescent="0.3">
      <c r="A470" t="s">
        <v>290</v>
      </c>
      <c r="B470">
        <v>35</v>
      </c>
      <c r="C470">
        <v>2305725</v>
      </c>
      <c r="D470">
        <v>10.82</v>
      </c>
    </row>
    <row r="471" spans="1:4" x14ac:dyDescent="0.3">
      <c r="A471" t="s">
        <v>291</v>
      </c>
      <c r="B471">
        <v>34</v>
      </c>
      <c r="C471">
        <v>2130041</v>
      </c>
      <c r="D471">
        <v>10.82</v>
      </c>
    </row>
    <row r="472" spans="1:4" x14ac:dyDescent="0.3">
      <c r="A472" t="s">
        <v>292</v>
      </c>
      <c r="B472">
        <v>37</v>
      </c>
      <c r="C472">
        <v>1788366</v>
      </c>
      <c r="D472">
        <v>10.81</v>
      </c>
    </row>
    <row r="473" spans="1:4" x14ac:dyDescent="0.3">
      <c r="A473" t="s">
        <v>293</v>
      </c>
      <c r="B473">
        <v>35</v>
      </c>
      <c r="C473">
        <v>1722080</v>
      </c>
      <c r="D473">
        <v>10.8</v>
      </c>
    </row>
    <row r="474" spans="1:4" x14ac:dyDescent="0.3">
      <c r="A474" t="s">
        <v>294</v>
      </c>
      <c r="B474">
        <v>36</v>
      </c>
      <c r="C474">
        <v>1612606</v>
      </c>
      <c r="D474">
        <v>10.31</v>
      </c>
    </row>
    <row r="475" spans="1:4" x14ac:dyDescent="0.3">
      <c r="A475" t="s">
        <v>295</v>
      </c>
      <c r="B475">
        <v>35</v>
      </c>
      <c r="C475">
        <v>1645675</v>
      </c>
      <c r="D475">
        <v>10.32</v>
      </c>
    </row>
    <row r="476" spans="1:4" x14ac:dyDescent="0.3">
      <c r="A476" t="s">
        <v>296</v>
      </c>
      <c r="B476">
        <v>33</v>
      </c>
      <c r="C476">
        <v>1506606</v>
      </c>
      <c r="D476">
        <v>10.32</v>
      </c>
    </row>
    <row r="477" spans="1:4" x14ac:dyDescent="0.3">
      <c r="A477" t="s">
        <v>297</v>
      </c>
      <c r="B477">
        <v>35</v>
      </c>
      <c r="C477">
        <v>1602262</v>
      </c>
      <c r="D477">
        <v>10.33</v>
      </c>
    </row>
    <row r="478" spans="1:4" x14ac:dyDescent="0.3">
      <c r="A478" t="s">
        <v>298</v>
      </c>
      <c r="B478">
        <v>35</v>
      </c>
      <c r="C478">
        <v>1568958</v>
      </c>
      <c r="D478">
        <v>10.33</v>
      </c>
    </row>
    <row r="479" spans="1:4" x14ac:dyDescent="0.3">
      <c r="A479" t="s">
        <v>299</v>
      </c>
      <c r="B479">
        <v>35</v>
      </c>
      <c r="C479">
        <v>1612392</v>
      </c>
      <c r="D479">
        <v>10.31</v>
      </c>
    </row>
    <row r="480" spans="1:4" x14ac:dyDescent="0.3">
      <c r="A480" t="s">
        <v>300</v>
      </c>
      <c r="B480">
        <v>34</v>
      </c>
      <c r="C480">
        <v>1823256</v>
      </c>
      <c r="D480">
        <v>10.3</v>
      </c>
    </row>
    <row r="481" spans="1:4" x14ac:dyDescent="0.3">
      <c r="A481" t="s">
        <v>301</v>
      </c>
      <c r="B481">
        <v>35</v>
      </c>
      <c r="C481">
        <v>1944287</v>
      </c>
      <c r="D481">
        <v>10.3</v>
      </c>
    </row>
    <row r="482" spans="1:4" x14ac:dyDescent="0.3">
      <c r="A482" t="s">
        <v>302</v>
      </c>
      <c r="B482">
        <v>35</v>
      </c>
      <c r="C482">
        <v>2122163</v>
      </c>
      <c r="D482">
        <v>10.31</v>
      </c>
    </row>
    <row r="483" spans="1:4" x14ac:dyDescent="0.3">
      <c r="A483" s="1">
        <v>40910</v>
      </c>
      <c r="B483">
        <v>29</v>
      </c>
      <c r="C483">
        <v>1675971</v>
      </c>
      <c r="D483">
        <v>10.3</v>
      </c>
    </row>
    <row r="484" spans="1:4" x14ac:dyDescent="0.3">
      <c r="A484" s="1">
        <v>40941</v>
      </c>
      <c r="B484">
        <v>32</v>
      </c>
      <c r="C484">
        <v>1898241</v>
      </c>
      <c r="D484">
        <v>10.3</v>
      </c>
    </row>
    <row r="485" spans="1:4" x14ac:dyDescent="0.3">
      <c r="A485" s="1">
        <v>40970</v>
      </c>
      <c r="B485">
        <v>32</v>
      </c>
      <c r="C485">
        <v>1998670</v>
      </c>
      <c r="D485">
        <v>10.32</v>
      </c>
    </row>
    <row r="486" spans="1:4" x14ac:dyDescent="0.3">
      <c r="A486" s="1">
        <v>41062</v>
      </c>
      <c r="B486">
        <v>33</v>
      </c>
      <c r="C486">
        <v>1846822</v>
      </c>
      <c r="D486">
        <v>10.3</v>
      </c>
    </row>
    <row r="487" spans="1:4" x14ac:dyDescent="0.3">
      <c r="A487" s="1">
        <v>41092</v>
      </c>
      <c r="B487">
        <v>34</v>
      </c>
      <c r="C487">
        <v>2036936</v>
      </c>
      <c r="D487">
        <v>10.3</v>
      </c>
    </row>
    <row r="488" spans="1:4" x14ac:dyDescent="0.3">
      <c r="A488" s="1">
        <v>41123</v>
      </c>
      <c r="B488">
        <v>36</v>
      </c>
      <c r="C488">
        <v>2024369</v>
      </c>
      <c r="D488">
        <v>10.29</v>
      </c>
    </row>
    <row r="489" spans="1:4" x14ac:dyDescent="0.3">
      <c r="A489" s="1">
        <v>41154</v>
      </c>
      <c r="B489">
        <v>37</v>
      </c>
      <c r="C489">
        <v>1969354</v>
      </c>
      <c r="D489">
        <v>10.3</v>
      </c>
    </row>
    <row r="490" spans="1:4" x14ac:dyDescent="0.3">
      <c r="A490" s="1">
        <v>41184</v>
      </c>
      <c r="B490">
        <v>36</v>
      </c>
      <c r="C490">
        <v>1873529</v>
      </c>
      <c r="D490">
        <v>10.3</v>
      </c>
    </row>
    <row r="491" spans="1:4" x14ac:dyDescent="0.3">
      <c r="A491" t="s">
        <v>303</v>
      </c>
      <c r="B491">
        <v>40</v>
      </c>
      <c r="C491">
        <v>1914276</v>
      </c>
      <c r="D491">
        <v>10.28</v>
      </c>
    </row>
    <row r="492" spans="1:4" x14ac:dyDescent="0.3">
      <c r="A492" t="s">
        <v>304</v>
      </c>
      <c r="B492">
        <v>39</v>
      </c>
      <c r="C492">
        <v>1857992</v>
      </c>
      <c r="D492">
        <v>10.29</v>
      </c>
    </row>
    <row r="493" spans="1:4" x14ac:dyDescent="0.3">
      <c r="A493" t="s">
        <v>305</v>
      </c>
      <c r="B493">
        <v>34</v>
      </c>
      <c r="C493">
        <v>1796448</v>
      </c>
      <c r="D493">
        <v>10.29</v>
      </c>
    </row>
    <row r="494" spans="1:4" x14ac:dyDescent="0.3">
      <c r="A494" t="s">
        <v>306</v>
      </c>
      <c r="B494">
        <v>34</v>
      </c>
      <c r="C494">
        <v>1848100</v>
      </c>
      <c r="D494">
        <v>10.28</v>
      </c>
    </row>
    <row r="495" spans="1:4" x14ac:dyDescent="0.3">
      <c r="A495" t="s">
        <v>307</v>
      </c>
      <c r="B495">
        <v>35</v>
      </c>
      <c r="C495">
        <v>1872335</v>
      </c>
      <c r="D495">
        <v>10.32</v>
      </c>
    </row>
    <row r="496" spans="1:4" x14ac:dyDescent="0.3">
      <c r="A496" t="s">
        <v>308</v>
      </c>
      <c r="B496">
        <v>31</v>
      </c>
      <c r="C496">
        <v>1673443</v>
      </c>
      <c r="D496">
        <v>10.29</v>
      </c>
    </row>
    <row r="497" spans="1:4" x14ac:dyDescent="0.3">
      <c r="A497" t="s">
        <v>309</v>
      </c>
      <c r="B497">
        <v>36</v>
      </c>
      <c r="C497">
        <v>1692488</v>
      </c>
      <c r="D497">
        <v>10.29</v>
      </c>
    </row>
    <row r="498" spans="1:4" x14ac:dyDescent="0.3">
      <c r="A498" t="s">
        <v>310</v>
      </c>
      <c r="B498">
        <v>34</v>
      </c>
      <c r="C498">
        <v>1902643</v>
      </c>
      <c r="D498">
        <v>10.31</v>
      </c>
    </row>
    <row r="499" spans="1:4" x14ac:dyDescent="0.3">
      <c r="A499" t="s">
        <v>311</v>
      </c>
      <c r="B499">
        <v>36</v>
      </c>
      <c r="C499">
        <v>1891544</v>
      </c>
      <c r="D499">
        <v>10.31</v>
      </c>
    </row>
    <row r="500" spans="1:4" x14ac:dyDescent="0.3">
      <c r="A500" t="s">
        <v>312</v>
      </c>
      <c r="B500">
        <v>33</v>
      </c>
      <c r="C500">
        <v>1750330</v>
      </c>
      <c r="D500">
        <v>10.28</v>
      </c>
    </row>
    <row r="501" spans="1:4" x14ac:dyDescent="0.3">
      <c r="A501" t="s">
        <v>313</v>
      </c>
      <c r="B501">
        <v>32</v>
      </c>
      <c r="C501">
        <v>1621413</v>
      </c>
      <c r="D501">
        <v>10.27</v>
      </c>
    </row>
    <row r="502" spans="1:4" x14ac:dyDescent="0.3">
      <c r="A502" s="1">
        <v>40911</v>
      </c>
      <c r="B502">
        <v>33</v>
      </c>
      <c r="C502">
        <v>1748353</v>
      </c>
      <c r="D502">
        <v>10.27</v>
      </c>
    </row>
    <row r="503" spans="1:4" x14ac:dyDescent="0.3">
      <c r="A503" s="1">
        <v>40942</v>
      </c>
      <c r="B503">
        <v>29</v>
      </c>
      <c r="C503">
        <v>1656528</v>
      </c>
      <c r="D503">
        <v>10.26</v>
      </c>
    </row>
    <row r="504" spans="1:4" x14ac:dyDescent="0.3">
      <c r="A504" s="1">
        <v>41032</v>
      </c>
      <c r="B504">
        <v>31</v>
      </c>
      <c r="C504">
        <v>1743255</v>
      </c>
      <c r="D504">
        <v>10.26</v>
      </c>
    </row>
    <row r="505" spans="1:4" x14ac:dyDescent="0.3">
      <c r="A505" s="1">
        <v>41063</v>
      </c>
      <c r="B505">
        <v>34</v>
      </c>
      <c r="C505">
        <v>1809582</v>
      </c>
      <c r="D505">
        <v>10.25</v>
      </c>
    </row>
    <row r="506" spans="1:4" x14ac:dyDescent="0.3">
      <c r="A506" s="1">
        <v>41093</v>
      </c>
      <c r="B506">
        <v>34</v>
      </c>
      <c r="C506">
        <v>1827322</v>
      </c>
      <c r="D506">
        <v>10.220000000000001</v>
      </c>
    </row>
    <row r="507" spans="1:4" x14ac:dyDescent="0.3">
      <c r="A507" s="1">
        <v>41124</v>
      </c>
      <c r="B507">
        <v>31</v>
      </c>
      <c r="C507">
        <v>1814042</v>
      </c>
      <c r="D507">
        <v>9.5299999999999994</v>
      </c>
    </row>
    <row r="508" spans="1:4" x14ac:dyDescent="0.3">
      <c r="A508" s="1">
        <v>41155</v>
      </c>
      <c r="B508">
        <v>28</v>
      </c>
      <c r="C508">
        <v>1637863</v>
      </c>
      <c r="D508">
        <v>9.51</v>
      </c>
    </row>
    <row r="509" spans="1:4" x14ac:dyDescent="0.3">
      <c r="A509" s="1">
        <v>41246</v>
      </c>
      <c r="B509">
        <v>36</v>
      </c>
      <c r="C509">
        <v>1839968</v>
      </c>
      <c r="D509">
        <v>9.48</v>
      </c>
    </row>
    <row r="510" spans="1:4" x14ac:dyDescent="0.3">
      <c r="A510" t="s">
        <v>314</v>
      </c>
      <c r="B510">
        <v>34</v>
      </c>
      <c r="C510">
        <v>1809237</v>
      </c>
      <c r="D510">
        <v>9.4600000000000009</v>
      </c>
    </row>
    <row r="511" spans="1:4" x14ac:dyDescent="0.3">
      <c r="A511" t="s">
        <v>315</v>
      </c>
      <c r="B511">
        <v>36</v>
      </c>
      <c r="C511">
        <v>1758935</v>
      </c>
      <c r="D511">
        <v>9.4499999999999993</v>
      </c>
    </row>
    <row r="512" spans="1:4" x14ac:dyDescent="0.3">
      <c r="A512" t="s">
        <v>316</v>
      </c>
      <c r="B512">
        <v>37</v>
      </c>
      <c r="C512">
        <v>1726084</v>
      </c>
      <c r="D512">
        <v>9.4499999999999993</v>
      </c>
    </row>
    <row r="513" spans="1:4" x14ac:dyDescent="0.3">
      <c r="A513" t="s">
        <v>317</v>
      </c>
      <c r="B513">
        <v>35</v>
      </c>
      <c r="C513">
        <v>2038935</v>
      </c>
      <c r="D513">
        <v>9.49</v>
      </c>
    </row>
    <row r="514" spans="1:4" x14ac:dyDescent="0.3">
      <c r="A514" t="s">
        <v>318</v>
      </c>
      <c r="B514">
        <v>35</v>
      </c>
      <c r="C514">
        <v>1743344</v>
      </c>
      <c r="D514">
        <v>9.48</v>
      </c>
    </row>
    <row r="515" spans="1:4" x14ac:dyDescent="0.3">
      <c r="A515" t="s">
        <v>319</v>
      </c>
      <c r="B515">
        <v>33</v>
      </c>
      <c r="C515">
        <v>1588281</v>
      </c>
      <c r="D515">
        <v>9.48</v>
      </c>
    </row>
    <row r="516" spans="1:4" x14ac:dyDescent="0.3">
      <c r="A516" t="s">
        <v>320</v>
      </c>
      <c r="B516">
        <v>33</v>
      </c>
      <c r="C516">
        <v>1583250</v>
      </c>
      <c r="D516">
        <v>9.48</v>
      </c>
    </row>
    <row r="517" spans="1:4" x14ac:dyDescent="0.3">
      <c r="A517" t="s">
        <v>321</v>
      </c>
      <c r="B517">
        <v>32</v>
      </c>
      <c r="C517">
        <v>1564836</v>
      </c>
      <c r="D517">
        <v>9.48</v>
      </c>
    </row>
    <row r="518" spans="1:4" x14ac:dyDescent="0.3">
      <c r="A518" t="s">
        <v>322</v>
      </c>
      <c r="B518">
        <v>31</v>
      </c>
      <c r="C518">
        <v>1629964</v>
      </c>
      <c r="D518">
        <v>9.52</v>
      </c>
    </row>
    <row r="519" spans="1:4" x14ac:dyDescent="0.3">
      <c r="A519" t="s">
        <v>323</v>
      </c>
      <c r="B519">
        <v>32</v>
      </c>
      <c r="C519">
        <v>1444347</v>
      </c>
      <c r="D519">
        <v>9.49</v>
      </c>
    </row>
    <row r="520" spans="1:4" x14ac:dyDescent="0.3">
      <c r="A520" t="s">
        <v>324</v>
      </c>
      <c r="B520">
        <v>30</v>
      </c>
      <c r="C520">
        <v>1435355</v>
      </c>
      <c r="D520">
        <v>9.49</v>
      </c>
    </row>
    <row r="521" spans="1:4" x14ac:dyDescent="0.3">
      <c r="A521" t="s">
        <v>325</v>
      </c>
      <c r="B521">
        <v>32</v>
      </c>
      <c r="C521">
        <v>1410864</v>
      </c>
      <c r="D521">
        <v>9.48</v>
      </c>
    </row>
    <row r="522" spans="1:4" x14ac:dyDescent="0.3">
      <c r="A522" t="s">
        <v>326</v>
      </c>
      <c r="B522">
        <v>33</v>
      </c>
      <c r="C522">
        <v>1417313</v>
      </c>
      <c r="D522">
        <v>9.48</v>
      </c>
    </row>
    <row r="523" spans="1:4" x14ac:dyDescent="0.3">
      <c r="A523" t="s">
        <v>327</v>
      </c>
      <c r="B523">
        <v>31</v>
      </c>
      <c r="C523">
        <v>1464779</v>
      </c>
      <c r="D523">
        <v>9.52</v>
      </c>
    </row>
    <row r="524" spans="1:4" x14ac:dyDescent="0.3">
      <c r="A524" s="1">
        <v>40943</v>
      </c>
      <c r="B524">
        <v>30</v>
      </c>
      <c r="C524">
        <v>1664339</v>
      </c>
      <c r="D524">
        <v>9.5</v>
      </c>
    </row>
    <row r="525" spans="1:4" x14ac:dyDescent="0.3">
      <c r="A525" s="1">
        <v>40972</v>
      </c>
      <c r="B525">
        <v>31</v>
      </c>
      <c r="C525">
        <v>1461942</v>
      </c>
      <c r="D525">
        <v>9.5</v>
      </c>
    </row>
    <row r="526" spans="1:4" x14ac:dyDescent="0.3">
      <c r="A526" s="1">
        <v>41003</v>
      </c>
      <c r="B526">
        <v>33</v>
      </c>
      <c r="C526">
        <v>1661922</v>
      </c>
      <c r="D526">
        <v>9.5299999999999994</v>
      </c>
    </row>
    <row r="527" spans="1:4" x14ac:dyDescent="0.3">
      <c r="A527" s="1">
        <v>41033</v>
      </c>
      <c r="B527">
        <v>30</v>
      </c>
      <c r="C527">
        <v>1583343</v>
      </c>
      <c r="D527">
        <v>9.52</v>
      </c>
    </row>
    <row r="528" spans="1:4" x14ac:dyDescent="0.3">
      <c r="A528" s="1">
        <v>41156</v>
      </c>
      <c r="B528">
        <v>31</v>
      </c>
      <c r="C528">
        <v>1502598</v>
      </c>
      <c r="D528">
        <v>9.5</v>
      </c>
    </row>
    <row r="529" spans="1:4" x14ac:dyDescent="0.3">
      <c r="A529" s="1">
        <v>41186</v>
      </c>
      <c r="B529">
        <v>34</v>
      </c>
      <c r="C529">
        <v>1619726</v>
      </c>
      <c r="D529">
        <v>9.52</v>
      </c>
    </row>
    <row r="530" spans="1:4" x14ac:dyDescent="0.3">
      <c r="A530" s="1">
        <v>41217</v>
      </c>
      <c r="B530">
        <v>32</v>
      </c>
      <c r="C530">
        <v>1483920</v>
      </c>
      <c r="D530">
        <v>9.49</v>
      </c>
    </row>
    <row r="531" spans="1:4" x14ac:dyDescent="0.3">
      <c r="A531" s="1">
        <v>41247</v>
      </c>
      <c r="B531">
        <v>31</v>
      </c>
      <c r="C531">
        <v>1529655</v>
      </c>
      <c r="D531">
        <v>9.48</v>
      </c>
    </row>
    <row r="532" spans="1:4" x14ac:dyDescent="0.3">
      <c r="A532" t="s">
        <v>328</v>
      </c>
      <c r="B532">
        <v>30</v>
      </c>
      <c r="C532">
        <v>1509716</v>
      </c>
      <c r="D532">
        <v>9.48</v>
      </c>
    </row>
    <row r="533" spans="1:4" x14ac:dyDescent="0.3">
      <c r="A533" t="s">
        <v>329</v>
      </c>
      <c r="B533">
        <v>29</v>
      </c>
      <c r="C533">
        <v>1511844</v>
      </c>
      <c r="D533">
        <v>9.4700000000000006</v>
      </c>
    </row>
    <row r="534" spans="1:4" x14ac:dyDescent="0.3">
      <c r="A534" t="s">
        <v>330</v>
      </c>
      <c r="B534">
        <v>28</v>
      </c>
      <c r="C534">
        <v>1458058</v>
      </c>
      <c r="D534">
        <v>9.4600000000000009</v>
      </c>
    </row>
    <row r="535" spans="1:4" x14ac:dyDescent="0.3">
      <c r="A535" t="s">
        <v>331</v>
      </c>
      <c r="B535">
        <v>29</v>
      </c>
      <c r="C535">
        <v>1438390</v>
      </c>
      <c r="D535">
        <v>9.4700000000000006</v>
      </c>
    </row>
    <row r="536" spans="1:4" x14ac:dyDescent="0.3">
      <c r="A536" t="s">
        <v>332</v>
      </c>
      <c r="B536">
        <v>28</v>
      </c>
      <c r="C536">
        <v>1370902</v>
      </c>
      <c r="D536">
        <v>8.7200000000000006</v>
      </c>
    </row>
    <row r="537" spans="1:4" x14ac:dyDescent="0.3">
      <c r="A537" t="s">
        <v>333</v>
      </c>
      <c r="B537">
        <v>25</v>
      </c>
      <c r="C537">
        <v>1378904</v>
      </c>
      <c r="D537">
        <v>8.73</v>
      </c>
    </row>
    <row r="538" spans="1:4" x14ac:dyDescent="0.3">
      <c r="A538" t="s">
        <v>334</v>
      </c>
      <c r="B538">
        <v>26</v>
      </c>
      <c r="C538">
        <v>1402868</v>
      </c>
      <c r="D538">
        <v>8.77</v>
      </c>
    </row>
    <row r="539" spans="1:4" x14ac:dyDescent="0.3">
      <c r="A539" t="s">
        <v>335</v>
      </c>
      <c r="B539">
        <v>27</v>
      </c>
      <c r="C539">
        <v>1252184</v>
      </c>
      <c r="D539">
        <v>8.7200000000000006</v>
      </c>
    </row>
    <row r="540" spans="1:4" x14ac:dyDescent="0.3">
      <c r="A540" t="s">
        <v>336</v>
      </c>
      <c r="B540">
        <v>23</v>
      </c>
      <c r="C540">
        <v>1210162</v>
      </c>
      <c r="D540">
        <v>8.7200000000000006</v>
      </c>
    </row>
    <row r="541" spans="1:4" x14ac:dyDescent="0.3">
      <c r="A541" t="s">
        <v>337</v>
      </c>
      <c r="B541">
        <v>27</v>
      </c>
      <c r="C541">
        <v>1398662</v>
      </c>
      <c r="D541">
        <v>8.7200000000000006</v>
      </c>
    </row>
    <row r="542" spans="1:4" x14ac:dyDescent="0.3">
      <c r="A542" t="s">
        <v>338</v>
      </c>
      <c r="B542">
        <v>22</v>
      </c>
      <c r="C542">
        <v>1311244</v>
      </c>
      <c r="D542">
        <v>8.73</v>
      </c>
    </row>
    <row r="543" spans="1:4" x14ac:dyDescent="0.3">
      <c r="A543" t="s">
        <v>339</v>
      </c>
      <c r="B543">
        <v>25</v>
      </c>
      <c r="C543">
        <v>1276870</v>
      </c>
      <c r="D543">
        <v>8.6999999999999993</v>
      </c>
    </row>
    <row r="544" spans="1:4" x14ac:dyDescent="0.3">
      <c r="A544" s="1">
        <v>40944</v>
      </c>
      <c r="B544">
        <v>25</v>
      </c>
      <c r="C544">
        <v>1311133</v>
      </c>
      <c r="D544">
        <v>8.76</v>
      </c>
    </row>
    <row r="545" spans="1:4" x14ac:dyDescent="0.3">
      <c r="A545" s="1">
        <v>40973</v>
      </c>
      <c r="B545">
        <v>29</v>
      </c>
      <c r="C545">
        <v>1505815</v>
      </c>
      <c r="D545">
        <v>8.76</v>
      </c>
    </row>
    <row r="546" spans="1:4" x14ac:dyDescent="0.3">
      <c r="A546" s="1">
        <v>41004</v>
      </c>
      <c r="B546">
        <v>26</v>
      </c>
      <c r="C546">
        <v>1374732</v>
      </c>
      <c r="D546">
        <v>8.7100000000000009</v>
      </c>
    </row>
    <row r="547" spans="1:4" x14ac:dyDescent="0.3">
      <c r="A547" s="1">
        <v>41095</v>
      </c>
      <c r="B547">
        <v>24</v>
      </c>
      <c r="C547">
        <v>1423359</v>
      </c>
      <c r="D547">
        <v>8.7100000000000009</v>
      </c>
    </row>
    <row r="548" spans="1:4" x14ac:dyDescent="0.3">
      <c r="A548" s="1">
        <v>41126</v>
      </c>
      <c r="B548">
        <v>26</v>
      </c>
      <c r="C548">
        <v>1484472</v>
      </c>
      <c r="D548">
        <v>8.69</v>
      </c>
    </row>
    <row r="549" spans="1:4" x14ac:dyDescent="0.3">
      <c r="A549" s="1">
        <v>41157</v>
      </c>
      <c r="B549">
        <v>26</v>
      </c>
      <c r="C549">
        <v>1416953</v>
      </c>
      <c r="D549">
        <v>8.69</v>
      </c>
    </row>
    <row r="550" spans="1:4" x14ac:dyDescent="0.3">
      <c r="A550" s="1">
        <v>41187</v>
      </c>
      <c r="B550">
        <v>25</v>
      </c>
      <c r="C550">
        <v>1419249</v>
      </c>
      <c r="D550">
        <v>8.68</v>
      </c>
    </row>
    <row r="551" spans="1:4" x14ac:dyDescent="0.3">
      <c r="A551" s="1">
        <v>41218</v>
      </c>
      <c r="B551">
        <v>26</v>
      </c>
      <c r="C551">
        <v>1476374</v>
      </c>
      <c r="D551">
        <v>8.68</v>
      </c>
    </row>
    <row r="552" spans="1:4" x14ac:dyDescent="0.3">
      <c r="A552" t="s">
        <v>340</v>
      </c>
      <c r="B552">
        <v>24</v>
      </c>
      <c r="C552">
        <v>1604184</v>
      </c>
      <c r="D552">
        <v>8.6300000000000008</v>
      </c>
    </row>
    <row r="553" spans="1:4" x14ac:dyDescent="0.3">
      <c r="A553" t="s">
        <v>341</v>
      </c>
      <c r="B553">
        <v>19</v>
      </c>
      <c r="C553">
        <v>1548262</v>
      </c>
      <c r="D553">
        <v>8.7200000000000006</v>
      </c>
    </row>
    <row r="554" spans="1:4" x14ac:dyDescent="0.3">
      <c r="A554" t="s">
        <v>342</v>
      </c>
      <c r="B554">
        <v>17</v>
      </c>
      <c r="C554">
        <v>1494412</v>
      </c>
      <c r="D554">
        <v>8.73</v>
      </c>
    </row>
    <row r="555" spans="1:4" x14ac:dyDescent="0.3">
      <c r="A555" t="s">
        <v>343</v>
      </c>
      <c r="B555">
        <v>15</v>
      </c>
      <c r="C555">
        <v>1443415</v>
      </c>
      <c r="D555">
        <v>8.74</v>
      </c>
    </row>
    <row r="556" spans="1:4" x14ac:dyDescent="0.3">
      <c r="A556" t="s">
        <v>344</v>
      </c>
      <c r="B556">
        <v>15</v>
      </c>
      <c r="C556">
        <v>1390128</v>
      </c>
      <c r="D556">
        <v>8.76</v>
      </c>
    </row>
    <row r="557" spans="1:4" x14ac:dyDescent="0.3">
      <c r="A557" t="s">
        <v>345</v>
      </c>
      <c r="B557">
        <v>19</v>
      </c>
      <c r="C557">
        <v>1197826</v>
      </c>
      <c r="D557">
        <v>8.73</v>
      </c>
    </row>
    <row r="558" spans="1:4" x14ac:dyDescent="0.3">
      <c r="A558" t="s">
        <v>346</v>
      </c>
      <c r="B558">
        <v>18</v>
      </c>
      <c r="C558">
        <v>1333401</v>
      </c>
      <c r="D558">
        <v>8.77</v>
      </c>
    </row>
    <row r="559" spans="1:4" x14ac:dyDescent="0.3">
      <c r="A559" t="s">
        <v>347</v>
      </c>
      <c r="B559">
        <v>17</v>
      </c>
      <c r="C559">
        <v>1323420</v>
      </c>
      <c r="D559">
        <v>8.7799999999999994</v>
      </c>
    </row>
    <row r="560" spans="1:4" x14ac:dyDescent="0.3">
      <c r="A560" t="s">
        <v>348</v>
      </c>
      <c r="B560">
        <v>18</v>
      </c>
      <c r="C560">
        <v>1339995</v>
      </c>
      <c r="D560">
        <v>8.7799999999999994</v>
      </c>
    </row>
    <row r="561" spans="1:4" x14ac:dyDescent="0.3">
      <c r="A561" t="s">
        <v>349</v>
      </c>
      <c r="B561">
        <v>16</v>
      </c>
      <c r="C561">
        <v>1358495</v>
      </c>
      <c r="D561">
        <v>8.7899999999999991</v>
      </c>
    </row>
    <row r="562" spans="1:4" x14ac:dyDescent="0.3">
      <c r="A562" t="s">
        <v>350</v>
      </c>
      <c r="B562">
        <v>19</v>
      </c>
      <c r="C562">
        <v>1441286</v>
      </c>
      <c r="D562">
        <v>8.7799999999999994</v>
      </c>
    </row>
    <row r="563" spans="1:4" x14ac:dyDescent="0.3">
      <c r="A563" t="s">
        <v>351</v>
      </c>
      <c r="B563">
        <v>17</v>
      </c>
      <c r="C563">
        <v>1439300</v>
      </c>
      <c r="D563">
        <v>8.7899999999999991</v>
      </c>
    </row>
    <row r="564" spans="1:4" x14ac:dyDescent="0.3">
      <c r="A564" t="s">
        <v>352</v>
      </c>
      <c r="B564">
        <v>17</v>
      </c>
      <c r="C564">
        <v>1461512</v>
      </c>
      <c r="D564">
        <v>8.81</v>
      </c>
    </row>
    <row r="565" spans="1:4" x14ac:dyDescent="0.3">
      <c r="A565" t="s">
        <v>353</v>
      </c>
      <c r="B565">
        <v>19</v>
      </c>
      <c r="C565">
        <v>1431830</v>
      </c>
      <c r="D565">
        <v>8.33</v>
      </c>
    </row>
    <row r="566" spans="1:4" x14ac:dyDescent="0.3">
      <c r="A566" s="1">
        <v>40914</v>
      </c>
      <c r="B566">
        <v>19</v>
      </c>
      <c r="C566">
        <v>1431793</v>
      </c>
      <c r="D566">
        <v>8.34</v>
      </c>
    </row>
    <row r="567" spans="1:4" x14ac:dyDescent="0.3">
      <c r="A567" s="1">
        <v>41005</v>
      </c>
      <c r="B567">
        <v>19</v>
      </c>
      <c r="C567">
        <v>1567462</v>
      </c>
      <c r="D567">
        <v>8.35</v>
      </c>
    </row>
    <row r="568" spans="1:4" x14ac:dyDescent="0.3">
      <c r="A568" s="1">
        <v>41035</v>
      </c>
      <c r="B568">
        <v>17</v>
      </c>
      <c r="C568">
        <v>1648019</v>
      </c>
      <c r="D568">
        <v>8.36</v>
      </c>
    </row>
    <row r="569" spans="1:4" x14ac:dyDescent="0.3">
      <c r="A569" s="1">
        <v>41066</v>
      </c>
      <c r="B569">
        <v>16</v>
      </c>
      <c r="C569">
        <v>1500486</v>
      </c>
      <c r="D569">
        <v>8.32</v>
      </c>
    </row>
    <row r="570" spans="1:4" x14ac:dyDescent="0.3">
      <c r="A570" s="1">
        <v>41127</v>
      </c>
      <c r="B570">
        <v>14</v>
      </c>
      <c r="C570">
        <v>1779240</v>
      </c>
      <c r="D570">
        <v>8.36</v>
      </c>
    </row>
    <row r="571" spans="1:4" x14ac:dyDescent="0.3">
      <c r="A571" s="1">
        <v>41219</v>
      </c>
      <c r="B571">
        <v>17</v>
      </c>
      <c r="C571">
        <v>1518459</v>
      </c>
      <c r="D571">
        <v>8.32</v>
      </c>
    </row>
    <row r="572" spans="1:4" x14ac:dyDescent="0.3">
      <c r="A572" s="1">
        <v>41249</v>
      </c>
      <c r="B572">
        <v>17</v>
      </c>
      <c r="C572">
        <v>1511890</v>
      </c>
      <c r="D572">
        <v>8.34</v>
      </c>
    </row>
    <row r="573" spans="1:4" x14ac:dyDescent="0.3">
      <c r="A573" t="s">
        <v>354</v>
      </c>
      <c r="B573">
        <v>18</v>
      </c>
      <c r="C573">
        <v>1567910</v>
      </c>
      <c r="D573">
        <v>8.35</v>
      </c>
    </row>
    <row r="574" spans="1:4" x14ac:dyDescent="0.3">
      <c r="A574" t="s">
        <v>355</v>
      </c>
      <c r="B574">
        <v>18</v>
      </c>
      <c r="C574">
        <v>1622729</v>
      </c>
      <c r="D574">
        <v>8.34</v>
      </c>
    </row>
    <row r="575" spans="1:4" x14ac:dyDescent="0.3">
      <c r="A575" t="s">
        <v>356</v>
      </c>
      <c r="B575">
        <v>18</v>
      </c>
      <c r="C575">
        <v>1411170</v>
      </c>
      <c r="D575">
        <v>8.32</v>
      </c>
    </row>
    <row r="576" spans="1:4" x14ac:dyDescent="0.3">
      <c r="A576" t="s">
        <v>357</v>
      </c>
      <c r="B576">
        <v>18</v>
      </c>
      <c r="C576">
        <v>1528642</v>
      </c>
      <c r="D576">
        <v>8.35</v>
      </c>
    </row>
    <row r="577" spans="1:4" x14ac:dyDescent="0.3">
      <c r="A577" t="s">
        <v>358</v>
      </c>
      <c r="B577">
        <v>18</v>
      </c>
      <c r="C577">
        <v>1324874</v>
      </c>
      <c r="D577">
        <v>8.32</v>
      </c>
    </row>
    <row r="578" spans="1:4" x14ac:dyDescent="0.3">
      <c r="A578" t="s">
        <v>359</v>
      </c>
      <c r="B578">
        <v>18</v>
      </c>
      <c r="C578">
        <v>2311280</v>
      </c>
      <c r="D578">
        <v>8.3699999999999992</v>
      </c>
    </row>
    <row r="579" spans="1:4" x14ac:dyDescent="0.3">
      <c r="A579" t="s">
        <v>360</v>
      </c>
      <c r="B579">
        <v>17</v>
      </c>
      <c r="C579">
        <v>2319677</v>
      </c>
      <c r="D579">
        <v>8.3800000000000008</v>
      </c>
    </row>
    <row r="580" spans="1:4" x14ac:dyDescent="0.3">
      <c r="A580" t="s">
        <v>361</v>
      </c>
      <c r="B580">
        <v>21</v>
      </c>
      <c r="C580">
        <v>2937545</v>
      </c>
      <c r="D580">
        <v>8.36</v>
      </c>
    </row>
    <row r="581" spans="1:4" x14ac:dyDescent="0.3">
      <c r="A581" t="s">
        <v>362</v>
      </c>
      <c r="B581">
        <v>19</v>
      </c>
      <c r="C581">
        <v>2623743</v>
      </c>
      <c r="D581">
        <v>8.3800000000000008</v>
      </c>
    </row>
    <row r="582" spans="1:4" x14ac:dyDescent="0.3">
      <c r="A582" t="s">
        <v>363</v>
      </c>
      <c r="B582">
        <v>19</v>
      </c>
      <c r="C582">
        <v>2248102</v>
      </c>
      <c r="D582">
        <v>8.35</v>
      </c>
    </row>
    <row r="583" spans="1:4" x14ac:dyDescent="0.3">
      <c r="A583" t="s">
        <v>364</v>
      </c>
      <c r="B583">
        <v>18</v>
      </c>
      <c r="C583">
        <v>1486061</v>
      </c>
      <c r="D583">
        <v>8.3699999999999992</v>
      </c>
    </row>
    <row r="584" spans="1:4" x14ac:dyDescent="0.3">
      <c r="A584" t="s">
        <v>365</v>
      </c>
      <c r="B584">
        <v>19</v>
      </c>
      <c r="C584">
        <v>2805701</v>
      </c>
      <c r="D584">
        <v>8.36</v>
      </c>
    </row>
    <row r="585" spans="1:4" x14ac:dyDescent="0.3">
      <c r="A585" t="s">
        <v>366</v>
      </c>
      <c r="B585">
        <v>19</v>
      </c>
      <c r="C585">
        <v>1496972</v>
      </c>
      <c r="D585">
        <v>8.3800000000000008</v>
      </c>
    </row>
    <row r="586" spans="1:4" x14ac:dyDescent="0.3">
      <c r="A586" s="1">
        <v>40946</v>
      </c>
      <c r="B586">
        <v>19</v>
      </c>
      <c r="C586">
        <v>1525326</v>
      </c>
      <c r="D586">
        <v>8.36</v>
      </c>
    </row>
    <row r="587" spans="1:4" x14ac:dyDescent="0.3">
      <c r="A587" s="1">
        <v>40975</v>
      </c>
      <c r="B587">
        <v>19</v>
      </c>
      <c r="C587">
        <v>1688633</v>
      </c>
      <c r="D587">
        <v>8.36</v>
      </c>
    </row>
    <row r="588" spans="1:4" x14ac:dyDescent="0.3">
      <c r="A588" s="1">
        <v>41006</v>
      </c>
      <c r="B588">
        <v>19</v>
      </c>
      <c r="C588">
        <v>1722071</v>
      </c>
      <c r="D588">
        <v>8.3699999999999992</v>
      </c>
    </row>
    <row r="589" spans="1:4" x14ac:dyDescent="0.3">
      <c r="A589" s="1">
        <v>41036</v>
      </c>
      <c r="B589">
        <v>19</v>
      </c>
      <c r="C589">
        <v>1777393</v>
      </c>
      <c r="D589">
        <v>8.36</v>
      </c>
    </row>
    <row r="590" spans="1:4" x14ac:dyDescent="0.3">
      <c r="A590" s="1">
        <v>41067</v>
      </c>
      <c r="B590">
        <v>22</v>
      </c>
      <c r="C590">
        <v>1725987</v>
      </c>
      <c r="D590">
        <v>8.34</v>
      </c>
    </row>
    <row r="591" spans="1:4" x14ac:dyDescent="0.3">
      <c r="A591" s="1">
        <v>41159</v>
      </c>
      <c r="B591">
        <v>19</v>
      </c>
      <c r="C591">
        <v>1799161</v>
      </c>
      <c r="D591">
        <v>8.36</v>
      </c>
    </row>
    <row r="592" spans="1:4" x14ac:dyDescent="0.3">
      <c r="A592" s="1">
        <v>41189</v>
      </c>
      <c r="B592">
        <v>20</v>
      </c>
      <c r="C592">
        <v>1661091</v>
      </c>
      <c r="D592">
        <v>8.32</v>
      </c>
    </row>
    <row r="593" spans="1:4" x14ac:dyDescent="0.3">
      <c r="A593" s="1">
        <v>41220</v>
      </c>
      <c r="B593">
        <v>22</v>
      </c>
      <c r="C593">
        <v>1812523</v>
      </c>
      <c r="D593">
        <v>8.3000000000000007</v>
      </c>
    </row>
    <row r="594" spans="1:4" x14ac:dyDescent="0.3">
      <c r="A594" s="1">
        <v>41250</v>
      </c>
      <c r="B594">
        <v>20</v>
      </c>
      <c r="C594">
        <v>1941037</v>
      </c>
      <c r="D594">
        <v>7.85</v>
      </c>
    </row>
    <row r="595" spans="1:4" x14ac:dyDescent="0.3">
      <c r="A595" t="s">
        <v>367</v>
      </c>
      <c r="B595">
        <v>19</v>
      </c>
      <c r="C595" t="s">
        <v>368</v>
      </c>
      <c r="D595">
        <v>7.83</v>
      </c>
    </row>
    <row r="596" spans="1:4" x14ac:dyDescent="0.3">
      <c r="A596" t="s">
        <v>369</v>
      </c>
      <c r="B596">
        <v>20</v>
      </c>
      <c r="C596">
        <v>1672665</v>
      </c>
      <c r="D596">
        <v>7.85</v>
      </c>
    </row>
    <row r="597" spans="1:4" x14ac:dyDescent="0.3">
      <c r="A597" t="s">
        <v>370</v>
      </c>
      <c r="B597">
        <v>20</v>
      </c>
      <c r="C597">
        <v>1595876</v>
      </c>
      <c r="D597">
        <v>7.82</v>
      </c>
    </row>
    <row r="598" spans="1:4" x14ac:dyDescent="0.3">
      <c r="A598" t="s">
        <v>371</v>
      </c>
      <c r="B598">
        <v>20</v>
      </c>
      <c r="C598">
        <v>1628306</v>
      </c>
      <c r="D598">
        <v>7.8</v>
      </c>
    </row>
    <row r="599" spans="1:4" x14ac:dyDescent="0.3">
      <c r="A599" t="s">
        <v>372</v>
      </c>
      <c r="B599">
        <v>22</v>
      </c>
      <c r="C599">
        <v>2231341</v>
      </c>
      <c r="D599">
        <v>7.83</v>
      </c>
    </row>
    <row r="600" spans="1:4" x14ac:dyDescent="0.3">
      <c r="A600" t="s">
        <v>373</v>
      </c>
      <c r="B600">
        <v>18</v>
      </c>
      <c r="C600">
        <v>1713053</v>
      </c>
      <c r="D600">
        <v>7.84</v>
      </c>
    </row>
    <row r="601" spans="1:4" x14ac:dyDescent="0.3">
      <c r="A601" t="s">
        <v>374</v>
      </c>
      <c r="B601">
        <v>20</v>
      </c>
      <c r="C601">
        <v>1732374</v>
      </c>
      <c r="D601">
        <v>7.84</v>
      </c>
    </row>
    <row r="602" spans="1:4" x14ac:dyDescent="0.3">
      <c r="A602" t="s">
        <v>375</v>
      </c>
      <c r="B602">
        <v>19</v>
      </c>
      <c r="C602">
        <v>1876748</v>
      </c>
      <c r="D602">
        <v>7.82</v>
      </c>
    </row>
    <row r="603" spans="1:4" x14ac:dyDescent="0.3">
      <c r="A603" t="s">
        <v>376</v>
      </c>
      <c r="B603">
        <v>19</v>
      </c>
      <c r="C603">
        <v>1708607</v>
      </c>
      <c r="D603">
        <v>7.84</v>
      </c>
    </row>
    <row r="604" spans="1:4" x14ac:dyDescent="0.3">
      <c r="A604" t="s">
        <v>377</v>
      </c>
      <c r="B604">
        <v>18</v>
      </c>
      <c r="C604">
        <v>1572408</v>
      </c>
      <c r="D604">
        <v>7.81</v>
      </c>
    </row>
    <row r="605" spans="1:4" x14ac:dyDescent="0.3">
      <c r="A605" t="s">
        <v>378</v>
      </c>
      <c r="B605">
        <v>18</v>
      </c>
      <c r="C605">
        <v>1644902</v>
      </c>
      <c r="D605">
        <v>7.79</v>
      </c>
    </row>
    <row r="606" spans="1:4" x14ac:dyDescent="0.3">
      <c r="A606" t="s">
        <v>379</v>
      </c>
      <c r="B606">
        <v>17</v>
      </c>
      <c r="C606">
        <v>1552333</v>
      </c>
      <c r="D606">
        <v>7.83</v>
      </c>
    </row>
    <row r="607" spans="1:4" x14ac:dyDescent="0.3">
      <c r="A607" t="s">
        <v>380</v>
      </c>
      <c r="B607">
        <v>13</v>
      </c>
      <c r="C607">
        <v>1498791</v>
      </c>
      <c r="D607">
        <v>7.83</v>
      </c>
    </row>
    <row r="608" spans="1:4" x14ac:dyDescent="0.3">
      <c r="A608" s="1">
        <v>40916</v>
      </c>
      <c r="B608">
        <v>17</v>
      </c>
      <c r="C608">
        <v>1658160</v>
      </c>
      <c r="D608">
        <v>7.83</v>
      </c>
    </row>
    <row r="609" spans="1:4" x14ac:dyDescent="0.3">
      <c r="A609" s="1">
        <v>40947</v>
      </c>
      <c r="B609">
        <v>17</v>
      </c>
      <c r="C609">
        <v>1693285</v>
      </c>
      <c r="D609">
        <v>7.82</v>
      </c>
    </row>
    <row r="610" spans="1:4" x14ac:dyDescent="0.3">
      <c r="A610" s="1">
        <v>40976</v>
      </c>
      <c r="B610">
        <v>15</v>
      </c>
      <c r="C610">
        <v>1730328</v>
      </c>
      <c r="D610">
        <v>7.83</v>
      </c>
    </row>
    <row r="611" spans="1:4" x14ac:dyDescent="0.3">
      <c r="A611" s="1">
        <v>41068</v>
      </c>
      <c r="B611">
        <v>15</v>
      </c>
      <c r="C611">
        <v>1759832</v>
      </c>
      <c r="D611">
        <v>7.82</v>
      </c>
    </row>
    <row r="612" spans="1:4" x14ac:dyDescent="0.3">
      <c r="A612" s="1">
        <v>41098</v>
      </c>
      <c r="B612">
        <v>17</v>
      </c>
      <c r="C612">
        <v>1782550</v>
      </c>
      <c r="D612">
        <v>7.82</v>
      </c>
    </row>
    <row r="613" spans="1:4" x14ac:dyDescent="0.3">
      <c r="A613" s="1">
        <v>41129</v>
      </c>
      <c r="B613">
        <v>17</v>
      </c>
      <c r="C613">
        <v>1820758</v>
      </c>
      <c r="D613">
        <v>7.82</v>
      </c>
    </row>
    <row r="614" spans="1:4" x14ac:dyDescent="0.3">
      <c r="A614" s="1">
        <v>41160</v>
      </c>
      <c r="B614">
        <v>16</v>
      </c>
      <c r="C614">
        <v>1826962</v>
      </c>
      <c r="D614">
        <v>7.82</v>
      </c>
    </row>
    <row r="615" spans="1:4" x14ac:dyDescent="0.3">
      <c r="A615" s="1">
        <v>41190</v>
      </c>
      <c r="B615">
        <v>17</v>
      </c>
      <c r="C615">
        <v>1829213</v>
      </c>
      <c r="D615">
        <v>7.82</v>
      </c>
    </row>
    <row r="616" spans="1:4" x14ac:dyDescent="0.3">
      <c r="A616" t="s">
        <v>381</v>
      </c>
      <c r="B616">
        <v>18</v>
      </c>
      <c r="C616">
        <v>1714691</v>
      </c>
      <c r="D616">
        <v>7.8</v>
      </c>
    </row>
    <row r="617" spans="1:4" x14ac:dyDescent="0.3">
      <c r="A617" t="s">
        <v>382</v>
      </c>
      <c r="B617">
        <v>18</v>
      </c>
      <c r="C617">
        <v>1775192</v>
      </c>
      <c r="D617">
        <v>7.83</v>
      </c>
    </row>
    <row r="618" spans="1:4" x14ac:dyDescent="0.3">
      <c r="A618" t="s">
        <v>383</v>
      </c>
      <c r="B618">
        <v>20</v>
      </c>
      <c r="C618">
        <v>1806722</v>
      </c>
      <c r="D618">
        <v>7.83</v>
      </c>
    </row>
    <row r="619" spans="1:4" x14ac:dyDescent="0.3">
      <c r="A619" t="s">
        <v>384</v>
      </c>
      <c r="B619">
        <v>18</v>
      </c>
      <c r="C619">
        <v>1724276</v>
      </c>
      <c r="D619">
        <v>7.82</v>
      </c>
    </row>
    <row r="620" spans="1:4" x14ac:dyDescent="0.3">
      <c r="A620" t="s">
        <v>385</v>
      </c>
      <c r="B620">
        <v>18</v>
      </c>
      <c r="C620">
        <v>2681069</v>
      </c>
      <c r="D620">
        <v>7.84</v>
      </c>
    </row>
    <row r="621" spans="1:4" x14ac:dyDescent="0.3">
      <c r="A621" t="s">
        <v>386</v>
      </c>
      <c r="B621">
        <v>16</v>
      </c>
      <c r="C621">
        <v>2702247</v>
      </c>
      <c r="D621">
        <v>7.85</v>
      </c>
    </row>
    <row r="622" spans="1:4" x14ac:dyDescent="0.3">
      <c r="A622" t="s">
        <v>387</v>
      </c>
      <c r="B622">
        <v>16</v>
      </c>
      <c r="C622">
        <v>1722280</v>
      </c>
      <c r="D622">
        <v>7.82</v>
      </c>
    </row>
    <row r="623" spans="1:4" x14ac:dyDescent="0.3">
      <c r="A623" t="s">
        <v>388</v>
      </c>
      <c r="B623">
        <v>16</v>
      </c>
      <c r="C623">
        <v>1743608</v>
      </c>
      <c r="D623">
        <v>7.81</v>
      </c>
    </row>
    <row r="624" spans="1:4" x14ac:dyDescent="0.3">
      <c r="A624" t="s">
        <v>389</v>
      </c>
      <c r="B624">
        <v>18</v>
      </c>
      <c r="C624">
        <v>1726495</v>
      </c>
      <c r="D624">
        <v>7.81</v>
      </c>
    </row>
    <row r="625" spans="1:4" x14ac:dyDescent="0.3">
      <c r="A625" t="s">
        <v>390</v>
      </c>
      <c r="B625">
        <v>18</v>
      </c>
      <c r="C625">
        <v>1737330</v>
      </c>
      <c r="D625">
        <v>7.82</v>
      </c>
    </row>
    <row r="626" spans="1:4" x14ac:dyDescent="0.3">
      <c r="A626" t="s">
        <v>391</v>
      </c>
      <c r="B626">
        <v>17</v>
      </c>
      <c r="C626">
        <v>1745326</v>
      </c>
      <c r="D626">
        <v>7.83</v>
      </c>
    </row>
    <row r="627" spans="1:4" x14ac:dyDescent="0.3">
      <c r="A627" t="s">
        <v>392</v>
      </c>
      <c r="B627">
        <v>18</v>
      </c>
      <c r="C627">
        <v>1881080</v>
      </c>
      <c r="D627">
        <v>7.83</v>
      </c>
    </row>
    <row r="628" spans="1:4" x14ac:dyDescent="0.3">
      <c r="A628" t="s">
        <v>393</v>
      </c>
      <c r="B628">
        <v>19</v>
      </c>
      <c r="C628">
        <v>1869716</v>
      </c>
      <c r="D628">
        <v>7.82</v>
      </c>
    </row>
    <row r="629" spans="1:4" x14ac:dyDescent="0.3">
      <c r="A629" t="s">
        <v>394</v>
      </c>
      <c r="B629">
        <v>16</v>
      </c>
      <c r="C629">
        <v>1593705</v>
      </c>
      <c r="D629">
        <v>7.38</v>
      </c>
    </row>
    <row r="630" spans="1:4" x14ac:dyDescent="0.3">
      <c r="A630" t="s">
        <v>395</v>
      </c>
      <c r="B630">
        <v>13</v>
      </c>
      <c r="C630">
        <v>1592732</v>
      </c>
      <c r="D630">
        <v>7.38</v>
      </c>
    </row>
    <row r="631" spans="1:4" x14ac:dyDescent="0.3">
      <c r="A631" s="1">
        <v>40977</v>
      </c>
      <c r="B631">
        <v>16</v>
      </c>
      <c r="C631">
        <v>1779420</v>
      </c>
      <c r="D631">
        <v>7.41</v>
      </c>
    </row>
    <row r="632" spans="1:4" x14ac:dyDescent="0.3">
      <c r="A632" s="1">
        <v>41008</v>
      </c>
      <c r="B632">
        <v>19</v>
      </c>
      <c r="C632">
        <v>2092466</v>
      </c>
      <c r="D632">
        <v>7.39</v>
      </c>
    </row>
    <row r="633" spans="1:4" x14ac:dyDescent="0.3">
      <c r="A633" s="1">
        <v>41038</v>
      </c>
      <c r="B633">
        <v>17</v>
      </c>
      <c r="C633">
        <v>1836202</v>
      </c>
      <c r="D633">
        <v>7.39</v>
      </c>
    </row>
    <row r="634" spans="1:4" x14ac:dyDescent="0.3">
      <c r="A634" s="1">
        <v>41069</v>
      </c>
      <c r="B634">
        <v>17</v>
      </c>
      <c r="C634">
        <v>1862494</v>
      </c>
      <c r="D634">
        <v>7.39</v>
      </c>
    </row>
    <row r="635" spans="1:4" x14ac:dyDescent="0.3">
      <c r="A635" s="1">
        <v>41191</v>
      </c>
      <c r="B635">
        <v>18</v>
      </c>
      <c r="C635">
        <v>1858231</v>
      </c>
      <c r="D635">
        <v>7.38</v>
      </c>
    </row>
    <row r="636" spans="1:4" x14ac:dyDescent="0.3">
      <c r="A636" s="1">
        <v>41222</v>
      </c>
      <c r="B636">
        <v>19</v>
      </c>
      <c r="C636">
        <v>1916178</v>
      </c>
      <c r="D636">
        <v>7.37</v>
      </c>
    </row>
    <row r="637" spans="1:4" x14ac:dyDescent="0.3">
      <c r="A637" s="1">
        <v>41252</v>
      </c>
      <c r="B637">
        <v>18</v>
      </c>
      <c r="C637">
        <v>1841811</v>
      </c>
      <c r="D637">
        <v>7.36</v>
      </c>
    </row>
    <row r="638" spans="1:4" x14ac:dyDescent="0.3">
      <c r="A638" t="s">
        <v>396</v>
      </c>
      <c r="B638">
        <v>18</v>
      </c>
      <c r="C638">
        <v>1820718</v>
      </c>
      <c r="D638">
        <v>7.36</v>
      </c>
    </row>
    <row r="639" spans="1:4" x14ac:dyDescent="0.3">
      <c r="A639" t="s">
        <v>397</v>
      </c>
      <c r="B639">
        <v>14</v>
      </c>
      <c r="C639">
        <v>1710940</v>
      </c>
      <c r="D639">
        <v>7.35</v>
      </c>
    </row>
    <row r="640" spans="1:4" x14ac:dyDescent="0.3">
      <c r="A640" t="s">
        <v>398</v>
      </c>
      <c r="B640">
        <v>16</v>
      </c>
      <c r="C640">
        <v>1686933</v>
      </c>
      <c r="D640">
        <v>7.34</v>
      </c>
    </row>
    <row r="641" spans="1:4" x14ac:dyDescent="0.3">
      <c r="A641" t="s">
        <v>399</v>
      </c>
      <c r="B641">
        <v>18</v>
      </c>
      <c r="C641">
        <v>1623201</v>
      </c>
      <c r="D641">
        <v>7.33</v>
      </c>
    </row>
    <row r="642" spans="1:4" x14ac:dyDescent="0.3">
      <c r="A642" t="s">
        <v>400</v>
      </c>
      <c r="B642">
        <v>13</v>
      </c>
      <c r="C642">
        <v>1658196</v>
      </c>
      <c r="D642">
        <v>7.33</v>
      </c>
    </row>
    <row r="643" spans="1:4" x14ac:dyDescent="0.3">
      <c r="A643" t="s">
        <v>401</v>
      </c>
      <c r="B643">
        <v>14</v>
      </c>
      <c r="C643">
        <v>1633043</v>
      </c>
      <c r="D643">
        <v>7.35</v>
      </c>
    </row>
    <row r="644" spans="1:4" x14ac:dyDescent="0.3">
      <c r="A644" t="s">
        <v>402</v>
      </c>
      <c r="B644">
        <v>17</v>
      </c>
      <c r="C644">
        <v>1798189</v>
      </c>
      <c r="D644">
        <v>7.35</v>
      </c>
    </row>
    <row r="645" spans="1:4" x14ac:dyDescent="0.3">
      <c r="A645" t="s">
        <v>403</v>
      </c>
      <c r="B645">
        <v>15</v>
      </c>
      <c r="C645">
        <v>1823760</v>
      </c>
      <c r="D645">
        <v>7.35</v>
      </c>
    </row>
    <row r="646" spans="1:4" x14ac:dyDescent="0.3">
      <c r="A646" t="s">
        <v>404</v>
      </c>
      <c r="B646">
        <v>13</v>
      </c>
      <c r="C646">
        <v>1678936</v>
      </c>
      <c r="D646">
        <v>7.38</v>
      </c>
    </row>
    <row r="647" spans="1:4" x14ac:dyDescent="0.3">
      <c r="A647" t="s">
        <v>405</v>
      </c>
      <c r="B647">
        <v>16</v>
      </c>
      <c r="C647">
        <v>2471102</v>
      </c>
      <c r="D647">
        <v>7.37</v>
      </c>
    </row>
    <row r="648" spans="1:4" x14ac:dyDescent="0.3">
      <c r="A648" t="s">
        <v>406</v>
      </c>
      <c r="B648">
        <v>14</v>
      </c>
      <c r="C648">
        <v>1870872</v>
      </c>
      <c r="D648">
        <v>7.36</v>
      </c>
    </row>
    <row r="649" spans="1:4" x14ac:dyDescent="0.3">
      <c r="A649" t="s">
        <v>407</v>
      </c>
      <c r="B649">
        <v>12</v>
      </c>
      <c r="C649">
        <v>1805283</v>
      </c>
      <c r="D649">
        <v>7.36</v>
      </c>
    </row>
    <row r="650" spans="1:4" x14ac:dyDescent="0.3">
      <c r="A650" s="1">
        <v>40918</v>
      </c>
      <c r="B650">
        <v>17</v>
      </c>
      <c r="C650">
        <v>2167881</v>
      </c>
      <c r="D650">
        <v>7.36</v>
      </c>
    </row>
    <row r="651" spans="1:4" x14ac:dyDescent="0.3">
      <c r="A651" s="1">
        <v>40949</v>
      </c>
      <c r="B651">
        <v>18</v>
      </c>
      <c r="C651">
        <v>2118045</v>
      </c>
      <c r="D651">
        <v>7.35</v>
      </c>
    </row>
    <row r="652" spans="1:4" x14ac:dyDescent="0.3">
      <c r="A652" s="1">
        <v>40978</v>
      </c>
      <c r="B652">
        <v>15</v>
      </c>
      <c r="C652">
        <v>2463896</v>
      </c>
      <c r="D652">
        <v>7.36</v>
      </c>
    </row>
    <row r="653" spans="1:4" x14ac:dyDescent="0.3">
      <c r="A653" s="1">
        <v>41009</v>
      </c>
      <c r="B653">
        <v>17</v>
      </c>
      <c r="C653">
        <v>2464100</v>
      </c>
      <c r="D653">
        <v>7.36</v>
      </c>
    </row>
    <row r="654" spans="1:4" x14ac:dyDescent="0.3">
      <c r="A654" s="1">
        <v>41039</v>
      </c>
      <c r="B654">
        <v>16</v>
      </c>
      <c r="C654">
        <v>1885552</v>
      </c>
      <c r="D654">
        <v>7.36</v>
      </c>
    </row>
    <row r="655" spans="1:4" x14ac:dyDescent="0.3">
      <c r="A655" s="1">
        <v>41131</v>
      </c>
      <c r="B655">
        <v>14</v>
      </c>
      <c r="C655">
        <v>1886277</v>
      </c>
      <c r="D655">
        <v>7.36</v>
      </c>
    </row>
    <row r="656" spans="1:4" x14ac:dyDescent="0.3">
      <c r="A656" s="1">
        <v>41162</v>
      </c>
      <c r="B656">
        <v>14</v>
      </c>
      <c r="C656">
        <v>1921872</v>
      </c>
      <c r="D656">
        <v>7.35</v>
      </c>
    </row>
    <row r="657" spans="1:4" x14ac:dyDescent="0.3">
      <c r="A657" s="1">
        <v>41192</v>
      </c>
      <c r="B657">
        <v>18</v>
      </c>
      <c r="C657">
        <v>1946832</v>
      </c>
      <c r="D657">
        <v>7.33</v>
      </c>
    </row>
    <row r="658" spans="1:4" x14ac:dyDescent="0.3">
      <c r="A658" s="1">
        <v>41223</v>
      </c>
      <c r="B658">
        <v>18</v>
      </c>
      <c r="C658">
        <v>1986394</v>
      </c>
      <c r="D658">
        <v>7.04</v>
      </c>
    </row>
    <row r="659" spans="1:4" x14ac:dyDescent="0.3">
      <c r="A659" t="s">
        <v>408</v>
      </c>
      <c r="B659">
        <v>19</v>
      </c>
      <c r="C659">
        <v>1915637</v>
      </c>
      <c r="D659">
        <v>7.04</v>
      </c>
    </row>
    <row r="660" spans="1:4" x14ac:dyDescent="0.3">
      <c r="A660" t="s">
        <v>409</v>
      </c>
      <c r="B660">
        <v>17</v>
      </c>
      <c r="C660">
        <v>2331992</v>
      </c>
      <c r="D660">
        <v>7.05</v>
      </c>
    </row>
    <row r="661" spans="1:4" x14ac:dyDescent="0.3">
      <c r="A661" t="s">
        <v>410</v>
      </c>
      <c r="B661">
        <v>17</v>
      </c>
      <c r="C661">
        <v>2279508</v>
      </c>
      <c r="D661">
        <v>7.06</v>
      </c>
    </row>
    <row r="662" spans="1:4" x14ac:dyDescent="0.3">
      <c r="A662" t="s">
        <v>411</v>
      </c>
      <c r="B662">
        <v>18</v>
      </c>
      <c r="C662">
        <v>2677344</v>
      </c>
      <c r="D662">
        <v>7.08</v>
      </c>
    </row>
    <row r="663" spans="1:4" x14ac:dyDescent="0.3">
      <c r="A663" t="s">
        <v>412</v>
      </c>
      <c r="B663">
        <v>19</v>
      </c>
      <c r="C663">
        <v>2722139</v>
      </c>
      <c r="D663">
        <v>7.08</v>
      </c>
    </row>
    <row r="664" spans="1:4" x14ac:dyDescent="0.3">
      <c r="A664" t="s">
        <v>413</v>
      </c>
      <c r="B664">
        <v>19</v>
      </c>
      <c r="C664">
        <v>4858946</v>
      </c>
      <c r="D664">
        <v>7.12</v>
      </c>
    </row>
    <row r="665" spans="1:4" x14ac:dyDescent="0.3">
      <c r="A665" t="s">
        <v>414</v>
      </c>
      <c r="B665">
        <v>20</v>
      </c>
      <c r="C665">
        <v>4259994</v>
      </c>
      <c r="D665">
        <v>7.12</v>
      </c>
    </row>
    <row r="666" spans="1:4" x14ac:dyDescent="0.3">
      <c r="A666" t="s">
        <v>415</v>
      </c>
      <c r="B666">
        <v>18</v>
      </c>
      <c r="C666">
        <v>3831405</v>
      </c>
      <c r="D666">
        <v>7.13</v>
      </c>
    </row>
    <row r="667" spans="1:4" x14ac:dyDescent="0.3">
      <c r="A667" t="s">
        <v>416</v>
      </c>
      <c r="B667">
        <v>19</v>
      </c>
      <c r="C667">
        <v>3276858</v>
      </c>
      <c r="D667">
        <v>7.11</v>
      </c>
    </row>
    <row r="668" spans="1:4" x14ac:dyDescent="0.3">
      <c r="A668" t="s">
        <v>417</v>
      </c>
      <c r="B668">
        <v>16</v>
      </c>
      <c r="C668">
        <v>1770790</v>
      </c>
      <c r="D668">
        <v>7.09</v>
      </c>
    </row>
    <row r="669" spans="1:4" x14ac:dyDescent="0.3">
      <c r="A669" t="s">
        <v>418</v>
      </c>
      <c r="B669">
        <v>14</v>
      </c>
      <c r="C669">
        <v>1764723</v>
      </c>
      <c r="D669">
        <v>7.08</v>
      </c>
    </row>
    <row r="670" spans="1:4" x14ac:dyDescent="0.3">
      <c r="A670" t="s">
        <v>419</v>
      </c>
      <c r="B670">
        <v>13</v>
      </c>
      <c r="C670">
        <v>1720846</v>
      </c>
      <c r="D670">
        <v>7.07</v>
      </c>
    </row>
    <row r="671" spans="1:4" x14ac:dyDescent="0.3">
      <c r="A671" t="s">
        <v>420</v>
      </c>
      <c r="B671">
        <v>14</v>
      </c>
      <c r="C671">
        <v>2905312</v>
      </c>
      <c r="D671">
        <v>7.09</v>
      </c>
    </row>
    <row r="672" spans="1:4" x14ac:dyDescent="0.3">
      <c r="A672" s="1">
        <v>40919</v>
      </c>
      <c r="B672">
        <v>16</v>
      </c>
      <c r="C672">
        <v>2965622</v>
      </c>
      <c r="D672">
        <v>7.11</v>
      </c>
    </row>
    <row r="673" spans="1:4" x14ac:dyDescent="0.3">
      <c r="A673" s="1">
        <v>41040</v>
      </c>
      <c r="B673">
        <v>17</v>
      </c>
      <c r="C673">
        <v>2994068</v>
      </c>
      <c r="D673">
        <v>7.12</v>
      </c>
    </row>
    <row r="674" spans="1:4" x14ac:dyDescent="0.3">
      <c r="A674" s="1">
        <v>41071</v>
      </c>
      <c r="B674">
        <v>19</v>
      </c>
      <c r="C674">
        <v>3128077</v>
      </c>
      <c r="D674">
        <v>7.12</v>
      </c>
    </row>
    <row r="675" spans="1:4" x14ac:dyDescent="0.3">
      <c r="A675" s="1">
        <v>41101</v>
      </c>
      <c r="B675">
        <v>14</v>
      </c>
      <c r="C675">
        <v>2777514</v>
      </c>
      <c r="D675">
        <v>7.13</v>
      </c>
    </row>
    <row r="676" spans="1:4" x14ac:dyDescent="0.3">
      <c r="A676" s="1">
        <v>41132</v>
      </c>
      <c r="B676">
        <v>18</v>
      </c>
      <c r="C676">
        <v>2057257</v>
      </c>
      <c r="D676">
        <v>7.09</v>
      </c>
    </row>
    <row r="677" spans="1:4" x14ac:dyDescent="0.3">
      <c r="A677" s="1">
        <v>41163</v>
      </c>
      <c r="B677">
        <v>19</v>
      </c>
      <c r="C677">
        <v>1982541</v>
      </c>
      <c r="D677">
        <v>7.09</v>
      </c>
    </row>
    <row r="678" spans="1:4" x14ac:dyDescent="0.3">
      <c r="A678" s="1">
        <v>41254</v>
      </c>
      <c r="B678">
        <v>17</v>
      </c>
      <c r="C678">
        <v>1960176</v>
      </c>
      <c r="D678">
        <v>7.07</v>
      </c>
    </row>
    <row r="679" spans="1:4" x14ac:dyDescent="0.3">
      <c r="A679" t="s">
        <v>421</v>
      </c>
      <c r="B679">
        <v>17</v>
      </c>
      <c r="C679">
        <v>1940393</v>
      </c>
      <c r="D679">
        <v>7.06</v>
      </c>
    </row>
    <row r="680" spans="1:4" x14ac:dyDescent="0.3">
      <c r="A680" t="s">
        <v>422</v>
      </c>
      <c r="B680">
        <v>15</v>
      </c>
      <c r="C680">
        <v>1881428</v>
      </c>
      <c r="D680">
        <v>7.06</v>
      </c>
    </row>
    <row r="681" spans="1:4" x14ac:dyDescent="0.3">
      <c r="A681" t="s">
        <v>423</v>
      </c>
      <c r="B681">
        <v>11</v>
      </c>
      <c r="C681">
        <v>1749840</v>
      </c>
      <c r="D681">
        <v>7.05</v>
      </c>
    </row>
    <row r="682" spans="1:4" x14ac:dyDescent="0.3">
      <c r="A682" t="s">
        <v>424</v>
      </c>
      <c r="B682">
        <v>16</v>
      </c>
      <c r="C682">
        <v>1824334</v>
      </c>
      <c r="D682">
        <v>7.03</v>
      </c>
    </row>
    <row r="683" spans="1:4" x14ac:dyDescent="0.3">
      <c r="A683" t="s">
        <v>425</v>
      </c>
      <c r="B683">
        <v>15</v>
      </c>
      <c r="C683">
        <v>1785783</v>
      </c>
      <c r="D683">
        <v>7.01</v>
      </c>
    </row>
    <row r="684" spans="1:4" x14ac:dyDescent="0.3">
      <c r="A684" t="s">
        <v>426</v>
      </c>
      <c r="B684">
        <v>19</v>
      </c>
      <c r="C684">
        <v>1802014</v>
      </c>
      <c r="D684">
        <v>6.99</v>
      </c>
    </row>
    <row r="685" spans="1:4" x14ac:dyDescent="0.3">
      <c r="A685" t="s">
        <v>427</v>
      </c>
      <c r="B685">
        <v>19</v>
      </c>
      <c r="C685">
        <v>5241084</v>
      </c>
      <c r="D685">
        <v>7.09</v>
      </c>
    </row>
    <row r="686" spans="1:4" x14ac:dyDescent="0.3">
      <c r="A686" t="s">
        <v>428</v>
      </c>
      <c r="B686">
        <v>18</v>
      </c>
      <c r="C686">
        <v>5239303</v>
      </c>
      <c r="D686">
        <v>7.12</v>
      </c>
    </row>
    <row r="687" spans="1:4" x14ac:dyDescent="0.3">
      <c r="A687" t="s">
        <v>429</v>
      </c>
      <c r="B687">
        <v>18</v>
      </c>
      <c r="C687">
        <v>4260593</v>
      </c>
      <c r="D687">
        <v>7.13</v>
      </c>
    </row>
    <row r="688" spans="1:4" x14ac:dyDescent="0.3">
      <c r="A688" t="s">
        <v>430</v>
      </c>
      <c r="B688">
        <v>19</v>
      </c>
      <c r="C688">
        <v>3864806</v>
      </c>
      <c r="D688">
        <v>7.12</v>
      </c>
    </row>
    <row r="689" spans="1:4" x14ac:dyDescent="0.3">
      <c r="A689" t="s">
        <v>431</v>
      </c>
      <c r="B689">
        <v>19</v>
      </c>
      <c r="C689">
        <v>2366946</v>
      </c>
      <c r="D689">
        <v>7.11</v>
      </c>
    </row>
    <row r="690" spans="1:4" x14ac:dyDescent="0.3">
      <c r="A690" t="s">
        <v>432</v>
      </c>
      <c r="B690">
        <v>18</v>
      </c>
      <c r="C690">
        <v>1800185</v>
      </c>
      <c r="D690">
        <v>7.07</v>
      </c>
    </row>
    <row r="691" spans="1:4" x14ac:dyDescent="0.3">
      <c r="A691" t="s">
        <v>433</v>
      </c>
      <c r="B691">
        <v>16</v>
      </c>
      <c r="C691">
        <v>1677644</v>
      </c>
      <c r="D691">
        <v>7.06</v>
      </c>
    </row>
    <row r="692" spans="1:4" x14ac:dyDescent="0.3">
      <c r="A692" s="1">
        <v>40980</v>
      </c>
      <c r="B692">
        <v>16</v>
      </c>
      <c r="C692">
        <v>1786605</v>
      </c>
      <c r="D692">
        <v>7.07</v>
      </c>
    </row>
    <row r="693" spans="1:4" x14ac:dyDescent="0.3">
      <c r="A693" s="1">
        <v>41011</v>
      </c>
      <c r="B693">
        <v>15</v>
      </c>
      <c r="C693">
        <v>1884316</v>
      </c>
      <c r="D693">
        <v>7.07</v>
      </c>
    </row>
    <row r="694" spans="1:4" x14ac:dyDescent="0.3">
      <c r="A694" s="1">
        <v>41041</v>
      </c>
      <c r="B694">
        <v>18</v>
      </c>
      <c r="C694">
        <v>2086553</v>
      </c>
      <c r="D694">
        <v>7.06</v>
      </c>
    </row>
    <row r="695" spans="1:4" x14ac:dyDescent="0.3">
      <c r="A695" s="1">
        <v>41072</v>
      </c>
      <c r="B695">
        <v>17</v>
      </c>
      <c r="C695">
        <v>2105952</v>
      </c>
      <c r="D695">
        <v>7.05</v>
      </c>
    </row>
    <row r="696" spans="1:4" x14ac:dyDescent="0.3">
      <c r="A696" s="1">
        <v>41102</v>
      </c>
      <c r="B696">
        <v>18</v>
      </c>
      <c r="C696">
        <v>2109004</v>
      </c>
      <c r="D696">
        <v>7.04</v>
      </c>
    </row>
    <row r="697" spans="1:4" x14ac:dyDescent="0.3">
      <c r="A697" s="1">
        <v>41194</v>
      </c>
      <c r="B697">
        <v>20</v>
      </c>
      <c r="C697">
        <v>2122045</v>
      </c>
      <c r="D697">
        <v>7.01</v>
      </c>
    </row>
    <row r="698" spans="1:4" x14ac:dyDescent="0.3">
      <c r="A698" s="1">
        <v>41225</v>
      </c>
      <c r="B698">
        <v>21</v>
      </c>
      <c r="C698">
        <v>2111858</v>
      </c>
      <c r="D698">
        <v>6.97</v>
      </c>
    </row>
    <row r="699" spans="1:4" x14ac:dyDescent="0.3">
      <c r="A699" s="1">
        <v>41255</v>
      </c>
      <c r="B699">
        <v>19</v>
      </c>
      <c r="C699">
        <v>2060001</v>
      </c>
      <c r="D699">
        <v>6.97</v>
      </c>
    </row>
    <row r="700" spans="1:4" x14ac:dyDescent="0.3">
      <c r="A700" t="s">
        <v>434</v>
      </c>
      <c r="B700">
        <v>20</v>
      </c>
      <c r="C700">
        <v>2033476</v>
      </c>
      <c r="D700">
        <v>6.95</v>
      </c>
    </row>
    <row r="701" spans="1:4" x14ac:dyDescent="0.3">
      <c r="A701" t="s">
        <v>435</v>
      </c>
      <c r="B701">
        <v>18</v>
      </c>
      <c r="C701">
        <v>1987359</v>
      </c>
      <c r="D701">
        <v>6.9</v>
      </c>
    </row>
    <row r="702" spans="1:4" x14ac:dyDescent="0.3">
      <c r="A702" t="s">
        <v>436</v>
      </c>
      <c r="B702">
        <v>18</v>
      </c>
      <c r="C702">
        <v>2002964</v>
      </c>
      <c r="D702">
        <v>6.89</v>
      </c>
    </row>
    <row r="703" spans="1:4" x14ac:dyDescent="0.3">
      <c r="A703" t="s">
        <v>437</v>
      </c>
      <c r="B703">
        <v>17</v>
      </c>
      <c r="C703">
        <v>1952355</v>
      </c>
      <c r="D703">
        <v>6.87</v>
      </c>
    </row>
    <row r="704" spans="1:4" x14ac:dyDescent="0.3">
      <c r="A704" t="s">
        <v>438</v>
      </c>
      <c r="B704">
        <v>18</v>
      </c>
      <c r="C704">
        <v>1952430</v>
      </c>
      <c r="D704">
        <v>6.84</v>
      </c>
    </row>
    <row r="705" spans="1:4" x14ac:dyDescent="0.3">
      <c r="A705" t="s">
        <v>439</v>
      </c>
      <c r="B705">
        <v>22</v>
      </c>
      <c r="C705">
        <v>2043326</v>
      </c>
      <c r="D705">
        <v>6.85</v>
      </c>
    </row>
    <row r="706" spans="1:4" x14ac:dyDescent="0.3">
      <c r="A706" t="s">
        <v>440</v>
      </c>
      <c r="B706">
        <v>15</v>
      </c>
      <c r="C706">
        <v>1897752</v>
      </c>
      <c r="D706">
        <v>6.87</v>
      </c>
    </row>
    <row r="707" spans="1:4" x14ac:dyDescent="0.3">
      <c r="A707" t="s">
        <v>441</v>
      </c>
      <c r="B707">
        <v>15</v>
      </c>
      <c r="C707">
        <v>1897983</v>
      </c>
      <c r="D707">
        <v>6.87</v>
      </c>
    </row>
    <row r="708" spans="1:4" x14ac:dyDescent="0.3">
      <c r="A708" t="s">
        <v>442</v>
      </c>
      <c r="B708">
        <v>14</v>
      </c>
      <c r="C708">
        <v>1946707</v>
      </c>
      <c r="D708">
        <v>6.9</v>
      </c>
    </row>
    <row r="709" spans="1:4" x14ac:dyDescent="0.3">
      <c r="A709" t="s">
        <v>443</v>
      </c>
      <c r="B709">
        <v>11</v>
      </c>
      <c r="C709" t="s">
        <v>444</v>
      </c>
      <c r="D709">
        <v>6.9</v>
      </c>
    </row>
    <row r="710" spans="1:4" x14ac:dyDescent="0.3">
      <c r="A710" t="s">
        <v>445</v>
      </c>
      <c r="B710">
        <v>18</v>
      </c>
      <c r="C710" t="s">
        <v>446</v>
      </c>
      <c r="D710">
        <v>6.9</v>
      </c>
    </row>
    <row r="711" spans="1:4" x14ac:dyDescent="0.3">
      <c r="A711" t="s">
        <v>447</v>
      </c>
      <c r="B711">
        <v>18</v>
      </c>
      <c r="C711" t="s">
        <v>448</v>
      </c>
      <c r="D711">
        <v>6.9</v>
      </c>
    </row>
    <row r="712" spans="1:4" x14ac:dyDescent="0.3">
      <c r="A712" s="1">
        <v>41306</v>
      </c>
      <c r="B712">
        <v>15</v>
      </c>
      <c r="C712">
        <v>1892473</v>
      </c>
      <c r="D712">
        <v>6.92</v>
      </c>
    </row>
    <row r="713" spans="1:4" x14ac:dyDescent="0.3">
      <c r="A713" s="1">
        <v>41334</v>
      </c>
      <c r="B713">
        <v>16</v>
      </c>
      <c r="C713">
        <v>2007587</v>
      </c>
      <c r="D713">
        <v>6.92</v>
      </c>
    </row>
    <row r="714" spans="1:4" x14ac:dyDescent="0.3">
      <c r="A714" s="1">
        <v>41365</v>
      </c>
      <c r="B714">
        <v>17</v>
      </c>
      <c r="C714">
        <v>2138985</v>
      </c>
      <c r="D714">
        <v>6.93</v>
      </c>
    </row>
    <row r="715" spans="1:4" x14ac:dyDescent="0.3">
      <c r="A715" s="1">
        <v>41456</v>
      </c>
      <c r="B715">
        <v>18</v>
      </c>
      <c r="C715">
        <v>2208986</v>
      </c>
      <c r="D715">
        <v>6.92</v>
      </c>
    </row>
    <row r="716" spans="1:4" x14ac:dyDescent="0.3">
      <c r="A716" s="1">
        <v>41487</v>
      </c>
      <c r="B716">
        <v>18</v>
      </c>
      <c r="C716">
        <v>2246656</v>
      </c>
      <c r="D716">
        <v>6.91</v>
      </c>
    </row>
    <row r="717" spans="1:4" x14ac:dyDescent="0.3">
      <c r="A717" s="1">
        <v>41518</v>
      </c>
      <c r="B717">
        <v>18</v>
      </c>
      <c r="C717">
        <v>2172479</v>
      </c>
      <c r="D717">
        <v>6.9</v>
      </c>
    </row>
    <row r="718" spans="1:4" x14ac:dyDescent="0.3">
      <c r="A718" s="1">
        <v>41548</v>
      </c>
      <c r="B718">
        <v>16</v>
      </c>
      <c r="C718">
        <v>2082401</v>
      </c>
      <c r="D718">
        <v>6.91</v>
      </c>
    </row>
    <row r="719" spans="1:4" x14ac:dyDescent="0.3">
      <c r="A719" s="1">
        <v>41579</v>
      </c>
      <c r="B719">
        <v>15</v>
      </c>
      <c r="C719">
        <v>1992743</v>
      </c>
      <c r="D719">
        <v>6.92</v>
      </c>
    </row>
    <row r="720" spans="1:4" x14ac:dyDescent="0.3">
      <c r="A720" t="s">
        <v>449</v>
      </c>
      <c r="B720">
        <v>16</v>
      </c>
      <c r="C720">
        <v>1928781</v>
      </c>
      <c r="D720">
        <v>6.93</v>
      </c>
    </row>
    <row r="721" spans="1:4" x14ac:dyDescent="0.3">
      <c r="A721" t="s">
        <v>450</v>
      </c>
      <c r="B721">
        <v>12</v>
      </c>
      <c r="C721">
        <v>1921170</v>
      </c>
      <c r="D721">
        <v>6.94</v>
      </c>
    </row>
    <row r="722" spans="1:4" x14ac:dyDescent="0.3">
      <c r="A722" t="s">
        <v>451</v>
      </c>
      <c r="B722">
        <v>12</v>
      </c>
      <c r="C722">
        <v>1912588</v>
      </c>
      <c r="D722">
        <v>6.94</v>
      </c>
    </row>
    <row r="723" spans="1:4" x14ac:dyDescent="0.3">
      <c r="A723" t="s">
        <v>452</v>
      </c>
      <c r="B723">
        <v>12</v>
      </c>
      <c r="C723">
        <v>1944194</v>
      </c>
      <c r="D723">
        <v>6.94</v>
      </c>
    </row>
    <row r="724" spans="1:4" x14ac:dyDescent="0.3">
      <c r="A724" t="s">
        <v>453</v>
      </c>
      <c r="B724">
        <v>18</v>
      </c>
      <c r="C724">
        <v>2052894</v>
      </c>
      <c r="D724">
        <v>6.92</v>
      </c>
    </row>
    <row r="725" spans="1:4" x14ac:dyDescent="0.3">
      <c r="A725" t="s">
        <v>454</v>
      </c>
      <c r="B725">
        <v>17</v>
      </c>
      <c r="C725">
        <v>1985565</v>
      </c>
      <c r="D725">
        <v>6.93</v>
      </c>
    </row>
    <row r="726" spans="1:4" x14ac:dyDescent="0.3">
      <c r="A726" t="s">
        <v>455</v>
      </c>
      <c r="B726">
        <v>18</v>
      </c>
      <c r="C726" t="s">
        <v>456</v>
      </c>
      <c r="D726">
        <v>6.93</v>
      </c>
    </row>
    <row r="727" spans="1:4" x14ac:dyDescent="0.3">
      <c r="A727" t="s">
        <v>457</v>
      </c>
      <c r="B727">
        <v>17</v>
      </c>
      <c r="C727" t="s">
        <v>458</v>
      </c>
      <c r="D727">
        <v>6.93</v>
      </c>
    </row>
    <row r="728" spans="1:4" x14ac:dyDescent="0.3">
      <c r="A728" t="s">
        <v>459</v>
      </c>
      <c r="B728">
        <v>18</v>
      </c>
      <c r="C728" t="s">
        <v>460</v>
      </c>
      <c r="D728">
        <v>6.93</v>
      </c>
    </row>
    <row r="729" spans="1:4" x14ac:dyDescent="0.3">
      <c r="A729" t="s">
        <v>461</v>
      </c>
      <c r="B729">
        <v>18</v>
      </c>
      <c r="C729" t="s">
        <v>462</v>
      </c>
      <c r="D729">
        <v>6.94</v>
      </c>
    </row>
    <row r="730" spans="1:4" x14ac:dyDescent="0.3">
      <c r="A730" t="s">
        <v>463</v>
      </c>
      <c r="B730">
        <v>16</v>
      </c>
      <c r="C730" t="s">
        <v>464</v>
      </c>
      <c r="D730">
        <v>6.94</v>
      </c>
    </row>
    <row r="731" spans="1:4" x14ac:dyDescent="0.3">
      <c r="A731" t="s">
        <v>465</v>
      </c>
      <c r="B731">
        <v>19</v>
      </c>
      <c r="C731" t="s">
        <v>466</v>
      </c>
      <c r="D731">
        <v>6.95</v>
      </c>
    </row>
    <row r="732" spans="1:4" x14ac:dyDescent="0.3">
      <c r="A732" t="s">
        <v>467</v>
      </c>
      <c r="B732">
        <v>15</v>
      </c>
      <c r="C732" t="s">
        <v>468</v>
      </c>
      <c r="D732">
        <v>6.95</v>
      </c>
    </row>
    <row r="733" spans="1:4" x14ac:dyDescent="0.3">
      <c r="A733" t="s">
        <v>469</v>
      </c>
      <c r="B733">
        <v>14</v>
      </c>
      <c r="C733" t="s">
        <v>470</v>
      </c>
      <c r="D733">
        <v>6.95</v>
      </c>
    </row>
    <row r="734" spans="1:4" x14ac:dyDescent="0.3">
      <c r="A734" s="1">
        <v>41276</v>
      </c>
      <c r="B734">
        <v>14</v>
      </c>
      <c r="C734" t="s">
        <v>471</v>
      </c>
      <c r="D734">
        <v>6.95</v>
      </c>
    </row>
    <row r="735" spans="1:4" x14ac:dyDescent="0.3">
      <c r="A735" s="1">
        <v>41366</v>
      </c>
      <c r="B735">
        <v>15</v>
      </c>
      <c r="C735">
        <v>1882114</v>
      </c>
      <c r="D735">
        <v>6.96</v>
      </c>
    </row>
    <row r="736" spans="1:4" x14ac:dyDescent="0.3">
      <c r="A736" s="1">
        <v>41396</v>
      </c>
      <c r="B736">
        <v>14</v>
      </c>
      <c r="C736" t="s">
        <v>472</v>
      </c>
      <c r="D736">
        <v>6.96</v>
      </c>
    </row>
    <row r="737" spans="1:4" x14ac:dyDescent="0.3">
      <c r="A737" s="1">
        <v>41427</v>
      </c>
      <c r="B737">
        <v>13</v>
      </c>
      <c r="C737">
        <v>1959020</v>
      </c>
      <c r="D737">
        <v>6.96</v>
      </c>
    </row>
    <row r="738" spans="1:4" x14ac:dyDescent="0.3">
      <c r="A738" s="1">
        <v>41457</v>
      </c>
      <c r="B738">
        <v>12</v>
      </c>
      <c r="C738">
        <v>1974899</v>
      </c>
      <c r="D738">
        <v>6.95</v>
      </c>
    </row>
    <row r="739" spans="1:4" x14ac:dyDescent="0.3">
      <c r="A739" s="1">
        <v>41488</v>
      </c>
      <c r="B739">
        <v>16</v>
      </c>
      <c r="C739" t="s">
        <v>473</v>
      </c>
      <c r="D739">
        <v>6.95</v>
      </c>
    </row>
    <row r="740" spans="1:4" x14ac:dyDescent="0.3">
      <c r="A740" t="s">
        <v>474</v>
      </c>
      <c r="B740">
        <v>17</v>
      </c>
      <c r="C740">
        <v>1958975</v>
      </c>
      <c r="D740">
        <v>6.95</v>
      </c>
    </row>
    <row r="741" spans="1:4" x14ac:dyDescent="0.3">
      <c r="A741" t="s">
        <v>475</v>
      </c>
      <c r="B741">
        <v>19</v>
      </c>
      <c r="C741">
        <v>2029019</v>
      </c>
      <c r="D741">
        <v>6.94</v>
      </c>
    </row>
    <row r="742" spans="1:4" x14ac:dyDescent="0.3">
      <c r="A742" t="s">
        <v>476</v>
      </c>
      <c r="B742">
        <v>18</v>
      </c>
      <c r="C742" t="s">
        <v>477</v>
      </c>
      <c r="D742">
        <v>6.94</v>
      </c>
    </row>
    <row r="743" spans="1:4" x14ac:dyDescent="0.3">
      <c r="A743" t="s">
        <v>478</v>
      </c>
      <c r="B743">
        <v>18</v>
      </c>
      <c r="C743" t="s">
        <v>479</v>
      </c>
      <c r="D743">
        <v>6.94</v>
      </c>
    </row>
    <row r="744" spans="1:4" x14ac:dyDescent="0.3">
      <c r="A744" t="s">
        <v>480</v>
      </c>
      <c r="B744">
        <v>18</v>
      </c>
      <c r="C744" t="s">
        <v>481</v>
      </c>
      <c r="D744">
        <v>6.93</v>
      </c>
    </row>
    <row r="745" spans="1:4" x14ac:dyDescent="0.3">
      <c r="A745" t="s">
        <v>482</v>
      </c>
      <c r="B745">
        <v>17</v>
      </c>
      <c r="C745" t="s">
        <v>483</v>
      </c>
      <c r="D745">
        <v>6.95</v>
      </c>
    </row>
    <row r="746" spans="1:4" x14ac:dyDescent="0.3">
      <c r="A746" t="s">
        <v>484</v>
      </c>
      <c r="B746">
        <v>18</v>
      </c>
      <c r="C746" t="s">
        <v>485</v>
      </c>
      <c r="D746">
        <v>6.95</v>
      </c>
    </row>
    <row r="747" spans="1:4" x14ac:dyDescent="0.3">
      <c r="A747" t="s">
        <v>486</v>
      </c>
      <c r="B747">
        <v>17</v>
      </c>
      <c r="C747" t="s">
        <v>487</v>
      </c>
      <c r="D747">
        <v>6.96</v>
      </c>
    </row>
    <row r="748" spans="1:4" x14ac:dyDescent="0.3">
      <c r="A748" t="s">
        <v>488</v>
      </c>
      <c r="B748">
        <v>17</v>
      </c>
      <c r="C748" t="s">
        <v>489</v>
      </c>
      <c r="D748">
        <v>7</v>
      </c>
    </row>
    <row r="749" spans="1:4" x14ac:dyDescent="0.3">
      <c r="A749" t="s">
        <v>490</v>
      </c>
      <c r="B749">
        <v>18</v>
      </c>
      <c r="C749" t="s">
        <v>491</v>
      </c>
      <c r="D749">
        <v>6.98</v>
      </c>
    </row>
    <row r="750" spans="1:4" x14ac:dyDescent="0.3">
      <c r="A750" t="s">
        <v>492</v>
      </c>
      <c r="B750">
        <v>18</v>
      </c>
      <c r="C750" t="s">
        <v>493</v>
      </c>
      <c r="D750">
        <v>6.98</v>
      </c>
    </row>
    <row r="751" spans="1:4" x14ac:dyDescent="0.3">
      <c r="A751" t="s">
        <v>494</v>
      </c>
      <c r="B751">
        <v>16</v>
      </c>
      <c r="C751" t="s">
        <v>495</v>
      </c>
      <c r="D751">
        <v>6.98</v>
      </c>
    </row>
    <row r="752" spans="1:4" x14ac:dyDescent="0.3">
      <c r="A752" s="1">
        <v>41277</v>
      </c>
      <c r="B752">
        <v>18</v>
      </c>
      <c r="C752" t="s">
        <v>496</v>
      </c>
      <c r="D752">
        <v>6.98</v>
      </c>
    </row>
    <row r="753" spans="1:4" x14ac:dyDescent="0.3">
      <c r="A753" s="1">
        <v>41367</v>
      </c>
      <c r="B753">
        <v>19</v>
      </c>
      <c r="C753" t="s">
        <v>497</v>
      </c>
      <c r="D753">
        <v>6.99</v>
      </c>
    </row>
    <row r="754" spans="1:4" x14ac:dyDescent="0.3">
      <c r="A754" s="1">
        <v>41397</v>
      </c>
      <c r="B754">
        <v>16</v>
      </c>
      <c r="C754" t="s">
        <v>498</v>
      </c>
      <c r="D754">
        <v>6.99</v>
      </c>
    </row>
    <row r="755" spans="1:4" x14ac:dyDescent="0.3">
      <c r="A755" s="1">
        <v>41428</v>
      </c>
      <c r="B755">
        <v>17</v>
      </c>
      <c r="C755" t="s">
        <v>499</v>
      </c>
      <c r="D755">
        <v>6.99</v>
      </c>
    </row>
    <row r="756" spans="1:4" x14ac:dyDescent="0.3">
      <c r="A756" s="1">
        <v>41458</v>
      </c>
      <c r="B756">
        <v>16</v>
      </c>
      <c r="C756" t="s">
        <v>500</v>
      </c>
      <c r="D756">
        <v>6.99</v>
      </c>
    </row>
    <row r="757" spans="1:4" x14ac:dyDescent="0.3">
      <c r="A757" s="1">
        <v>41489</v>
      </c>
      <c r="B757">
        <v>16</v>
      </c>
      <c r="C757" t="s">
        <v>501</v>
      </c>
      <c r="D757">
        <v>6.99</v>
      </c>
    </row>
    <row r="758" spans="1:4" x14ac:dyDescent="0.3">
      <c r="A758" s="1">
        <v>41581</v>
      </c>
      <c r="B758">
        <v>15</v>
      </c>
      <c r="C758" t="s">
        <v>502</v>
      </c>
      <c r="D758">
        <v>6.99</v>
      </c>
    </row>
    <row r="759" spans="1:4" x14ac:dyDescent="0.3">
      <c r="A759" s="1">
        <v>41611</v>
      </c>
      <c r="B759">
        <v>18</v>
      </c>
      <c r="C759" t="s">
        <v>503</v>
      </c>
      <c r="D759">
        <v>6.99</v>
      </c>
    </row>
    <row r="760" spans="1:4" x14ac:dyDescent="0.3">
      <c r="A760" t="s">
        <v>504</v>
      </c>
      <c r="B760">
        <v>19</v>
      </c>
      <c r="C760" t="s">
        <v>505</v>
      </c>
      <c r="D760">
        <v>6.99</v>
      </c>
    </row>
    <row r="761" spans="1:4" x14ac:dyDescent="0.3">
      <c r="A761" t="s">
        <v>506</v>
      </c>
      <c r="B761">
        <v>17</v>
      </c>
      <c r="C761" t="s">
        <v>507</v>
      </c>
      <c r="D761">
        <v>6.99</v>
      </c>
    </row>
    <row r="762" spans="1:4" x14ac:dyDescent="0.3">
      <c r="A762" t="s">
        <v>508</v>
      </c>
      <c r="B762">
        <v>18</v>
      </c>
      <c r="C762" t="s">
        <v>509</v>
      </c>
      <c r="D762">
        <v>6.99</v>
      </c>
    </row>
    <row r="763" spans="1:4" x14ac:dyDescent="0.3">
      <c r="A763" t="s">
        <v>510</v>
      </c>
      <c r="B763">
        <v>19</v>
      </c>
      <c r="C763">
        <v>1821796</v>
      </c>
      <c r="D763">
        <v>6.99</v>
      </c>
    </row>
    <row r="764" spans="1:4" x14ac:dyDescent="0.3">
      <c r="A764" t="s">
        <v>511</v>
      </c>
      <c r="B764">
        <v>16</v>
      </c>
      <c r="C764">
        <v>1860577</v>
      </c>
      <c r="D764">
        <v>6.99</v>
      </c>
    </row>
    <row r="765" spans="1:4" x14ac:dyDescent="0.3">
      <c r="A765" t="s">
        <v>512</v>
      </c>
      <c r="B765">
        <v>18</v>
      </c>
      <c r="C765">
        <v>1834414</v>
      </c>
      <c r="D765">
        <v>6.99</v>
      </c>
    </row>
    <row r="766" spans="1:4" x14ac:dyDescent="0.3">
      <c r="A766" t="s">
        <v>513</v>
      </c>
      <c r="B766">
        <v>17</v>
      </c>
      <c r="C766">
        <v>1714783</v>
      </c>
      <c r="D766">
        <v>6.99</v>
      </c>
    </row>
    <row r="767" spans="1:4" x14ac:dyDescent="0.3">
      <c r="A767" t="s">
        <v>514</v>
      </c>
      <c r="B767">
        <v>16</v>
      </c>
      <c r="C767" t="s">
        <v>515</v>
      </c>
      <c r="D767">
        <v>6.99</v>
      </c>
    </row>
    <row r="768" spans="1:4" x14ac:dyDescent="0.3">
      <c r="A768" t="s">
        <v>516</v>
      </c>
      <c r="B768">
        <v>18</v>
      </c>
      <c r="C768" t="s">
        <v>517</v>
      </c>
      <c r="D768">
        <v>6.99</v>
      </c>
    </row>
    <row r="769" spans="1:4" x14ac:dyDescent="0.3">
      <c r="A769" t="s">
        <v>518</v>
      </c>
      <c r="B769">
        <v>17</v>
      </c>
      <c r="C769" t="s">
        <v>519</v>
      </c>
      <c r="D769">
        <v>6.99</v>
      </c>
    </row>
    <row r="770" spans="1:4" x14ac:dyDescent="0.3">
      <c r="A770" t="s">
        <v>520</v>
      </c>
      <c r="B770">
        <v>13</v>
      </c>
      <c r="C770" t="s">
        <v>521</v>
      </c>
      <c r="D770">
        <v>6.99</v>
      </c>
    </row>
    <row r="771" spans="1:4" x14ac:dyDescent="0.3">
      <c r="A771" t="s">
        <v>522</v>
      </c>
      <c r="B771">
        <v>13</v>
      </c>
      <c r="C771" t="s">
        <v>523</v>
      </c>
      <c r="D771">
        <v>7.01</v>
      </c>
    </row>
    <row r="772" spans="1:4" x14ac:dyDescent="0.3">
      <c r="A772" s="1">
        <v>41278</v>
      </c>
      <c r="B772">
        <v>12</v>
      </c>
      <c r="C772" t="s">
        <v>524</v>
      </c>
      <c r="D772">
        <v>7.02</v>
      </c>
    </row>
    <row r="773" spans="1:4" x14ac:dyDescent="0.3">
      <c r="A773" s="1">
        <v>41309</v>
      </c>
      <c r="B773">
        <v>22</v>
      </c>
      <c r="C773" t="s">
        <v>525</v>
      </c>
      <c r="D773">
        <v>7.02</v>
      </c>
    </row>
    <row r="774" spans="1:4" x14ac:dyDescent="0.3">
      <c r="A774" s="1">
        <v>41337</v>
      </c>
      <c r="B774">
        <v>20</v>
      </c>
      <c r="C774" t="s">
        <v>526</v>
      </c>
      <c r="D774">
        <v>7.01</v>
      </c>
    </row>
    <row r="775" spans="1:4" x14ac:dyDescent="0.3">
      <c r="A775" s="1">
        <v>41368</v>
      </c>
      <c r="B775">
        <v>23</v>
      </c>
      <c r="C775" t="s">
        <v>527</v>
      </c>
      <c r="D775">
        <v>7.01</v>
      </c>
    </row>
    <row r="776" spans="1:4" x14ac:dyDescent="0.3">
      <c r="A776" s="1">
        <v>41398</v>
      </c>
      <c r="B776">
        <v>25</v>
      </c>
      <c r="C776" t="s">
        <v>528</v>
      </c>
      <c r="D776">
        <v>7.01</v>
      </c>
    </row>
    <row r="777" spans="1:4" x14ac:dyDescent="0.3">
      <c r="A777" s="1">
        <v>41490</v>
      </c>
      <c r="B777">
        <v>21</v>
      </c>
      <c r="C777" t="s">
        <v>529</v>
      </c>
      <c r="D777">
        <v>7.01</v>
      </c>
    </row>
    <row r="778" spans="1:4" x14ac:dyDescent="0.3">
      <c r="A778" s="1">
        <v>41521</v>
      </c>
      <c r="B778">
        <v>22</v>
      </c>
      <c r="C778" t="s">
        <v>530</v>
      </c>
      <c r="D778">
        <v>7.01</v>
      </c>
    </row>
    <row r="779" spans="1:4" x14ac:dyDescent="0.3">
      <c r="A779" s="1">
        <v>41551</v>
      </c>
      <c r="B779">
        <v>24</v>
      </c>
      <c r="C779" t="s">
        <v>531</v>
      </c>
      <c r="D779">
        <v>7.01</v>
      </c>
    </row>
    <row r="780" spans="1:4" x14ac:dyDescent="0.3">
      <c r="A780" s="1">
        <v>41582</v>
      </c>
      <c r="B780">
        <v>24</v>
      </c>
      <c r="C780" t="s">
        <v>532</v>
      </c>
      <c r="D780">
        <v>7.01</v>
      </c>
    </row>
    <row r="781" spans="1:4" x14ac:dyDescent="0.3">
      <c r="A781" s="1">
        <v>41612</v>
      </c>
      <c r="B781">
        <v>24</v>
      </c>
      <c r="C781" t="s">
        <v>533</v>
      </c>
      <c r="D781">
        <v>7.01</v>
      </c>
    </row>
    <row r="782" spans="1:4" x14ac:dyDescent="0.3">
      <c r="A782" t="s">
        <v>534</v>
      </c>
      <c r="B782">
        <v>20</v>
      </c>
      <c r="C782" t="s">
        <v>535</v>
      </c>
      <c r="D782">
        <v>7.01</v>
      </c>
    </row>
    <row r="783" spans="1:4" x14ac:dyDescent="0.3">
      <c r="A783" t="s">
        <v>536</v>
      </c>
      <c r="B783">
        <v>22</v>
      </c>
      <c r="C783" t="s">
        <v>537</v>
      </c>
      <c r="D783">
        <v>7</v>
      </c>
    </row>
    <row r="784" spans="1:4" x14ac:dyDescent="0.3">
      <c r="A784" t="s">
        <v>538</v>
      </c>
      <c r="B784">
        <v>22</v>
      </c>
      <c r="C784" t="s">
        <v>539</v>
      </c>
      <c r="D784">
        <v>7</v>
      </c>
    </row>
    <row r="785" spans="1:4" x14ac:dyDescent="0.3">
      <c r="A785" t="s">
        <v>540</v>
      </c>
      <c r="B785">
        <v>20</v>
      </c>
      <c r="C785" t="s">
        <v>541</v>
      </c>
      <c r="D785">
        <v>7.24</v>
      </c>
    </row>
    <row r="786" spans="1:4" x14ac:dyDescent="0.3">
      <c r="A786" t="s">
        <v>542</v>
      </c>
      <c r="B786">
        <v>21</v>
      </c>
      <c r="C786" t="s">
        <v>543</v>
      </c>
      <c r="D786">
        <v>7.24</v>
      </c>
    </row>
    <row r="787" spans="1:4" x14ac:dyDescent="0.3">
      <c r="A787" t="s">
        <v>544</v>
      </c>
      <c r="B787">
        <v>21</v>
      </c>
      <c r="C787" t="s">
        <v>545</v>
      </c>
      <c r="D787">
        <v>7.24</v>
      </c>
    </row>
    <row r="788" spans="1:4" x14ac:dyDescent="0.3">
      <c r="A788" t="s">
        <v>546</v>
      </c>
      <c r="B788">
        <v>21</v>
      </c>
      <c r="C788" t="s">
        <v>547</v>
      </c>
      <c r="D788">
        <v>7.24</v>
      </c>
    </row>
    <row r="789" spans="1:4" x14ac:dyDescent="0.3">
      <c r="A789" t="s">
        <v>548</v>
      </c>
      <c r="B789">
        <v>24</v>
      </c>
      <c r="C789" t="s">
        <v>549</v>
      </c>
      <c r="D789">
        <v>7.24</v>
      </c>
    </row>
    <row r="790" spans="1:4" x14ac:dyDescent="0.3">
      <c r="A790" t="s">
        <v>550</v>
      </c>
      <c r="B790">
        <v>25</v>
      </c>
      <c r="C790" t="s">
        <v>551</v>
      </c>
      <c r="D790">
        <v>7.24</v>
      </c>
    </row>
    <row r="791" spans="1:4" x14ac:dyDescent="0.3">
      <c r="A791" t="s">
        <v>552</v>
      </c>
      <c r="B791">
        <v>23</v>
      </c>
      <c r="C791" t="s">
        <v>553</v>
      </c>
      <c r="D791">
        <v>7.23</v>
      </c>
    </row>
    <row r="792" spans="1:4" x14ac:dyDescent="0.3">
      <c r="A792" t="s">
        <v>554</v>
      </c>
      <c r="B792">
        <v>25</v>
      </c>
      <c r="C792" t="s">
        <v>555</v>
      </c>
      <c r="D792">
        <v>7.23</v>
      </c>
    </row>
    <row r="793" spans="1:4" x14ac:dyDescent="0.3">
      <c r="A793" t="s">
        <v>556</v>
      </c>
      <c r="B793">
        <v>22</v>
      </c>
      <c r="C793" t="s">
        <v>557</v>
      </c>
      <c r="D793">
        <v>7.23</v>
      </c>
    </row>
    <row r="794" spans="1:4" x14ac:dyDescent="0.3">
      <c r="A794" s="1">
        <v>41310</v>
      </c>
      <c r="B794">
        <v>20</v>
      </c>
      <c r="C794">
        <v>1644991</v>
      </c>
      <c r="D794">
        <v>7.23</v>
      </c>
    </row>
    <row r="795" spans="1:4" x14ac:dyDescent="0.3">
      <c r="A795" s="1">
        <v>41338</v>
      </c>
      <c r="B795">
        <v>22</v>
      </c>
      <c r="C795" t="s">
        <v>558</v>
      </c>
      <c r="D795">
        <v>7.23</v>
      </c>
    </row>
    <row r="796" spans="1:4" x14ac:dyDescent="0.3">
      <c r="A796" s="1">
        <v>41430</v>
      </c>
      <c r="B796">
        <v>24</v>
      </c>
      <c r="C796" t="s">
        <v>559</v>
      </c>
      <c r="D796">
        <v>7.24</v>
      </c>
    </row>
    <row r="797" spans="1:4" x14ac:dyDescent="0.3">
      <c r="A797" s="1">
        <v>41460</v>
      </c>
      <c r="B797">
        <v>24</v>
      </c>
      <c r="C797" t="s">
        <v>560</v>
      </c>
      <c r="D797">
        <v>7.24</v>
      </c>
    </row>
    <row r="798" spans="1:4" x14ac:dyDescent="0.3">
      <c r="A798" s="1">
        <v>41491</v>
      </c>
      <c r="B798">
        <v>27</v>
      </c>
      <c r="C798" t="s">
        <v>561</v>
      </c>
      <c r="D798">
        <v>7.23</v>
      </c>
    </row>
    <row r="799" spans="1:4" x14ac:dyDescent="0.3">
      <c r="A799" s="1">
        <v>41522</v>
      </c>
      <c r="B799">
        <v>26</v>
      </c>
      <c r="C799" t="s">
        <v>562</v>
      </c>
      <c r="D799">
        <v>7.24</v>
      </c>
    </row>
    <row r="800" spans="1:4" x14ac:dyDescent="0.3">
      <c r="A800" s="1">
        <v>41552</v>
      </c>
      <c r="B800">
        <v>25</v>
      </c>
      <c r="C800" t="s">
        <v>563</v>
      </c>
      <c r="D800">
        <v>7.23</v>
      </c>
    </row>
    <row r="801" spans="1:4" x14ac:dyDescent="0.3">
      <c r="A801" t="s">
        <v>564</v>
      </c>
      <c r="B801">
        <v>26</v>
      </c>
      <c r="C801" t="s">
        <v>565</v>
      </c>
      <c r="D801">
        <v>7.22</v>
      </c>
    </row>
    <row r="802" spans="1:4" x14ac:dyDescent="0.3">
      <c r="A802" t="s">
        <v>566</v>
      </c>
      <c r="B802">
        <v>26</v>
      </c>
      <c r="C802" t="s">
        <v>567</v>
      </c>
      <c r="D802">
        <v>7.22</v>
      </c>
    </row>
    <row r="803" spans="1:4" x14ac:dyDescent="0.3">
      <c r="A803" t="s">
        <v>568</v>
      </c>
      <c r="B803">
        <v>26</v>
      </c>
      <c r="C803" t="s">
        <v>569</v>
      </c>
      <c r="D803">
        <v>7.22</v>
      </c>
    </row>
    <row r="804" spans="1:4" x14ac:dyDescent="0.3">
      <c r="A804" t="s">
        <v>570</v>
      </c>
      <c r="B804">
        <v>25</v>
      </c>
      <c r="C804" t="s">
        <v>571</v>
      </c>
      <c r="D804">
        <v>7.22</v>
      </c>
    </row>
    <row r="805" spans="1:4" x14ac:dyDescent="0.3">
      <c r="A805" t="s">
        <v>572</v>
      </c>
      <c r="B805">
        <v>24</v>
      </c>
      <c r="C805" t="s">
        <v>573</v>
      </c>
      <c r="D805">
        <v>7.22</v>
      </c>
    </row>
    <row r="806" spans="1:4" x14ac:dyDescent="0.3">
      <c r="A806" t="s">
        <v>574</v>
      </c>
      <c r="B806">
        <v>24</v>
      </c>
      <c r="C806" t="s">
        <v>575</v>
      </c>
      <c r="D806">
        <v>7.22</v>
      </c>
    </row>
    <row r="807" spans="1:4" x14ac:dyDescent="0.3">
      <c r="A807" t="s">
        <v>576</v>
      </c>
      <c r="B807">
        <v>24</v>
      </c>
      <c r="C807" t="s">
        <v>577</v>
      </c>
      <c r="D807">
        <v>7.22</v>
      </c>
    </row>
    <row r="808" spans="1:4" x14ac:dyDescent="0.3">
      <c r="A808" t="s">
        <v>578</v>
      </c>
      <c r="B808">
        <v>24</v>
      </c>
      <c r="C808" t="s">
        <v>579</v>
      </c>
      <c r="D808">
        <v>7.22</v>
      </c>
    </row>
    <row r="809" spans="1:4" x14ac:dyDescent="0.3">
      <c r="A809" t="s">
        <v>580</v>
      </c>
      <c r="B809">
        <v>24</v>
      </c>
      <c r="C809" t="s">
        <v>581</v>
      </c>
      <c r="D809">
        <v>7.22</v>
      </c>
    </row>
    <row r="810" spans="1:4" x14ac:dyDescent="0.3">
      <c r="A810" t="s">
        <v>582</v>
      </c>
      <c r="B810">
        <v>24</v>
      </c>
      <c r="C810" t="s">
        <v>583</v>
      </c>
      <c r="D810">
        <v>7.22</v>
      </c>
    </row>
    <row r="811" spans="1:4" x14ac:dyDescent="0.3">
      <c r="A811" t="s">
        <v>584</v>
      </c>
      <c r="B811">
        <v>24</v>
      </c>
      <c r="C811" t="s">
        <v>585</v>
      </c>
      <c r="D811">
        <v>7.22</v>
      </c>
    </row>
    <row r="812" spans="1:4" x14ac:dyDescent="0.3">
      <c r="A812" t="s">
        <v>586</v>
      </c>
      <c r="B812">
        <v>27</v>
      </c>
      <c r="C812" t="s">
        <v>587</v>
      </c>
      <c r="D812">
        <v>7.22</v>
      </c>
    </row>
    <row r="813" spans="1:4" x14ac:dyDescent="0.3">
      <c r="A813" t="s">
        <v>588</v>
      </c>
      <c r="B813">
        <v>22</v>
      </c>
      <c r="C813" t="s">
        <v>589</v>
      </c>
      <c r="D813">
        <v>7.22</v>
      </c>
    </row>
    <row r="814" spans="1:4" x14ac:dyDescent="0.3">
      <c r="A814" t="s">
        <v>590</v>
      </c>
      <c r="B814">
        <v>21</v>
      </c>
      <c r="C814" t="s">
        <v>591</v>
      </c>
      <c r="D814">
        <v>7.72</v>
      </c>
    </row>
    <row r="815" spans="1:4" x14ac:dyDescent="0.3">
      <c r="A815" s="1">
        <v>41339</v>
      </c>
      <c r="B815">
        <v>23</v>
      </c>
      <c r="C815" t="s">
        <v>592</v>
      </c>
      <c r="D815">
        <v>7.72</v>
      </c>
    </row>
    <row r="816" spans="1:4" x14ac:dyDescent="0.3">
      <c r="A816" s="1">
        <v>41370</v>
      </c>
      <c r="B816">
        <v>23</v>
      </c>
      <c r="C816" t="s">
        <v>593</v>
      </c>
      <c r="D816">
        <v>7.72</v>
      </c>
    </row>
    <row r="817" spans="1:4" x14ac:dyDescent="0.3">
      <c r="A817" s="1">
        <v>41400</v>
      </c>
      <c r="B817">
        <v>23</v>
      </c>
      <c r="C817" t="s">
        <v>594</v>
      </c>
      <c r="D817">
        <v>7.72</v>
      </c>
    </row>
    <row r="818" spans="1:4" x14ac:dyDescent="0.3">
      <c r="A818" s="1">
        <v>41431</v>
      </c>
      <c r="B818">
        <v>26</v>
      </c>
      <c r="C818" t="s">
        <v>595</v>
      </c>
      <c r="D818">
        <v>7.72</v>
      </c>
    </row>
    <row r="819" spans="1:4" x14ac:dyDescent="0.3">
      <c r="A819" s="1">
        <v>41461</v>
      </c>
      <c r="B819">
        <v>23</v>
      </c>
      <c r="C819" t="s">
        <v>596</v>
      </c>
      <c r="D819">
        <v>7.72</v>
      </c>
    </row>
    <row r="820" spans="1:4" x14ac:dyDescent="0.3">
      <c r="A820" s="1">
        <v>41553</v>
      </c>
      <c r="B820">
        <v>24</v>
      </c>
      <c r="C820" t="s">
        <v>597</v>
      </c>
      <c r="D820">
        <v>7.72</v>
      </c>
    </row>
    <row r="821" spans="1:4" x14ac:dyDescent="0.3">
      <c r="A821" s="1">
        <v>41584</v>
      </c>
      <c r="B821">
        <v>26</v>
      </c>
      <c r="C821" t="s">
        <v>598</v>
      </c>
      <c r="D821">
        <v>7.72</v>
      </c>
    </row>
    <row r="822" spans="1:4" x14ac:dyDescent="0.3">
      <c r="A822" s="1">
        <v>41614</v>
      </c>
      <c r="B822">
        <v>24</v>
      </c>
      <c r="C822" t="s">
        <v>599</v>
      </c>
      <c r="D822">
        <v>7.72</v>
      </c>
    </row>
    <row r="823" spans="1:4" x14ac:dyDescent="0.3">
      <c r="A823" t="s">
        <v>600</v>
      </c>
      <c r="B823">
        <v>24</v>
      </c>
      <c r="C823" t="s">
        <v>601</v>
      </c>
      <c r="D823">
        <v>7.72</v>
      </c>
    </row>
    <row r="824" spans="1:4" x14ac:dyDescent="0.3">
      <c r="A824" t="s">
        <v>602</v>
      </c>
      <c r="B824">
        <v>25</v>
      </c>
      <c r="C824" t="s">
        <v>603</v>
      </c>
      <c r="D824">
        <v>7.72</v>
      </c>
    </row>
    <row r="825" spans="1:4" x14ac:dyDescent="0.3">
      <c r="A825" t="s">
        <v>604</v>
      </c>
      <c r="B825">
        <v>22</v>
      </c>
      <c r="C825" t="s">
        <v>605</v>
      </c>
      <c r="D825">
        <v>7.72</v>
      </c>
    </row>
    <row r="826" spans="1:4" x14ac:dyDescent="0.3">
      <c r="A826" t="s">
        <v>606</v>
      </c>
      <c r="B826">
        <v>23</v>
      </c>
      <c r="C826" t="s">
        <v>607</v>
      </c>
      <c r="D826">
        <v>7.72</v>
      </c>
    </row>
    <row r="827" spans="1:4" x14ac:dyDescent="0.3">
      <c r="A827" t="s">
        <v>608</v>
      </c>
      <c r="B827">
        <v>23</v>
      </c>
      <c r="C827" t="s">
        <v>609</v>
      </c>
      <c r="D827">
        <v>7.72</v>
      </c>
    </row>
    <row r="828" spans="1:4" x14ac:dyDescent="0.3">
      <c r="A828" t="s">
        <v>610</v>
      </c>
      <c r="B828">
        <v>22</v>
      </c>
      <c r="C828" t="s">
        <v>611</v>
      </c>
      <c r="D828">
        <v>7.72</v>
      </c>
    </row>
    <row r="829" spans="1:4" x14ac:dyDescent="0.3">
      <c r="A829" t="s">
        <v>612</v>
      </c>
      <c r="B829">
        <v>21</v>
      </c>
      <c r="C829" t="s">
        <v>613</v>
      </c>
      <c r="D829">
        <v>7.72</v>
      </c>
    </row>
    <row r="830" spans="1:4" x14ac:dyDescent="0.3">
      <c r="A830" t="s">
        <v>614</v>
      </c>
      <c r="B830">
        <v>22</v>
      </c>
      <c r="C830" t="s">
        <v>615</v>
      </c>
      <c r="D830">
        <v>7.72</v>
      </c>
    </row>
    <row r="831" spans="1:4" x14ac:dyDescent="0.3">
      <c r="A831" t="s">
        <v>616</v>
      </c>
      <c r="B831">
        <v>24</v>
      </c>
      <c r="C831" t="s">
        <v>617</v>
      </c>
      <c r="D831">
        <v>7.72</v>
      </c>
    </row>
    <row r="832" spans="1:4" x14ac:dyDescent="0.3">
      <c r="A832" t="s">
        <v>618</v>
      </c>
      <c r="B832">
        <v>25</v>
      </c>
      <c r="C832" t="s">
        <v>619</v>
      </c>
      <c r="D832">
        <v>7.72</v>
      </c>
    </row>
    <row r="833" spans="1:4" x14ac:dyDescent="0.3">
      <c r="A833" t="s">
        <v>620</v>
      </c>
      <c r="B833">
        <v>22</v>
      </c>
      <c r="C833" t="s">
        <v>621</v>
      </c>
      <c r="D833">
        <v>7.72</v>
      </c>
    </row>
    <row r="834" spans="1:4" x14ac:dyDescent="0.3">
      <c r="A834" t="s">
        <v>622</v>
      </c>
      <c r="B834">
        <v>21</v>
      </c>
      <c r="C834" t="s">
        <v>623</v>
      </c>
      <c r="D834">
        <v>7.72</v>
      </c>
    </row>
    <row r="835" spans="1:4" x14ac:dyDescent="0.3">
      <c r="A835" s="1">
        <v>41281</v>
      </c>
      <c r="B835">
        <v>19</v>
      </c>
      <c r="C835" t="s">
        <v>624</v>
      </c>
      <c r="D835">
        <v>7.72</v>
      </c>
    </row>
    <row r="836" spans="1:4" x14ac:dyDescent="0.3">
      <c r="A836" s="1">
        <v>41312</v>
      </c>
      <c r="B836">
        <v>20</v>
      </c>
      <c r="C836" t="s">
        <v>625</v>
      </c>
      <c r="D836">
        <v>7.72</v>
      </c>
    </row>
    <row r="837" spans="1:4" x14ac:dyDescent="0.3">
      <c r="A837" s="1">
        <v>41340</v>
      </c>
      <c r="B837">
        <v>23</v>
      </c>
      <c r="C837" t="s">
        <v>626</v>
      </c>
      <c r="D837">
        <v>7.72</v>
      </c>
    </row>
    <row r="838" spans="1:4" x14ac:dyDescent="0.3">
      <c r="A838" s="1">
        <v>41371</v>
      </c>
      <c r="B838">
        <v>24</v>
      </c>
      <c r="C838" t="s">
        <v>627</v>
      </c>
      <c r="D838">
        <v>7.72</v>
      </c>
    </row>
    <row r="839" spans="1:4" x14ac:dyDescent="0.3">
      <c r="A839" s="1">
        <v>41401</v>
      </c>
      <c r="B839">
        <v>21</v>
      </c>
      <c r="C839" t="s">
        <v>628</v>
      </c>
      <c r="D839">
        <v>7.72</v>
      </c>
    </row>
    <row r="840" spans="1:4" x14ac:dyDescent="0.3">
      <c r="A840" s="1">
        <v>41493</v>
      </c>
      <c r="B840">
        <v>21</v>
      </c>
      <c r="C840" t="s">
        <v>629</v>
      </c>
      <c r="D840">
        <v>7.72</v>
      </c>
    </row>
    <row r="841" spans="1:4" x14ac:dyDescent="0.3">
      <c r="A841" s="1">
        <v>41524</v>
      </c>
      <c r="B841">
        <v>20</v>
      </c>
      <c r="C841" t="s">
        <v>630</v>
      </c>
      <c r="D841">
        <v>7.72</v>
      </c>
    </row>
    <row r="842" spans="1:4" x14ac:dyDescent="0.3">
      <c r="A842" s="1">
        <v>41554</v>
      </c>
      <c r="B842">
        <v>21</v>
      </c>
      <c r="C842" t="s">
        <v>631</v>
      </c>
      <c r="D842">
        <v>7.72</v>
      </c>
    </row>
    <row r="843" spans="1:4" x14ac:dyDescent="0.3">
      <c r="A843" s="1">
        <v>41585</v>
      </c>
      <c r="B843">
        <v>21</v>
      </c>
      <c r="C843" t="s">
        <v>632</v>
      </c>
      <c r="D843">
        <v>8.2200000000000006</v>
      </c>
    </row>
    <row r="844" spans="1:4" x14ac:dyDescent="0.3">
      <c r="A844" s="1">
        <v>41615</v>
      </c>
      <c r="B844">
        <v>24</v>
      </c>
      <c r="C844" t="s">
        <v>633</v>
      </c>
      <c r="D844">
        <v>8.2200000000000006</v>
      </c>
    </row>
    <row r="845" spans="1:4" x14ac:dyDescent="0.3">
      <c r="A845" t="s">
        <v>634</v>
      </c>
      <c r="B845">
        <v>23</v>
      </c>
      <c r="C845" t="s">
        <v>635</v>
      </c>
      <c r="D845">
        <v>8.2200000000000006</v>
      </c>
    </row>
    <row r="846" spans="1:4" x14ac:dyDescent="0.3">
      <c r="A846" t="s">
        <v>636</v>
      </c>
      <c r="B846">
        <v>26</v>
      </c>
      <c r="C846" t="s">
        <v>637</v>
      </c>
      <c r="D846">
        <v>8.2200000000000006</v>
      </c>
    </row>
    <row r="847" spans="1:4" x14ac:dyDescent="0.3">
      <c r="A847" t="s">
        <v>638</v>
      </c>
      <c r="B847">
        <v>24</v>
      </c>
      <c r="C847" t="s">
        <v>639</v>
      </c>
      <c r="D847">
        <v>8.2200000000000006</v>
      </c>
    </row>
    <row r="848" spans="1:4" x14ac:dyDescent="0.3">
      <c r="A848" t="s">
        <v>640</v>
      </c>
      <c r="B848">
        <v>22</v>
      </c>
      <c r="C848" t="s">
        <v>641</v>
      </c>
      <c r="D848">
        <v>8.2200000000000006</v>
      </c>
    </row>
    <row r="849" spans="1:4" x14ac:dyDescent="0.3">
      <c r="A849" t="s">
        <v>642</v>
      </c>
      <c r="B849">
        <v>20</v>
      </c>
      <c r="C849" t="s">
        <v>643</v>
      </c>
      <c r="D849">
        <v>8.2200000000000006</v>
      </c>
    </row>
    <row r="850" spans="1:4" x14ac:dyDescent="0.3">
      <c r="A850" t="s">
        <v>644</v>
      </c>
      <c r="B850">
        <v>21</v>
      </c>
      <c r="C850" t="s">
        <v>645</v>
      </c>
      <c r="D850">
        <v>8.2200000000000006</v>
      </c>
    </row>
    <row r="851" spans="1:4" x14ac:dyDescent="0.3">
      <c r="A851" t="s">
        <v>646</v>
      </c>
      <c r="B851">
        <v>23</v>
      </c>
      <c r="C851" t="s">
        <v>647</v>
      </c>
      <c r="D851">
        <v>8.2200000000000006</v>
      </c>
    </row>
    <row r="852" spans="1:4" x14ac:dyDescent="0.3">
      <c r="A852" t="s">
        <v>648</v>
      </c>
      <c r="B852">
        <v>22</v>
      </c>
      <c r="C852" t="s">
        <v>649</v>
      </c>
      <c r="D852">
        <v>8.2200000000000006</v>
      </c>
    </row>
    <row r="853" spans="1:4" x14ac:dyDescent="0.3">
      <c r="A853" t="s">
        <v>650</v>
      </c>
      <c r="B853">
        <v>21</v>
      </c>
      <c r="C853" t="s">
        <v>651</v>
      </c>
      <c r="D853">
        <v>8.2200000000000006</v>
      </c>
    </row>
    <row r="854" spans="1:4" x14ac:dyDescent="0.3">
      <c r="A854" t="s">
        <v>652</v>
      </c>
      <c r="B854">
        <v>22</v>
      </c>
      <c r="C854" t="s">
        <v>653</v>
      </c>
      <c r="D854">
        <v>8.2200000000000006</v>
      </c>
    </row>
    <row r="855" spans="1:4" x14ac:dyDescent="0.3">
      <c r="A855" t="s">
        <v>654</v>
      </c>
      <c r="B855">
        <v>22</v>
      </c>
      <c r="C855" t="s">
        <v>655</v>
      </c>
      <c r="D855">
        <v>8.2200000000000006</v>
      </c>
    </row>
    <row r="856" spans="1:4" x14ac:dyDescent="0.3">
      <c r="A856" t="s">
        <v>656</v>
      </c>
      <c r="B856">
        <v>22</v>
      </c>
      <c r="C856" t="s">
        <v>657</v>
      </c>
      <c r="D856">
        <v>8.2200000000000006</v>
      </c>
    </row>
    <row r="857" spans="1:4" x14ac:dyDescent="0.3">
      <c r="A857" t="s">
        <v>658</v>
      </c>
      <c r="B857">
        <v>21</v>
      </c>
      <c r="C857" t="s">
        <v>659</v>
      </c>
      <c r="D857">
        <v>8.2200000000000006</v>
      </c>
    </row>
    <row r="858" spans="1:4" x14ac:dyDescent="0.3">
      <c r="A858" s="1">
        <v>41282</v>
      </c>
      <c r="B858">
        <v>21</v>
      </c>
      <c r="C858" t="s">
        <v>660</v>
      </c>
      <c r="D858">
        <v>8.23</v>
      </c>
    </row>
    <row r="859" spans="1:4" x14ac:dyDescent="0.3">
      <c r="A859" s="1">
        <v>41313</v>
      </c>
      <c r="B859">
        <v>19</v>
      </c>
      <c r="C859" t="s">
        <v>661</v>
      </c>
      <c r="D859">
        <v>8.23</v>
      </c>
    </row>
    <row r="860" spans="1:4" x14ac:dyDescent="0.3">
      <c r="A860" s="1">
        <v>41402</v>
      </c>
      <c r="B860">
        <v>21</v>
      </c>
      <c r="C860" t="s">
        <v>662</v>
      </c>
      <c r="D860">
        <v>8.2200000000000006</v>
      </c>
    </row>
    <row r="861" spans="1:4" x14ac:dyDescent="0.3">
      <c r="A861" s="1">
        <v>41433</v>
      </c>
      <c r="B861">
        <v>21</v>
      </c>
      <c r="C861" t="s">
        <v>663</v>
      </c>
      <c r="D861">
        <v>8.2200000000000006</v>
      </c>
    </row>
    <row r="862" spans="1:4" x14ac:dyDescent="0.3">
      <c r="A862" s="1">
        <v>41463</v>
      </c>
      <c r="B862">
        <v>20</v>
      </c>
      <c r="C862" t="s">
        <v>664</v>
      </c>
      <c r="D862">
        <v>8.2200000000000006</v>
      </c>
    </row>
    <row r="863" spans="1:4" x14ac:dyDescent="0.3">
      <c r="A863" s="1">
        <v>41494</v>
      </c>
      <c r="B863">
        <v>23</v>
      </c>
      <c r="C863" t="s">
        <v>665</v>
      </c>
      <c r="D863">
        <v>8.2200000000000006</v>
      </c>
    </row>
    <row r="864" spans="1:4" x14ac:dyDescent="0.3">
      <c r="A864" s="1">
        <v>41525</v>
      </c>
      <c r="B864">
        <v>23</v>
      </c>
      <c r="C864" t="s">
        <v>666</v>
      </c>
      <c r="D864">
        <v>8.2200000000000006</v>
      </c>
    </row>
    <row r="865" spans="1:4" x14ac:dyDescent="0.3">
      <c r="A865" s="1">
        <v>41616</v>
      </c>
      <c r="B865">
        <v>19</v>
      </c>
      <c r="C865" t="s">
        <v>667</v>
      </c>
      <c r="D865">
        <v>8.2200000000000006</v>
      </c>
    </row>
    <row r="866" spans="1:4" x14ac:dyDescent="0.3">
      <c r="A866" t="s">
        <v>668</v>
      </c>
      <c r="B866">
        <v>20</v>
      </c>
      <c r="C866" t="s">
        <v>669</v>
      </c>
      <c r="D866">
        <v>8.2200000000000006</v>
      </c>
    </row>
    <row r="867" spans="1:4" x14ac:dyDescent="0.3">
      <c r="A867" t="s">
        <v>670</v>
      </c>
      <c r="B867">
        <v>19</v>
      </c>
      <c r="C867" t="s">
        <v>671</v>
      </c>
      <c r="D867">
        <v>8.2200000000000006</v>
      </c>
    </row>
    <row r="868" spans="1:4" x14ac:dyDescent="0.3">
      <c r="A868" t="s">
        <v>672</v>
      </c>
      <c r="B868">
        <v>17</v>
      </c>
      <c r="C868" t="s">
        <v>673</v>
      </c>
      <c r="D868">
        <v>8.2200000000000006</v>
      </c>
    </row>
    <row r="869" spans="1:4" x14ac:dyDescent="0.3">
      <c r="A869" t="s">
        <v>674</v>
      </c>
      <c r="B869">
        <v>19</v>
      </c>
      <c r="C869" t="s">
        <v>675</v>
      </c>
      <c r="D869">
        <v>8.2200000000000006</v>
      </c>
    </row>
    <row r="870" spans="1:4" x14ac:dyDescent="0.3">
      <c r="A870" t="s">
        <v>676</v>
      </c>
      <c r="B870">
        <v>18</v>
      </c>
      <c r="C870" t="s">
        <v>677</v>
      </c>
      <c r="D870">
        <v>8.2200000000000006</v>
      </c>
    </row>
    <row r="871" spans="1:4" x14ac:dyDescent="0.3">
      <c r="A871" t="s">
        <v>678</v>
      </c>
      <c r="B871">
        <v>19</v>
      </c>
      <c r="C871" t="s">
        <v>679</v>
      </c>
      <c r="D871">
        <v>8.2200000000000006</v>
      </c>
    </row>
    <row r="872" spans="1:4" x14ac:dyDescent="0.3">
      <c r="A872" t="s">
        <v>680</v>
      </c>
      <c r="B872">
        <v>19</v>
      </c>
      <c r="C872" t="s">
        <v>681</v>
      </c>
      <c r="D872">
        <v>8.2200000000000006</v>
      </c>
    </row>
    <row r="873" spans="1:4" x14ac:dyDescent="0.3">
      <c r="A873" t="s">
        <v>682</v>
      </c>
      <c r="B873">
        <v>18</v>
      </c>
      <c r="C873" t="s">
        <v>683</v>
      </c>
      <c r="D873">
        <v>8.2200000000000006</v>
      </c>
    </row>
    <row r="874" spans="1:4" x14ac:dyDescent="0.3">
      <c r="A874" t="s">
        <v>684</v>
      </c>
      <c r="B874">
        <v>20</v>
      </c>
      <c r="C874" t="s">
        <v>685</v>
      </c>
      <c r="D874">
        <v>8.2200000000000006</v>
      </c>
    </row>
    <row r="875" spans="1:4" x14ac:dyDescent="0.3">
      <c r="A875" t="s">
        <v>686</v>
      </c>
      <c r="B875">
        <v>19</v>
      </c>
      <c r="C875" t="s">
        <v>687</v>
      </c>
      <c r="D875">
        <v>8.2200000000000006</v>
      </c>
    </row>
    <row r="876" spans="1:4" x14ac:dyDescent="0.3">
      <c r="A876" t="s">
        <v>688</v>
      </c>
      <c r="B876">
        <v>19</v>
      </c>
      <c r="C876" t="s">
        <v>689</v>
      </c>
      <c r="D876">
        <v>8.2200000000000006</v>
      </c>
    </row>
    <row r="877" spans="1:4" x14ac:dyDescent="0.3">
      <c r="A877" t="s">
        <v>690</v>
      </c>
      <c r="B877">
        <v>18</v>
      </c>
      <c r="C877" t="s">
        <v>691</v>
      </c>
      <c r="D877">
        <v>8.2200000000000006</v>
      </c>
    </row>
    <row r="878" spans="1:4" x14ac:dyDescent="0.3">
      <c r="A878" t="s">
        <v>692</v>
      </c>
      <c r="B878">
        <v>19</v>
      </c>
      <c r="C878" t="s">
        <v>693</v>
      </c>
      <c r="D878">
        <v>8.7200000000000006</v>
      </c>
    </row>
    <row r="879" spans="1:4" x14ac:dyDescent="0.3">
      <c r="A879" t="s">
        <v>694</v>
      </c>
      <c r="B879">
        <v>19</v>
      </c>
      <c r="C879" t="s">
        <v>695</v>
      </c>
      <c r="D879">
        <v>8.7200000000000006</v>
      </c>
    </row>
    <row r="880" spans="1:4" x14ac:dyDescent="0.3">
      <c r="A880" s="1">
        <v>41314</v>
      </c>
      <c r="B880">
        <v>18</v>
      </c>
      <c r="C880" t="s">
        <v>696</v>
      </c>
      <c r="D880">
        <v>8.7200000000000006</v>
      </c>
    </row>
    <row r="881" spans="1:4" x14ac:dyDescent="0.3">
      <c r="A881" s="1">
        <v>41342</v>
      </c>
      <c r="B881">
        <v>19</v>
      </c>
      <c r="C881" t="s">
        <v>697</v>
      </c>
      <c r="D881">
        <v>8.7200000000000006</v>
      </c>
    </row>
    <row r="882" spans="1:4" x14ac:dyDescent="0.3">
      <c r="A882" s="1">
        <v>41373</v>
      </c>
      <c r="B882">
        <v>18</v>
      </c>
      <c r="C882" t="s">
        <v>698</v>
      </c>
      <c r="D882">
        <v>8.7200000000000006</v>
      </c>
    </row>
    <row r="883" spans="1:4" x14ac:dyDescent="0.3">
      <c r="A883" s="1">
        <v>41403</v>
      </c>
      <c r="B883">
        <v>18</v>
      </c>
      <c r="C883" t="s">
        <v>699</v>
      </c>
      <c r="D883">
        <v>8.7200000000000006</v>
      </c>
    </row>
    <row r="884" spans="1:4" x14ac:dyDescent="0.3">
      <c r="A884" s="1">
        <v>41434</v>
      </c>
      <c r="B884">
        <v>18</v>
      </c>
      <c r="C884" t="s">
        <v>700</v>
      </c>
      <c r="D884">
        <v>8.7200000000000006</v>
      </c>
    </row>
    <row r="885" spans="1:4" x14ac:dyDescent="0.3">
      <c r="A885" s="1">
        <v>41526</v>
      </c>
      <c r="B885">
        <v>18</v>
      </c>
      <c r="C885" t="s">
        <v>701</v>
      </c>
      <c r="D885">
        <v>8.7200000000000006</v>
      </c>
    </row>
    <row r="886" spans="1:4" x14ac:dyDescent="0.3">
      <c r="A886" s="1">
        <v>41556</v>
      </c>
      <c r="B886">
        <v>19</v>
      </c>
      <c r="C886" t="s">
        <v>702</v>
      </c>
      <c r="D886">
        <v>8.7200000000000006</v>
      </c>
    </row>
    <row r="887" spans="1:4" x14ac:dyDescent="0.3">
      <c r="A887" s="1">
        <v>41587</v>
      </c>
      <c r="B887">
        <v>21</v>
      </c>
      <c r="C887" t="s">
        <v>703</v>
      </c>
      <c r="D887">
        <v>8.7200000000000006</v>
      </c>
    </row>
    <row r="888" spans="1:4" x14ac:dyDescent="0.3">
      <c r="A888" s="1">
        <v>41617</v>
      </c>
      <c r="B888">
        <v>20</v>
      </c>
      <c r="C888" t="s">
        <v>704</v>
      </c>
      <c r="D888">
        <v>8.7200000000000006</v>
      </c>
    </row>
    <row r="889" spans="1:4" x14ac:dyDescent="0.3">
      <c r="A889" t="s">
        <v>705</v>
      </c>
      <c r="B889">
        <v>22</v>
      </c>
      <c r="C889" t="s">
        <v>706</v>
      </c>
      <c r="D889">
        <v>8.7200000000000006</v>
      </c>
    </row>
    <row r="890" spans="1:4" x14ac:dyDescent="0.3">
      <c r="A890" t="s">
        <v>707</v>
      </c>
      <c r="B890">
        <v>21</v>
      </c>
      <c r="C890" t="s">
        <v>708</v>
      </c>
      <c r="D890">
        <v>8.7200000000000006</v>
      </c>
    </row>
    <row r="891" spans="1:4" x14ac:dyDescent="0.3">
      <c r="A891" t="s">
        <v>709</v>
      </c>
      <c r="B891">
        <v>21</v>
      </c>
      <c r="C891" t="s">
        <v>710</v>
      </c>
      <c r="D891">
        <v>8.7200000000000006</v>
      </c>
    </row>
    <row r="892" spans="1:4" x14ac:dyDescent="0.3">
      <c r="A892" t="s">
        <v>711</v>
      </c>
      <c r="B892">
        <v>21</v>
      </c>
      <c r="C892" t="s">
        <v>712</v>
      </c>
      <c r="D892">
        <v>8.7200000000000006</v>
      </c>
    </row>
    <row r="893" spans="1:4" x14ac:dyDescent="0.3">
      <c r="A893" t="s">
        <v>713</v>
      </c>
      <c r="B893">
        <v>18</v>
      </c>
      <c r="C893">
        <v>587424</v>
      </c>
      <c r="D893">
        <v>8.7100000000000009</v>
      </c>
    </row>
    <row r="894" spans="1:4" x14ac:dyDescent="0.3">
      <c r="A894" t="s">
        <v>714</v>
      </c>
      <c r="B894">
        <v>18</v>
      </c>
      <c r="C894">
        <v>476013</v>
      </c>
      <c r="D894">
        <v>8.6999999999999993</v>
      </c>
    </row>
    <row r="895" spans="1:4" x14ac:dyDescent="0.3">
      <c r="A895" t="s">
        <v>715</v>
      </c>
      <c r="B895">
        <v>19</v>
      </c>
      <c r="C895">
        <v>529602</v>
      </c>
      <c r="D895">
        <v>8.6999999999999993</v>
      </c>
    </row>
    <row r="896" spans="1:4" x14ac:dyDescent="0.3">
      <c r="A896" t="s">
        <v>716</v>
      </c>
      <c r="B896">
        <v>20</v>
      </c>
      <c r="C896">
        <v>514393</v>
      </c>
      <c r="D896">
        <v>8.6999999999999993</v>
      </c>
    </row>
    <row r="897" spans="1:4" x14ac:dyDescent="0.3">
      <c r="A897" t="s">
        <v>717</v>
      </c>
      <c r="B897">
        <v>19</v>
      </c>
      <c r="C897" t="s">
        <v>718</v>
      </c>
      <c r="D897">
        <v>8.81</v>
      </c>
    </row>
    <row r="898" spans="1:4" x14ac:dyDescent="0.3">
      <c r="A898" t="s">
        <v>719</v>
      </c>
      <c r="B898">
        <v>22</v>
      </c>
      <c r="C898">
        <v>435719</v>
      </c>
      <c r="D898">
        <v>8.7200000000000006</v>
      </c>
    </row>
    <row r="899" spans="1:4" x14ac:dyDescent="0.3">
      <c r="A899" t="s">
        <v>720</v>
      </c>
      <c r="B899">
        <v>20</v>
      </c>
      <c r="C899">
        <v>371753</v>
      </c>
      <c r="D899">
        <v>8.7100000000000009</v>
      </c>
    </row>
    <row r="900" spans="1:4" x14ac:dyDescent="0.3">
      <c r="A900" t="s">
        <v>721</v>
      </c>
      <c r="B900">
        <v>21</v>
      </c>
      <c r="C900">
        <v>244540</v>
      </c>
      <c r="D900">
        <v>8.7100000000000009</v>
      </c>
    </row>
    <row r="901" spans="1:4" x14ac:dyDescent="0.3">
      <c r="A901" s="1">
        <v>41284</v>
      </c>
      <c r="B901">
        <v>19</v>
      </c>
      <c r="C901">
        <v>354423</v>
      </c>
      <c r="D901">
        <v>8.7100000000000009</v>
      </c>
    </row>
    <row r="902" spans="1:4" x14ac:dyDescent="0.3">
      <c r="A902" s="1">
        <v>41315</v>
      </c>
      <c r="B902">
        <v>21</v>
      </c>
      <c r="C902">
        <v>428753</v>
      </c>
      <c r="D902">
        <v>8.6999999999999993</v>
      </c>
    </row>
    <row r="903" spans="1:4" x14ac:dyDescent="0.3">
      <c r="A903" s="1">
        <v>41343</v>
      </c>
      <c r="B903">
        <v>20</v>
      </c>
      <c r="C903">
        <v>321711</v>
      </c>
      <c r="D903">
        <v>8.6999999999999993</v>
      </c>
    </row>
    <row r="904" spans="1:4" x14ac:dyDescent="0.3">
      <c r="A904" s="1">
        <v>41374</v>
      </c>
      <c r="B904">
        <v>19</v>
      </c>
      <c r="C904" t="s">
        <v>722</v>
      </c>
      <c r="D904">
        <v>8.83</v>
      </c>
    </row>
    <row r="905" spans="1:4" x14ac:dyDescent="0.3">
      <c r="A905" s="1">
        <v>41465</v>
      </c>
      <c r="B905">
        <v>9</v>
      </c>
      <c r="C905">
        <v>2063232</v>
      </c>
      <c r="D905">
        <v>8.81</v>
      </c>
    </row>
    <row r="906" spans="1:4" x14ac:dyDescent="0.3">
      <c r="A906" s="1">
        <v>41496</v>
      </c>
      <c r="B906">
        <v>9</v>
      </c>
      <c r="C906">
        <v>2053367</v>
      </c>
      <c r="D906">
        <v>8.81</v>
      </c>
    </row>
    <row r="907" spans="1:4" x14ac:dyDescent="0.3">
      <c r="A907" s="1">
        <v>41527</v>
      </c>
      <c r="B907">
        <v>12</v>
      </c>
      <c r="C907" t="s">
        <v>723</v>
      </c>
      <c r="D907">
        <v>8.85</v>
      </c>
    </row>
    <row r="908" spans="1:4" x14ac:dyDescent="0.3">
      <c r="A908" s="1">
        <v>41557</v>
      </c>
      <c r="B908">
        <v>10</v>
      </c>
      <c r="C908" t="s">
        <v>724</v>
      </c>
      <c r="D908">
        <v>9.36</v>
      </c>
    </row>
    <row r="909" spans="1:4" x14ac:dyDescent="0.3">
      <c r="A909" s="1">
        <v>41588</v>
      </c>
      <c r="B909">
        <v>9</v>
      </c>
      <c r="C909" t="s">
        <v>725</v>
      </c>
      <c r="D909">
        <v>9.32</v>
      </c>
    </row>
    <row r="910" spans="1:4" x14ac:dyDescent="0.3">
      <c r="A910" t="s">
        <v>726</v>
      </c>
      <c r="B910">
        <v>10</v>
      </c>
      <c r="C910" t="s">
        <v>727</v>
      </c>
      <c r="D910">
        <v>9.35</v>
      </c>
    </row>
    <row r="911" spans="1:4" x14ac:dyDescent="0.3">
      <c r="A911" t="s">
        <v>728</v>
      </c>
      <c r="B911">
        <v>10</v>
      </c>
      <c r="C911" t="s">
        <v>729</v>
      </c>
      <c r="D911">
        <v>9.35</v>
      </c>
    </row>
    <row r="912" spans="1:4" x14ac:dyDescent="0.3">
      <c r="A912" t="s">
        <v>730</v>
      </c>
      <c r="B912">
        <v>11</v>
      </c>
      <c r="C912" t="s">
        <v>731</v>
      </c>
      <c r="D912">
        <v>9.35</v>
      </c>
    </row>
    <row r="913" spans="1:4" x14ac:dyDescent="0.3">
      <c r="A913" t="s">
        <v>732</v>
      </c>
      <c r="B913">
        <v>10</v>
      </c>
      <c r="C913" t="s">
        <v>733</v>
      </c>
      <c r="D913">
        <v>9.35</v>
      </c>
    </row>
    <row r="914" spans="1:4" x14ac:dyDescent="0.3">
      <c r="A914" t="s">
        <v>734</v>
      </c>
      <c r="B914">
        <v>9</v>
      </c>
      <c r="C914" t="s">
        <v>735</v>
      </c>
      <c r="D914">
        <v>9.32</v>
      </c>
    </row>
    <row r="915" spans="1:4" x14ac:dyDescent="0.3">
      <c r="A915" t="s">
        <v>736</v>
      </c>
      <c r="B915">
        <v>10</v>
      </c>
      <c r="C915" t="s">
        <v>737</v>
      </c>
      <c r="D915">
        <v>9.35</v>
      </c>
    </row>
    <row r="916" spans="1:4" x14ac:dyDescent="0.3">
      <c r="A916" t="s">
        <v>738</v>
      </c>
      <c r="B916">
        <v>11</v>
      </c>
      <c r="C916" t="s">
        <v>739</v>
      </c>
      <c r="D916">
        <v>9.35</v>
      </c>
    </row>
    <row r="917" spans="1:4" x14ac:dyDescent="0.3">
      <c r="A917" t="s">
        <v>740</v>
      </c>
      <c r="B917">
        <v>8</v>
      </c>
      <c r="C917" t="s">
        <v>741</v>
      </c>
      <c r="D917">
        <v>9.32</v>
      </c>
    </row>
    <row r="918" spans="1:4" x14ac:dyDescent="0.3">
      <c r="A918" t="s">
        <v>742</v>
      </c>
      <c r="B918">
        <v>9</v>
      </c>
      <c r="C918" t="s">
        <v>743</v>
      </c>
      <c r="D918">
        <v>9.32</v>
      </c>
    </row>
    <row r="919" spans="1:4" x14ac:dyDescent="0.3">
      <c r="A919" t="s">
        <v>744</v>
      </c>
      <c r="B919">
        <v>8</v>
      </c>
      <c r="C919" t="s">
        <v>745</v>
      </c>
      <c r="D919">
        <v>9.32</v>
      </c>
    </row>
    <row r="920" spans="1:4" x14ac:dyDescent="0.3">
      <c r="A920" t="s">
        <v>746</v>
      </c>
      <c r="B920">
        <v>8</v>
      </c>
      <c r="C920" t="s">
        <v>747</v>
      </c>
      <c r="D920">
        <v>9.32</v>
      </c>
    </row>
    <row r="921" spans="1:4" x14ac:dyDescent="0.3">
      <c r="A921" t="s">
        <v>748</v>
      </c>
      <c r="B921">
        <v>8</v>
      </c>
      <c r="C921" t="s">
        <v>749</v>
      </c>
      <c r="D921">
        <v>9.32</v>
      </c>
    </row>
    <row r="922" spans="1:4" x14ac:dyDescent="0.3">
      <c r="A922" t="s">
        <v>750</v>
      </c>
      <c r="B922">
        <v>9</v>
      </c>
      <c r="C922" t="s">
        <v>751</v>
      </c>
      <c r="D922">
        <v>9.32</v>
      </c>
    </row>
    <row r="923" spans="1:4" x14ac:dyDescent="0.3">
      <c r="A923" t="s">
        <v>752</v>
      </c>
      <c r="B923">
        <v>8</v>
      </c>
      <c r="C923" t="s">
        <v>753</v>
      </c>
      <c r="D923">
        <v>9.32</v>
      </c>
    </row>
    <row r="924" spans="1:4" x14ac:dyDescent="0.3">
      <c r="A924" s="1">
        <v>41285</v>
      </c>
      <c r="B924">
        <v>6</v>
      </c>
      <c r="C924" t="s">
        <v>754</v>
      </c>
      <c r="D924">
        <v>9.32</v>
      </c>
    </row>
    <row r="925" spans="1:4" x14ac:dyDescent="0.3">
      <c r="A925" s="1">
        <v>41375</v>
      </c>
      <c r="B925">
        <v>8</v>
      </c>
      <c r="C925" t="s">
        <v>755</v>
      </c>
      <c r="D925">
        <v>9.2799999999999994</v>
      </c>
    </row>
    <row r="926" spans="1:4" x14ac:dyDescent="0.3">
      <c r="A926" s="1">
        <v>41405</v>
      </c>
      <c r="B926">
        <v>8</v>
      </c>
      <c r="C926" t="s">
        <v>756</v>
      </c>
      <c r="D926">
        <v>9.2799999999999994</v>
      </c>
    </row>
    <row r="927" spans="1:4" x14ac:dyDescent="0.3">
      <c r="A927" s="1">
        <v>41436</v>
      </c>
      <c r="B927">
        <v>6</v>
      </c>
      <c r="C927" t="s">
        <v>757</v>
      </c>
      <c r="D927">
        <v>9.2799999999999994</v>
      </c>
    </row>
    <row r="928" spans="1:4" x14ac:dyDescent="0.3">
      <c r="A928" s="1">
        <v>41466</v>
      </c>
      <c r="B928">
        <v>5</v>
      </c>
      <c r="C928" t="s">
        <v>758</v>
      </c>
      <c r="D928">
        <v>9.2799999999999994</v>
      </c>
    </row>
    <row r="929" spans="1:4" x14ac:dyDescent="0.3">
      <c r="A929" s="1">
        <v>41497</v>
      </c>
      <c r="B929">
        <v>5</v>
      </c>
      <c r="C929" t="s">
        <v>759</v>
      </c>
      <c r="D929">
        <v>9.2799999999999994</v>
      </c>
    </row>
    <row r="930" spans="1:4" x14ac:dyDescent="0.3">
      <c r="A930" s="1">
        <v>41589</v>
      </c>
      <c r="B930">
        <v>7</v>
      </c>
      <c r="C930" t="s">
        <v>760</v>
      </c>
      <c r="D930">
        <v>9.2799999999999994</v>
      </c>
    </row>
    <row r="931" spans="1:4" x14ac:dyDescent="0.3">
      <c r="A931" s="1">
        <v>41619</v>
      </c>
      <c r="B931">
        <v>5</v>
      </c>
      <c r="C931" t="s">
        <v>761</v>
      </c>
      <c r="D931">
        <v>9.2799999999999994</v>
      </c>
    </row>
    <row r="932" spans="1:4" x14ac:dyDescent="0.3">
      <c r="A932" t="s">
        <v>762</v>
      </c>
      <c r="B932">
        <v>5</v>
      </c>
      <c r="C932" t="s">
        <v>763</v>
      </c>
      <c r="D932">
        <v>9.2799999999999994</v>
      </c>
    </row>
    <row r="933" spans="1:4" x14ac:dyDescent="0.3">
      <c r="A933" t="s">
        <v>764</v>
      </c>
      <c r="B933">
        <v>8</v>
      </c>
      <c r="C933" t="s">
        <v>765</v>
      </c>
      <c r="D933">
        <v>9.2799999999999994</v>
      </c>
    </row>
    <row r="934" spans="1:4" x14ac:dyDescent="0.3">
      <c r="A934" t="s">
        <v>766</v>
      </c>
      <c r="B934">
        <v>6</v>
      </c>
      <c r="C934" t="s">
        <v>767</v>
      </c>
      <c r="D934">
        <v>9.2799999999999994</v>
      </c>
    </row>
    <row r="935" spans="1:4" x14ac:dyDescent="0.3">
      <c r="A935" t="s">
        <v>768</v>
      </c>
      <c r="B935">
        <v>9</v>
      </c>
      <c r="C935" t="s">
        <v>769</v>
      </c>
      <c r="D935">
        <v>9.2799999999999994</v>
      </c>
    </row>
    <row r="936" spans="1:4" x14ac:dyDescent="0.3">
      <c r="A936" t="s">
        <v>770</v>
      </c>
      <c r="B936">
        <v>8</v>
      </c>
      <c r="C936" t="s">
        <v>771</v>
      </c>
      <c r="D936">
        <v>9.2799999999999994</v>
      </c>
    </row>
    <row r="937" spans="1:4" x14ac:dyDescent="0.3">
      <c r="A937" t="s">
        <v>772</v>
      </c>
      <c r="B937">
        <v>7</v>
      </c>
      <c r="C937" t="s">
        <v>773</v>
      </c>
      <c r="D937">
        <v>9.2799999999999994</v>
      </c>
    </row>
    <row r="938" spans="1:4" x14ac:dyDescent="0.3">
      <c r="A938" t="s">
        <v>774</v>
      </c>
      <c r="B938">
        <v>7</v>
      </c>
      <c r="C938" t="s">
        <v>775</v>
      </c>
      <c r="D938">
        <v>9.2799999999999994</v>
      </c>
    </row>
    <row r="939" spans="1:4" x14ac:dyDescent="0.3">
      <c r="A939" t="s">
        <v>776</v>
      </c>
      <c r="B939">
        <v>6</v>
      </c>
      <c r="C939" t="s">
        <v>777</v>
      </c>
      <c r="D939">
        <v>9.2799999999999994</v>
      </c>
    </row>
    <row r="940" spans="1:4" x14ac:dyDescent="0.3">
      <c r="A940" t="s">
        <v>778</v>
      </c>
      <c r="B940">
        <v>6</v>
      </c>
      <c r="C940" t="s">
        <v>779</v>
      </c>
      <c r="D940">
        <v>9.2799999999999994</v>
      </c>
    </row>
    <row r="941" spans="1:4" x14ac:dyDescent="0.3">
      <c r="A941" t="s">
        <v>780</v>
      </c>
      <c r="B941">
        <v>6</v>
      </c>
      <c r="C941" t="s">
        <v>781</v>
      </c>
      <c r="D941">
        <v>9.2799999999999994</v>
      </c>
    </row>
    <row r="942" spans="1:4" x14ac:dyDescent="0.3">
      <c r="A942" t="s">
        <v>782</v>
      </c>
      <c r="B942">
        <v>6</v>
      </c>
      <c r="C942" t="s">
        <v>783</v>
      </c>
      <c r="D942">
        <v>9.77</v>
      </c>
    </row>
    <row r="943" spans="1:4" x14ac:dyDescent="0.3">
      <c r="A943" t="s">
        <v>784</v>
      </c>
      <c r="B943">
        <v>8</v>
      </c>
      <c r="C943" t="s">
        <v>785</v>
      </c>
      <c r="D943">
        <v>9.77</v>
      </c>
    </row>
    <row r="944" spans="1:4" x14ac:dyDescent="0.3">
      <c r="A944" s="1">
        <v>41317</v>
      </c>
      <c r="B944">
        <v>9</v>
      </c>
      <c r="C944" t="s">
        <v>786</v>
      </c>
      <c r="D944">
        <v>9.77</v>
      </c>
    </row>
    <row r="945" spans="1:4" x14ac:dyDescent="0.3">
      <c r="A945" s="1">
        <v>41345</v>
      </c>
      <c r="B945">
        <v>7</v>
      </c>
      <c r="C945" t="s">
        <v>787</v>
      </c>
      <c r="D945">
        <v>9.77</v>
      </c>
    </row>
    <row r="946" spans="1:4" x14ac:dyDescent="0.3">
      <c r="A946" s="1">
        <v>41376</v>
      </c>
      <c r="B946">
        <v>9</v>
      </c>
      <c r="C946" t="s">
        <v>788</v>
      </c>
      <c r="D946">
        <v>9.77</v>
      </c>
    </row>
    <row r="947" spans="1:4" x14ac:dyDescent="0.3">
      <c r="A947" s="1">
        <v>41406</v>
      </c>
      <c r="B947">
        <v>8</v>
      </c>
      <c r="C947" t="s">
        <v>789</v>
      </c>
      <c r="D947">
        <v>9.77</v>
      </c>
    </row>
    <row r="948" spans="1:4" x14ac:dyDescent="0.3">
      <c r="A948" s="1">
        <v>41437</v>
      </c>
      <c r="B948">
        <v>9</v>
      </c>
      <c r="C948" t="s">
        <v>790</v>
      </c>
      <c r="D948">
        <v>9.76</v>
      </c>
    </row>
    <row r="949" spans="1:4" x14ac:dyDescent="0.3">
      <c r="A949" s="1">
        <v>41529</v>
      </c>
      <c r="B949">
        <v>12</v>
      </c>
      <c r="C949" t="s">
        <v>791</v>
      </c>
      <c r="D949">
        <v>9.85</v>
      </c>
    </row>
    <row r="950" spans="1:4" x14ac:dyDescent="0.3">
      <c r="A950" s="1">
        <v>41559</v>
      </c>
      <c r="B950">
        <v>9</v>
      </c>
      <c r="C950" t="s">
        <v>792</v>
      </c>
      <c r="D950">
        <v>9.77</v>
      </c>
    </row>
    <row r="951" spans="1:4" x14ac:dyDescent="0.3">
      <c r="A951" s="1">
        <v>41590</v>
      </c>
      <c r="B951">
        <v>9</v>
      </c>
      <c r="C951" t="s">
        <v>793</v>
      </c>
      <c r="D951">
        <v>9.77</v>
      </c>
    </row>
    <row r="952" spans="1:4" x14ac:dyDescent="0.3">
      <c r="A952" s="1">
        <v>41620</v>
      </c>
      <c r="B952">
        <v>9</v>
      </c>
      <c r="C952" t="s">
        <v>794</v>
      </c>
      <c r="D952">
        <v>9.77</v>
      </c>
    </row>
    <row r="953" spans="1:4" x14ac:dyDescent="0.3">
      <c r="A953" t="s">
        <v>795</v>
      </c>
      <c r="B953">
        <v>8</v>
      </c>
      <c r="C953" t="s">
        <v>796</v>
      </c>
      <c r="D953">
        <v>9.77</v>
      </c>
    </row>
    <row r="954" spans="1:4" x14ac:dyDescent="0.3">
      <c r="A954" t="s">
        <v>797</v>
      </c>
      <c r="B954">
        <v>10</v>
      </c>
      <c r="C954" t="s">
        <v>798</v>
      </c>
      <c r="D954">
        <v>9.85</v>
      </c>
    </row>
    <row r="955" spans="1:4" x14ac:dyDescent="0.3">
      <c r="A955" t="s">
        <v>799</v>
      </c>
      <c r="B955">
        <v>6</v>
      </c>
      <c r="C955" t="s">
        <v>800</v>
      </c>
      <c r="D955">
        <v>9.77</v>
      </c>
    </row>
    <row r="956" spans="1:4" x14ac:dyDescent="0.3">
      <c r="A956" t="s">
        <v>801</v>
      </c>
      <c r="B956">
        <v>8</v>
      </c>
      <c r="C956" t="s">
        <v>802</v>
      </c>
      <c r="D956">
        <v>9.77</v>
      </c>
    </row>
    <row r="957" spans="1:4" x14ac:dyDescent="0.3">
      <c r="A957" t="s">
        <v>803</v>
      </c>
      <c r="B957">
        <v>7</v>
      </c>
      <c r="C957" t="s">
        <v>804</v>
      </c>
      <c r="D957">
        <v>9.77</v>
      </c>
    </row>
    <row r="958" spans="1:4" x14ac:dyDescent="0.3">
      <c r="A958" t="s">
        <v>805</v>
      </c>
      <c r="B958">
        <v>7</v>
      </c>
      <c r="C958">
        <v>2035336</v>
      </c>
      <c r="D958">
        <v>9.77</v>
      </c>
    </row>
    <row r="959" spans="1:4" x14ac:dyDescent="0.3">
      <c r="A959" t="s">
        <v>806</v>
      </c>
      <c r="B959">
        <v>6</v>
      </c>
      <c r="C959" t="s">
        <v>807</v>
      </c>
      <c r="D959">
        <v>9.77</v>
      </c>
    </row>
    <row r="960" spans="1:4" x14ac:dyDescent="0.3">
      <c r="A960" t="s">
        <v>808</v>
      </c>
      <c r="B960">
        <v>7</v>
      </c>
      <c r="C960" t="s">
        <v>809</v>
      </c>
      <c r="D960">
        <v>9.77</v>
      </c>
    </row>
    <row r="961" spans="1:4" x14ac:dyDescent="0.3">
      <c r="A961" t="s">
        <v>810</v>
      </c>
      <c r="B961">
        <v>7</v>
      </c>
      <c r="C961" t="s">
        <v>811</v>
      </c>
      <c r="D961">
        <v>9.77</v>
      </c>
    </row>
    <row r="962" spans="1:4" x14ac:dyDescent="0.3">
      <c r="A962" t="s">
        <v>812</v>
      </c>
      <c r="B962">
        <v>8</v>
      </c>
      <c r="C962" t="s">
        <v>813</v>
      </c>
      <c r="D962">
        <v>9.77</v>
      </c>
    </row>
    <row r="963" spans="1:4" x14ac:dyDescent="0.3">
      <c r="A963" t="s">
        <v>814</v>
      </c>
      <c r="B963">
        <v>6</v>
      </c>
      <c r="C963" t="s">
        <v>815</v>
      </c>
      <c r="D963">
        <v>9.77</v>
      </c>
    </row>
    <row r="964" spans="1:4" x14ac:dyDescent="0.3">
      <c r="A964" t="s">
        <v>816</v>
      </c>
      <c r="B964">
        <v>8</v>
      </c>
      <c r="C964" t="s">
        <v>817</v>
      </c>
      <c r="D964">
        <v>9.77</v>
      </c>
    </row>
    <row r="965" spans="1:4" x14ac:dyDescent="0.3">
      <c r="A965" s="1">
        <v>41671</v>
      </c>
      <c r="B965">
        <v>7</v>
      </c>
      <c r="C965" t="s">
        <v>818</v>
      </c>
      <c r="D965">
        <v>9.77</v>
      </c>
    </row>
    <row r="966" spans="1:4" x14ac:dyDescent="0.3">
      <c r="A966" s="1">
        <v>41699</v>
      </c>
      <c r="B966">
        <v>8</v>
      </c>
      <c r="C966" t="s">
        <v>819</v>
      </c>
      <c r="D966">
        <v>9.77</v>
      </c>
    </row>
    <row r="967" spans="1:4" x14ac:dyDescent="0.3">
      <c r="A967" s="1">
        <v>41791</v>
      </c>
      <c r="B967">
        <v>7</v>
      </c>
      <c r="C967" t="s">
        <v>820</v>
      </c>
      <c r="D967">
        <v>9.77</v>
      </c>
    </row>
    <row r="968" spans="1:4" x14ac:dyDescent="0.3">
      <c r="A968" s="1">
        <v>41821</v>
      </c>
      <c r="B968">
        <v>7</v>
      </c>
      <c r="C968" t="s">
        <v>821</v>
      </c>
      <c r="D968">
        <v>9.77</v>
      </c>
    </row>
    <row r="969" spans="1:4" x14ac:dyDescent="0.3">
      <c r="A969" s="1">
        <v>41852</v>
      </c>
      <c r="B969">
        <v>9</v>
      </c>
      <c r="C969" t="s">
        <v>822</v>
      </c>
      <c r="D969">
        <v>9.77</v>
      </c>
    </row>
    <row r="970" spans="1:4" x14ac:dyDescent="0.3">
      <c r="A970" s="1">
        <v>41883</v>
      </c>
      <c r="B970">
        <v>9</v>
      </c>
      <c r="C970" t="s">
        <v>823</v>
      </c>
      <c r="D970">
        <v>9.77</v>
      </c>
    </row>
    <row r="971" spans="1:4" x14ac:dyDescent="0.3">
      <c r="A971" s="1">
        <v>41913</v>
      </c>
      <c r="B971">
        <v>7</v>
      </c>
      <c r="C971" t="s">
        <v>824</v>
      </c>
      <c r="D971">
        <v>9.77</v>
      </c>
    </row>
    <row r="972" spans="1:4" x14ac:dyDescent="0.3">
      <c r="A972" t="s">
        <v>825</v>
      </c>
      <c r="B972">
        <v>9</v>
      </c>
      <c r="C972" t="s">
        <v>826</v>
      </c>
      <c r="D972">
        <v>9.77</v>
      </c>
    </row>
    <row r="973" spans="1:4" x14ac:dyDescent="0.3">
      <c r="A973" t="s">
        <v>827</v>
      </c>
      <c r="B973">
        <v>8</v>
      </c>
      <c r="C973" t="s">
        <v>828</v>
      </c>
      <c r="D973">
        <v>9.77</v>
      </c>
    </row>
    <row r="974" spans="1:4" x14ac:dyDescent="0.3">
      <c r="A974" t="s">
        <v>829</v>
      </c>
      <c r="B974">
        <v>7</v>
      </c>
      <c r="C974" t="s">
        <v>830</v>
      </c>
      <c r="D974">
        <v>9.77</v>
      </c>
    </row>
    <row r="975" spans="1:4" x14ac:dyDescent="0.3">
      <c r="A975" t="s">
        <v>831</v>
      </c>
      <c r="B975">
        <v>9</v>
      </c>
      <c r="C975" t="s">
        <v>832</v>
      </c>
      <c r="D975">
        <v>10.27</v>
      </c>
    </row>
    <row r="976" spans="1:4" x14ac:dyDescent="0.3">
      <c r="A976" t="s">
        <v>833</v>
      </c>
      <c r="B976">
        <v>10</v>
      </c>
      <c r="C976" t="s">
        <v>834</v>
      </c>
      <c r="D976">
        <v>10.34</v>
      </c>
    </row>
    <row r="977" spans="1:4" x14ac:dyDescent="0.3">
      <c r="A977" t="s">
        <v>835</v>
      </c>
      <c r="B977">
        <v>12</v>
      </c>
      <c r="C977" t="s">
        <v>836</v>
      </c>
      <c r="D977">
        <v>10.35</v>
      </c>
    </row>
    <row r="978" spans="1:4" x14ac:dyDescent="0.3">
      <c r="A978" t="s">
        <v>837</v>
      </c>
      <c r="B978">
        <v>10</v>
      </c>
      <c r="C978" t="s">
        <v>838</v>
      </c>
      <c r="D978">
        <v>10.35</v>
      </c>
    </row>
    <row r="979" spans="1:4" x14ac:dyDescent="0.3">
      <c r="A979" t="s">
        <v>839</v>
      </c>
      <c r="B979">
        <v>7</v>
      </c>
      <c r="C979" t="s">
        <v>840</v>
      </c>
      <c r="D979">
        <v>10.27</v>
      </c>
    </row>
    <row r="980" spans="1:4" x14ac:dyDescent="0.3">
      <c r="A980" t="s">
        <v>841</v>
      </c>
      <c r="B980">
        <v>7</v>
      </c>
      <c r="C980" t="s">
        <v>842</v>
      </c>
      <c r="D980">
        <v>10.27</v>
      </c>
    </row>
    <row r="981" spans="1:4" x14ac:dyDescent="0.3">
      <c r="A981" t="s">
        <v>843</v>
      </c>
      <c r="B981">
        <v>7</v>
      </c>
      <c r="C981" t="s">
        <v>844</v>
      </c>
      <c r="D981">
        <v>10.27</v>
      </c>
    </row>
    <row r="982" spans="1:4" x14ac:dyDescent="0.3">
      <c r="A982" t="s">
        <v>845</v>
      </c>
      <c r="B982">
        <v>7</v>
      </c>
      <c r="C982" t="s">
        <v>846</v>
      </c>
      <c r="D982">
        <v>10.27</v>
      </c>
    </row>
    <row r="983" spans="1:4" x14ac:dyDescent="0.3">
      <c r="A983" t="s">
        <v>847</v>
      </c>
      <c r="B983">
        <v>8</v>
      </c>
      <c r="C983" t="s">
        <v>848</v>
      </c>
      <c r="D983">
        <v>10.27</v>
      </c>
    </row>
    <row r="984" spans="1:4" x14ac:dyDescent="0.3">
      <c r="A984" t="s">
        <v>849</v>
      </c>
      <c r="B984">
        <v>7</v>
      </c>
      <c r="C984" t="s">
        <v>850</v>
      </c>
      <c r="D984">
        <v>10.27</v>
      </c>
    </row>
    <row r="985" spans="1:4" x14ac:dyDescent="0.3">
      <c r="A985" t="s">
        <v>851</v>
      </c>
      <c r="B985">
        <v>7</v>
      </c>
      <c r="C985" t="s">
        <v>852</v>
      </c>
      <c r="D985">
        <v>10.27</v>
      </c>
    </row>
    <row r="986" spans="1:4" x14ac:dyDescent="0.3">
      <c r="A986" t="s">
        <v>853</v>
      </c>
      <c r="B986">
        <v>7</v>
      </c>
      <c r="C986" t="s">
        <v>854</v>
      </c>
      <c r="D986">
        <v>10.27</v>
      </c>
    </row>
    <row r="987" spans="1:4" x14ac:dyDescent="0.3">
      <c r="A987" s="1">
        <v>41700</v>
      </c>
      <c r="B987">
        <v>7</v>
      </c>
      <c r="C987" t="s">
        <v>855</v>
      </c>
      <c r="D987">
        <v>10.27</v>
      </c>
    </row>
    <row r="988" spans="1:4" x14ac:dyDescent="0.3">
      <c r="A988" s="1">
        <v>41731</v>
      </c>
      <c r="B988">
        <v>8</v>
      </c>
      <c r="C988" t="s">
        <v>856</v>
      </c>
      <c r="D988">
        <v>10.29</v>
      </c>
    </row>
    <row r="989" spans="1:4" x14ac:dyDescent="0.3">
      <c r="A989" s="1">
        <v>41761</v>
      </c>
      <c r="B989">
        <v>8</v>
      </c>
      <c r="C989" t="s">
        <v>857</v>
      </c>
      <c r="D989">
        <v>10.29</v>
      </c>
    </row>
    <row r="990" spans="1:4" x14ac:dyDescent="0.3">
      <c r="A990" s="1">
        <v>41792</v>
      </c>
      <c r="B990">
        <v>8</v>
      </c>
      <c r="C990" t="s">
        <v>858</v>
      </c>
      <c r="D990">
        <v>10.29</v>
      </c>
    </row>
    <row r="991" spans="1:4" x14ac:dyDescent="0.3">
      <c r="A991" s="1">
        <v>41822</v>
      </c>
      <c r="B991">
        <v>9</v>
      </c>
      <c r="C991" t="s">
        <v>859</v>
      </c>
      <c r="D991">
        <v>10.29</v>
      </c>
    </row>
    <row r="992" spans="1:4" x14ac:dyDescent="0.3">
      <c r="A992" s="1">
        <v>41914</v>
      </c>
      <c r="B992">
        <v>8</v>
      </c>
      <c r="C992" t="s">
        <v>860</v>
      </c>
      <c r="D992">
        <v>10.29</v>
      </c>
    </row>
    <row r="993" spans="1:4" x14ac:dyDescent="0.3">
      <c r="A993" s="1">
        <v>41945</v>
      </c>
      <c r="B993">
        <v>9</v>
      </c>
      <c r="C993" t="s">
        <v>861</v>
      </c>
      <c r="D993">
        <v>10.29</v>
      </c>
    </row>
    <row r="994" spans="1:4" x14ac:dyDescent="0.3">
      <c r="A994" s="1">
        <v>41975</v>
      </c>
      <c r="B994">
        <v>7</v>
      </c>
      <c r="C994" t="s">
        <v>862</v>
      </c>
      <c r="D994">
        <v>10.29</v>
      </c>
    </row>
    <row r="995" spans="1:4" x14ac:dyDescent="0.3">
      <c r="A995" t="s">
        <v>863</v>
      </c>
      <c r="B995">
        <v>7</v>
      </c>
      <c r="C995" t="s">
        <v>864</v>
      </c>
      <c r="D995">
        <v>10.29</v>
      </c>
    </row>
    <row r="996" spans="1:4" x14ac:dyDescent="0.3">
      <c r="A996" t="s">
        <v>865</v>
      </c>
      <c r="B996">
        <v>7</v>
      </c>
      <c r="C996" t="s">
        <v>866</v>
      </c>
      <c r="D996">
        <v>10.29</v>
      </c>
    </row>
    <row r="997" spans="1:4" x14ac:dyDescent="0.3">
      <c r="A997" t="s">
        <v>867</v>
      </c>
      <c r="B997">
        <v>8</v>
      </c>
      <c r="C997" t="s">
        <v>868</v>
      </c>
      <c r="D997">
        <v>10.29</v>
      </c>
    </row>
    <row r="998" spans="1:4" x14ac:dyDescent="0.3">
      <c r="A998" t="s">
        <v>869</v>
      </c>
      <c r="B998">
        <v>9</v>
      </c>
      <c r="C998" t="s">
        <v>870</v>
      </c>
      <c r="D998">
        <v>10.29</v>
      </c>
    </row>
    <row r="999" spans="1:4" x14ac:dyDescent="0.3">
      <c r="A999" t="s">
        <v>871</v>
      </c>
      <c r="B999">
        <v>7</v>
      </c>
      <c r="C999" t="s">
        <v>872</v>
      </c>
      <c r="D999">
        <v>10.29</v>
      </c>
    </row>
    <row r="1000" spans="1:4" x14ac:dyDescent="0.3">
      <c r="A1000" t="s">
        <v>873</v>
      </c>
      <c r="B1000">
        <v>7</v>
      </c>
      <c r="C1000" t="s">
        <v>874</v>
      </c>
      <c r="D1000">
        <v>10.29</v>
      </c>
    </row>
    <row r="1001" spans="1:4" x14ac:dyDescent="0.3">
      <c r="A1001" t="s">
        <v>875</v>
      </c>
      <c r="B1001">
        <v>7</v>
      </c>
      <c r="C1001" t="s">
        <v>876</v>
      </c>
      <c r="D1001">
        <v>10.29</v>
      </c>
    </row>
    <row r="1002" spans="1:4" x14ac:dyDescent="0.3">
      <c r="A1002" t="s">
        <v>877</v>
      </c>
      <c r="B1002">
        <v>8</v>
      </c>
      <c r="C1002" t="s">
        <v>878</v>
      </c>
      <c r="D1002">
        <v>10.29</v>
      </c>
    </row>
    <row r="1003" spans="1:4" x14ac:dyDescent="0.3">
      <c r="A1003" t="s">
        <v>879</v>
      </c>
      <c r="B1003">
        <v>8</v>
      </c>
      <c r="C1003" t="s">
        <v>880</v>
      </c>
      <c r="D1003">
        <v>10.29</v>
      </c>
    </row>
    <row r="1004" spans="1:4" x14ac:dyDescent="0.3">
      <c r="A1004" t="s">
        <v>881</v>
      </c>
      <c r="B1004">
        <v>11</v>
      </c>
      <c r="C1004" t="s">
        <v>882</v>
      </c>
      <c r="D1004">
        <v>10.35</v>
      </c>
    </row>
    <row r="1005" spans="1:4" x14ac:dyDescent="0.3">
      <c r="A1005" t="s">
        <v>883</v>
      </c>
      <c r="B1005">
        <v>11</v>
      </c>
      <c r="C1005" t="s">
        <v>884</v>
      </c>
      <c r="D1005">
        <v>10.59</v>
      </c>
    </row>
    <row r="1006" spans="1:4" x14ac:dyDescent="0.3">
      <c r="A1006" t="s">
        <v>885</v>
      </c>
      <c r="B1006">
        <v>10</v>
      </c>
      <c r="C1006" t="s">
        <v>886</v>
      </c>
      <c r="D1006">
        <v>10.59</v>
      </c>
    </row>
    <row r="1007" spans="1:4" x14ac:dyDescent="0.3">
      <c r="A1007" s="1">
        <v>41762</v>
      </c>
      <c r="B1007">
        <v>6</v>
      </c>
      <c r="C1007" t="s">
        <v>887</v>
      </c>
      <c r="D1007">
        <v>10.55</v>
      </c>
    </row>
    <row r="1008" spans="1:4" x14ac:dyDescent="0.3">
      <c r="A1008" s="1">
        <v>41793</v>
      </c>
      <c r="B1008">
        <v>7</v>
      </c>
      <c r="C1008" t="s">
        <v>888</v>
      </c>
      <c r="D1008">
        <v>10.55</v>
      </c>
    </row>
    <row r="1009" spans="1:4" x14ac:dyDescent="0.3">
      <c r="A1009" s="1">
        <v>41823</v>
      </c>
      <c r="B1009">
        <v>8</v>
      </c>
      <c r="C1009" t="s">
        <v>889</v>
      </c>
      <c r="D1009">
        <v>10.55</v>
      </c>
    </row>
    <row r="1010" spans="1:4" x14ac:dyDescent="0.3">
      <c r="A1010" s="1">
        <v>41915</v>
      </c>
      <c r="B1010">
        <v>7</v>
      </c>
      <c r="C1010" t="s">
        <v>890</v>
      </c>
      <c r="D1010">
        <v>10.55</v>
      </c>
    </row>
    <row r="1011" spans="1:4" x14ac:dyDescent="0.3">
      <c r="A1011" s="1">
        <v>41946</v>
      </c>
      <c r="B1011">
        <v>9</v>
      </c>
      <c r="C1011" t="s">
        <v>891</v>
      </c>
      <c r="D1011">
        <v>10.55</v>
      </c>
    </row>
    <row r="1012" spans="1:4" x14ac:dyDescent="0.3">
      <c r="A1012" s="1">
        <v>41976</v>
      </c>
      <c r="B1012">
        <v>9</v>
      </c>
      <c r="C1012" t="s">
        <v>892</v>
      </c>
      <c r="D1012">
        <v>10.55</v>
      </c>
    </row>
    <row r="1013" spans="1:4" x14ac:dyDescent="0.3">
      <c r="A1013" t="s">
        <v>893</v>
      </c>
      <c r="B1013">
        <v>8</v>
      </c>
      <c r="C1013" t="s">
        <v>894</v>
      </c>
      <c r="D1013">
        <v>10.55</v>
      </c>
    </row>
    <row r="1014" spans="1:4" x14ac:dyDescent="0.3">
      <c r="A1014" t="s">
        <v>895</v>
      </c>
      <c r="B1014">
        <v>7</v>
      </c>
      <c r="C1014" t="s">
        <v>896</v>
      </c>
      <c r="D1014">
        <v>10.55</v>
      </c>
    </row>
    <row r="1015" spans="1:4" x14ac:dyDescent="0.3">
      <c r="A1015" t="s">
        <v>897</v>
      </c>
      <c r="B1015">
        <v>8</v>
      </c>
      <c r="C1015" t="s">
        <v>898</v>
      </c>
      <c r="D1015">
        <v>10.55</v>
      </c>
    </row>
    <row r="1016" spans="1:4" x14ac:dyDescent="0.3">
      <c r="A1016" t="s">
        <v>899</v>
      </c>
      <c r="B1016">
        <v>9</v>
      </c>
      <c r="C1016" t="s">
        <v>900</v>
      </c>
      <c r="D1016">
        <v>10.55</v>
      </c>
    </row>
    <row r="1017" spans="1:4" x14ac:dyDescent="0.3">
      <c r="A1017" t="s">
        <v>901</v>
      </c>
      <c r="B1017">
        <v>10</v>
      </c>
      <c r="C1017" t="s">
        <v>902</v>
      </c>
      <c r="D1017">
        <v>10.59</v>
      </c>
    </row>
    <row r="1018" spans="1:4" x14ac:dyDescent="0.3">
      <c r="A1018" t="s">
        <v>903</v>
      </c>
      <c r="B1018">
        <v>10</v>
      </c>
      <c r="C1018" t="s">
        <v>904</v>
      </c>
      <c r="D1018">
        <v>10.59</v>
      </c>
    </row>
    <row r="1019" spans="1:4" x14ac:dyDescent="0.3">
      <c r="A1019" t="s">
        <v>905</v>
      </c>
      <c r="B1019">
        <v>10</v>
      </c>
      <c r="C1019" t="s">
        <v>906</v>
      </c>
      <c r="D1019">
        <v>10.59</v>
      </c>
    </row>
    <row r="1020" spans="1:4" x14ac:dyDescent="0.3">
      <c r="A1020" t="s">
        <v>907</v>
      </c>
      <c r="B1020">
        <v>11</v>
      </c>
      <c r="C1020" t="s">
        <v>908</v>
      </c>
      <c r="D1020">
        <v>10.59</v>
      </c>
    </row>
    <row r="1021" spans="1:4" x14ac:dyDescent="0.3">
      <c r="A1021" t="s">
        <v>909</v>
      </c>
      <c r="B1021">
        <v>11</v>
      </c>
      <c r="C1021" t="s">
        <v>910</v>
      </c>
      <c r="D1021">
        <v>10.59</v>
      </c>
    </row>
    <row r="1022" spans="1:4" x14ac:dyDescent="0.3">
      <c r="A1022" t="s">
        <v>911</v>
      </c>
      <c r="B1022">
        <v>11</v>
      </c>
      <c r="C1022" t="s">
        <v>912</v>
      </c>
      <c r="D1022">
        <v>10.59</v>
      </c>
    </row>
    <row r="1023" spans="1:4" x14ac:dyDescent="0.3">
      <c r="A1023" t="s">
        <v>913</v>
      </c>
      <c r="B1023">
        <v>9</v>
      </c>
      <c r="C1023" t="s">
        <v>914</v>
      </c>
      <c r="D1023">
        <v>10.55</v>
      </c>
    </row>
    <row r="1024" spans="1:4" x14ac:dyDescent="0.3">
      <c r="A1024" t="s">
        <v>915</v>
      </c>
      <c r="B1024">
        <v>7</v>
      </c>
      <c r="C1024" t="s">
        <v>916</v>
      </c>
      <c r="D1024">
        <v>10.55</v>
      </c>
    </row>
    <row r="1025" spans="1:4" x14ac:dyDescent="0.3">
      <c r="A1025" t="s">
        <v>917</v>
      </c>
      <c r="B1025">
        <v>7</v>
      </c>
      <c r="C1025" t="s">
        <v>918</v>
      </c>
      <c r="D1025">
        <v>10.55</v>
      </c>
    </row>
    <row r="1026" spans="1:4" x14ac:dyDescent="0.3">
      <c r="A1026" s="1">
        <v>41643</v>
      </c>
      <c r="B1026">
        <v>8</v>
      </c>
      <c r="C1026" t="s">
        <v>919</v>
      </c>
      <c r="D1026">
        <v>10.55</v>
      </c>
    </row>
    <row r="1027" spans="1:4" x14ac:dyDescent="0.3">
      <c r="A1027" s="1">
        <v>41674</v>
      </c>
      <c r="B1027">
        <v>4</v>
      </c>
      <c r="C1027" t="s">
        <v>920</v>
      </c>
      <c r="D1027">
        <v>10.55</v>
      </c>
    </row>
    <row r="1028" spans="1:4" x14ac:dyDescent="0.3">
      <c r="A1028" s="1">
        <v>41702</v>
      </c>
      <c r="B1028">
        <v>5</v>
      </c>
      <c r="C1028" t="s">
        <v>921</v>
      </c>
      <c r="D1028">
        <v>10.8</v>
      </c>
    </row>
    <row r="1029" spans="1:4" x14ac:dyDescent="0.3">
      <c r="A1029" s="1">
        <v>41733</v>
      </c>
      <c r="B1029">
        <v>4</v>
      </c>
      <c r="C1029" t="s">
        <v>922</v>
      </c>
      <c r="D1029">
        <v>10.8</v>
      </c>
    </row>
    <row r="1030" spans="1:4" x14ac:dyDescent="0.3">
      <c r="A1030" s="1">
        <v>41824</v>
      </c>
      <c r="B1030">
        <v>5</v>
      </c>
      <c r="C1030" t="s">
        <v>923</v>
      </c>
      <c r="D1030">
        <v>10.8</v>
      </c>
    </row>
    <row r="1031" spans="1:4" x14ac:dyDescent="0.3">
      <c r="A1031" s="1">
        <v>41855</v>
      </c>
      <c r="B1031">
        <v>5</v>
      </c>
      <c r="C1031" t="s">
        <v>924</v>
      </c>
      <c r="D1031">
        <v>10.8</v>
      </c>
    </row>
    <row r="1032" spans="1:4" x14ac:dyDescent="0.3">
      <c r="A1032" s="1">
        <v>41886</v>
      </c>
      <c r="B1032">
        <v>6</v>
      </c>
      <c r="C1032" t="s">
        <v>925</v>
      </c>
      <c r="D1032">
        <v>10.8</v>
      </c>
    </row>
    <row r="1033" spans="1:4" x14ac:dyDescent="0.3">
      <c r="A1033" s="1">
        <v>41916</v>
      </c>
      <c r="B1033">
        <v>7</v>
      </c>
      <c r="C1033" t="s">
        <v>926</v>
      </c>
      <c r="D1033">
        <v>10.8</v>
      </c>
    </row>
    <row r="1034" spans="1:4" x14ac:dyDescent="0.3">
      <c r="A1034" s="1">
        <v>41947</v>
      </c>
      <c r="B1034">
        <v>5</v>
      </c>
      <c r="C1034" t="s">
        <v>927</v>
      </c>
      <c r="D1034">
        <v>10.8</v>
      </c>
    </row>
    <row r="1035" spans="1:4" x14ac:dyDescent="0.3">
      <c r="A1035" t="s">
        <v>928</v>
      </c>
      <c r="B1035">
        <v>7</v>
      </c>
      <c r="C1035" t="s">
        <v>929</v>
      </c>
      <c r="D1035">
        <v>10.8</v>
      </c>
    </row>
    <row r="1036" spans="1:4" x14ac:dyDescent="0.3">
      <c r="A1036" t="s">
        <v>930</v>
      </c>
      <c r="B1036">
        <v>6</v>
      </c>
      <c r="C1036" t="s">
        <v>931</v>
      </c>
      <c r="D1036">
        <v>10.8</v>
      </c>
    </row>
    <row r="1037" spans="1:4" x14ac:dyDescent="0.3">
      <c r="A1037" t="s">
        <v>932</v>
      </c>
      <c r="B1037">
        <v>5</v>
      </c>
      <c r="C1037" t="s">
        <v>933</v>
      </c>
      <c r="D1037">
        <v>10.8</v>
      </c>
    </row>
    <row r="1038" spans="1:4" x14ac:dyDescent="0.3">
      <c r="A1038" t="s">
        <v>934</v>
      </c>
      <c r="B1038">
        <v>5</v>
      </c>
      <c r="C1038" t="s">
        <v>935</v>
      </c>
      <c r="D1038">
        <v>10.8</v>
      </c>
    </row>
    <row r="1039" spans="1:4" x14ac:dyDescent="0.3">
      <c r="A1039" t="s">
        <v>936</v>
      </c>
      <c r="B1039">
        <v>4</v>
      </c>
      <c r="C1039" t="s">
        <v>937</v>
      </c>
      <c r="D1039">
        <v>10.8</v>
      </c>
    </row>
    <row r="1040" spans="1:4" x14ac:dyDescent="0.3">
      <c r="A1040" t="s">
        <v>938</v>
      </c>
      <c r="B1040">
        <v>6</v>
      </c>
      <c r="C1040" t="s">
        <v>939</v>
      </c>
      <c r="D1040">
        <v>10.8</v>
      </c>
    </row>
    <row r="1041" spans="1:4" x14ac:dyDescent="0.3">
      <c r="A1041" t="s">
        <v>940</v>
      </c>
      <c r="B1041">
        <v>5</v>
      </c>
      <c r="C1041" t="s">
        <v>941</v>
      </c>
      <c r="D1041">
        <v>10.8</v>
      </c>
    </row>
    <row r="1042" spans="1:4" x14ac:dyDescent="0.3">
      <c r="A1042" t="s">
        <v>942</v>
      </c>
      <c r="B1042">
        <v>6</v>
      </c>
      <c r="C1042" t="s">
        <v>943</v>
      </c>
      <c r="D1042">
        <v>10.8</v>
      </c>
    </row>
    <row r="1043" spans="1:4" x14ac:dyDescent="0.3">
      <c r="A1043" t="s">
        <v>944</v>
      </c>
      <c r="B1043">
        <v>6</v>
      </c>
      <c r="C1043" t="s">
        <v>945</v>
      </c>
      <c r="D1043">
        <v>10.8</v>
      </c>
    </row>
    <row r="1044" spans="1:4" x14ac:dyDescent="0.3">
      <c r="A1044" t="s">
        <v>946</v>
      </c>
      <c r="B1044">
        <v>5</v>
      </c>
      <c r="C1044" t="s">
        <v>947</v>
      </c>
      <c r="D1044">
        <v>10.8</v>
      </c>
    </row>
    <row r="1045" spans="1:4" x14ac:dyDescent="0.3">
      <c r="A1045" t="s">
        <v>948</v>
      </c>
      <c r="B1045">
        <v>5</v>
      </c>
      <c r="C1045" t="s">
        <v>949</v>
      </c>
      <c r="D1045">
        <v>10.8</v>
      </c>
    </row>
    <row r="1046" spans="1:4" x14ac:dyDescent="0.3">
      <c r="A1046" s="1">
        <v>41675</v>
      </c>
      <c r="B1046">
        <v>4</v>
      </c>
      <c r="C1046" t="s">
        <v>950</v>
      </c>
      <c r="D1046">
        <v>10.8</v>
      </c>
    </row>
    <row r="1047" spans="1:4" x14ac:dyDescent="0.3">
      <c r="A1047" s="1">
        <v>41764</v>
      </c>
      <c r="B1047">
        <v>4</v>
      </c>
      <c r="C1047" t="s">
        <v>951</v>
      </c>
      <c r="D1047">
        <v>10.8</v>
      </c>
    </row>
    <row r="1048" spans="1:4" x14ac:dyDescent="0.3">
      <c r="A1048" s="1">
        <v>41795</v>
      </c>
      <c r="B1048">
        <v>7</v>
      </c>
      <c r="C1048" t="s">
        <v>952</v>
      </c>
      <c r="D1048">
        <v>10.8</v>
      </c>
    </row>
    <row r="1049" spans="1:4" x14ac:dyDescent="0.3">
      <c r="A1049" s="1">
        <v>41825</v>
      </c>
      <c r="B1049">
        <v>6</v>
      </c>
      <c r="C1049" t="s">
        <v>953</v>
      </c>
      <c r="D1049">
        <v>10.8</v>
      </c>
    </row>
    <row r="1050" spans="1:4" x14ac:dyDescent="0.3">
      <c r="A1050" s="1">
        <v>41856</v>
      </c>
      <c r="B1050">
        <v>6</v>
      </c>
      <c r="C1050" t="s">
        <v>954</v>
      </c>
      <c r="D1050">
        <v>10.8</v>
      </c>
    </row>
    <row r="1051" spans="1:4" x14ac:dyDescent="0.3">
      <c r="A1051" s="1">
        <v>41887</v>
      </c>
      <c r="B1051">
        <v>6</v>
      </c>
      <c r="C1051" t="s">
        <v>955</v>
      </c>
      <c r="D1051">
        <v>10.8</v>
      </c>
    </row>
    <row r="1052" spans="1:4" x14ac:dyDescent="0.3">
      <c r="A1052" s="1">
        <v>41978</v>
      </c>
      <c r="B1052">
        <v>6</v>
      </c>
      <c r="C1052" t="s">
        <v>956</v>
      </c>
      <c r="D1052">
        <v>10.8</v>
      </c>
    </row>
    <row r="1053" spans="1:4" x14ac:dyDescent="0.3">
      <c r="A1053" t="s">
        <v>957</v>
      </c>
      <c r="B1053">
        <v>7</v>
      </c>
      <c r="C1053" t="s">
        <v>958</v>
      </c>
      <c r="D1053">
        <v>10.8</v>
      </c>
    </row>
    <row r="1054" spans="1:4" x14ac:dyDescent="0.3">
      <c r="A1054" t="s">
        <v>959</v>
      </c>
      <c r="B1054">
        <v>6</v>
      </c>
      <c r="C1054" t="s">
        <v>960</v>
      </c>
      <c r="D1054">
        <v>10.8</v>
      </c>
    </row>
    <row r="1055" spans="1:4" x14ac:dyDescent="0.3">
      <c r="A1055" t="s">
        <v>961</v>
      </c>
      <c r="B1055">
        <v>5</v>
      </c>
      <c r="C1055" t="s">
        <v>962</v>
      </c>
      <c r="D1055">
        <v>10.8</v>
      </c>
    </row>
    <row r="1056" spans="1:4" x14ac:dyDescent="0.3">
      <c r="A1056" t="s">
        <v>963</v>
      </c>
      <c r="B1056">
        <v>6</v>
      </c>
      <c r="C1056" t="s">
        <v>964</v>
      </c>
      <c r="D1056">
        <v>10.8</v>
      </c>
    </row>
    <row r="1057" spans="1:4" x14ac:dyDescent="0.3">
      <c r="A1057" t="s">
        <v>965</v>
      </c>
      <c r="B1057">
        <v>6</v>
      </c>
      <c r="C1057" t="s">
        <v>966</v>
      </c>
      <c r="D1057">
        <v>10.8</v>
      </c>
    </row>
    <row r="1058" spans="1:4" x14ac:dyDescent="0.3">
      <c r="A1058" t="s">
        <v>967</v>
      </c>
      <c r="B1058">
        <v>6</v>
      </c>
      <c r="C1058" t="s">
        <v>968</v>
      </c>
      <c r="D1058">
        <v>10.8</v>
      </c>
    </row>
    <row r="1059" spans="1:4" x14ac:dyDescent="0.3">
      <c r="A1059" t="s">
        <v>969</v>
      </c>
      <c r="B1059">
        <v>6</v>
      </c>
      <c r="C1059" t="s">
        <v>970</v>
      </c>
      <c r="D1059">
        <v>10.8</v>
      </c>
    </row>
    <row r="1060" spans="1:4" x14ac:dyDescent="0.3">
      <c r="A1060" t="s">
        <v>971</v>
      </c>
      <c r="B1060">
        <v>5</v>
      </c>
      <c r="C1060" t="s">
        <v>972</v>
      </c>
      <c r="D1060">
        <v>10.8</v>
      </c>
    </row>
    <row r="1061" spans="1:4" x14ac:dyDescent="0.3">
      <c r="A1061" t="s">
        <v>973</v>
      </c>
      <c r="B1061">
        <v>5</v>
      </c>
      <c r="C1061" t="s">
        <v>974</v>
      </c>
      <c r="D1061">
        <v>10.8</v>
      </c>
    </row>
    <row r="1062" spans="1:4" x14ac:dyDescent="0.3">
      <c r="A1062" t="s">
        <v>975</v>
      </c>
      <c r="B1062">
        <v>4</v>
      </c>
      <c r="C1062" t="s">
        <v>976</v>
      </c>
      <c r="D1062">
        <v>10.8</v>
      </c>
    </row>
    <row r="1063" spans="1:4" x14ac:dyDescent="0.3">
      <c r="A1063" t="s">
        <v>977</v>
      </c>
      <c r="B1063">
        <v>7</v>
      </c>
      <c r="C1063" t="s">
        <v>978</v>
      </c>
      <c r="D1063">
        <v>10.8</v>
      </c>
    </row>
    <row r="1064" spans="1:4" x14ac:dyDescent="0.3">
      <c r="A1064" t="s">
        <v>979</v>
      </c>
      <c r="B1064">
        <v>7</v>
      </c>
      <c r="C1064" t="s">
        <v>980</v>
      </c>
      <c r="D1064">
        <v>10.8</v>
      </c>
    </row>
    <row r="1065" spans="1:4" x14ac:dyDescent="0.3">
      <c r="A1065" t="s">
        <v>981</v>
      </c>
      <c r="B1065">
        <v>7</v>
      </c>
      <c r="C1065" t="s">
        <v>982</v>
      </c>
      <c r="D1065">
        <v>10.8</v>
      </c>
    </row>
    <row r="1066" spans="1:4" x14ac:dyDescent="0.3">
      <c r="A1066" t="s">
        <v>983</v>
      </c>
      <c r="B1066">
        <v>7</v>
      </c>
      <c r="C1066" t="s">
        <v>984</v>
      </c>
      <c r="D1066">
        <v>10.8</v>
      </c>
    </row>
    <row r="1067" spans="1:4" x14ac:dyDescent="0.3">
      <c r="A1067" s="1">
        <v>41676</v>
      </c>
      <c r="B1067">
        <v>7</v>
      </c>
      <c r="C1067" t="s">
        <v>985</v>
      </c>
      <c r="D1067">
        <v>10.8</v>
      </c>
    </row>
    <row r="1068" spans="1:4" x14ac:dyDescent="0.3">
      <c r="A1068" s="1">
        <v>41704</v>
      </c>
      <c r="B1068">
        <v>5</v>
      </c>
      <c r="C1068" t="s">
        <v>986</v>
      </c>
      <c r="D1068">
        <v>10.8</v>
      </c>
    </row>
    <row r="1069" spans="1:4" x14ac:dyDescent="0.3">
      <c r="A1069" s="1">
        <v>41735</v>
      </c>
      <c r="B1069">
        <v>5</v>
      </c>
      <c r="C1069" t="s">
        <v>987</v>
      </c>
      <c r="D1069">
        <v>10.8</v>
      </c>
    </row>
    <row r="1070" spans="1:4" x14ac:dyDescent="0.3">
      <c r="A1070" s="1">
        <v>41765</v>
      </c>
      <c r="B1070">
        <v>8</v>
      </c>
      <c r="C1070" t="s">
        <v>988</v>
      </c>
      <c r="D1070">
        <v>10.8</v>
      </c>
    </row>
    <row r="1071" spans="1:4" x14ac:dyDescent="0.3">
      <c r="A1071" s="1">
        <v>41796</v>
      </c>
      <c r="B1071">
        <v>7</v>
      </c>
      <c r="C1071" t="s">
        <v>989</v>
      </c>
      <c r="D1071">
        <v>10.8</v>
      </c>
    </row>
    <row r="1072" spans="1:4" x14ac:dyDescent="0.3">
      <c r="A1072" s="1">
        <v>41888</v>
      </c>
      <c r="B1072">
        <v>10</v>
      </c>
      <c r="C1072" t="s">
        <v>990</v>
      </c>
      <c r="D1072">
        <v>10.84</v>
      </c>
    </row>
    <row r="1073" spans="1:4" x14ac:dyDescent="0.3">
      <c r="A1073" s="1">
        <v>41918</v>
      </c>
      <c r="B1073">
        <v>6</v>
      </c>
      <c r="C1073" t="s">
        <v>991</v>
      </c>
      <c r="D1073">
        <v>10.8</v>
      </c>
    </row>
    <row r="1074" spans="1:4" x14ac:dyDescent="0.3">
      <c r="A1074" s="1">
        <v>41949</v>
      </c>
      <c r="B1074">
        <v>7</v>
      </c>
      <c r="C1074" t="s">
        <v>992</v>
      </c>
      <c r="D1074">
        <v>10.8</v>
      </c>
    </row>
    <row r="1075" spans="1:4" x14ac:dyDescent="0.3">
      <c r="A1075" s="1">
        <v>41979</v>
      </c>
      <c r="B1075">
        <v>8</v>
      </c>
      <c r="C1075" t="s">
        <v>993</v>
      </c>
      <c r="D1075">
        <v>10.8</v>
      </c>
    </row>
    <row r="1076" spans="1:4" x14ac:dyDescent="0.3">
      <c r="A1076" t="s">
        <v>994</v>
      </c>
      <c r="B1076">
        <v>6</v>
      </c>
      <c r="C1076" t="s">
        <v>995</v>
      </c>
      <c r="D1076">
        <v>10.8</v>
      </c>
    </row>
    <row r="1077" spans="1:4" x14ac:dyDescent="0.3">
      <c r="A1077" t="s">
        <v>996</v>
      </c>
      <c r="B1077">
        <v>6</v>
      </c>
      <c r="C1077" t="s">
        <v>997</v>
      </c>
      <c r="D1077">
        <v>10.8</v>
      </c>
    </row>
    <row r="1078" spans="1:4" x14ac:dyDescent="0.3">
      <c r="A1078" t="s">
        <v>998</v>
      </c>
      <c r="B1078">
        <v>7</v>
      </c>
      <c r="C1078" t="s">
        <v>999</v>
      </c>
      <c r="D1078">
        <v>10.8</v>
      </c>
    </row>
    <row r="1079" spans="1:4" x14ac:dyDescent="0.3">
      <c r="A1079" t="s">
        <v>1000</v>
      </c>
      <c r="B1079">
        <v>6</v>
      </c>
      <c r="C1079" t="s">
        <v>1001</v>
      </c>
      <c r="D1079">
        <v>10.8</v>
      </c>
    </row>
    <row r="1080" spans="1:4" x14ac:dyDescent="0.3">
      <c r="A1080" t="s">
        <v>1002</v>
      </c>
      <c r="B1080">
        <v>6</v>
      </c>
      <c r="C1080" t="s">
        <v>1003</v>
      </c>
      <c r="D1080">
        <v>10.8</v>
      </c>
    </row>
    <row r="1081" spans="1:4" x14ac:dyDescent="0.3">
      <c r="A1081" t="s">
        <v>1004</v>
      </c>
      <c r="B1081">
        <v>6</v>
      </c>
      <c r="C1081" t="s">
        <v>1005</v>
      </c>
      <c r="D1081">
        <v>10.8</v>
      </c>
    </row>
    <row r="1082" spans="1:4" x14ac:dyDescent="0.3">
      <c r="A1082" t="s">
        <v>1006</v>
      </c>
      <c r="B1082">
        <v>7</v>
      </c>
      <c r="C1082" t="s">
        <v>1007</v>
      </c>
      <c r="D1082">
        <v>10.8</v>
      </c>
    </row>
    <row r="1083" spans="1:4" x14ac:dyDescent="0.3">
      <c r="A1083" t="s">
        <v>1008</v>
      </c>
      <c r="B1083">
        <v>7</v>
      </c>
      <c r="C1083" t="s">
        <v>1009</v>
      </c>
      <c r="D1083">
        <v>10.8</v>
      </c>
    </row>
    <row r="1084" spans="1:4" x14ac:dyDescent="0.3">
      <c r="A1084" t="s">
        <v>1010</v>
      </c>
      <c r="B1084">
        <v>8</v>
      </c>
      <c r="C1084" t="s">
        <v>1011</v>
      </c>
      <c r="D1084">
        <v>10.8</v>
      </c>
    </row>
    <row r="1085" spans="1:4" x14ac:dyDescent="0.3">
      <c r="A1085" t="s">
        <v>1012</v>
      </c>
      <c r="B1085">
        <v>7</v>
      </c>
      <c r="C1085" t="s">
        <v>1013</v>
      </c>
      <c r="D1085">
        <v>10.8</v>
      </c>
    </row>
    <row r="1086" spans="1:4" x14ac:dyDescent="0.3">
      <c r="A1086" t="s">
        <v>1014</v>
      </c>
      <c r="B1086">
        <v>6</v>
      </c>
      <c r="C1086" t="s">
        <v>1015</v>
      </c>
      <c r="D1086">
        <v>10.8</v>
      </c>
    </row>
    <row r="1087" spans="1:4" x14ac:dyDescent="0.3">
      <c r="A1087" s="1">
        <v>41646</v>
      </c>
      <c r="B1087">
        <v>7</v>
      </c>
      <c r="C1087" t="s">
        <v>1016</v>
      </c>
      <c r="D1087">
        <v>10.8</v>
      </c>
    </row>
    <row r="1088" spans="1:4" x14ac:dyDescent="0.3">
      <c r="A1088" s="1">
        <v>41677</v>
      </c>
      <c r="B1088">
        <v>6</v>
      </c>
      <c r="C1088" t="s">
        <v>1017</v>
      </c>
      <c r="D1088">
        <v>10.8</v>
      </c>
    </row>
    <row r="1089" spans="1:4" x14ac:dyDescent="0.3">
      <c r="A1089" s="1">
        <v>41705</v>
      </c>
      <c r="B1089">
        <v>6</v>
      </c>
      <c r="C1089" t="s">
        <v>1018</v>
      </c>
      <c r="D1089">
        <v>10.8</v>
      </c>
    </row>
    <row r="1090" spans="1:4" x14ac:dyDescent="0.3">
      <c r="A1090" s="1">
        <v>41736</v>
      </c>
      <c r="B1090">
        <v>6</v>
      </c>
      <c r="C1090" t="s">
        <v>1019</v>
      </c>
      <c r="D1090">
        <v>10.8</v>
      </c>
    </row>
    <row r="1091" spans="1:4" x14ac:dyDescent="0.3">
      <c r="A1091" s="1">
        <v>41827</v>
      </c>
      <c r="B1091">
        <v>7</v>
      </c>
      <c r="C1091" t="s">
        <v>1020</v>
      </c>
      <c r="D1091">
        <v>10.8</v>
      </c>
    </row>
    <row r="1092" spans="1:4" x14ac:dyDescent="0.3">
      <c r="A1092" s="1">
        <v>41858</v>
      </c>
      <c r="B1092">
        <v>7</v>
      </c>
      <c r="C1092" t="s">
        <v>1021</v>
      </c>
      <c r="D1092">
        <v>10.8</v>
      </c>
    </row>
    <row r="1093" spans="1:4" x14ac:dyDescent="0.3">
      <c r="A1093" s="1">
        <v>41889</v>
      </c>
      <c r="B1093">
        <v>7</v>
      </c>
      <c r="C1093" t="s">
        <v>1022</v>
      </c>
      <c r="D1093">
        <v>10.8</v>
      </c>
    </row>
    <row r="1094" spans="1:4" x14ac:dyDescent="0.3">
      <c r="A1094" s="1">
        <v>41919</v>
      </c>
      <c r="B1094">
        <v>7</v>
      </c>
      <c r="C1094" t="s">
        <v>1023</v>
      </c>
      <c r="D1094">
        <v>10.8</v>
      </c>
    </row>
    <row r="1095" spans="1:4" x14ac:dyDescent="0.3">
      <c r="A1095" s="1">
        <v>41950</v>
      </c>
      <c r="B1095">
        <v>8</v>
      </c>
      <c r="C1095" t="s">
        <v>1024</v>
      </c>
      <c r="D1095">
        <v>10.8</v>
      </c>
    </row>
    <row r="1096" spans="1:4" x14ac:dyDescent="0.3">
      <c r="A1096" t="s">
        <v>1025</v>
      </c>
      <c r="B1096">
        <v>8</v>
      </c>
      <c r="C1096" t="s">
        <v>1026</v>
      </c>
      <c r="D1096">
        <v>10.8</v>
      </c>
    </row>
    <row r="1097" spans="1:4" x14ac:dyDescent="0.3">
      <c r="A1097" t="s">
        <v>1027</v>
      </c>
      <c r="B1097">
        <v>8</v>
      </c>
      <c r="C1097" t="s">
        <v>1028</v>
      </c>
      <c r="D1097">
        <v>10.8</v>
      </c>
    </row>
    <row r="1098" spans="1:4" x14ac:dyDescent="0.3">
      <c r="A1098" t="s">
        <v>1029</v>
      </c>
      <c r="B1098">
        <v>7</v>
      </c>
      <c r="C1098" t="s">
        <v>1030</v>
      </c>
      <c r="D1098">
        <v>10.8</v>
      </c>
    </row>
    <row r="1099" spans="1:4" x14ac:dyDescent="0.3">
      <c r="A1099" t="s">
        <v>1031</v>
      </c>
      <c r="B1099">
        <v>7</v>
      </c>
      <c r="C1099" t="s">
        <v>1032</v>
      </c>
      <c r="D1099">
        <v>10.8</v>
      </c>
    </row>
    <row r="1100" spans="1:4" x14ac:dyDescent="0.3">
      <c r="A1100" t="s">
        <v>1033</v>
      </c>
      <c r="B1100">
        <v>7</v>
      </c>
      <c r="C1100" t="s">
        <v>1034</v>
      </c>
      <c r="D1100">
        <v>10.8</v>
      </c>
    </row>
    <row r="1101" spans="1:4" x14ac:dyDescent="0.3">
      <c r="A1101" t="s">
        <v>1035</v>
      </c>
      <c r="B1101">
        <v>8</v>
      </c>
      <c r="C1101" s="2">
        <v>206863185922</v>
      </c>
      <c r="D1101">
        <v>10.8</v>
      </c>
    </row>
    <row r="1102" spans="1:4" x14ac:dyDescent="0.3">
      <c r="A1102" t="s">
        <v>1036</v>
      </c>
      <c r="B1102">
        <v>8</v>
      </c>
      <c r="C1102" t="s">
        <v>1037</v>
      </c>
      <c r="D1102">
        <v>10.8</v>
      </c>
    </row>
    <row r="1103" spans="1:4" x14ac:dyDescent="0.3">
      <c r="A1103" t="s">
        <v>1038</v>
      </c>
      <c r="B1103">
        <v>8</v>
      </c>
      <c r="C1103" t="s">
        <v>1039</v>
      </c>
      <c r="D1103">
        <v>10.8</v>
      </c>
    </row>
    <row r="1104" spans="1:4" x14ac:dyDescent="0.3">
      <c r="A1104" t="s">
        <v>1040</v>
      </c>
      <c r="B1104">
        <v>8</v>
      </c>
      <c r="C1104" t="s">
        <v>1041</v>
      </c>
      <c r="D1104">
        <v>10.8</v>
      </c>
    </row>
    <row r="1105" spans="1:4" x14ac:dyDescent="0.3">
      <c r="A1105" t="s">
        <v>1042</v>
      </c>
      <c r="B1105">
        <v>8</v>
      </c>
      <c r="C1105" t="s">
        <v>1043</v>
      </c>
      <c r="D1105">
        <v>10.8</v>
      </c>
    </row>
    <row r="1106" spans="1:4" x14ac:dyDescent="0.3">
      <c r="A1106" t="s">
        <v>1044</v>
      </c>
      <c r="B1106">
        <v>7</v>
      </c>
      <c r="C1106" t="s">
        <v>1045</v>
      </c>
      <c r="D1106">
        <v>10.8</v>
      </c>
    </row>
    <row r="1107" spans="1:4" x14ac:dyDescent="0.3">
      <c r="A1107" t="s">
        <v>1046</v>
      </c>
      <c r="B1107">
        <v>7</v>
      </c>
      <c r="C1107" t="s">
        <v>1047</v>
      </c>
      <c r="D1107">
        <v>10.8</v>
      </c>
    </row>
    <row r="1108" spans="1:4" x14ac:dyDescent="0.3">
      <c r="A1108" t="s">
        <v>1048</v>
      </c>
      <c r="B1108">
        <v>8</v>
      </c>
      <c r="C1108" t="s">
        <v>1049</v>
      </c>
      <c r="D1108">
        <v>10.8</v>
      </c>
    </row>
    <row r="1109" spans="1:4" x14ac:dyDescent="0.3">
      <c r="A1109" t="s">
        <v>1050</v>
      </c>
      <c r="B1109">
        <v>8</v>
      </c>
      <c r="C1109" t="s">
        <v>1051</v>
      </c>
      <c r="D1109">
        <v>10.8</v>
      </c>
    </row>
    <row r="1110" spans="1:4" x14ac:dyDescent="0.3">
      <c r="A1110" s="1">
        <v>41647</v>
      </c>
      <c r="B1110">
        <v>7</v>
      </c>
      <c r="C1110" t="s">
        <v>1052</v>
      </c>
      <c r="D1110">
        <v>10.8</v>
      </c>
    </row>
    <row r="1111" spans="1:4" x14ac:dyDescent="0.3">
      <c r="A1111" s="1">
        <v>41737</v>
      </c>
      <c r="B1111">
        <v>6</v>
      </c>
      <c r="C1111" t="s">
        <v>1053</v>
      </c>
      <c r="D1111">
        <v>10.81</v>
      </c>
    </row>
    <row r="1112" spans="1:4" x14ac:dyDescent="0.3">
      <c r="A1112" s="1">
        <v>41767</v>
      </c>
      <c r="B1112">
        <v>7</v>
      </c>
      <c r="C1112" t="s">
        <v>1054</v>
      </c>
      <c r="D1112">
        <v>10.81</v>
      </c>
    </row>
    <row r="1113" spans="1:4" x14ac:dyDescent="0.3">
      <c r="A1113" s="1">
        <v>41798</v>
      </c>
      <c r="B1113">
        <v>7</v>
      </c>
      <c r="C1113" t="s">
        <v>1055</v>
      </c>
      <c r="D1113">
        <v>10.81</v>
      </c>
    </row>
    <row r="1114" spans="1:4" x14ac:dyDescent="0.3">
      <c r="A1114" s="1">
        <v>41828</v>
      </c>
      <c r="B1114">
        <v>7</v>
      </c>
      <c r="C1114" t="s">
        <v>1056</v>
      </c>
      <c r="D1114">
        <v>10.81</v>
      </c>
    </row>
    <row r="1115" spans="1:4" x14ac:dyDescent="0.3">
      <c r="A1115" s="1">
        <v>41859</v>
      </c>
      <c r="B1115">
        <v>8</v>
      </c>
      <c r="C1115" t="s">
        <v>1057</v>
      </c>
      <c r="D1115">
        <v>10.81</v>
      </c>
    </row>
    <row r="1116" spans="1:4" x14ac:dyDescent="0.3">
      <c r="A1116" s="1">
        <v>41951</v>
      </c>
      <c r="B1116">
        <v>6</v>
      </c>
      <c r="C1116" t="s">
        <v>1058</v>
      </c>
      <c r="D1116">
        <v>10.81</v>
      </c>
    </row>
    <row r="1117" spans="1:4" x14ac:dyDescent="0.3">
      <c r="A1117" s="1">
        <v>41981</v>
      </c>
      <c r="B1117">
        <v>7</v>
      </c>
      <c r="C1117" t="s">
        <v>1059</v>
      </c>
      <c r="D1117">
        <v>10.81</v>
      </c>
    </row>
    <row r="1118" spans="1:4" x14ac:dyDescent="0.3">
      <c r="A1118" t="s">
        <v>1060</v>
      </c>
      <c r="B1118">
        <v>8</v>
      </c>
      <c r="C1118" t="s">
        <v>1061</v>
      </c>
      <c r="D1118">
        <v>10.81</v>
      </c>
    </row>
    <row r="1119" spans="1:4" x14ac:dyDescent="0.3">
      <c r="A1119" t="s">
        <v>1062</v>
      </c>
      <c r="B1119">
        <v>8</v>
      </c>
      <c r="C1119" t="s">
        <v>1063</v>
      </c>
      <c r="D1119">
        <v>10.81</v>
      </c>
    </row>
    <row r="1120" spans="1:4" x14ac:dyDescent="0.3">
      <c r="A1120" t="s">
        <v>1064</v>
      </c>
      <c r="B1120">
        <v>5</v>
      </c>
      <c r="C1120" t="s">
        <v>1065</v>
      </c>
      <c r="D1120">
        <v>10.82</v>
      </c>
    </row>
    <row r="1121" spans="1:4" x14ac:dyDescent="0.3">
      <c r="A1121" t="s">
        <v>1066</v>
      </c>
      <c r="B1121">
        <v>8</v>
      </c>
      <c r="C1121" t="s">
        <v>1067</v>
      </c>
      <c r="D1121">
        <v>10.81</v>
      </c>
    </row>
    <row r="1122" spans="1:4" x14ac:dyDescent="0.3">
      <c r="A1122" t="s">
        <v>1068</v>
      </c>
      <c r="B1122">
        <v>9</v>
      </c>
      <c r="C1122" t="s">
        <v>1069</v>
      </c>
      <c r="D1122">
        <v>10.81</v>
      </c>
    </row>
    <row r="1123" spans="1:4" x14ac:dyDescent="0.3">
      <c r="A1123" t="s">
        <v>1070</v>
      </c>
      <c r="B1123">
        <v>10</v>
      </c>
      <c r="C1123" t="s">
        <v>1071</v>
      </c>
      <c r="D1123">
        <v>10.84</v>
      </c>
    </row>
    <row r="1124" spans="1:4" x14ac:dyDescent="0.3">
      <c r="A1124" t="s">
        <v>1072</v>
      </c>
      <c r="B1124">
        <v>9</v>
      </c>
      <c r="C1124" t="s">
        <v>1073</v>
      </c>
      <c r="D1124">
        <v>10.82</v>
      </c>
    </row>
    <row r="1125" spans="1:4" x14ac:dyDescent="0.3">
      <c r="A1125" t="s">
        <v>1074</v>
      </c>
      <c r="B1125">
        <v>9</v>
      </c>
      <c r="C1125" t="s">
        <v>1075</v>
      </c>
      <c r="D1125">
        <v>10.81</v>
      </c>
    </row>
    <row r="1126" spans="1:4" x14ac:dyDescent="0.3">
      <c r="A1126" t="s">
        <v>1076</v>
      </c>
      <c r="B1126">
        <v>10</v>
      </c>
      <c r="C1126" t="s">
        <v>1077</v>
      </c>
      <c r="D1126">
        <v>10.84</v>
      </c>
    </row>
    <row r="1127" spans="1:4" x14ac:dyDescent="0.3">
      <c r="A1127" t="s">
        <v>1078</v>
      </c>
      <c r="B1127">
        <v>10</v>
      </c>
      <c r="C1127" t="s">
        <v>1079</v>
      </c>
      <c r="D1127">
        <v>10.84</v>
      </c>
    </row>
    <row r="1128" spans="1:4" x14ac:dyDescent="0.3">
      <c r="A1128" t="s">
        <v>1080</v>
      </c>
      <c r="B1128">
        <v>8</v>
      </c>
      <c r="C1128" t="s">
        <v>1081</v>
      </c>
      <c r="D1128">
        <v>10.81</v>
      </c>
    </row>
    <row r="1129" spans="1:4" x14ac:dyDescent="0.3">
      <c r="A1129" t="s">
        <v>1082</v>
      </c>
      <c r="B1129">
        <v>10</v>
      </c>
      <c r="C1129" t="s">
        <v>1083</v>
      </c>
      <c r="D1129">
        <v>10.84</v>
      </c>
    </row>
    <row r="1130" spans="1:4" x14ac:dyDescent="0.3">
      <c r="A1130" t="s">
        <v>1084</v>
      </c>
      <c r="B1130">
        <v>5</v>
      </c>
      <c r="C1130" t="s">
        <v>1085</v>
      </c>
      <c r="D1130">
        <v>10.81</v>
      </c>
    </row>
    <row r="1131" spans="1:4" x14ac:dyDescent="0.3">
      <c r="A1131" s="1">
        <v>41648</v>
      </c>
      <c r="B1131">
        <v>8</v>
      </c>
      <c r="C1131" t="s">
        <v>1086</v>
      </c>
      <c r="D1131">
        <v>10.81</v>
      </c>
    </row>
    <row r="1132" spans="1:4" x14ac:dyDescent="0.3">
      <c r="A1132" s="1">
        <v>41679</v>
      </c>
      <c r="B1132">
        <v>8</v>
      </c>
      <c r="C1132" t="s">
        <v>1087</v>
      </c>
      <c r="D1132">
        <v>10.81</v>
      </c>
    </row>
    <row r="1133" spans="1:4" x14ac:dyDescent="0.3">
      <c r="A1133" s="1">
        <v>41707</v>
      </c>
      <c r="B1133">
        <v>8</v>
      </c>
      <c r="C1133" t="s">
        <v>1088</v>
      </c>
      <c r="D1133">
        <v>10.81</v>
      </c>
    </row>
    <row r="1134" spans="1:4" x14ac:dyDescent="0.3">
      <c r="A1134" s="1">
        <v>41738</v>
      </c>
      <c r="B1134">
        <v>8</v>
      </c>
      <c r="C1134" t="s">
        <v>1089</v>
      </c>
      <c r="D1134">
        <v>10.81</v>
      </c>
    </row>
    <row r="1135" spans="1:4" x14ac:dyDescent="0.3">
      <c r="A1135" s="1">
        <v>41768</v>
      </c>
      <c r="B1135">
        <v>5</v>
      </c>
      <c r="C1135" t="s">
        <v>1090</v>
      </c>
      <c r="D1135">
        <v>10.81</v>
      </c>
    </row>
    <row r="1136" spans="1:4" x14ac:dyDescent="0.3">
      <c r="A1136" s="1">
        <v>41860</v>
      </c>
      <c r="B1136">
        <v>5</v>
      </c>
      <c r="C1136" t="s">
        <v>1091</v>
      </c>
      <c r="D1136">
        <v>10.81</v>
      </c>
    </row>
    <row r="1137" spans="1:4" x14ac:dyDescent="0.3">
      <c r="A1137" s="1">
        <v>41891</v>
      </c>
      <c r="B1137">
        <v>8</v>
      </c>
      <c r="C1137" t="s">
        <v>1092</v>
      </c>
      <c r="D1137">
        <v>10.81</v>
      </c>
    </row>
    <row r="1138" spans="1:4" x14ac:dyDescent="0.3">
      <c r="A1138" s="1">
        <v>41921</v>
      </c>
      <c r="B1138">
        <v>10</v>
      </c>
      <c r="C1138" t="s">
        <v>1093</v>
      </c>
      <c r="D1138">
        <v>10.84</v>
      </c>
    </row>
    <row r="1139" spans="1:4" x14ac:dyDescent="0.3">
      <c r="A1139" s="1">
        <v>41952</v>
      </c>
      <c r="B1139">
        <v>8</v>
      </c>
      <c r="C1139" t="s">
        <v>1094</v>
      </c>
      <c r="D1139">
        <v>10.81</v>
      </c>
    </row>
    <row r="1140" spans="1:4" x14ac:dyDescent="0.3">
      <c r="A1140" s="1">
        <v>41982</v>
      </c>
      <c r="B1140">
        <v>8</v>
      </c>
      <c r="C1140" t="s">
        <v>1095</v>
      </c>
      <c r="D1140">
        <v>10.81</v>
      </c>
    </row>
    <row r="1141" spans="1:4" x14ac:dyDescent="0.3">
      <c r="A1141" t="s">
        <v>1096</v>
      </c>
      <c r="B1141">
        <v>7</v>
      </c>
      <c r="C1141" t="s">
        <v>1097</v>
      </c>
      <c r="D1141">
        <v>10.81</v>
      </c>
    </row>
    <row r="1142" spans="1:4" x14ac:dyDescent="0.3">
      <c r="A1142" t="s">
        <v>1098</v>
      </c>
      <c r="B1142">
        <v>8</v>
      </c>
      <c r="C1142" t="s">
        <v>1099</v>
      </c>
      <c r="D1142">
        <v>10.81</v>
      </c>
    </row>
    <row r="1143" spans="1:4" x14ac:dyDescent="0.3">
      <c r="A1143" t="s">
        <v>1100</v>
      </c>
      <c r="B1143">
        <v>9</v>
      </c>
      <c r="C1143" t="s">
        <v>1101</v>
      </c>
      <c r="D1143">
        <v>10.81</v>
      </c>
    </row>
    <row r="1144" spans="1:4" x14ac:dyDescent="0.3">
      <c r="A1144" t="s">
        <v>1102</v>
      </c>
      <c r="B1144">
        <v>9</v>
      </c>
      <c r="C1144" t="s">
        <v>1103</v>
      </c>
      <c r="D1144">
        <v>10.81</v>
      </c>
    </row>
    <row r="1145" spans="1:4" x14ac:dyDescent="0.3">
      <c r="A1145" t="s">
        <v>1104</v>
      </c>
      <c r="B1145">
        <v>9</v>
      </c>
      <c r="C1145" t="s">
        <v>1105</v>
      </c>
      <c r="D1145">
        <v>10.81</v>
      </c>
    </row>
    <row r="1146" spans="1:4" x14ac:dyDescent="0.3">
      <c r="A1146" t="s">
        <v>1106</v>
      </c>
      <c r="B1146">
        <v>9</v>
      </c>
      <c r="C1146" t="s">
        <v>1107</v>
      </c>
      <c r="D1146">
        <v>10.81</v>
      </c>
    </row>
    <row r="1147" spans="1:4" x14ac:dyDescent="0.3">
      <c r="A1147" t="s">
        <v>1108</v>
      </c>
      <c r="B1147">
        <v>10</v>
      </c>
      <c r="C1147" t="s">
        <v>1109</v>
      </c>
      <c r="D1147">
        <v>10.84</v>
      </c>
    </row>
    <row r="1148" spans="1:4" x14ac:dyDescent="0.3">
      <c r="A1148" t="s">
        <v>1110</v>
      </c>
      <c r="B1148">
        <v>10</v>
      </c>
      <c r="C1148" t="s">
        <v>1111</v>
      </c>
      <c r="D1148">
        <v>10.84</v>
      </c>
    </row>
    <row r="1149" spans="1:4" x14ac:dyDescent="0.3">
      <c r="A1149" t="s">
        <v>1112</v>
      </c>
      <c r="B1149">
        <v>11</v>
      </c>
      <c r="C1149" t="s">
        <v>1113</v>
      </c>
      <c r="D1149">
        <v>10.84</v>
      </c>
    </row>
    <row r="1150" spans="1:4" x14ac:dyDescent="0.3">
      <c r="A1150" t="s">
        <v>1114</v>
      </c>
      <c r="B1150">
        <v>9</v>
      </c>
      <c r="C1150" t="s">
        <v>1115</v>
      </c>
      <c r="D1150">
        <v>10.81</v>
      </c>
    </row>
    <row r="1151" spans="1:4" x14ac:dyDescent="0.3">
      <c r="A1151" t="s">
        <v>1116</v>
      </c>
      <c r="B1151">
        <v>6</v>
      </c>
      <c r="C1151" t="s">
        <v>1117</v>
      </c>
      <c r="D1151">
        <v>10.81</v>
      </c>
    </row>
    <row r="1152" spans="1:4" x14ac:dyDescent="0.3">
      <c r="A1152" t="s">
        <v>1118</v>
      </c>
      <c r="B1152">
        <v>7</v>
      </c>
      <c r="C1152" t="s">
        <v>1119</v>
      </c>
      <c r="D1152">
        <v>10.81</v>
      </c>
    </row>
    <row r="1153" spans="1:4" x14ac:dyDescent="0.3">
      <c r="A1153" s="1">
        <v>41649</v>
      </c>
      <c r="B1153">
        <v>7</v>
      </c>
      <c r="C1153" t="s">
        <v>1120</v>
      </c>
      <c r="D1153">
        <v>10.81</v>
      </c>
    </row>
    <row r="1154" spans="1:4" x14ac:dyDescent="0.3">
      <c r="A1154" s="1">
        <v>41680</v>
      </c>
      <c r="B1154">
        <v>9</v>
      </c>
      <c r="C1154" t="s">
        <v>1121</v>
      </c>
      <c r="D1154">
        <v>10.81</v>
      </c>
    </row>
    <row r="1155" spans="1:4" x14ac:dyDescent="0.3">
      <c r="A1155" s="1">
        <v>41708</v>
      </c>
      <c r="B1155">
        <v>9</v>
      </c>
      <c r="C1155" t="s">
        <v>1122</v>
      </c>
      <c r="D1155">
        <v>10.81</v>
      </c>
    </row>
    <row r="1156" spans="1:4" x14ac:dyDescent="0.3">
      <c r="A1156" s="1">
        <v>41800</v>
      </c>
      <c r="B1156">
        <v>9</v>
      </c>
      <c r="C1156" t="s">
        <v>1123</v>
      </c>
      <c r="D1156">
        <v>10.81</v>
      </c>
    </row>
    <row r="1157" spans="1:4" x14ac:dyDescent="0.3">
      <c r="A1157" s="1">
        <v>41830</v>
      </c>
      <c r="B1157">
        <v>10</v>
      </c>
      <c r="C1157" t="s">
        <v>1124</v>
      </c>
      <c r="D1157">
        <v>10.84</v>
      </c>
    </row>
    <row r="1158" spans="1:4" x14ac:dyDescent="0.3">
      <c r="A1158" s="1">
        <v>41861</v>
      </c>
      <c r="B1158">
        <v>10</v>
      </c>
      <c r="C1158">
        <v>2205633</v>
      </c>
      <c r="D1158">
        <v>10.84</v>
      </c>
    </row>
    <row r="1159" spans="1:4" x14ac:dyDescent="0.3">
      <c r="A1159" s="1">
        <v>41892</v>
      </c>
      <c r="B1159">
        <v>10</v>
      </c>
      <c r="C1159" t="s">
        <v>1125</v>
      </c>
      <c r="D1159">
        <v>10.84</v>
      </c>
    </row>
    <row r="1160" spans="1:4" x14ac:dyDescent="0.3">
      <c r="A1160" s="1">
        <v>41922</v>
      </c>
      <c r="B1160">
        <v>10</v>
      </c>
      <c r="C1160" t="s">
        <v>1126</v>
      </c>
      <c r="D1160">
        <v>10.84</v>
      </c>
    </row>
    <row r="1161" spans="1:4" x14ac:dyDescent="0.3">
      <c r="A1161" t="s">
        <v>1127</v>
      </c>
      <c r="B1161">
        <v>9</v>
      </c>
      <c r="C1161" t="s">
        <v>1128</v>
      </c>
      <c r="D1161">
        <v>10.81</v>
      </c>
    </row>
    <row r="1162" spans="1:4" x14ac:dyDescent="0.3">
      <c r="A1162" t="s">
        <v>1129</v>
      </c>
      <c r="B1162">
        <v>10</v>
      </c>
      <c r="C1162" t="s">
        <v>1130</v>
      </c>
      <c r="D1162">
        <v>10.84</v>
      </c>
    </row>
    <row r="1163" spans="1:4" x14ac:dyDescent="0.3">
      <c r="A1163" t="s">
        <v>1131</v>
      </c>
      <c r="B1163">
        <v>8</v>
      </c>
      <c r="C1163" t="s">
        <v>1132</v>
      </c>
      <c r="D1163">
        <v>10.81</v>
      </c>
    </row>
    <row r="1164" spans="1:4" x14ac:dyDescent="0.3">
      <c r="A1164" t="s">
        <v>1133</v>
      </c>
      <c r="B1164">
        <v>11</v>
      </c>
      <c r="C1164" t="s">
        <v>1134</v>
      </c>
      <c r="D1164">
        <v>10.84</v>
      </c>
    </row>
    <row r="1165" spans="1:4" x14ac:dyDescent="0.3">
      <c r="A1165" t="s">
        <v>1135</v>
      </c>
      <c r="B1165">
        <v>10</v>
      </c>
      <c r="C1165" t="s">
        <v>1136</v>
      </c>
      <c r="D1165">
        <v>10.84</v>
      </c>
    </row>
    <row r="1166" spans="1:4" x14ac:dyDescent="0.3">
      <c r="A1166" t="s">
        <v>1137</v>
      </c>
      <c r="B1166">
        <v>10</v>
      </c>
      <c r="C1166" t="s">
        <v>1138</v>
      </c>
      <c r="D1166">
        <v>10.84</v>
      </c>
    </row>
    <row r="1167" spans="1:4" x14ac:dyDescent="0.3">
      <c r="A1167" t="s">
        <v>1139</v>
      </c>
      <c r="B1167">
        <v>12</v>
      </c>
      <c r="C1167" t="s">
        <v>1140</v>
      </c>
      <c r="D1167">
        <v>10.84</v>
      </c>
    </row>
    <row r="1168" spans="1:4" x14ac:dyDescent="0.3">
      <c r="A1168" t="s">
        <v>1141</v>
      </c>
      <c r="B1168">
        <v>11</v>
      </c>
      <c r="C1168" t="s">
        <v>1142</v>
      </c>
      <c r="D1168">
        <v>10.84</v>
      </c>
    </row>
    <row r="1169" spans="1:4" x14ac:dyDescent="0.3">
      <c r="A1169" t="s">
        <v>1143</v>
      </c>
      <c r="B1169">
        <v>12</v>
      </c>
      <c r="C1169" t="s">
        <v>1144</v>
      </c>
      <c r="D1169">
        <v>10.84</v>
      </c>
    </row>
    <row r="1170" spans="1:4" x14ac:dyDescent="0.3">
      <c r="A1170" t="s">
        <v>1145</v>
      </c>
      <c r="B1170">
        <v>11</v>
      </c>
      <c r="C1170" t="s">
        <v>1146</v>
      </c>
      <c r="D1170">
        <v>10.84</v>
      </c>
    </row>
    <row r="1171" spans="1:4" x14ac:dyDescent="0.3">
      <c r="A1171" t="s">
        <v>1147</v>
      </c>
      <c r="B1171">
        <v>10</v>
      </c>
      <c r="C1171" t="s">
        <v>1148</v>
      </c>
      <c r="D1171">
        <v>10.84</v>
      </c>
    </row>
    <row r="1172" spans="1:4" x14ac:dyDescent="0.3">
      <c r="A1172" t="s">
        <v>1149</v>
      </c>
      <c r="B1172">
        <v>12</v>
      </c>
      <c r="C1172" t="s">
        <v>1150</v>
      </c>
      <c r="D1172">
        <v>10.84</v>
      </c>
    </row>
    <row r="1173" spans="1:4" x14ac:dyDescent="0.3">
      <c r="A1173" t="s">
        <v>1151</v>
      </c>
      <c r="B1173">
        <v>13</v>
      </c>
      <c r="C1173" t="s">
        <v>1152</v>
      </c>
      <c r="D1173">
        <v>10.84</v>
      </c>
    </row>
    <row r="1174" spans="1:4" x14ac:dyDescent="0.3">
      <c r="A1174" t="s">
        <v>1153</v>
      </c>
      <c r="B1174">
        <v>11</v>
      </c>
      <c r="C1174" t="s">
        <v>1154</v>
      </c>
      <c r="D1174">
        <v>11.09</v>
      </c>
    </row>
    <row r="1175" spans="1:4" x14ac:dyDescent="0.3">
      <c r="A1175" t="s">
        <v>1155</v>
      </c>
      <c r="B1175">
        <v>9</v>
      </c>
      <c r="C1175" t="s">
        <v>1156</v>
      </c>
      <c r="D1175">
        <v>11.06</v>
      </c>
    </row>
    <row r="1176" spans="1:4" x14ac:dyDescent="0.3">
      <c r="A1176" s="1">
        <v>41709</v>
      </c>
      <c r="B1176">
        <v>7</v>
      </c>
      <c r="C1176" t="s">
        <v>1157</v>
      </c>
      <c r="D1176">
        <v>11.06</v>
      </c>
    </row>
    <row r="1177" spans="1:4" x14ac:dyDescent="0.3">
      <c r="A1177" s="1">
        <v>41740</v>
      </c>
      <c r="B1177">
        <v>9</v>
      </c>
      <c r="C1177" t="s">
        <v>1158</v>
      </c>
      <c r="D1177">
        <v>11.06</v>
      </c>
    </row>
    <row r="1178" spans="1:4" x14ac:dyDescent="0.3">
      <c r="A1178" s="1">
        <v>41770</v>
      </c>
      <c r="B1178">
        <v>11</v>
      </c>
      <c r="C1178" t="s">
        <v>1159</v>
      </c>
      <c r="D1178">
        <v>11.09</v>
      </c>
    </row>
    <row r="1179" spans="1:4" x14ac:dyDescent="0.3">
      <c r="A1179" s="1">
        <v>41801</v>
      </c>
      <c r="B1179">
        <v>11</v>
      </c>
      <c r="C1179" t="s">
        <v>1160</v>
      </c>
      <c r="D1179">
        <v>11.09</v>
      </c>
    </row>
    <row r="1180" spans="1:4" x14ac:dyDescent="0.3">
      <c r="A1180" s="1">
        <v>41831</v>
      </c>
      <c r="B1180">
        <v>11</v>
      </c>
      <c r="C1180" t="s">
        <v>1161</v>
      </c>
      <c r="D1180">
        <v>11.09</v>
      </c>
    </row>
    <row r="1181" spans="1:4" x14ac:dyDescent="0.3">
      <c r="A1181" s="1">
        <v>41923</v>
      </c>
      <c r="B1181">
        <v>11</v>
      </c>
      <c r="C1181" t="s">
        <v>1162</v>
      </c>
      <c r="D1181">
        <v>11.09</v>
      </c>
    </row>
    <row r="1182" spans="1:4" x14ac:dyDescent="0.3">
      <c r="A1182" s="1">
        <v>41954</v>
      </c>
      <c r="B1182">
        <v>10</v>
      </c>
      <c r="C1182" t="s">
        <v>1163</v>
      </c>
      <c r="D1182">
        <v>11.09</v>
      </c>
    </row>
    <row r="1183" spans="1:4" x14ac:dyDescent="0.3">
      <c r="A1183" s="1">
        <v>41984</v>
      </c>
      <c r="B1183">
        <v>12</v>
      </c>
      <c r="C1183" t="s">
        <v>1164</v>
      </c>
      <c r="D1183">
        <v>11.09</v>
      </c>
    </row>
    <row r="1184" spans="1:4" x14ac:dyDescent="0.3">
      <c r="A1184" t="s">
        <v>1165</v>
      </c>
      <c r="B1184">
        <v>12</v>
      </c>
      <c r="C1184" t="s">
        <v>1166</v>
      </c>
      <c r="D1184">
        <v>11.09</v>
      </c>
    </row>
    <row r="1185" spans="1:4" x14ac:dyDescent="0.3">
      <c r="A1185" t="s">
        <v>1167</v>
      </c>
      <c r="B1185">
        <v>11</v>
      </c>
      <c r="C1185" t="s">
        <v>1168</v>
      </c>
      <c r="D1185">
        <v>11.09</v>
      </c>
    </row>
    <row r="1186" spans="1:4" x14ac:dyDescent="0.3">
      <c r="A1186" t="s">
        <v>1169</v>
      </c>
      <c r="B1186">
        <v>11</v>
      </c>
      <c r="C1186" t="s">
        <v>1170</v>
      </c>
      <c r="D1186">
        <v>11.09</v>
      </c>
    </row>
    <row r="1187" spans="1:4" x14ac:dyDescent="0.3">
      <c r="A1187" t="s">
        <v>1171</v>
      </c>
      <c r="B1187">
        <v>12</v>
      </c>
      <c r="C1187" t="s">
        <v>1172</v>
      </c>
      <c r="D1187">
        <v>11.09</v>
      </c>
    </row>
    <row r="1188" spans="1:4" x14ac:dyDescent="0.3">
      <c r="A1188" t="s">
        <v>1173</v>
      </c>
      <c r="B1188">
        <v>12</v>
      </c>
      <c r="C1188" t="s">
        <v>1174</v>
      </c>
      <c r="D1188">
        <v>11.09</v>
      </c>
    </row>
    <row r="1189" spans="1:4" x14ac:dyDescent="0.3">
      <c r="A1189" t="s">
        <v>1175</v>
      </c>
      <c r="B1189">
        <v>12</v>
      </c>
      <c r="C1189" t="s">
        <v>1176</v>
      </c>
      <c r="D1189">
        <v>11.09</v>
      </c>
    </row>
    <row r="1190" spans="1:4" x14ac:dyDescent="0.3">
      <c r="A1190" t="s">
        <v>1177</v>
      </c>
      <c r="B1190">
        <v>10</v>
      </c>
      <c r="C1190" t="s">
        <v>1178</v>
      </c>
      <c r="D1190">
        <v>11.09</v>
      </c>
    </row>
    <row r="1191" spans="1:4" x14ac:dyDescent="0.3">
      <c r="A1191" t="s">
        <v>1179</v>
      </c>
      <c r="B1191">
        <v>11</v>
      </c>
      <c r="C1191" t="s">
        <v>1180</v>
      </c>
      <c r="D1191">
        <v>11.09</v>
      </c>
    </row>
    <row r="1192" spans="1:4" x14ac:dyDescent="0.3">
      <c r="A1192" t="s">
        <v>1181</v>
      </c>
      <c r="B1192">
        <v>11</v>
      </c>
      <c r="C1192" t="s">
        <v>1182</v>
      </c>
      <c r="D1192">
        <v>11.09</v>
      </c>
    </row>
    <row r="1193" spans="1:4" x14ac:dyDescent="0.3">
      <c r="A1193" t="s">
        <v>1183</v>
      </c>
      <c r="B1193">
        <v>11</v>
      </c>
      <c r="C1193" t="s">
        <v>1184</v>
      </c>
      <c r="D1193">
        <v>11.09</v>
      </c>
    </row>
    <row r="1194" spans="1:4" x14ac:dyDescent="0.3">
      <c r="A1194" t="s">
        <v>1185</v>
      </c>
      <c r="B1194">
        <v>11</v>
      </c>
      <c r="C1194" t="s">
        <v>1186</v>
      </c>
      <c r="D1194">
        <v>11.09</v>
      </c>
    </row>
    <row r="1195" spans="1:4" x14ac:dyDescent="0.3">
      <c r="A1195" t="s">
        <v>1187</v>
      </c>
      <c r="B1195">
        <v>9</v>
      </c>
      <c r="C1195" t="s">
        <v>1188</v>
      </c>
      <c r="D1195">
        <v>11.06</v>
      </c>
    </row>
    <row r="1196" spans="1:4" x14ac:dyDescent="0.3">
      <c r="A1196" s="1">
        <v>41651</v>
      </c>
      <c r="B1196">
        <v>9</v>
      </c>
      <c r="C1196" t="s">
        <v>1189</v>
      </c>
      <c r="D1196">
        <v>11.06</v>
      </c>
    </row>
    <row r="1197" spans="1:4" x14ac:dyDescent="0.3">
      <c r="A1197" s="1">
        <v>41682</v>
      </c>
      <c r="B1197">
        <v>7</v>
      </c>
      <c r="C1197" t="s">
        <v>1190</v>
      </c>
      <c r="D1197">
        <v>11.06</v>
      </c>
    </row>
    <row r="1198" spans="1:4" x14ac:dyDescent="0.3">
      <c r="A1198" s="1">
        <v>41710</v>
      </c>
      <c r="B1198">
        <v>10</v>
      </c>
      <c r="C1198" t="s">
        <v>1191</v>
      </c>
      <c r="D1198">
        <v>11.09</v>
      </c>
    </row>
    <row r="1199" spans="1:4" x14ac:dyDescent="0.3">
      <c r="A1199" s="1">
        <v>41741</v>
      </c>
      <c r="B1199">
        <v>10</v>
      </c>
      <c r="C1199" t="s">
        <v>1192</v>
      </c>
      <c r="D1199">
        <v>11.59</v>
      </c>
    </row>
    <row r="1200" spans="1:4" x14ac:dyDescent="0.3">
      <c r="A1200" s="1">
        <v>41771</v>
      </c>
      <c r="B1200">
        <v>11</v>
      </c>
      <c r="C1200" t="s">
        <v>1193</v>
      </c>
      <c r="D1200">
        <v>11.59</v>
      </c>
    </row>
    <row r="1201" spans="1:4" x14ac:dyDescent="0.3">
      <c r="A1201" s="1">
        <v>41863</v>
      </c>
      <c r="B1201">
        <v>10</v>
      </c>
      <c r="C1201" t="s">
        <v>1194</v>
      </c>
      <c r="D1201">
        <v>11.59</v>
      </c>
    </row>
    <row r="1202" spans="1:4" x14ac:dyDescent="0.3">
      <c r="A1202" s="1">
        <v>41894</v>
      </c>
      <c r="B1202">
        <v>7</v>
      </c>
      <c r="C1202" t="s">
        <v>1195</v>
      </c>
      <c r="D1202">
        <v>11.57</v>
      </c>
    </row>
    <row r="1203" spans="1:4" x14ac:dyDescent="0.3">
      <c r="A1203" s="1">
        <v>41924</v>
      </c>
      <c r="B1203">
        <v>9</v>
      </c>
      <c r="C1203" t="s">
        <v>1196</v>
      </c>
      <c r="D1203">
        <v>11.57</v>
      </c>
    </row>
    <row r="1204" spans="1:4" x14ac:dyDescent="0.3">
      <c r="A1204" s="1">
        <v>41955</v>
      </c>
      <c r="B1204">
        <v>10</v>
      </c>
      <c r="C1204" t="s">
        <v>1197</v>
      </c>
      <c r="D1204">
        <v>11.59</v>
      </c>
    </row>
    <row r="1205" spans="1:4" x14ac:dyDescent="0.3">
      <c r="A1205" s="1">
        <v>41985</v>
      </c>
      <c r="B1205">
        <v>12</v>
      </c>
      <c r="C1205" t="s">
        <v>1198</v>
      </c>
      <c r="D1205">
        <v>11.59</v>
      </c>
    </row>
    <row r="1206" spans="1:4" x14ac:dyDescent="0.3">
      <c r="A1206" t="s">
        <v>1199</v>
      </c>
      <c r="B1206">
        <v>10</v>
      </c>
      <c r="C1206" t="s">
        <v>1200</v>
      </c>
      <c r="D1206">
        <v>11.59</v>
      </c>
    </row>
    <row r="1207" spans="1:4" x14ac:dyDescent="0.3">
      <c r="A1207" t="s">
        <v>1201</v>
      </c>
      <c r="B1207">
        <v>10</v>
      </c>
      <c r="C1207" t="s">
        <v>1202</v>
      </c>
      <c r="D1207">
        <v>11.59</v>
      </c>
    </row>
    <row r="1208" spans="1:4" x14ac:dyDescent="0.3">
      <c r="A1208" t="s">
        <v>1203</v>
      </c>
      <c r="B1208">
        <v>12</v>
      </c>
      <c r="C1208" t="s">
        <v>1204</v>
      </c>
      <c r="D1208">
        <v>11.59</v>
      </c>
    </row>
    <row r="1209" spans="1:4" x14ac:dyDescent="0.3">
      <c r="A1209" t="s">
        <v>1205</v>
      </c>
      <c r="B1209">
        <v>11</v>
      </c>
      <c r="C1209" t="s">
        <v>1206</v>
      </c>
      <c r="D1209">
        <v>11.59</v>
      </c>
    </row>
    <row r="1210" spans="1:4" x14ac:dyDescent="0.3">
      <c r="A1210" t="s">
        <v>1207</v>
      </c>
      <c r="B1210">
        <v>10</v>
      </c>
      <c r="C1210" t="s">
        <v>1208</v>
      </c>
      <c r="D1210">
        <v>11.59</v>
      </c>
    </row>
    <row r="1211" spans="1:4" x14ac:dyDescent="0.3">
      <c r="A1211" t="s">
        <v>1209</v>
      </c>
      <c r="B1211">
        <v>10</v>
      </c>
      <c r="C1211" t="s">
        <v>1210</v>
      </c>
      <c r="D1211">
        <v>11.59</v>
      </c>
    </row>
    <row r="1212" spans="1:4" x14ac:dyDescent="0.3">
      <c r="A1212" t="s">
        <v>1211</v>
      </c>
      <c r="B1212">
        <v>9</v>
      </c>
      <c r="C1212" t="s">
        <v>1212</v>
      </c>
      <c r="D1212">
        <v>11.57</v>
      </c>
    </row>
    <row r="1213" spans="1:4" x14ac:dyDescent="0.3">
      <c r="A1213" t="s">
        <v>1213</v>
      </c>
      <c r="B1213">
        <v>5</v>
      </c>
      <c r="C1213" t="s">
        <v>1214</v>
      </c>
      <c r="D1213">
        <v>11.57</v>
      </c>
    </row>
    <row r="1214" spans="1:4" x14ac:dyDescent="0.3">
      <c r="A1214" t="s">
        <v>1215</v>
      </c>
      <c r="B1214">
        <v>8</v>
      </c>
      <c r="C1214" t="s">
        <v>1216</v>
      </c>
      <c r="D1214">
        <v>11.57</v>
      </c>
    </row>
    <row r="1215" spans="1:4" x14ac:dyDescent="0.3">
      <c r="A1215" t="s">
        <v>1217</v>
      </c>
      <c r="B1215">
        <v>10</v>
      </c>
      <c r="C1215" t="s">
        <v>1218</v>
      </c>
      <c r="D1215">
        <v>11.59</v>
      </c>
    </row>
    <row r="1216" spans="1:4" x14ac:dyDescent="0.3">
      <c r="A1216" t="s">
        <v>1219</v>
      </c>
      <c r="B1216">
        <v>7</v>
      </c>
      <c r="C1216" t="s">
        <v>1220</v>
      </c>
      <c r="D1216">
        <v>11.57</v>
      </c>
    </row>
    <row r="1217" spans="1:4" x14ac:dyDescent="0.3">
      <c r="A1217" t="s">
        <v>1221</v>
      </c>
      <c r="B1217">
        <v>8</v>
      </c>
      <c r="C1217" t="s">
        <v>1222</v>
      </c>
      <c r="D1217">
        <v>11.57</v>
      </c>
    </row>
    <row r="1218" spans="1:4" x14ac:dyDescent="0.3">
      <c r="A1218" s="1">
        <v>42036</v>
      </c>
      <c r="B1218">
        <v>7</v>
      </c>
      <c r="C1218" t="s">
        <v>1223</v>
      </c>
      <c r="D1218">
        <v>11.57</v>
      </c>
    </row>
    <row r="1219" spans="1:4" x14ac:dyDescent="0.3">
      <c r="A1219" s="1">
        <v>42125</v>
      </c>
      <c r="B1219">
        <v>8</v>
      </c>
      <c r="C1219" t="s">
        <v>1224</v>
      </c>
      <c r="D1219">
        <v>11.57</v>
      </c>
    </row>
    <row r="1220" spans="1:4" x14ac:dyDescent="0.3">
      <c r="A1220" s="1">
        <v>42156</v>
      </c>
      <c r="B1220">
        <v>7</v>
      </c>
      <c r="C1220" t="s">
        <v>1225</v>
      </c>
      <c r="D1220">
        <v>11.57</v>
      </c>
    </row>
    <row r="1221" spans="1:4" x14ac:dyDescent="0.3">
      <c r="A1221" s="1">
        <v>42186</v>
      </c>
      <c r="B1221">
        <v>8</v>
      </c>
      <c r="C1221" t="s">
        <v>1226</v>
      </c>
      <c r="D1221">
        <v>11.57</v>
      </c>
    </row>
    <row r="1222" spans="1:4" x14ac:dyDescent="0.3">
      <c r="A1222" s="1">
        <v>42217</v>
      </c>
      <c r="B1222">
        <v>9</v>
      </c>
      <c r="C1222" t="s">
        <v>1227</v>
      </c>
      <c r="D1222">
        <v>11.57</v>
      </c>
    </row>
    <row r="1223" spans="1:4" x14ac:dyDescent="0.3">
      <c r="A1223" s="1">
        <v>42248</v>
      </c>
      <c r="B1223">
        <v>8</v>
      </c>
      <c r="C1223" t="s">
        <v>1228</v>
      </c>
      <c r="D1223">
        <v>11.57</v>
      </c>
    </row>
    <row r="1224" spans="1:4" x14ac:dyDescent="0.3">
      <c r="A1224" s="1">
        <v>42339</v>
      </c>
      <c r="B1224">
        <v>8</v>
      </c>
      <c r="C1224" t="s">
        <v>1229</v>
      </c>
      <c r="D1224">
        <v>11.57</v>
      </c>
    </row>
    <row r="1225" spans="1:4" x14ac:dyDescent="0.3">
      <c r="A1225" t="s">
        <v>1230</v>
      </c>
      <c r="B1225">
        <v>9</v>
      </c>
      <c r="C1225" t="s">
        <v>1231</v>
      </c>
      <c r="D1225">
        <v>11.57</v>
      </c>
    </row>
    <row r="1226" spans="1:4" x14ac:dyDescent="0.3">
      <c r="A1226" t="s">
        <v>1232</v>
      </c>
      <c r="B1226">
        <v>9</v>
      </c>
      <c r="C1226" t="s">
        <v>1233</v>
      </c>
      <c r="D1226">
        <v>11.57</v>
      </c>
    </row>
    <row r="1227" spans="1:4" x14ac:dyDescent="0.3">
      <c r="A1227" t="s">
        <v>1234</v>
      </c>
      <c r="B1227">
        <v>6</v>
      </c>
      <c r="C1227" t="s">
        <v>1235</v>
      </c>
      <c r="D1227">
        <v>11.57</v>
      </c>
    </row>
    <row r="1228" spans="1:4" x14ac:dyDescent="0.3">
      <c r="A1228" t="s">
        <v>1236</v>
      </c>
      <c r="B1228">
        <v>9</v>
      </c>
      <c r="C1228" t="s">
        <v>1237</v>
      </c>
      <c r="D1228">
        <v>11.57</v>
      </c>
    </row>
    <row r="1229" spans="1:4" x14ac:dyDescent="0.3">
      <c r="A1229" t="s">
        <v>1238</v>
      </c>
      <c r="B1229">
        <v>9</v>
      </c>
      <c r="C1229" t="s">
        <v>1239</v>
      </c>
      <c r="D1229">
        <v>11.57</v>
      </c>
    </row>
    <row r="1230" spans="1:4" x14ac:dyDescent="0.3">
      <c r="A1230" t="s">
        <v>1240</v>
      </c>
      <c r="B1230">
        <v>8</v>
      </c>
      <c r="C1230" t="s">
        <v>1241</v>
      </c>
      <c r="D1230">
        <v>11.57</v>
      </c>
    </row>
    <row r="1231" spans="1:4" x14ac:dyDescent="0.3">
      <c r="A1231" t="s">
        <v>1242</v>
      </c>
      <c r="B1231">
        <v>9</v>
      </c>
      <c r="C1231" t="s">
        <v>1243</v>
      </c>
      <c r="D1231">
        <v>11.57</v>
      </c>
    </row>
    <row r="1232" spans="1:4" x14ac:dyDescent="0.3">
      <c r="A1232" t="s">
        <v>1244</v>
      </c>
      <c r="B1232">
        <v>10</v>
      </c>
      <c r="C1232" t="s">
        <v>1245</v>
      </c>
      <c r="D1232">
        <v>12.09</v>
      </c>
    </row>
    <row r="1233" spans="1:4" x14ac:dyDescent="0.3">
      <c r="A1233" t="s">
        <v>1246</v>
      </c>
      <c r="B1233">
        <v>9</v>
      </c>
      <c r="C1233" t="s">
        <v>1247</v>
      </c>
      <c r="D1233">
        <v>12.08</v>
      </c>
    </row>
    <row r="1234" spans="1:4" x14ac:dyDescent="0.3">
      <c r="A1234" t="s">
        <v>1248</v>
      </c>
      <c r="B1234">
        <v>7</v>
      </c>
      <c r="C1234" t="s">
        <v>1249</v>
      </c>
      <c r="D1234">
        <v>12.08</v>
      </c>
    </row>
    <row r="1235" spans="1:4" x14ac:dyDescent="0.3">
      <c r="A1235" t="s">
        <v>1250</v>
      </c>
      <c r="B1235">
        <v>7</v>
      </c>
      <c r="C1235" t="s">
        <v>1251</v>
      </c>
      <c r="D1235">
        <v>12.08</v>
      </c>
    </row>
    <row r="1236" spans="1:4" x14ac:dyDescent="0.3">
      <c r="A1236" t="s">
        <v>1252</v>
      </c>
      <c r="B1236">
        <v>8</v>
      </c>
      <c r="C1236" t="s">
        <v>1253</v>
      </c>
      <c r="D1236">
        <v>12.08</v>
      </c>
    </row>
    <row r="1237" spans="1:4" x14ac:dyDescent="0.3">
      <c r="A1237" t="s">
        <v>1254</v>
      </c>
      <c r="B1237">
        <v>7</v>
      </c>
      <c r="C1237" t="s">
        <v>1255</v>
      </c>
      <c r="D1237">
        <v>12.08</v>
      </c>
    </row>
    <row r="1238" spans="1:4" x14ac:dyDescent="0.3">
      <c r="A1238" t="s">
        <v>1256</v>
      </c>
      <c r="B1238">
        <v>6</v>
      </c>
      <c r="C1238" t="s">
        <v>1257</v>
      </c>
      <c r="D1238">
        <v>12.08</v>
      </c>
    </row>
    <row r="1239" spans="1:4" x14ac:dyDescent="0.3">
      <c r="A1239" s="1">
        <v>42037</v>
      </c>
      <c r="B1239">
        <v>6</v>
      </c>
      <c r="C1239" t="s">
        <v>1258</v>
      </c>
      <c r="D1239">
        <v>12.08</v>
      </c>
    </row>
    <row r="1240" spans="1:4" x14ac:dyDescent="0.3">
      <c r="A1240" s="1">
        <v>42065</v>
      </c>
      <c r="B1240">
        <v>7</v>
      </c>
      <c r="C1240" t="s">
        <v>1259</v>
      </c>
      <c r="D1240">
        <v>12.09</v>
      </c>
    </row>
    <row r="1241" spans="1:4" x14ac:dyDescent="0.3">
      <c r="A1241" s="1">
        <v>42096</v>
      </c>
      <c r="B1241">
        <v>7</v>
      </c>
      <c r="C1241" t="s">
        <v>1260</v>
      </c>
      <c r="D1241">
        <v>12.09</v>
      </c>
    </row>
    <row r="1242" spans="1:4" x14ac:dyDescent="0.3">
      <c r="A1242" s="1">
        <v>42126</v>
      </c>
      <c r="B1242">
        <v>7</v>
      </c>
      <c r="C1242" t="s">
        <v>1261</v>
      </c>
      <c r="D1242">
        <v>12.09</v>
      </c>
    </row>
    <row r="1243" spans="1:4" x14ac:dyDescent="0.3">
      <c r="A1243" s="1">
        <v>42157</v>
      </c>
      <c r="B1243">
        <v>7</v>
      </c>
      <c r="C1243" t="s">
        <v>1262</v>
      </c>
      <c r="D1243">
        <v>12.09</v>
      </c>
    </row>
    <row r="1244" spans="1:4" x14ac:dyDescent="0.3">
      <c r="A1244" s="1">
        <v>42249</v>
      </c>
      <c r="B1244">
        <v>7</v>
      </c>
      <c r="C1244" t="s">
        <v>1263</v>
      </c>
      <c r="D1244">
        <v>12.09</v>
      </c>
    </row>
    <row r="1245" spans="1:4" x14ac:dyDescent="0.3">
      <c r="A1245" s="1">
        <v>42279</v>
      </c>
      <c r="B1245">
        <v>8</v>
      </c>
      <c r="C1245" t="s">
        <v>1264</v>
      </c>
      <c r="D1245">
        <v>12.09</v>
      </c>
    </row>
    <row r="1246" spans="1:4" x14ac:dyDescent="0.3">
      <c r="A1246" s="1">
        <v>42310</v>
      </c>
      <c r="B1246">
        <v>10</v>
      </c>
      <c r="C1246" t="s">
        <v>1265</v>
      </c>
      <c r="D1246">
        <v>12.09</v>
      </c>
    </row>
    <row r="1247" spans="1:4" x14ac:dyDescent="0.3">
      <c r="A1247" s="1">
        <v>42340</v>
      </c>
      <c r="B1247">
        <v>8</v>
      </c>
      <c r="C1247" t="s">
        <v>1266</v>
      </c>
      <c r="D1247">
        <v>12.09</v>
      </c>
    </row>
    <row r="1248" spans="1:4" x14ac:dyDescent="0.3">
      <c r="A1248" t="s">
        <v>1267</v>
      </c>
      <c r="B1248">
        <v>7</v>
      </c>
      <c r="C1248" t="s">
        <v>1268</v>
      </c>
      <c r="D1248">
        <v>12.09</v>
      </c>
    </row>
    <row r="1249" spans="1:4" x14ac:dyDescent="0.3">
      <c r="A1249" t="s">
        <v>1269</v>
      </c>
      <c r="B1249">
        <v>6</v>
      </c>
      <c r="C1249" t="s">
        <v>1270</v>
      </c>
      <c r="D1249">
        <v>12.09</v>
      </c>
    </row>
    <row r="1250" spans="1:4" x14ac:dyDescent="0.3">
      <c r="A1250" t="s">
        <v>1271</v>
      </c>
      <c r="B1250">
        <v>8</v>
      </c>
      <c r="C1250" t="s">
        <v>1272</v>
      </c>
      <c r="D1250">
        <v>12.09</v>
      </c>
    </row>
    <row r="1251" spans="1:4" x14ac:dyDescent="0.3">
      <c r="A1251" t="s">
        <v>1273</v>
      </c>
      <c r="B1251">
        <v>7</v>
      </c>
      <c r="C1251" t="s">
        <v>1274</v>
      </c>
      <c r="D1251">
        <v>12.09</v>
      </c>
    </row>
    <row r="1252" spans="1:4" x14ac:dyDescent="0.3">
      <c r="A1252" t="s">
        <v>1275</v>
      </c>
      <c r="B1252">
        <v>9</v>
      </c>
      <c r="C1252" t="s">
        <v>1276</v>
      </c>
      <c r="D1252">
        <v>12.09</v>
      </c>
    </row>
    <row r="1253" spans="1:4" x14ac:dyDescent="0.3">
      <c r="A1253" t="s">
        <v>1277</v>
      </c>
      <c r="B1253">
        <v>9</v>
      </c>
      <c r="C1253" t="s">
        <v>1278</v>
      </c>
      <c r="D1253">
        <v>12.09</v>
      </c>
    </row>
    <row r="1254" spans="1:4" x14ac:dyDescent="0.3">
      <c r="A1254" t="s">
        <v>1279</v>
      </c>
      <c r="B1254">
        <v>9</v>
      </c>
      <c r="C1254" t="s">
        <v>1280</v>
      </c>
      <c r="D1254">
        <v>12.09</v>
      </c>
    </row>
    <row r="1255" spans="1:4" x14ac:dyDescent="0.3">
      <c r="A1255" t="s">
        <v>1281</v>
      </c>
      <c r="B1255">
        <v>9</v>
      </c>
      <c r="C1255" t="s">
        <v>1282</v>
      </c>
      <c r="D1255">
        <v>12.09</v>
      </c>
    </row>
    <row r="1256" spans="1:4" x14ac:dyDescent="0.3">
      <c r="A1256" t="s">
        <v>1283</v>
      </c>
      <c r="B1256">
        <v>8</v>
      </c>
      <c r="C1256" t="s">
        <v>1284</v>
      </c>
      <c r="D1256">
        <v>12.09</v>
      </c>
    </row>
    <row r="1257" spans="1:4" x14ac:dyDescent="0.3">
      <c r="A1257" s="1">
        <v>42038</v>
      </c>
      <c r="B1257">
        <v>8</v>
      </c>
      <c r="C1257" t="s">
        <v>1285</v>
      </c>
      <c r="D1257">
        <v>12.09</v>
      </c>
    </row>
    <row r="1258" spans="1:4" x14ac:dyDescent="0.3">
      <c r="A1258" s="1">
        <v>42066</v>
      </c>
      <c r="B1258">
        <v>8</v>
      </c>
      <c r="C1258" t="s">
        <v>1286</v>
      </c>
      <c r="D1258">
        <v>12.09</v>
      </c>
    </row>
    <row r="1259" spans="1:4" x14ac:dyDescent="0.3">
      <c r="A1259" s="1">
        <v>42097</v>
      </c>
      <c r="B1259">
        <v>8</v>
      </c>
      <c r="C1259" t="s">
        <v>1287</v>
      </c>
      <c r="D1259">
        <v>12.09</v>
      </c>
    </row>
    <row r="1260" spans="1:4" x14ac:dyDescent="0.3">
      <c r="A1260" s="1">
        <v>42127</v>
      </c>
      <c r="B1260">
        <v>8</v>
      </c>
      <c r="C1260" t="s">
        <v>1288</v>
      </c>
      <c r="D1260">
        <v>12.6</v>
      </c>
    </row>
    <row r="1261" spans="1:4" x14ac:dyDescent="0.3">
      <c r="A1261" s="1">
        <v>42158</v>
      </c>
      <c r="B1261">
        <v>8</v>
      </c>
      <c r="C1261" t="s">
        <v>1289</v>
      </c>
      <c r="D1261">
        <v>12.6</v>
      </c>
    </row>
    <row r="1262" spans="1:4" x14ac:dyDescent="0.3">
      <c r="A1262" s="1">
        <v>42250</v>
      </c>
      <c r="B1262">
        <v>9</v>
      </c>
      <c r="C1262" t="s">
        <v>1290</v>
      </c>
      <c r="D1262">
        <v>12.6</v>
      </c>
    </row>
    <row r="1263" spans="1:4" x14ac:dyDescent="0.3">
      <c r="A1263" s="1">
        <v>42280</v>
      </c>
      <c r="B1263">
        <v>9</v>
      </c>
      <c r="C1263" t="s">
        <v>1291</v>
      </c>
      <c r="D1263">
        <v>12.6</v>
      </c>
    </row>
    <row r="1264" spans="1:4" x14ac:dyDescent="0.3">
      <c r="A1264" s="1">
        <v>42311</v>
      </c>
      <c r="B1264">
        <v>9</v>
      </c>
      <c r="C1264" t="s">
        <v>1292</v>
      </c>
      <c r="D1264">
        <v>12.6</v>
      </c>
    </row>
    <row r="1265" spans="1:4" x14ac:dyDescent="0.3">
      <c r="A1265" s="1">
        <v>42341</v>
      </c>
      <c r="B1265">
        <v>11</v>
      </c>
      <c r="C1265" t="s">
        <v>1293</v>
      </c>
      <c r="D1265">
        <v>12.6</v>
      </c>
    </row>
    <row r="1266" spans="1:4" x14ac:dyDescent="0.3">
      <c r="A1266" t="s">
        <v>1294</v>
      </c>
      <c r="B1266">
        <v>9</v>
      </c>
      <c r="C1266" t="s">
        <v>1295</v>
      </c>
      <c r="D1266">
        <v>12.6</v>
      </c>
    </row>
    <row r="1267" spans="1:4" x14ac:dyDescent="0.3">
      <c r="A1267" t="s">
        <v>1296</v>
      </c>
      <c r="B1267">
        <v>11</v>
      </c>
      <c r="C1267" s="2">
        <v>209756671253</v>
      </c>
      <c r="D1267">
        <v>12.6</v>
      </c>
    </row>
    <row r="1268" spans="1:4" x14ac:dyDescent="0.3">
      <c r="A1268" t="s">
        <v>1297</v>
      </c>
      <c r="B1268">
        <v>11</v>
      </c>
      <c r="C1268" t="s">
        <v>1298</v>
      </c>
      <c r="D1268">
        <v>12.6</v>
      </c>
    </row>
    <row r="1269" spans="1:4" x14ac:dyDescent="0.3">
      <c r="A1269" t="s">
        <v>1299</v>
      </c>
      <c r="B1269">
        <v>10</v>
      </c>
      <c r="C1269" t="s">
        <v>1300</v>
      </c>
      <c r="D1269">
        <v>12.6</v>
      </c>
    </row>
    <row r="1270" spans="1:4" x14ac:dyDescent="0.3">
      <c r="A1270" t="s">
        <v>1301</v>
      </c>
      <c r="B1270">
        <v>10</v>
      </c>
      <c r="C1270" t="s">
        <v>1302</v>
      </c>
      <c r="D1270">
        <v>12.6</v>
      </c>
    </row>
    <row r="1271" spans="1:4" x14ac:dyDescent="0.3">
      <c r="A1271" t="s">
        <v>1303</v>
      </c>
      <c r="B1271">
        <v>10</v>
      </c>
      <c r="C1271" t="s">
        <v>1304</v>
      </c>
      <c r="D1271">
        <v>12.6</v>
      </c>
    </row>
    <row r="1272" spans="1:4" x14ac:dyDescent="0.3">
      <c r="A1272" t="s">
        <v>1305</v>
      </c>
      <c r="B1272">
        <v>10</v>
      </c>
      <c r="C1272" t="s">
        <v>1306</v>
      </c>
      <c r="D1272">
        <v>12.61</v>
      </c>
    </row>
    <row r="1273" spans="1:4" x14ac:dyDescent="0.3">
      <c r="A1273" t="s">
        <v>1307</v>
      </c>
      <c r="B1273">
        <v>10</v>
      </c>
      <c r="C1273" t="s">
        <v>1308</v>
      </c>
      <c r="D1273">
        <v>12.61</v>
      </c>
    </row>
    <row r="1274" spans="1:4" x14ac:dyDescent="0.3">
      <c r="A1274" t="s">
        <v>1309</v>
      </c>
      <c r="B1274">
        <v>10</v>
      </c>
      <c r="C1274" t="s">
        <v>1310</v>
      </c>
      <c r="D1274">
        <v>12.61</v>
      </c>
    </row>
    <row r="1275" spans="1:4" x14ac:dyDescent="0.3">
      <c r="A1275" t="s">
        <v>1311</v>
      </c>
      <c r="B1275">
        <v>10</v>
      </c>
      <c r="C1275" t="s">
        <v>1312</v>
      </c>
      <c r="D1275">
        <v>12.61</v>
      </c>
    </row>
    <row r="1276" spans="1:4" x14ac:dyDescent="0.3">
      <c r="A1276" t="s">
        <v>1313</v>
      </c>
      <c r="B1276">
        <v>10</v>
      </c>
      <c r="C1276" t="s">
        <v>1314</v>
      </c>
      <c r="D1276">
        <v>12.61</v>
      </c>
    </row>
    <row r="1277" spans="1:4" x14ac:dyDescent="0.3">
      <c r="A1277" t="s">
        <v>1315</v>
      </c>
      <c r="B1277">
        <v>8</v>
      </c>
      <c r="C1277" t="s">
        <v>1316</v>
      </c>
      <c r="D1277">
        <v>12.6</v>
      </c>
    </row>
    <row r="1278" spans="1:4" x14ac:dyDescent="0.3">
      <c r="A1278" t="s">
        <v>1317</v>
      </c>
      <c r="B1278">
        <v>8</v>
      </c>
      <c r="C1278" t="s">
        <v>1318</v>
      </c>
      <c r="D1278">
        <v>12.6</v>
      </c>
    </row>
    <row r="1279" spans="1:4" x14ac:dyDescent="0.3">
      <c r="A1279" s="1">
        <v>42008</v>
      </c>
      <c r="B1279">
        <v>8</v>
      </c>
      <c r="C1279" t="s">
        <v>1319</v>
      </c>
      <c r="D1279">
        <v>12.6</v>
      </c>
    </row>
    <row r="1280" spans="1:4" x14ac:dyDescent="0.3">
      <c r="A1280" s="1">
        <v>42039</v>
      </c>
      <c r="B1280">
        <v>9</v>
      </c>
      <c r="C1280" t="s">
        <v>1320</v>
      </c>
      <c r="D1280">
        <v>12.6</v>
      </c>
    </row>
    <row r="1281" spans="1:4" x14ac:dyDescent="0.3">
      <c r="A1281" s="1">
        <v>42159</v>
      </c>
      <c r="B1281">
        <v>9</v>
      </c>
      <c r="C1281" t="s">
        <v>1321</v>
      </c>
      <c r="D1281">
        <v>12.6</v>
      </c>
    </row>
    <row r="1282" spans="1:4" x14ac:dyDescent="0.3">
      <c r="A1282" s="1">
        <v>42189</v>
      </c>
      <c r="B1282">
        <v>9</v>
      </c>
      <c r="C1282" t="s">
        <v>1322</v>
      </c>
      <c r="D1282">
        <v>12.6</v>
      </c>
    </row>
    <row r="1283" spans="1:4" x14ac:dyDescent="0.3">
      <c r="A1283" s="1">
        <v>42220</v>
      </c>
      <c r="B1283">
        <v>10</v>
      </c>
      <c r="C1283" t="s">
        <v>1323</v>
      </c>
      <c r="D1283">
        <v>12.6</v>
      </c>
    </row>
    <row r="1284" spans="1:4" x14ac:dyDescent="0.3">
      <c r="A1284" s="1">
        <v>42251</v>
      </c>
      <c r="B1284">
        <v>11</v>
      </c>
      <c r="C1284" t="s">
        <v>1324</v>
      </c>
      <c r="D1284">
        <v>12.6</v>
      </c>
    </row>
    <row r="1285" spans="1:4" x14ac:dyDescent="0.3">
      <c r="A1285" s="1">
        <v>42281</v>
      </c>
      <c r="B1285">
        <v>10</v>
      </c>
      <c r="C1285" t="s">
        <v>1325</v>
      </c>
      <c r="D1285">
        <v>12.6</v>
      </c>
    </row>
    <row r="1286" spans="1:4" x14ac:dyDescent="0.3">
      <c r="A1286" t="s">
        <v>1326</v>
      </c>
      <c r="B1286">
        <v>10</v>
      </c>
      <c r="C1286" t="s">
        <v>1327</v>
      </c>
      <c r="D1286">
        <v>12.6</v>
      </c>
    </row>
    <row r="1287" spans="1:4" x14ac:dyDescent="0.3">
      <c r="A1287" t="s">
        <v>1328</v>
      </c>
      <c r="B1287">
        <v>9</v>
      </c>
      <c r="C1287" t="s">
        <v>1329</v>
      </c>
      <c r="D1287">
        <v>12.6</v>
      </c>
    </row>
    <row r="1288" spans="1:4" x14ac:dyDescent="0.3">
      <c r="A1288" t="s">
        <v>1330</v>
      </c>
      <c r="B1288">
        <v>8</v>
      </c>
      <c r="C1288" t="s">
        <v>1331</v>
      </c>
      <c r="D1288">
        <v>12.6</v>
      </c>
    </row>
    <row r="1289" spans="1:4" x14ac:dyDescent="0.3">
      <c r="A1289" t="s">
        <v>1332</v>
      </c>
      <c r="B1289">
        <v>9</v>
      </c>
      <c r="C1289" t="s">
        <v>1333</v>
      </c>
      <c r="D1289">
        <v>12.6</v>
      </c>
    </row>
    <row r="1290" spans="1:4" x14ac:dyDescent="0.3">
      <c r="A1290" t="s">
        <v>1334</v>
      </c>
      <c r="B1290">
        <v>9</v>
      </c>
      <c r="C1290" t="s">
        <v>1335</v>
      </c>
      <c r="D1290">
        <v>12.6</v>
      </c>
    </row>
    <row r="1291" spans="1:4" x14ac:dyDescent="0.3">
      <c r="A1291" t="s">
        <v>1336</v>
      </c>
      <c r="B1291">
        <v>9</v>
      </c>
      <c r="C1291" s="2">
        <v>1904818908</v>
      </c>
      <c r="D1291">
        <v>12.6</v>
      </c>
    </row>
    <row r="1292" spans="1:4" x14ac:dyDescent="0.3">
      <c r="A1292" t="s">
        <v>1337</v>
      </c>
      <c r="B1292">
        <v>9</v>
      </c>
      <c r="C1292" t="s">
        <v>1338</v>
      </c>
      <c r="D1292">
        <v>12.6</v>
      </c>
    </row>
    <row r="1293" spans="1:4" x14ac:dyDescent="0.3">
      <c r="A1293" t="s">
        <v>1339</v>
      </c>
      <c r="B1293">
        <v>8</v>
      </c>
      <c r="C1293" t="s">
        <v>1340</v>
      </c>
      <c r="D1293">
        <v>12.6</v>
      </c>
    </row>
    <row r="1294" spans="1:4" x14ac:dyDescent="0.3">
      <c r="A1294" t="s">
        <v>1341</v>
      </c>
      <c r="B1294">
        <v>9</v>
      </c>
      <c r="C1294" t="s">
        <v>1342</v>
      </c>
      <c r="D1294">
        <v>12.6</v>
      </c>
    </row>
    <row r="1295" spans="1:4" x14ac:dyDescent="0.3">
      <c r="A1295" t="s">
        <v>1343</v>
      </c>
      <c r="B1295">
        <v>8</v>
      </c>
      <c r="C1295" t="s">
        <v>1344</v>
      </c>
      <c r="D1295">
        <v>12.61</v>
      </c>
    </row>
    <row r="1296" spans="1:4" x14ac:dyDescent="0.3">
      <c r="A1296" t="s">
        <v>1345</v>
      </c>
      <c r="B1296">
        <v>9</v>
      </c>
      <c r="C1296" t="s">
        <v>1346</v>
      </c>
      <c r="D1296">
        <v>12.62</v>
      </c>
    </row>
    <row r="1297" spans="1:4" x14ac:dyDescent="0.3">
      <c r="A1297" t="s">
        <v>1347</v>
      </c>
      <c r="B1297">
        <v>9</v>
      </c>
      <c r="C1297" t="s">
        <v>1348</v>
      </c>
      <c r="D1297">
        <v>12.62</v>
      </c>
    </row>
    <row r="1298" spans="1:4" x14ac:dyDescent="0.3">
      <c r="A1298" t="s">
        <v>1349</v>
      </c>
      <c r="B1298">
        <v>7</v>
      </c>
      <c r="C1298" t="s">
        <v>1350</v>
      </c>
      <c r="D1298">
        <v>13.11</v>
      </c>
    </row>
    <row r="1299" spans="1:4" x14ac:dyDescent="0.3">
      <c r="A1299" s="1">
        <v>42099</v>
      </c>
      <c r="B1299">
        <v>8</v>
      </c>
      <c r="C1299" t="s">
        <v>1351</v>
      </c>
      <c r="D1299">
        <v>13.11</v>
      </c>
    </row>
    <row r="1300" spans="1:4" x14ac:dyDescent="0.3">
      <c r="A1300" s="1">
        <v>42129</v>
      </c>
      <c r="B1300">
        <v>9</v>
      </c>
      <c r="C1300" t="s">
        <v>1352</v>
      </c>
      <c r="D1300">
        <v>13.13</v>
      </c>
    </row>
    <row r="1301" spans="1:4" x14ac:dyDescent="0.3">
      <c r="A1301" s="1">
        <v>42160</v>
      </c>
      <c r="B1301">
        <v>11</v>
      </c>
      <c r="C1301" t="s">
        <v>1353</v>
      </c>
      <c r="D1301">
        <v>13.13</v>
      </c>
    </row>
    <row r="1302" spans="1:4" x14ac:dyDescent="0.3">
      <c r="A1302" s="1">
        <v>42190</v>
      </c>
      <c r="B1302">
        <v>8</v>
      </c>
      <c r="C1302" s="2">
        <v>189440633999</v>
      </c>
      <c r="D1302">
        <v>13.13</v>
      </c>
    </row>
    <row r="1303" spans="1:4" x14ac:dyDescent="0.3">
      <c r="A1303" s="1">
        <v>42221</v>
      </c>
      <c r="B1303">
        <v>10</v>
      </c>
      <c r="C1303" t="s">
        <v>1354</v>
      </c>
      <c r="D1303">
        <v>13.13</v>
      </c>
    </row>
    <row r="1304" spans="1:4" x14ac:dyDescent="0.3">
      <c r="A1304" s="1">
        <v>42313</v>
      </c>
      <c r="B1304">
        <v>8</v>
      </c>
      <c r="C1304" t="s">
        <v>1355</v>
      </c>
      <c r="D1304">
        <v>13.13</v>
      </c>
    </row>
    <row r="1305" spans="1:4" x14ac:dyDescent="0.3">
      <c r="A1305" s="1">
        <v>42343</v>
      </c>
      <c r="B1305">
        <v>9</v>
      </c>
      <c r="C1305" t="s">
        <v>1356</v>
      </c>
      <c r="D1305">
        <v>13.13</v>
      </c>
    </row>
    <row r="1306" spans="1:4" x14ac:dyDescent="0.3">
      <c r="A1306" t="s">
        <v>1357</v>
      </c>
      <c r="B1306">
        <v>10</v>
      </c>
      <c r="C1306" t="s">
        <v>1358</v>
      </c>
      <c r="D1306">
        <v>13.13</v>
      </c>
    </row>
    <row r="1307" spans="1:4" x14ac:dyDescent="0.3">
      <c r="A1307" t="s">
        <v>1359</v>
      </c>
      <c r="B1307">
        <v>10</v>
      </c>
      <c r="C1307" t="s">
        <v>1360</v>
      </c>
      <c r="D1307">
        <v>13.13</v>
      </c>
    </row>
    <row r="1308" spans="1:4" x14ac:dyDescent="0.3">
      <c r="A1308" t="s">
        <v>1361</v>
      </c>
      <c r="B1308">
        <v>9</v>
      </c>
      <c r="C1308" t="s">
        <v>1362</v>
      </c>
      <c r="D1308">
        <v>13.13</v>
      </c>
    </row>
    <row r="1309" spans="1:4" x14ac:dyDescent="0.3">
      <c r="A1309" t="s">
        <v>1363</v>
      </c>
      <c r="B1309">
        <v>9</v>
      </c>
      <c r="C1309" t="s">
        <v>1364</v>
      </c>
      <c r="D1309">
        <v>13.13</v>
      </c>
    </row>
    <row r="1310" spans="1:4" x14ac:dyDescent="0.3">
      <c r="A1310" t="s">
        <v>1365</v>
      </c>
      <c r="B1310">
        <v>10</v>
      </c>
      <c r="C1310" t="s">
        <v>1366</v>
      </c>
      <c r="D1310">
        <v>13.13</v>
      </c>
    </row>
    <row r="1311" spans="1:4" x14ac:dyDescent="0.3">
      <c r="A1311" t="s">
        <v>1367</v>
      </c>
      <c r="B1311">
        <v>7</v>
      </c>
      <c r="C1311" t="s">
        <v>1368</v>
      </c>
      <c r="D1311">
        <v>13.13</v>
      </c>
    </row>
    <row r="1312" spans="1:4" x14ac:dyDescent="0.3">
      <c r="A1312" t="s">
        <v>1369</v>
      </c>
      <c r="B1312">
        <v>6</v>
      </c>
      <c r="C1312" t="s">
        <v>1370</v>
      </c>
      <c r="D1312">
        <v>13.13</v>
      </c>
    </row>
    <row r="1313" spans="1:4" x14ac:dyDescent="0.3">
      <c r="A1313" t="s">
        <v>1371</v>
      </c>
      <c r="B1313">
        <v>8</v>
      </c>
      <c r="C1313" t="s">
        <v>1372</v>
      </c>
      <c r="D1313">
        <v>13.13</v>
      </c>
    </row>
    <row r="1314" spans="1:4" x14ac:dyDescent="0.3">
      <c r="A1314" t="s">
        <v>1373</v>
      </c>
      <c r="B1314">
        <v>8</v>
      </c>
      <c r="C1314" t="s">
        <v>1374</v>
      </c>
      <c r="D1314">
        <v>13.13</v>
      </c>
    </row>
    <row r="1315" spans="1:4" x14ac:dyDescent="0.3">
      <c r="A1315" t="s">
        <v>1375</v>
      </c>
      <c r="B1315">
        <v>8</v>
      </c>
      <c r="C1315" t="s">
        <v>1376</v>
      </c>
      <c r="D1315">
        <v>13.13</v>
      </c>
    </row>
    <row r="1316" spans="1:4" x14ac:dyDescent="0.3">
      <c r="A1316" t="s">
        <v>1377</v>
      </c>
      <c r="B1316">
        <v>9</v>
      </c>
      <c r="C1316" t="s">
        <v>1378</v>
      </c>
      <c r="D1316">
        <v>13.13</v>
      </c>
    </row>
    <row r="1317" spans="1:4" x14ac:dyDescent="0.3">
      <c r="A1317" t="s">
        <v>1379</v>
      </c>
      <c r="B1317">
        <v>8</v>
      </c>
      <c r="C1317" t="s">
        <v>1380</v>
      </c>
      <c r="D1317">
        <v>13.13</v>
      </c>
    </row>
    <row r="1318" spans="1:4" x14ac:dyDescent="0.3">
      <c r="A1318" t="s">
        <v>1381</v>
      </c>
      <c r="B1318">
        <v>7</v>
      </c>
      <c r="C1318" t="s">
        <v>1382</v>
      </c>
      <c r="D1318">
        <v>13.13</v>
      </c>
    </row>
    <row r="1319" spans="1:4" x14ac:dyDescent="0.3">
      <c r="A1319" s="1">
        <v>42010</v>
      </c>
      <c r="B1319">
        <v>8</v>
      </c>
      <c r="C1319" t="s">
        <v>1383</v>
      </c>
      <c r="D1319">
        <v>13.13</v>
      </c>
    </row>
    <row r="1320" spans="1:4" x14ac:dyDescent="0.3">
      <c r="A1320" s="1">
        <v>42041</v>
      </c>
      <c r="B1320">
        <v>9</v>
      </c>
      <c r="C1320" t="s">
        <v>1384</v>
      </c>
      <c r="D1320">
        <v>13.13</v>
      </c>
    </row>
    <row r="1321" spans="1:4" x14ac:dyDescent="0.3">
      <c r="A1321" s="1">
        <v>42069</v>
      </c>
      <c r="B1321">
        <v>7</v>
      </c>
      <c r="C1321" t="s">
        <v>1385</v>
      </c>
      <c r="D1321">
        <v>13.13</v>
      </c>
    </row>
    <row r="1322" spans="1:4" x14ac:dyDescent="0.3">
      <c r="A1322" s="1">
        <v>42130</v>
      </c>
      <c r="B1322">
        <v>6</v>
      </c>
      <c r="C1322" t="s">
        <v>1386</v>
      </c>
      <c r="D1322">
        <v>13.64</v>
      </c>
    </row>
    <row r="1323" spans="1:4" x14ac:dyDescent="0.3">
      <c r="A1323" s="1">
        <v>42222</v>
      </c>
      <c r="B1323">
        <v>7</v>
      </c>
      <c r="C1323" t="s">
        <v>1387</v>
      </c>
      <c r="D1323">
        <v>13.64</v>
      </c>
    </row>
    <row r="1324" spans="1:4" x14ac:dyDescent="0.3">
      <c r="A1324" s="1">
        <v>42253</v>
      </c>
      <c r="B1324">
        <v>8</v>
      </c>
      <c r="C1324" t="s">
        <v>1388</v>
      </c>
      <c r="D1324">
        <v>13.64</v>
      </c>
    </row>
    <row r="1325" spans="1:4" x14ac:dyDescent="0.3">
      <c r="A1325" s="1">
        <v>42283</v>
      </c>
      <c r="B1325">
        <v>8</v>
      </c>
      <c r="C1325" t="s">
        <v>1389</v>
      </c>
      <c r="D1325">
        <v>13.64</v>
      </c>
    </row>
    <row r="1326" spans="1:4" x14ac:dyDescent="0.3">
      <c r="A1326" s="1">
        <v>42314</v>
      </c>
      <c r="B1326">
        <v>9</v>
      </c>
      <c r="C1326" t="s">
        <v>1390</v>
      </c>
      <c r="D1326">
        <v>13.64</v>
      </c>
    </row>
    <row r="1327" spans="1:4" x14ac:dyDescent="0.3">
      <c r="A1327" s="1">
        <v>42344</v>
      </c>
      <c r="B1327">
        <v>7</v>
      </c>
      <c r="C1327" t="s">
        <v>1391</v>
      </c>
      <c r="D1327">
        <v>13.64</v>
      </c>
    </row>
    <row r="1328" spans="1:4" x14ac:dyDescent="0.3">
      <c r="A1328" t="s">
        <v>1392</v>
      </c>
      <c r="B1328">
        <v>9</v>
      </c>
      <c r="C1328" t="s">
        <v>1393</v>
      </c>
      <c r="D1328">
        <v>13.64</v>
      </c>
    </row>
    <row r="1329" spans="1:4" x14ac:dyDescent="0.3">
      <c r="A1329" t="s">
        <v>1394</v>
      </c>
      <c r="B1329">
        <v>9</v>
      </c>
      <c r="C1329" t="s">
        <v>1395</v>
      </c>
      <c r="D1329">
        <v>13.64</v>
      </c>
    </row>
    <row r="1330" spans="1:4" x14ac:dyDescent="0.3">
      <c r="A1330" t="s">
        <v>1396</v>
      </c>
      <c r="B1330">
        <v>8</v>
      </c>
      <c r="C1330" t="s">
        <v>1397</v>
      </c>
      <c r="D1330">
        <v>13.64</v>
      </c>
    </row>
    <row r="1331" spans="1:4" x14ac:dyDescent="0.3">
      <c r="A1331" t="s">
        <v>1398</v>
      </c>
      <c r="B1331">
        <v>9</v>
      </c>
      <c r="C1331" t="s">
        <v>1399</v>
      </c>
      <c r="D1331">
        <v>13.64</v>
      </c>
    </row>
    <row r="1332" spans="1:4" x14ac:dyDescent="0.3">
      <c r="A1332" t="s">
        <v>1400</v>
      </c>
      <c r="B1332">
        <v>8</v>
      </c>
      <c r="C1332" t="s">
        <v>1401</v>
      </c>
      <c r="D1332">
        <v>13.64</v>
      </c>
    </row>
    <row r="1333" spans="1:4" x14ac:dyDescent="0.3">
      <c r="A1333" t="s">
        <v>1402</v>
      </c>
      <c r="B1333">
        <v>7</v>
      </c>
      <c r="C1333" t="s">
        <v>1403</v>
      </c>
      <c r="D1333">
        <v>13.64</v>
      </c>
    </row>
    <row r="1334" spans="1:4" x14ac:dyDescent="0.3">
      <c r="A1334" t="s">
        <v>1404</v>
      </c>
      <c r="B1334">
        <v>6</v>
      </c>
      <c r="C1334" t="s">
        <v>1405</v>
      </c>
      <c r="D1334">
        <v>13.64</v>
      </c>
    </row>
    <row r="1335" spans="1:4" x14ac:dyDescent="0.3">
      <c r="A1335" t="s">
        <v>1406</v>
      </c>
      <c r="B1335">
        <v>7</v>
      </c>
      <c r="C1335" t="s">
        <v>1407</v>
      </c>
      <c r="D1335">
        <v>13.64</v>
      </c>
    </row>
    <row r="1336" spans="1:4" x14ac:dyDescent="0.3">
      <c r="A1336" t="s">
        <v>1408</v>
      </c>
      <c r="B1336">
        <v>8</v>
      </c>
      <c r="C1336" t="s">
        <v>1409</v>
      </c>
      <c r="D1336">
        <v>13.64</v>
      </c>
    </row>
    <row r="1337" spans="1:4" x14ac:dyDescent="0.3">
      <c r="A1337" t="s">
        <v>1410</v>
      </c>
      <c r="B1337">
        <v>7</v>
      </c>
      <c r="C1337" t="s">
        <v>1411</v>
      </c>
      <c r="D1337">
        <v>13.64</v>
      </c>
    </row>
    <row r="1338" spans="1:4" x14ac:dyDescent="0.3">
      <c r="A1338" t="s">
        <v>1412</v>
      </c>
      <c r="B1338">
        <v>7</v>
      </c>
      <c r="C1338" t="s">
        <v>1413</v>
      </c>
      <c r="D1338">
        <v>13.64</v>
      </c>
    </row>
    <row r="1339" spans="1:4" x14ac:dyDescent="0.3">
      <c r="A1339" t="s">
        <v>1414</v>
      </c>
      <c r="B1339">
        <v>6</v>
      </c>
      <c r="C1339" t="s">
        <v>1415</v>
      </c>
      <c r="D1339">
        <v>13.64</v>
      </c>
    </row>
    <row r="1340" spans="1:4" x14ac:dyDescent="0.3">
      <c r="A1340" s="1">
        <v>42011</v>
      </c>
      <c r="B1340">
        <v>7</v>
      </c>
      <c r="C1340" t="s">
        <v>1416</v>
      </c>
      <c r="D1340">
        <v>13.64</v>
      </c>
    </row>
    <row r="1341" spans="1:4" x14ac:dyDescent="0.3">
      <c r="A1341" s="1">
        <v>42042</v>
      </c>
      <c r="B1341">
        <v>7</v>
      </c>
      <c r="C1341" t="s">
        <v>1417</v>
      </c>
      <c r="D1341">
        <v>13.64</v>
      </c>
    </row>
    <row r="1342" spans="1:4" x14ac:dyDescent="0.3">
      <c r="A1342" s="1">
        <v>42070</v>
      </c>
      <c r="B1342">
        <v>7</v>
      </c>
      <c r="C1342" t="s">
        <v>1418</v>
      </c>
      <c r="D1342">
        <v>13.64</v>
      </c>
    </row>
    <row r="1343" spans="1:4" x14ac:dyDescent="0.3">
      <c r="A1343" s="1">
        <v>42162</v>
      </c>
      <c r="B1343">
        <v>7</v>
      </c>
      <c r="C1343" t="s">
        <v>1419</v>
      </c>
      <c r="D1343">
        <v>13.64</v>
      </c>
    </row>
    <row r="1344" spans="1:4" x14ac:dyDescent="0.3">
      <c r="A1344" s="1">
        <v>42192</v>
      </c>
      <c r="B1344">
        <v>7</v>
      </c>
      <c r="C1344" t="s">
        <v>1420</v>
      </c>
      <c r="D1344">
        <v>13.64</v>
      </c>
    </row>
    <row r="1345" spans="1:4" x14ac:dyDescent="0.3">
      <c r="A1345" s="1">
        <v>42223</v>
      </c>
      <c r="B1345">
        <v>6</v>
      </c>
      <c r="C1345" t="s">
        <v>1421</v>
      </c>
      <c r="D1345">
        <v>13.64</v>
      </c>
    </row>
    <row r="1346" spans="1:4" x14ac:dyDescent="0.3">
      <c r="A1346" s="1">
        <v>42254</v>
      </c>
      <c r="B1346">
        <v>6</v>
      </c>
      <c r="C1346" t="s">
        <v>1422</v>
      </c>
      <c r="D1346">
        <v>13.64</v>
      </c>
    </row>
    <row r="1347" spans="1:4" x14ac:dyDescent="0.3">
      <c r="A1347" s="1">
        <v>42284</v>
      </c>
      <c r="B1347">
        <v>7</v>
      </c>
      <c r="C1347" t="s">
        <v>1423</v>
      </c>
      <c r="D1347">
        <v>13.64</v>
      </c>
    </row>
    <row r="1348" spans="1:4" x14ac:dyDescent="0.3">
      <c r="A1348" t="s">
        <v>1424</v>
      </c>
      <c r="B1348">
        <v>7</v>
      </c>
      <c r="C1348" t="s">
        <v>1425</v>
      </c>
      <c r="D1348">
        <v>13.64</v>
      </c>
    </row>
    <row r="1349" spans="1:4" x14ac:dyDescent="0.3">
      <c r="A1349" t="s">
        <v>1426</v>
      </c>
      <c r="B1349">
        <v>7</v>
      </c>
      <c r="C1349" t="s">
        <v>1427</v>
      </c>
      <c r="D1349">
        <v>13.64</v>
      </c>
    </row>
    <row r="1350" spans="1:4" x14ac:dyDescent="0.3">
      <c r="A1350" t="s">
        <v>1428</v>
      </c>
      <c r="B1350">
        <v>7</v>
      </c>
      <c r="C1350" t="s">
        <v>1429</v>
      </c>
      <c r="D1350">
        <v>13.64</v>
      </c>
    </row>
    <row r="1351" spans="1:4" x14ac:dyDescent="0.3">
      <c r="A1351" t="s">
        <v>1430</v>
      </c>
      <c r="B1351">
        <v>7</v>
      </c>
      <c r="C1351" t="s">
        <v>1431</v>
      </c>
      <c r="D1351">
        <v>13.64</v>
      </c>
    </row>
    <row r="1352" spans="1:4" x14ac:dyDescent="0.3">
      <c r="A1352" t="s">
        <v>1432</v>
      </c>
      <c r="B1352">
        <v>7</v>
      </c>
      <c r="C1352" t="s">
        <v>1433</v>
      </c>
      <c r="D1352">
        <v>13.64</v>
      </c>
    </row>
    <row r="1353" spans="1:4" x14ac:dyDescent="0.3">
      <c r="A1353" t="s">
        <v>1434</v>
      </c>
      <c r="B1353">
        <v>7</v>
      </c>
      <c r="C1353" t="s">
        <v>1435</v>
      </c>
      <c r="D1353">
        <v>13.64</v>
      </c>
    </row>
    <row r="1354" spans="1:4" x14ac:dyDescent="0.3">
      <c r="A1354" t="s">
        <v>1436</v>
      </c>
      <c r="B1354">
        <v>7</v>
      </c>
      <c r="C1354" t="s">
        <v>1437</v>
      </c>
      <c r="D1354">
        <v>13.64</v>
      </c>
    </row>
    <row r="1355" spans="1:4" x14ac:dyDescent="0.3">
      <c r="A1355" t="s">
        <v>1438</v>
      </c>
      <c r="B1355">
        <v>7</v>
      </c>
      <c r="C1355" t="s">
        <v>1439</v>
      </c>
      <c r="D1355">
        <v>13.64</v>
      </c>
    </row>
    <row r="1356" spans="1:4" x14ac:dyDescent="0.3">
      <c r="A1356" t="s">
        <v>1440</v>
      </c>
      <c r="B1356">
        <v>7</v>
      </c>
      <c r="C1356" t="s">
        <v>1441</v>
      </c>
      <c r="D1356">
        <v>13.64</v>
      </c>
    </row>
    <row r="1357" spans="1:4" x14ac:dyDescent="0.3">
      <c r="A1357" t="s">
        <v>1442</v>
      </c>
      <c r="B1357">
        <v>7</v>
      </c>
      <c r="C1357" t="s">
        <v>1443</v>
      </c>
      <c r="D1357">
        <v>13.64</v>
      </c>
    </row>
    <row r="1358" spans="1:4" x14ac:dyDescent="0.3">
      <c r="A1358" t="s">
        <v>1444</v>
      </c>
      <c r="B1358">
        <v>7</v>
      </c>
      <c r="C1358">
        <v>1702148</v>
      </c>
      <c r="D1358">
        <v>13.64</v>
      </c>
    </row>
    <row r="1359" spans="1:4" x14ac:dyDescent="0.3">
      <c r="A1359" t="s">
        <v>1445</v>
      </c>
      <c r="B1359">
        <v>7</v>
      </c>
      <c r="C1359" t="s">
        <v>1446</v>
      </c>
      <c r="D1359">
        <v>13.64</v>
      </c>
    </row>
    <row r="1360" spans="1:4" x14ac:dyDescent="0.3">
      <c r="A1360" t="s">
        <v>1447</v>
      </c>
      <c r="B1360">
        <v>7</v>
      </c>
      <c r="C1360" t="s">
        <v>1448</v>
      </c>
      <c r="D1360">
        <v>13.64</v>
      </c>
    </row>
    <row r="1361" spans="1:4" x14ac:dyDescent="0.3">
      <c r="A1361" t="s">
        <v>1449</v>
      </c>
      <c r="B1361">
        <v>7</v>
      </c>
      <c r="C1361" t="s">
        <v>1450</v>
      </c>
      <c r="D1361">
        <v>14.13</v>
      </c>
    </row>
    <row r="1362" spans="1:4" x14ac:dyDescent="0.3">
      <c r="A1362" t="s">
        <v>1451</v>
      </c>
      <c r="B1362">
        <v>6</v>
      </c>
      <c r="C1362" t="s">
        <v>1452</v>
      </c>
      <c r="D1362">
        <v>14.13</v>
      </c>
    </row>
    <row r="1363" spans="1:4" x14ac:dyDescent="0.3">
      <c r="A1363" s="1">
        <v>42071</v>
      </c>
      <c r="B1363">
        <v>7</v>
      </c>
      <c r="C1363" t="s">
        <v>1453</v>
      </c>
      <c r="D1363">
        <v>14.13</v>
      </c>
    </row>
    <row r="1364" spans="1:4" x14ac:dyDescent="0.3">
      <c r="A1364" s="1">
        <v>42102</v>
      </c>
      <c r="B1364">
        <v>7</v>
      </c>
      <c r="C1364" t="s">
        <v>1454</v>
      </c>
      <c r="D1364">
        <v>14.13</v>
      </c>
    </row>
    <row r="1365" spans="1:4" x14ac:dyDescent="0.3">
      <c r="A1365" s="1">
        <v>42132</v>
      </c>
      <c r="B1365">
        <v>8</v>
      </c>
      <c r="C1365" t="s">
        <v>1455</v>
      </c>
      <c r="D1365">
        <v>14.13</v>
      </c>
    </row>
    <row r="1366" spans="1:4" x14ac:dyDescent="0.3">
      <c r="A1366" s="1">
        <v>42163</v>
      </c>
      <c r="B1366">
        <v>8</v>
      </c>
      <c r="C1366" t="s">
        <v>1456</v>
      </c>
      <c r="D1366">
        <v>14.13</v>
      </c>
    </row>
    <row r="1367" spans="1:4" x14ac:dyDescent="0.3">
      <c r="A1367" s="1">
        <v>42193</v>
      </c>
      <c r="B1367">
        <v>8</v>
      </c>
      <c r="C1367" t="s">
        <v>1457</v>
      </c>
      <c r="D1367">
        <v>14.13</v>
      </c>
    </row>
    <row r="1368" spans="1:4" x14ac:dyDescent="0.3">
      <c r="A1368" s="1">
        <v>42285</v>
      </c>
      <c r="B1368">
        <v>8</v>
      </c>
      <c r="C1368" t="s">
        <v>1458</v>
      </c>
      <c r="D1368">
        <v>14.13</v>
      </c>
    </row>
    <row r="1369" spans="1:4" x14ac:dyDescent="0.3">
      <c r="A1369" s="1">
        <v>42316</v>
      </c>
      <c r="B1369">
        <v>8</v>
      </c>
      <c r="C1369" t="s">
        <v>1459</v>
      </c>
      <c r="D1369">
        <v>14.13</v>
      </c>
    </row>
    <row r="1370" spans="1:4" x14ac:dyDescent="0.3">
      <c r="A1370" s="1">
        <v>42346</v>
      </c>
      <c r="B1370">
        <v>9</v>
      </c>
      <c r="C1370" t="s">
        <v>1460</v>
      </c>
      <c r="D1370">
        <v>14.13</v>
      </c>
    </row>
    <row r="1371" spans="1:4" x14ac:dyDescent="0.3">
      <c r="A1371" t="s">
        <v>1461</v>
      </c>
      <c r="B1371">
        <v>9</v>
      </c>
      <c r="C1371" t="s">
        <v>1462</v>
      </c>
      <c r="D1371">
        <v>14.13</v>
      </c>
    </row>
    <row r="1372" spans="1:4" x14ac:dyDescent="0.3">
      <c r="A1372" t="s">
        <v>1463</v>
      </c>
      <c r="B1372">
        <v>7</v>
      </c>
      <c r="C1372" t="s">
        <v>1464</v>
      </c>
      <c r="D1372">
        <v>14.13</v>
      </c>
    </row>
    <row r="1373" spans="1:4" x14ac:dyDescent="0.3">
      <c r="A1373" t="s">
        <v>1465</v>
      </c>
      <c r="B1373">
        <v>7</v>
      </c>
      <c r="C1373" t="s">
        <v>1466</v>
      </c>
      <c r="D1373">
        <v>14.13</v>
      </c>
    </row>
    <row r="1374" spans="1:4" x14ac:dyDescent="0.3">
      <c r="A1374" t="s">
        <v>1467</v>
      </c>
      <c r="B1374">
        <v>7</v>
      </c>
      <c r="C1374" t="s">
        <v>1468</v>
      </c>
      <c r="D1374">
        <v>14.13</v>
      </c>
    </row>
    <row r="1375" spans="1:4" x14ac:dyDescent="0.3">
      <c r="A1375" t="s">
        <v>1469</v>
      </c>
      <c r="B1375">
        <v>7</v>
      </c>
      <c r="C1375" t="s">
        <v>1470</v>
      </c>
      <c r="D1375">
        <v>14.13</v>
      </c>
    </row>
    <row r="1376" spans="1:4" x14ac:dyDescent="0.3">
      <c r="A1376" t="s">
        <v>1471</v>
      </c>
      <c r="B1376">
        <v>8</v>
      </c>
      <c r="C1376" t="s">
        <v>1472</v>
      </c>
      <c r="D1376">
        <v>14.13</v>
      </c>
    </row>
    <row r="1377" spans="1:4" x14ac:dyDescent="0.3">
      <c r="A1377" t="s">
        <v>1473</v>
      </c>
      <c r="B1377">
        <v>7</v>
      </c>
      <c r="C1377" t="s">
        <v>1474</v>
      </c>
      <c r="D1377">
        <v>14.13</v>
      </c>
    </row>
    <row r="1378" spans="1:4" x14ac:dyDescent="0.3">
      <c r="A1378" t="s">
        <v>1475</v>
      </c>
      <c r="B1378">
        <v>7</v>
      </c>
      <c r="C1378" t="s">
        <v>1476</v>
      </c>
      <c r="D1378">
        <v>14.13</v>
      </c>
    </row>
    <row r="1379" spans="1:4" x14ac:dyDescent="0.3">
      <c r="A1379" t="s">
        <v>1477</v>
      </c>
      <c r="B1379">
        <v>7</v>
      </c>
      <c r="C1379" t="s">
        <v>1478</v>
      </c>
      <c r="D1379">
        <v>14.13</v>
      </c>
    </row>
    <row r="1380" spans="1:4" x14ac:dyDescent="0.3">
      <c r="A1380" t="s">
        <v>1479</v>
      </c>
      <c r="B1380">
        <v>7</v>
      </c>
      <c r="C1380" t="s">
        <v>1480</v>
      </c>
      <c r="D1380">
        <v>14.13</v>
      </c>
    </row>
    <row r="1381" spans="1:4" x14ac:dyDescent="0.3">
      <c r="A1381" t="s">
        <v>1481</v>
      </c>
      <c r="B1381">
        <v>8</v>
      </c>
      <c r="C1381" t="s">
        <v>1482</v>
      </c>
      <c r="D1381">
        <v>14.13</v>
      </c>
    </row>
    <row r="1382" spans="1:4" x14ac:dyDescent="0.3">
      <c r="A1382" t="s">
        <v>1483</v>
      </c>
      <c r="B1382">
        <v>7</v>
      </c>
      <c r="C1382" t="s">
        <v>1484</v>
      </c>
      <c r="D1382">
        <v>14.13</v>
      </c>
    </row>
    <row r="1383" spans="1:4" x14ac:dyDescent="0.3">
      <c r="A1383" t="s">
        <v>1485</v>
      </c>
      <c r="B1383">
        <v>7</v>
      </c>
      <c r="C1383" t="s">
        <v>1486</v>
      </c>
      <c r="D1383">
        <v>14.13</v>
      </c>
    </row>
    <row r="1384" spans="1:4" x14ac:dyDescent="0.3">
      <c r="A1384" s="1">
        <v>42013</v>
      </c>
      <c r="B1384">
        <v>7</v>
      </c>
      <c r="C1384" t="s">
        <v>1487</v>
      </c>
      <c r="D1384">
        <v>14.13</v>
      </c>
    </row>
    <row r="1385" spans="1:4" x14ac:dyDescent="0.3">
      <c r="A1385" s="1">
        <v>42044</v>
      </c>
      <c r="B1385">
        <v>7</v>
      </c>
      <c r="C1385" t="s">
        <v>1488</v>
      </c>
      <c r="D1385">
        <v>14.13</v>
      </c>
    </row>
    <row r="1386" spans="1:4" x14ac:dyDescent="0.3">
      <c r="A1386" s="1">
        <v>42072</v>
      </c>
      <c r="B1386">
        <v>7</v>
      </c>
      <c r="C1386" t="s">
        <v>1489</v>
      </c>
      <c r="D1386">
        <v>14.13</v>
      </c>
    </row>
    <row r="1387" spans="1:4" x14ac:dyDescent="0.3">
      <c r="A1387" s="1">
        <v>42103</v>
      </c>
      <c r="B1387">
        <v>4</v>
      </c>
      <c r="C1387" t="s">
        <v>1490</v>
      </c>
      <c r="D1387">
        <v>14.13</v>
      </c>
    </row>
    <row r="1388" spans="1:4" x14ac:dyDescent="0.3">
      <c r="A1388" s="1">
        <v>42225</v>
      </c>
      <c r="B1388">
        <v>4</v>
      </c>
      <c r="C1388" t="s">
        <v>1491</v>
      </c>
      <c r="D1388">
        <v>14.13</v>
      </c>
    </row>
    <row r="1389" spans="1:4" x14ac:dyDescent="0.3">
      <c r="A1389" s="1">
        <v>42256</v>
      </c>
      <c r="B1389">
        <v>6</v>
      </c>
      <c r="C1389" t="s">
        <v>1492</v>
      </c>
      <c r="D1389">
        <v>14.13</v>
      </c>
    </row>
    <row r="1390" spans="1:4" x14ac:dyDescent="0.3">
      <c r="A1390" s="1">
        <v>42286</v>
      </c>
      <c r="B1390">
        <v>6</v>
      </c>
      <c r="C1390" t="s">
        <v>1493</v>
      </c>
      <c r="D1390">
        <v>14.13</v>
      </c>
    </row>
    <row r="1391" spans="1:4" x14ac:dyDescent="0.3">
      <c r="A1391" s="1">
        <v>42317</v>
      </c>
      <c r="B1391">
        <v>7</v>
      </c>
      <c r="C1391" t="s">
        <v>1494</v>
      </c>
      <c r="D1391">
        <v>14.13</v>
      </c>
    </row>
    <row r="1392" spans="1:4" x14ac:dyDescent="0.3">
      <c r="A1392" t="s">
        <v>1495</v>
      </c>
      <c r="B1392">
        <v>7</v>
      </c>
      <c r="C1392" t="s">
        <v>1496</v>
      </c>
      <c r="D1392">
        <v>14.13</v>
      </c>
    </row>
    <row r="1393" spans="1:4" x14ac:dyDescent="0.3">
      <c r="A1393" t="s">
        <v>1497</v>
      </c>
      <c r="B1393">
        <v>7</v>
      </c>
      <c r="C1393" t="s">
        <v>1498</v>
      </c>
      <c r="D1393">
        <v>14.13</v>
      </c>
    </row>
    <row r="1394" spans="1:4" x14ac:dyDescent="0.3">
      <c r="A1394" t="s">
        <v>1499</v>
      </c>
      <c r="B1394">
        <v>8</v>
      </c>
      <c r="C1394" t="s">
        <v>1500</v>
      </c>
      <c r="D1394">
        <v>14.13</v>
      </c>
    </row>
    <row r="1395" spans="1:4" x14ac:dyDescent="0.3">
      <c r="A1395" t="s">
        <v>1501</v>
      </c>
      <c r="B1395">
        <v>6</v>
      </c>
      <c r="C1395" t="s">
        <v>1502</v>
      </c>
      <c r="D1395">
        <v>14.13</v>
      </c>
    </row>
    <row r="1396" spans="1:4" x14ac:dyDescent="0.3">
      <c r="A1396" t="s">
        <v>1503</v>
      </c>
      <c r="B1396">
        <v>6</v>
      </c>
      <c r="C1396" t="s">
        <v>1504</v>
      </c>
      <c r="D1396">
        <v>14.13</v>
      </c>
    </row>
    <row r="1397" spans="1:4" x14ac:dyDescent="0.3">
      <c r="A1397" t="s">
        <v>1505</v>
      </c>
      <c r="B1397">
        <v>7</v>
      </c>
      <c r="C1397" t="s">
        <v>1506</v>
      </c>
      <c r="D1397">
        <v>14.13</v>
      </c>
    </row>
    <row r="1398" spans="1:4" x14ac:dyDescent="0.3">
      <c r="A1398" t="s">
        <v>1507</v>
      </c>
      <c r="B1398">
        <v>8</v>
      </c>
      <c r="C1398" t="s">
        <v>1508</v>
      </c>
      <c r="D1398">
        <v>14.13</v>
      </c>
    </row>
    <row r="1399" spans="1:4" x14ac:dyDescent="0.3">
      <c r="A1399" t="s">
        <v>1509</v>
      </c>
      <c r="B1399">
        <v>7</v>
      </c>
      <c r="C1399" t="s">
        <v>1510</v>
      </c>
      <c r="D1399">
        <v>14.13</v>
      </c>
    </row>
    <row r="1400" spans="1:4" x14ac:dyDescent="0.3">
      <c r="A1400" t="s">
        <v>1511</v>
      </c>
      <c r="B1400">
        <v>7</v>
      </c>
      <c r="C1400" t="s">
        <v>1512</v>
      </c>
      <c r="D1400">
        <v>14.13</v>
      </c>
    </row>
    <row r="1401" spans="1:4" x14ac:dyDescent="0.3">
      <c r="A1401" t="s">
        <v>1513</v>
      </c>
      <c r="B1401">
        <v>6</v>
      </c>
      <c r="C1401" t="s">
        <v>1514</v>
      </c>
      <c r="D1401">
        <v>14.13</v>
      </c>
    </row>
    <row r="1402" spans="1:4" x14ac:dyDescent="0.3">
      <c r="A1402" t="s">
        <v>1515</v>
      </c>
      <c r="B1402">
        <v>5</v>
      </c>
      <c r="C1402" t="s">
        <v>1516</v>
      </c>
      <c r="D1402">
        <v>14.13</v>
      </c>
    </row>
    <row r="1403" spans="1:4" x14ac:dyDescent="0.3">
      <c r="A1403" t="s">
        <v>1517</v>
      </c>
      <c r="B1403">
        <v>6</v>
      </c>
      <c r="C1403" t="s">
        <v>1518</v>
      </c>
      <c r="D1403">
        <v>14.13</v>
      </c>
    </row>
    <row r="1404" spans="1:4" x14ac:dyDescent="0.3">
      <c r="A1404" t="s">
        <v>1519</v>
      </c>
      <c r="B1404">
        <v>6</v>
      </c>
      <c r="C1404" t="s">
        <v>1520</v>
      </c>
      <c r="D1404">
        <v>14.13</v>
      </c>
    </row>
    <row r="1405" spans="1:4" x14ac:dyDescent="0.3">
      <c r="A1405" s="1">
        <v>42014</v>
      </c>
      <c r="B1405">
        <v>6</v>
      </c>
      <c r="C1405" t="s">
        <v>1521</v>
      </c>
      <c r="D1405">
        <v>14.13</v>
      </c>
    </row>
    <row r="1406" spans="1:4" x14ac:dyDescent="0.3">
      <c r="A1406" s="1">
        <v>42045</v>
      </c>
      <c r="B1406">
        <v>6</v>
      </c>
      <c r="C1406" t="s">
        <v>1522</v>
      </c>
      <c r="D1406">
        <v>14.13</v>
      </c>
    </row>
    <row r="1407" spans="1:4" x14ac:dyDescent="0.3">
      <c r="A1407" s="1">
        <v>42134</v>
      </c>
      <c r="B1407">
        <v>7</v>
      </c>
      <c r="C1407" t="s">
        <v>1523</v>
      </c>
      <c r="D1407">
        <v>14.13</v>
      </c>
    </row>
    <row r="1408" spans="1:4" x14ac:dyDescent="0.3">
      <c r="A1408" s="1">
        <v>42165</v>
      </c>
      <c r="B1408">
        <v>8</v>
      </c>
      <c r="C1408" t="s">
        <v>1524</v>
      </c>
      <c r="D1408">
        <v>14.13</v>
      </c>
    </row>
    <row r="1409" spans="1:4" x14ac:dyDescent="0.3">
      <c r="A1409" s="1">
        <v>42195</v>
      </c>
      <c r="B1409">
        <v>7</v>
      </c>
      <c r="C1409" t="s">
        <v>1525</v>
      </c>
      <c r="D1409">
        <v>14.13</v>
      </c>
    </row>
    <row r="1410" spans="1:4" x14ac:dyDescent="0.3">
      <c r="A1410" s="1">
        <v>42226</v>
      </c>
      <c r="B1410">
        <v>6</v>
      </c>
      <c r="C1410" t="s">
        <v>1526</v>
      </c>
      <c r="D1410">
        <v>14.13</v>
      </c>
    </row>
    <row r="1411" spans="1:4" x14ac:dyDescent="0.3">
      <c r="A1411" s="1">
        <v>42257</v>
      </c>
      <c r="B1411">
        <v>6</v>
      </c>
      <c r="C1411" t="s">
        <v>1527</v>
      </c>
      <c r="D1411">
        <v>14.13</v>
      </c>
    </row>
    <row r="1412" spans="1:4" x14ac:dyDescent="0.3">
      <c r="A1412" t="s">
        <v>1528</v>
      </c>
      <c r="B1412">
        <v>6</v>
      </c>
      <c r="C1412" t="s">
        <v>1529</v>
      </c>
      <c r="D1412">
        <v>14.13</v>
      </c>
    </row>
    <row r="1413" spans="1:4" x14ac:dyDescent="0.3">
      <c r="A1413" t="s">
        <v>1530</v>
      </c>
      <c r="B1413">
        <v>6</v>
      </c>
      <c r="C1413" t="s">
        <v>1531</v>
      </c>
      <c r="D1413">
        <v>14.13</v>
      </c>
    </row>
    <row r="1414" spans="1:4" x14ac:dyDescent="0.3">
      <c r="A1414" t="s">
        <v>1532</v>
      </c>
      <c r="B1414">
        <v>5</v>
      </c>
      <c r="C1414" t="s">
        <v>1533</v>
      </c>
      <c r="D1414">
        <v>14.13</v>
      </c>
    </row>
    <row r="1415" spans="1:4" x14ac:dyDescent="0.3">
      <c r="A1415" t="s">
        <v>1534</v>
      </c>
      <c r="B1415">
        <v>6</v>
      </c>
      <c r="C1415" t="s">
        <v>1535</v>
      </c>
      <c r="D1415">
        <v>14.13</v>
      </c>
    </row>
    <row r="1416" spans="1:4" x14ac:dyDescent="0.3">
      <c r="A1416" t="s">
        <v>1536</v>
      </c>
      <c r="B1416">
        <v>6</v>
      </c>
      <c r="C1416" t="s">
        <v>1537</v>
      </c>
      <c r="D1416">
        <v>14.13</v>
      </c>
    </row>
    <row r="1417" spans="1:4" x14ac:dyDescent="0.3">
      <c r="A1417" t="s">
        <v>1538</v>
      </c>
      <c r="B1417">
        <v>6</v>
      </c>
      <c r="C1417" t="s">
        <v>1539</v>
      </c>
      <c r="D1417">
        <v>14.13</v>
      </c>
    </row>
    <row r="1418" spans="1:4" x14ac:dyDescent="0.3">
      <c r="A1418" t="s">
        <v>1540</v>
      </c>
      <c r="B1418">
        <v>7</v>
      </c>
      <c r="C1418" t="s">
        <v>1541</v>
      </c>
      <c r="D1418">
        <v>14.13</v>
      </c>
    </row>
    <row r="1419" spans="1:4" x14ac:dyDescent="0.3">
      <c r="A1419" t="s">
        <v>1542</v>
      </c>
      <c r="B1419">
        <v>7</v>
      </c>
      <c r="C1419" t="s">
        <v>1543</v>
      </c>
      <c r="D1419">
        <v>14.14</v>
      </c>
    </row>
    <row r="1420" spans="1:4" x14ac:dyDescent="0.3">
      <c r="A1420" t="s">
        <v>1544</v>
      </c>
      <c r="B1420">
        <v>7</v>
      </c>
      <c r="C1420" t="s">
        <v>1545</v>
      </c>
      <c r="D1420">
        <v>14.14</v>
      </c>
    </row>
    <row r="1421" spans="1:4" x14ac:dyDescent="0.3">
      <c r="A1421" t="s">
        <v>1546</v>
      </c>
      <c r="B1421">
        <v>7</v>
      </c>
      <c r="C1421" t="s">
        <v>1547</v>
      </c>
      <c r="D1421">
        <v>14.14</v>
      </c>
    </row>
    <row r="1422" spans="1:4" x14ac:dyDescent="0.3">
      <c r="A1422" t="s">
        <v>1548</v>
      </c>
      <c r="B1422">
        <v>7</v>
      </c>
      <c r="C1422" t="s">
        <v>1549</v>
      </c>
      <c r="D1422">
        <v>14.14</v>
      </c>
    </row>
    <row r="1423" spans="1:4" x14ac:dyDescent="0.3">
      <c r="A1423" t="s">
        <v>1550</v>
      </c>
      <c r="B1423">
        <v>7</v>
      </c>
      <c r="C1423" t="s">
        <v>1551</v>
      </c>
      <c r="D1423">
        <v>14.14</v>
      </c>
    </row>
    <row r="1424" spans="1:4" x14ac:dyDescent="0.3">
      <c r="A1424" t="s">
        <v>1552</v>
      </c>
      <c r="B1424">
        <v>7</v>
      </c>
      <c r="C1424" t="s">
        <v>1553</v>
      </c>
      <c r="D1424">
        <v>14.14</v>
      </c>
    </row>
    <row r="1425" spans="1:4" x14ac:dyDescent="0.3">
      <c r="A1425" t="s">
        <v>1554</v>
      </c>
      <c r="B1425">
        <v>6</v>
      </c>
      <c r="C1425" t="s">
        <v>1555</v>
      </c>
      <c r="D1425">
        <v>14.14</v>
      </c>
    </row>
    <row r="1426" spans="1:4" x14ac:dyDescent="0.3">
      <c r="A1426" s="1">
        <v>42074</v>
      </c>
      <c r="B1426">
        <v>7</v>
      </c>
      <c r="C1426" t="s">
        <v>1556</v>
      </c>
      <c r="D1426">
        <v>14.14</v>
      </c>
    </row>
    <row r="1427" spans="1:4" x14ac:dyDescent="0.3">
      <c r="A1427" s="1">
        <v>42105</v>
      </c>
      <c r="B1427">
        <v>7</v>
      </c>
      <c r="C1427" t="s">
        <v>1557</v>
      </c>
      <c r="D1427">
        <v>14.14</v>
      </c>
    </row>
    <row r="1428" spans="1:4" x14ac:dyDescent="0.3">
      <c r="A1428" s="1">
        <v>42135</v>
      </c>
      <c r="B1428">
        <v>6</v>
      </c>
      <c r="C1428" t="s">
        <v>1558</v>
      </c>
      <c r="D1428">
        <v>14.14</v>
      </c>
    </row>
    <row r="1429" spans="1:4" x14ac:dyDescent="0.3">
      <c r="A1429" s="1">
        <v>42166</v>
      </c>
      <c r="B1429">
        <v>7</v>
      </c>
      <c r="C1429" t="s">
        <v>1559</v>
      </c>
      <c r="D1429">
        <v>14.14</v>
      </c>
    </row>
    <row r="1430" spans="1:4" x14ac:dyDescent="0.3">
      <c r="A1430" s="1">
        <v>42258</v>
      </c>
      <c r="B1430">
        <v>7</v>
      </c>
      <c r="C1430" t="s">
        <v>1560</v>
      </c>
      <c r="D1430">
        <v>14.14</v>
      </c>
    </row>
    <row r="1431" spans="1:4" x14ac:dyDescent="0.3">
      <c r="A1431" s="1">
        <v>42288</v>
      </c>
      <c r="B1431">
        <v>7</v>
      </c>
      <c r="C1431" t="s">
        <v>1561</v>
      </c>
      <c r="D1431">
        <v>14.14</v>
      </c>
    </row>
    <row r="1432" spans="1:4" x14ac:dyDescent="0.3">
      <c r="A1432" s="1">
        <v>42319</v>
      </c>
      <c r="B1432">
        <v>7</v>
      </c>
      <c r="C1432" t="s">
        <v>1562</v>
      </c>
      <c r="D1432">
        <v>14.14</v>
      </c>
    </row>
    <row r="1433" spans="1:4" x14ac:dyDescent="0.3">
      <c r="A1433" s="1">
        <v>42349</v>
      </c>
      <c r="B1433">
        <v>7</v>
      </c>
      <c r="C1433" t="s">
        <v>1563</v>
      </c>
      <c r="D1433">
        <v>14.14</v>
      </c>
    </row>
    <row r="1434" spans="1:4" x14ac:dyDescent="0.3">
      <c r="A1434" t="s">
        <v>1564</v>
      </c>
      <c r="B1434">
        <v>7</v>
      </c>
      <c r="C1434" t="s">
        <v>1565</v>
      </c>
      <c r="D1434">
        <v>14.14</v>
      </c>
    </row>
    <row r="1435" spans="1:4" x14ac:dyDescent="0.3">
      <c r="A1435" t="s">
        <v>1566</v>
      </c>
      <c r="B1435">
        <v>7</v>
      </c>
      <c r="C1435" t="s">
        <v>1567</v>
      </c>
      <c r="D1435">
        <v>14.14</v>
      </c>
    </row>
    <row r="1436" spans="1:4" x14ac:dyDescent="0.3">
      <c r="A1436" t="s">
        <v>1568</v>
      </c>
      <c r="B1436">
        <v>6</v>
      </c>
      <c r="C1436" t="s">
        <v>1569</v>
      </c>
      <c r="D1436">
        <v>14.14</v>
      </c>
    </row>
    <row r="1437" spans="1:4" x14ac:dyDescent="0.3">
      <c r="A1437" t="s">
        <v>1570</v>
      </c>
      <c r="B1437">
        <v>6</v>
      </c>
      <c r="C1437" t="s">
        <v>1571</v>
      </c>
      <c r="D1437">
        <v>14.14</v>
      </c>
    </row>
    <row r="1438" spans="1:4" x14ac:dyDescent="0.3">
      <c r="A1438" t="s">
        <v>1572</v>
      </c>
      <c r="B1438">
        <v>7</v>
      </c>
      <c r="C1438" t="s">
        <v>1573</v>
      </c>
      <c r="D1438">
        <v>14.14</v>
      </c>
    </row>
    <row r="1439" spans="1:4" x14ac:dyDescent="0.3">
      <c r="A1439" t="s">
        <v>1574</v>
      </c>
      <c r="B1439">
        <v>6</v>
      </c>
      <c r="C1439" t="s">
        <v>1575</v>
      </c>
      <c r="D1439">
        <v>14.14</v>
      </c>
    </row>
    <row r="1440" spans="1:4" x14ac:dyDescent="0.3">
      <c r="A1440" t="s">
        <v>1576</v>
      </c>
      <c r="B1440">
        <v>7</v>
      </c>
      <c r="C1440" t="s">
        <v>1577</v>
      </c>
      <c r="D1440">
        <v>14.14</v>
      </c>
    </row>
    <row r="1441" spans="1:4" x14ac:dyDescent="0.3">
      <c r="A1441" t="s">
        <v>1578</v>
      </c>
      <c r="B1441">
        <v>7</v>
      </c>
      <c r="C1441" t="s">
        <v>1579</v>
      </c>
      <c r="D1441">
        <v>14.14</v>
      </c>
    </row>
    <row r="1442" spans="1:4" x14ac:dyDescent="0.3">
      <c r="A1442" t="s">
        <v>1580</v>
      </c>
      <c r="B1442">
        <v>5</v>
      </c>
      <c r="C1442" t="s">
        <v>1581</v>
      </c>
      <c r="D1442">
        <v>14.14</v>
      </c>
    </row>
    <row r="1443" spans="1:4" x14ac:dyDescent="0.3">
      <c r="A1443" t="s">
        <v>1582</v>
      </c>
      <c r="B1443">
        <v>6</v>
      </c>
      <c r="C1443" t="s">
        <v>1583</v>
      </c>
      <c r="D1443">
        <v>14.14</v>
      </c>
    </row>
    <row r="1444" spans="1:4" x14ac:dyDescent="0.3">
      <c r="A1444" t="s">
        <v>1584</v>
      </c>
      <c r="B1444">
        <v>6</v>
      </c>
      <c r="C1444" t="s">
        <v>1585</v>
      </c>
      <c r="D1444">
        <v>14.14</v>
      </c>
    </row>
    <row r="1445" spans="1:4" x14ac:dyDescent="0.3">
      <c r="A1445" t="s">
        <v>1586</v>
      </c>
      <c r="B1445">
        <v>4</v>
      </c>
      <c r="C1445" t="s">
        <v>1587</v>
      </c>
      <c r="D1445">
        <v>14.14</v>
      </c>
    </row>
    <row r="1446" spans="1:4" x14ac:dyDescent="0.3">
      <c r="A1446" s="1">
        <v>42016</v>
      </c>
      <c r="B1446">
        <v>6</v>
      </c>
      <c r="C1446" t="s">
        <v>1588</v>
      </c>
      <c r="D1446">
        <v>14.14</v>
      </c>
    </row>
    <row r="1447" spans="1:4" x14ac:dyDescent="0.3">
      <c r="A1447" s="1">
        <v>42047</v>
      </c>
      <c r="B1447">
        <v>6</v>
      </c>
      <c r="C1447" t="s">
        <v>1589</v>
      </c>
      <c r="D1447">
        <v>14.14</v>
      </c>
    </row>
    <row r="1448" spans="1:4" x14ac:dyDescent="0.3">
      <c r="A1448" s="1">
        <v>42075</v>
      </c>
      <c r="B1448">
        <v>7</v>
      </c>
      <c r="C1448" t="s">
        <v>1590</v>
      </c>
      <c r="D1448">
        <v>14.14</v>
      </c>
    </row>
    <row r="1449" spans="1:4" x14ac:dyDescent="0.3">
      <c r="A1449" s="1">
        <v>42106</v>
      </c>
      <c r="B1449">
        <v>6</v>
      </c>
      <c r="C1449" t="s">
        <v>1591</v>
      </c>
      <c r="D1449">
        <v>14.14</v>
      </c>
    </row>
    <row r="1450" spans="1:4" x14ac:dyDescent="0.3">
      <c r="A1450" s="1">
        <v>42197</v>
      </c>
      <c r="B1450">
        <v>5</v>
      </c>
      <c r="C1450" t="s">
        <v>1592</v>
      </c>
      <c r="D1450">
        <v>14.14</v>
      </c>
    </row>
    <row r="1451" spans="1:4" x14ac:dyDescent="0.3">
      <c r="A1451" s="1">
        <v>42228</v>
      </c>
      <c r="B1451">
        <v>5</v>
      </c>
      <c r="C1451" t="s">
        <v>1593</v>
      </c>
      <c r="D1451">
        <v>14.14</v>
      </c>
    </row>
    <row r="1452" spans="1:4" x14ac:dyDescent="0.3">
      <c r="A1452" s="1">
        <v>42259</v>
      </c>
      <c r="B1452">
        <v>4</v>
      </c>
      <c r="C1452" t="s">
        <v>1594</v>
      </c>
      <c r="D1452">
        <v>14.14</v>
      </c>
    </row>
    <row r="1453" spans="1:4" x14ac:dyDescent="0.3">
      <c r="A1453" s="1">
        <v>42289</v>
      </c>
      <c r="B1453">
        <v>5</v>
      </c>
      <c r="C1453" t="s">
        <v>1595</v>
      </c>
      <c r="D1453">
        <v>14.14</v>
      </c>
    </row>
    <row r="1454" spans="1:4" x14ac:dyDescent="0.3">
      <c r="A1454" s="1">
        <v>42320</v>
      </c>
      <c r="B1454">
        <v>7</v>
      </c>
      <c r="C1454" t="s">
        <v>1596</v>
      </c>
      <c r="D1454">
        <v>14.14</v>
      </c>
    </row>
    <row r="1455" spans="1:4" x14ac:dyDescent="0.3">
      <c r="A1455" t="s">
        <v>1597</v>
      </c>
      <c r="B1455">
        <v>7</v>
      </c>
      <c r="C1455" t="s">
        <v>1598</v>
      </c>
      <c r="D1455">
        <v>14.14</v>
      </c>
    </row>
    <row r="1456" spans="1:4" x14ac:dyDescent="0.3">
      <c r="A1456" t="s">
        <v>1599</v>
      </c>
      <c r="B1456">
        <v>6</v>
      </c>
      <c r="C1456" t="s">
        <v>1600</v>
      </c>
      <c r="D1456">
        <v>14.14</v>
      </c>
    </row>
    <row r="1457" spans="1:4" x14ac:dyDescent="0.3">
      <c r="A1457" t="s">
        <v>1601</v>
      </c>
      <c r="B1457">
        <v>5</v>
      </c>
      <c r="C1457" t="s">
        <v>1602</v>
      </c>
      <c r="D1457">
        <v>14.14</v>
      </c>
    </row>
    <row r="1458" spans="1:4" x14ac:dyDescent="0.3">
      <c r="A1458" t="s">
        <v>1603</v>
      </c>
      <c r="B1458">
        <v>5</v>
      </c>
      <c r="C1458" t="s">
        <v>1604</v>
      </c>
      <c r="D1458">
        <v>14.14</v>
      </c>
    </row>
    <row r="1459" spans="1:4" x14ac:dyDescent="0.3">
      <c r="A1459" t="s">
        <v>1605</v>
      </c>
      <c r="B1459">
        <v>5</v>
      </c>
      <c r="C1459" t="s">
        <v>1606</v>
      </c>
      <c r="D1459">
        <v>14.14</v>
      </c>
    </row>
    <row r="1460" spans="1:4" x14ac:dyDescent="0.3">
      <c r="A1460" t="s">
        <v>1607</v>
      </c>
      <c r="B1460">
        <v>6</v>
      </c>
      <c r="C1460" t="s">
        <v>1608</v>
      </c>
      <c r="D1460">
        <v>14.14</v>
      </c>
    </row>
    <row r="1461" spans="1:4" x14ac:dyDescent="0.3">
      <c r="A1461" t="s">
        <v>1609</v>
      </c>
      <c r="B1461">
        <v>5</v>
      </c>
      <c r="C1461" t="s">
        <v>1610</v>
      </c>
      <c r="D1461">
        <v>14.14</v>
      </c>
    </row>
    <row r="1462" spans="1:4" x14ac:dyDescent="0.3">
      <c r="A1462" t="s">
        <v>1611</v>
      </c>
      <c r="B1462">
        <v>6</v>
      </c>
      <c r="C1462" t="s">
        <v>1612</v>
      </c>
      <c r="D1462">
        <v>14.14</v>
      </c>
    </row>
    <row r="1463" spans="1:4" x14ac:dyDescent="0.3">
      <c r="A1463" t="s">
        <v>1613</v>
      </c>
      <c r="B1463">
        <v>6</v>
      </c>
      <c r="C1463" t="s">
        <v>1614</v>
      </c>
      <c r="D1463">
        <v>14.14</v>
      </c>
    </row>
    <row r="1464" spans="1:4" x14ac:dyDescent="0.3">
      <c r="A1464" t="s">
        <v>1615</v>
      </c>
      <c r="B1464">
        <v>7</v>
      </c>
      <c r="C1464" t="s">
        <v>1616</v>
      </c>
      <c r="D1464">
        <v>14.14</v>
      </c>
    </row>
    <row r="1465" spans="1:4" x14ac:dyDescent="0.3">
      <c r="A1465" t="s">
        <v>1617</v>
      </c>
      <c r="B1465">
        <v>6</v>
      </c>
      <c r="C1465" t="s">
        <v>1618</v>
      </c>
      <c r="D1465">
        <v>14.14</v>
      </c>
    </row>
    <row r="1466" spans="1:4" x14ac:dyDescent="0.3">
      <c r="A1466" t="s">
        <v>1619</v>
      </c>
      <c r="B1466">
        <v>4</v>
      </c>
      <c r="C1466" t="s">
        <v>1620</v>
      </c>
      <c r="D1466">
        <v>14.14</v>
      </c>
    </row>
    <row r="1467" spans="1:4" x14ac:dyDescent="0.3">
      <c r="A1467" t="s">
        <v>1621</v>
      </c>
      <c r="B1467">
        <v>4</v>
      </c>
      <c r="C1467" t="s">
        <v>1622</v>
      </c>
      <c r="D1467">
        <v>14.14</v>
      </c>
    </row>
    <row r="1468" spans="1:4" x14ac:dyDescent="0.3">
      <c r="A1468" s="1">
        <v>42461</v>
      </c>
      <c r="B1468">
        <v>7</v>
      </c>
      <c r="C1468" t="s">
        <v>1623</v>
      </c>
      <c r="D1468">
        <v>14.14</v>
      </c>
    </row>
    <row r="1469" spans="1:4" x14ac:dyDescent="0.3">
      <c r="A1469" s="1">
        <v>42491</v>
      </c>
      <c r="B1469">
        <v>7</v>
      </c>
      <c r="C1469" t="s">
        <v>1624</v>
      </c>
      <c r="D1469">
        <v>14.14</v>
      </c>
    </row>
    <row r="1470" spans="1:4" x14ac:dyDescent="0.3">
      <c r="A1470" s="1">
        <v>42522</v>
      </c>
      <c r="B1470">
        <v>6</v>
      </c>
      <c r="C1470" t="s">
        <v>1625</v>
      </c>
      <c r="D1470">
        <v>14.14</v>
      </c>
    </row>
    <row r="1471" spans="1:4" x14ac:dyDescent="0.3">
      <c r="A1471" s="1">
        <v>42552</v>
      </c>
      <c r="B1471">
        <v>6</v>
      </c>
      <c r="C1471" t="s">
        <v>1626</v>
      </c>
      <c r="D1471">
        <v>14.14</v>
      </c>
    </row>
    <row r="1472" spans="1:4" x14ac:dyDescent="0.3">
      <c r="A1472" s="1">
        <v>42583</v>
      </c>
      <c r="B1472">
        <v>6</v>
      </c>
      <c r="C1472" t="s">
        <v>1627</v>
      </c>
      <c r="D1472">
        <v>14.14</v>
      </c>
    </row>
    <row r="1473" spans="1:4" x14ac:dyDescent="0.3">
      <c r="A1473" s="1">
        <v>42675</v>
      </c>
      <c r="B1473">
        <v>6</v>
      </c>
      <c r="C1473" t="s">
        <v>1628</v>
      </c>
      <c r="D1473">
        <v>14.14</v>
      </c>
    </row>
    <row r="1474" spans="1:4" x14ac:dyDescent="0.3">
      <c r="A1474" s="1">
        <v>42705</v>
      </c>
      <c r="B1474">
        <v>6</v>
      </c>
      <c r="C1474" t="s">
        <v>1629</v>
      </c>
      <c r="D1474">
        <v>14.14</v>
      </c>
    </row>
    <row r="1475" spans="1:4" x14ac:dyDescent="0.3">
      <c r="A1475" t="s">
        <v>1630</v>
      </c>
      <c r="B1475">
        <v>6</v>
      </c>
      <c r="C1475" t="s">
        <v>1631</v>
      </c>
      <c r="D1475">
        <v>14.14</v>
      </c>
    </row>
    <row r="1476" spans="1:4" x14ac:dyDescent="0.3">
      <c r="A1476" t="s">
        <v>1632</v>
      </c>
      <c r="B1476">
        <v>6</v>
      </c>
      <c r="C1476" t="s">
        <v>1633</v>
      </c>
      <c r="D1476">
        <v>14.14</v>
      </c>
    </row>
    <row r="1477" spans="1:4" x14ac:dyDescent="0.3">
      <c r="A1477" t="s">
        <v>1634</v>
      </c>
      <c r="B1477">
        <v>6</v>
      </c>
      <c r="C1477" t="s">
        <v>1635</v>
      </c>
      <c r="D1477">
        <v>14.14</v>
      </c>
    </row>
    <row r="1478" spans="1:4" x14ac:dyDescent="0.3">
      <c r="A1478" t="s">
        <v>1636</v>
      </c>
      <c r="B1478">
        <v>6</v>
      </c>
      <c r="C1478" t="s">
        <v>1637</v>
      </c>
      <c r="D1478">
        <v>14.14</v>
      </c>
    </row>
    <row r="1479" spans="1:4" x14ac:dyDescent="0.3">
      <c r="A1479" t="s">
        <v>1638</v>
      </c>
      <c r="B1479">
        <v>6</v>
      </c>
      <c r="C1479" t="s">
        <v>1639</v>
      </c>
      <c r="D1479">
        <v>14.14</v>
      </c>
    </row>
    <row r="1480" spans="1:4" x14ac:dyDescent="0.3">
      <c r="A1480" t="s">
        <v>1640</v>
      </c>
      <c r="B1480">
        <v>6</v>
      </c>
      <c r="C1480" t="s">
        <v>1641</v>
      </c>
      <c r="D1480">
        <v>14.14</v>
      </c>
    </row>
    <row r="1481" spans="1:4" x14ac:dyDescent="0.3">
      <c r="A1481" t="s">
        <v>1642</v>
      </c>
      <c r="B1481">
        <v>7</v>
      </c>
      <c r="C1481" t="s">
        <v>1643</v>
      </c>
      <c r="D1481">
        <v>14.13</v>
      </c>
    </row>
    <row r="1482" spans="1:4" x14ac:dyDescent="0.3">
      <c r="A1482" t="s">
        <v>1644</v>
      </c>
      <c r="B1482">
        <v>6</v>
      </c>
      <c r="C1482" t="s">
        <v>1645</v>
      </c>
      <c r="D1482">
        <v>14.13</v>
      </c>
    </row>
    <row r="1483" spans="1:4" x14ac:dyDescent="0.3">
      <c r="A1483" t="s">
        <v>1646</v>
      </c>
      <c r="B1483">
        <v>5</v>
      </c>
      <c r="C1483" t="s">
        <v>1647</v>
      </c>
      <c r="D1483">
        <v>14.13</v>
      </c>
    </row>
    <row r="1484" spans="1:4" x14ac:dyDescent="0.3">
      <c r="A1484" t="s">
        <v>1648</v>
      </c>
      <c r="B1484">
        <v>5</v>
      </c>
      <c r="C1484" t="s">
        <v>1649</v>
      </c>
      <c r="D1484">
        <v>14.13</v>
      </c>
    </row>
    <row r="1485" spans="1:4" x14ac:dyDescent="0.3">
      <c r="A1485" t="s">
        <v>1650</v>
      </c>
      <c r="B1485">
        <v>6</v>
      </c>
      <c r="C1485" t="s">
        <v>1651</v>
      </c>
      <c r="D1485">
        <v>14.13</v>
      </c>
    </row>
    <row r="1486" spans="1:4" x14ac:dyDescent="0.3">
      <c r="A1486" t="s">
        <v>1652</v>
      </c>
      <c r="B1486">
        <v>6</v>
      </c>
      <c r="C1486" t="s">
        <v>1653</v>
      </c>
      <c r="D1486">
        <v>14.13</v>
      </c>
    </row>
    <row r="1487" spans="1:4" x14ac:dyDescent="0.3">
      <c r="A1487" t="s">
        <v>1654</v>
      </c>
      <c r="B1487">
        <v>5</v>
      </c>
      <c r="C1487" t="s">
        <v>1655</v>
      </c>
      <c r="D1487">
        <v>14.13</v>
      </c>
    </row>
    <row r="1488" spans="1:4" x14ac:dyDescent="0.3">
      <c r="A1488" s="1">
        <v>42371</v>
      </c>
      <c r="B1488">
        <v>5</v>
      </c>
      <c r="C1488" t="s">
        <v>1656</v>
      </c>
      <c r="D1488">
        <v>14.13</v>
      </c>
    </row>
    <row r="1489" spans="1:4" x14ac:dyDescent="0.3">
      <c r="A1489" s="1">
        <v>42402</v>
      </c>
      <c r="B1489">
        <v>5</v>
      </c>
      <c r="C1489" t="s">
        <v>1657</v>
      </c>
      <c r="D1489">
        <v>14.13</v>
      </c>
    </row>
    <row r="1490" spans="1:4" x14ac:dyDescent="0.3">
      <c r="A1490" s="1">
        <v>42431</v>
      </c>
      <c r="B1490">
        <v>6</v>
      </c>
      <c r="C1490" t="s">
        <v>1658</v>
      </c>
      <c r="D1490">
        <v>14.13</v>
      </c>
    </row>
    <row r="1491" spans="1:4" x14ac:dyDescent="0.3">
      <c r="A1491" s="1">
        <v>42462</v>
      </c>
      <c r="B1491">
        <v>6</v>
      </c>
      <c r="C1491" t="s">
        <v>1659</v>
      </c>
      <c r="D1491">
        <v>14.13</v>
      </c>
    </row>
    <row r="1492" spans="1:4" x14ac:dyDescent="0.3">
      <c r="A1492" s="1">
        <v>42492</v>
      </c>
      <c r="B1492">
        <v>6</v>
      </c>
      <c r="C1492" t="s">
        <v>1660</v>
      </c>
      <c r="D1492">
        <v>14.13</v>
      </c>
    </row>
    <row r="1493" spans="1:4" x14ac:dyDescent="0.3">
      <c r="A1493" s="1">
        <v>42645</v>
      </c>
      <c r="B1493">
        <v>6</v>
      </c>
      <c r="C1493" t="s">
        <v>1661</v>
      </c>
      <c r="D1493">
        <v>14.13</v>
      </c>
    </row>
    <row r="1494" spans="1:4" x14ac:dyDescent="0.3">
      <c r="A1494" s="1">
        <v>42676</v>
      </c>
      <c r="B1494">
        <v>6</v>
      </c>
      <c r="C1494" t="s">
        <v>1662</v>
      </c>
      <c r="D1494">
        <v>14.13</v>
      </c>
    </row>
    <row r="1495" spans="1:4" x14ac:dyDescent="0.3">
      <c r="A1495" s="1">
        <v>42706</v>
      </c>
      <c r="B1495">
        <v>6</v>
      </c>
      <c r="C1495" t="s">
        <v>1663</v>
      </c>
      <c r="D1495">
        <v>14.13</v>
      </c>
    </row>
    <row r="1496" spans="1:4" x14ac:dyDescent="0.3">
      <c r="A1496" t="s">
        <v>1664</v>
      </c>
      <c r="B1496">
        <v>6</v>
      </c>
      <c r="C1496" t="s">
        <v>1665</v>
      </c>
      <c r="D1496">
        <v>14.13</v>
      </c>
    </row>
    <row r="1497" spans="1:4" x14ac:dyDescent="0.3">
      <c r="A1497" t="s">
        <v>1666</v>
      </c>
      <c r="B1497">
        <v>6</v>
      </c>
      <c r="C1497" t="s">
        <v>1667</v>
      </c>
      <c r="D1497">
        <v>14.13</v>
      </c>
    </row>
    <row r="1498" spans="1:4" x14ac:dyDescent="0.3">
      <c r="A1498" t="s">
        <v>1668</v>
      </c>
      <c r="B1498">
        <v>6</v>
      </c>
      <c r="C1498" t="s">
        <v>1669</v>
      </c>
      <c r="D1498">
        <v>14.13</v>
      </c>
    </row>
    <row r="1499" spans="1:4" x14ac:dyDescent="0.3">
      <c r="A1499" t="s">
        <v>1670</v>
      </c>
      <c r="B1499">
        <v>7</v>
      </c>
      <c r="C1499" t="s">
        <v>1671</v>
      </c>
      <c r="D1499">
        <v>14.13</v>
      </c>
    </row>
    <row r="1500" spans="1:4" x14ac:dyDescent="0.3">
      <c r="A1500" t="s">
        <v>1672</v>
      </c>
      <c r="B1500">
        <v>7</v>
      </c>
      <c r="C1500" t="s">
        <v>1673</v>
      </c>
      <c r="D1500">
        <v>14.13</v>
      </c>
    </row>
    <row r="1501" spans="1:4" x14ac:dyDescent="0.3">
      <c r="A1501" t="s">
        <v>1674</v>
      </c>
      <c r="B1501">
        <v>7</v>
      </c>
      <c r="C1501" t="s">
        <v>1675</v>
      </c>
      <c r="D1501">
        <v>14.13</v>
      </c>
    </row>
    <row r="1502" spans="1:4" x14ac:dyDescent="0.3">
      <c r="A1502" t="s">
        <v>1676</v>
      </c>
      <c r="B1502">
        <v>9</v>
      </c>
      <c r="C1502" t="s">
        <v>1677</v>
      </c>
      <c r="D1502">
        <v>14.13</v>
      </c>
    </row>
    <row r="1503" spans="1:4" x14ac:dyDescent="0.3">
      <c r="A1503" t="s">
        <v>1678</v>
      </c>
      <c r="B1503">
        <v>7</v>
      </c>
      <c r="C1503" t="s">
        <v>1679</v>
      </c>
      <c r="D1503">
        <v>14.13</v>
      </c>
    </row>
    <row r="1504" spans="1:4" x14ac:dyDescent="0.3">
      <c r="A1504" t="s">
        <v>1680</v>
      </c>
      <c r="B1504">
        <v>8</v>
      </c>
      <c r="C1504" t="s">
        <v>1681</v>
      </c>
      <c r="D1504">
        <v>14.13</v>
      </c>
    </row>
    <row r="1505" spans="1:4" x14ac:dyDescent="0.3">
      <c r="A1505" t="s">
        <v>1682</v>
      </c>
      <c r="B1505">
        <v>7</v>
      </c>
      <c r="C1505" t="s">
        <v>1683</v>
      </c>
      <c r="D1505">
        <v>14.13</v>
      </c>
    </row>
    <row r="1506" spans="1:4" x14ac:dyDescent="0.3">
      <c r="A1506" t="s">
        <v>1684</v>
      </c>
      <c r="B1506">
        <v>6</v>
      </c>
      <c r="C1506" t="s">
        <v>1685</v>
      </c>
      <c r="D1506">
        <v>14.13</v>
      </c>
    </row>
    <row r="1507" spans="1:4" x14ac:dyDescent="0.3">
      <c r="A1507" s="1">
        <v>42372</v>
      </c>
      <c r="B1507">
        <v>8</v>
      </c>
      <c r="C1507" t="s">
        <v>1686</v>
      </c>
      <c r="D1507">
        <v>14.13</v>
      </c>
    </row>
    <row r="1508" spans="1:4" x14ac:dyDescent="0.3">
      <c r="A1508" s="1">
        <v>42403</v>
      </c>
      <c r="B1508">
        <v>7</v>
      </c>
      <c r="C1508" t="s">
        <v>1687</v>
      </c>
      <c r="D1508">
        <v>14.13</v>
      </c>
    </row>
    <row r="1509" spans="1:4" x14ac:dyDescent="0.3">
      <c r="A1509" s="1">
        <v>42432</v>
      </c>
      <c r="B1509">
        <v>7</v>
      </c>
      <c r="C1509" t="s">
        <v>1688</v>
      </c>
      <c r="D1509">
        <v>14.13</v>
      </c>
    </row>
    <row r="1510" spans="1:4" x14ac:dyDescent="0.3">
      <c r="A1510" s="1">
        <v>42463</v>
      </c>
      <c r="B1510">
        <v>7</v>
      </c>
      <c r="C1510" t="s">
        <v>1689</v>
      </c>
      <c r="D1510">
        <v>14.13</v>
      </c>
    </row>
    <row r="1511" spans="1:4" x14ac:dyDescent="0.3">
      <c r="A1511" s="1">
        <v>42554</v>
      </c>
      <c r="B1511">
        <v>9</v>
      </c>
      <c r="C1511" t="s">
        <v>1690</v>
      </c>
      <c r="D1511">
        <v>14.13</v>
      </c>
    </row>
    <row r="1512" spans="1:4" x14ac:dyDescent="0.3">
      <c r="A1512" s="1">
        <v>42585</v>
      </c>
      <c r="B1512">
        <v>7</v>
      </c>
      <c r="C1512" t="s">
        <v>1691</v>
      </c>
      <c r="D1512">
        <v>14.13</v>
      </c>
    </row>
    <row r="1513" spans="1:4" x14ac:dyDescent="0.3">
      <c r="A1513" s="1">
        <v>42616</v>
      </c>
      <c r="B1513">
        <v>7</v>
      </c>
      <c r="C1513" t="s">
        <v>1692</v>
      </c>
      <c r="D1513">
        <v>14.13</v>
      </c>
    </row>
    <row r="1514" spans="1:4" x14ac:dyDescent="0.3">
      <c r="A1514" s="1">
        <v>42646</v>
      </c>
      <c r="B1514">
        <v>7</v>
      </c>
      <c r="C1514" t="s">
        <v>1693</v>
      </c>
      <c r="D1514">
        <v>14.13</v>
      </c>
    </row>
    <row r="1515" spans="1:4" x14ac:dyDescent="0.3">
      <c r="A1515" s="1">
        <v>42677</v>
      </c>
      <c r="B1515">
        <v>8</v>
      </c>
      <c r="C1515" t="s">
        <v>1694</v>
      </c>
      <c r="D1515">
        <v>14.13</v>
      </c>
    </row>
    <row r="1516" spans="1:4" x14ac:dyDescent="0.3">
      <c r="A1516" t="s">
        <v>1695</v>
      </c>
      <c r="B1516">
        <v>7</v>
      </c>
      <c r="C1516" t="s">
        <v>1696</v>
      </c>
      <c r="D1516">
        <v>14.13</v>
      </c>
    </row>
    <row r="1517" spans="1:4" x14ac:dyDescent="0.3">
      <c r="A1517" t="s">
        <v>1697</v>
      </c>
      <c r="B1517">
        <v>7</v>
      </c>
      <c r="C1517" t="s">
        <v>1698</v>
      </c>
      <c r="D1517">
        <v>14.13</v>
      </c>
    </row>
    <row r="1518" spans="1:4" x14ac:dyDescent="0.3">
      <c r="A1518" t="s">
        <v>1699</v>
      </c>
      <c r="B1518">
        <v>7</v>
      </c>
      <c r="C1518" t="s">
        <v>1700</v>
      </c>
      <c r="D1518">
        <v>14.13</v>
      </c>
    </row>
    <row r="1519" spans="1:4" x14ac:dyDescent="0.3">
      <c r="A1519" t="s">
        <v>1701</v>
      </c>
      <c r="B1519">
        <v>7</v>
      </c>
      <c r="C1519" t="s">
        <v>1702</v>
      </c>
      <c r="D1519">
        <v>14.13</v>
      </c>
    </row>
    <row r="1520" spans="1:4" x14ac:dyDescent="0.3">
      <c r="A1520" t="s">
        <v>1703</v>
      </c>
      <c r="B1520">
        <v>7</v>
      </c>
      <c r="C1520" t="s">
        <v>1704</v>
      </c>
      <c r="D1520">
        <v>14.13</v>
      </c>
    </row>
    <row r="1521" spans="1:4" x14ac:dyDescent="0.3">
      <c r="A1521" t="s">
        <v>1705</v>
      </c>
      <c r="B1521">
        <v>7</v>
      </c>
      <c r="C1521" t="s">
        <v>1706</v>
      </c>
      <c r="D1521">
        <v>14.13</v>
      </c>
    </row>
    <row r="1522" spans="1:4" x14ac:dyDescent="0.3">
      <c r="A1522" t="s">
        <v>1707</v>
      </c>
      <c r="B1522">
        <v>7</v>
      </c>
      <c r="C1522" t="s">
        <v>1708</v>
      </c>
      <c r="D1522">
        <v>14.13</v>
      </c>
    </row>
    <row r="1523" spans="1:4" x14ac:dyDescent="0.3">
      <c r="A1523" t="s">
        <v>1709</v>
      </c>
      <c r="B1523">
        <v>7</v>
      </c>
      <c r="C1523" t="s">
        <v>1710</v>
      </c>
      <c r="D1523">
        <v>14.13</v>
      </c>
    </row>
    <row r="1524" spans="1:4" x14ac:dyDescent="0.3">
      <c r="A1524" t="s">
        <v>1711</v>
      </c>
      <c r="B1524">
        <v>8</v>
      </c>
      <c r="C1524" t="s">
        <v>1712</v>
      </c>
      <c r="D1524">
        <v>14.13</v>
      </c>
    </row>
    <row r="1525" spans="1:4" x14ac:dyDescent="0.3">
      <c r="A1525" t="s">
        <v>1713</v>
      </c>
      <c r="B1525">
        <v>6</v>
      </c>
      <c r="C1525" t="s">
        <v>1714</v>
      </c>
      <c r="D1525">
        <v>14.13</v>
      </c>
    </row>
    <row r="1526" spans="1:4" x14ac:dyDescent="0.3">
      <c r="A1526" t="s">
        <v>1715</v>
      </c>
      <c r="B1526">
        <v>6</v>
      </c>
      <c r="C1526" t="s">
        <v>1716</v>
      </c>
      <c r="D1526">
        <v>14.13</v>
      </c>
    </row>
    <row r="1527" spans="1:4" x14ac:dyDescent="0.3">
      <c r="A1527" t="s">
        <v>1717</v>
      </c>
      <c r="B1527">
        <v>6</v>
      </c>
      <c r="C1527" t="s">
        <v>1718</v>
      </c>
      <c r="D1527">
        <v>14.13</v>
      </c>
    </row>
    <row r="1528" spans="1:4" x14ac:dyDescent="0.3">
      <c r="A1528" t="s">
        <v>1719</v>
      </c>
      <c r="B1528">
        <v>6</v>
      </c>
      <c r="C1528" t="s">
        <v>1720</v>
      </c>
      <c r="D1528">
        <v>14.13</v>
      </c>
    </row>
    <row r="1529" spans="1:4" x14ac:dyDescent="0.3">
      <c r="A1529" s="1">
        <v>42373</v>
      </c>
      <c r="B1529">
        <v>7</v>
      </c>
      <c r="C1529" t="s">
        <v>1721</v>
      </c>
      <c r="D1529">
        <v>14.13</v>
      </c>
    </row>
    <row r="1530" spans="1:4" x14ac:dyDescent="0.3">
      <c r="A1530" s="1">
        <v>42464</v>
      </c>
      <c r="B1530">
        <v>7</v>
      </c>
      <c r="C1530" t="s">
        <v>1722</v>
      </c>
      <c r="D1530">
        <v>14.13</v>
      </c>
    </row>
    <row r="1531" spans="1:4" x14ac:dyDescent="0.3">
      <c r="A1531" s="1">
        <v>42494</v>
      </c>
      <c r="B1531">
        <v>7</v>
      </c>
      <c r="C1531" t="s">
        <v>1723</v>
      </c>
      <c r="D1531">
        <v>14.13</v>
      </c>
    </row>
    <row r="1532" spans="1:4" x14ac:dyDescent="0.3">
      <c r="A1532" s="1">
        <v>42525</v>
      </c>
      <c r="B1532">
        <v>8</v>
      </c>
      <c r="C1532" t="s">
        <v>1724</v>
      </c>
      <c r="D1532">
        <v>14.13</v>
      </c>
    </row>
    <row r="1533" spans="1:4" x14ac:dyDescent="0.3">
      <c r="A1533" s="1">
        <v>42555</v>
      </c>
      <c r="B1533">
        <v>7</v>
      </c>
      <c r="C1533" t="s">
        <v>1725</v>
      </c>
      <c r="D1533">
        <v>14.13</v>
      </c>
    </row>
    <row r="1534" spans="1:4" x14ac:dyDescent="0.3">
      <c r="A1534" s="1">
        <v>42586</v>
      </c>
      <c r="B1534">
        <v>7</v>
      </c>
      <c r="C1534" t="s">
        <v>1726</v>
      </c>
      <c r="D1534">
        <v>14.13</v>
      </c>
    </row>
    <row r="1535" spans="1:4" x14ac:dyDescent="0.3">
      <c r="A1535" s="1">
        <v>42678</v>
      </c>
      <c r="B1535">
        <v>7</v>
      </c>
      <c r="C1535" t="s">
        <v>1727</v>
      </c>
      <c r="D1535">
        <v>14.13</v>
      </c>
    </row>
    <row r="1536" spans="1:4" x14ac:dyDescent="0.3">
      <c r="A1536" s="1">
        <v>42708</v>
      </c>
      <c r="B1536">
        <v>7</v>
      </c>
      <c r="C1536" t="s">
        <v>1728</v>
      </c>
      <c r="D1536">
        <v>14.13</v>
      </c>
    </row>
    <row r="1537" spans="1:4" x14ac:dyDescent="0.3">
      <c r="A1537" t="s">
        <v>1729</v>
      </c>
      <c r="B1537">
        <v>7</v>
      </c>
      <c r="C1537" t="s">
        <v>1730</v>
      </c>
      <c r="D1537">
        <v>14.13</v>
      </c>
    </row>
    <row r="1538" spans="1:4" x14ac:dyDescent="0.3">
      <c r="A1538" t="s">
        <v>1731</v>
      </c>
      <c r="B1538">
        <v>7</v>
      </c>
      <c r="C1538" t="s">
        <v>1732</v>
      </c>
      <c r="D1538">
        <v>14.13</v>
      </c>
    </row>
    <row r="1539" spans="1:4" x14ac:dyDescent="0.3">
      <c r="A1539" t="s">
        <v>1733</v>
      </c>
      <c r="B1539">
        <v>7</v>
      </c>
      <c r="C1539" t="s">
        <v>1734</v>
      </c>
      <c r="D1539">
        <v>14.13</v>
      </c>
    </row>
    <row r="1540" spans="1:4" x14ac:dyDescent="0.3">
      <c r="A1540" t="s">
        <v>1735</v>
      </c>
      <c r="B1540">
        <v>7</v>
      </c>
      <c r="C1540" t="s">
        <v>1736</v>
      </c>
      <c r="D1540">
        <v>14.13</v>
      </c>
    </row>
    <row r="1541" spans="1:4" x14ac:dyDescent="0.3">
      <c r="A1541" t="s">
        <v>1737</v>
      </c>
      <c r="B1541">
        <v>8</v>
      </c>
      <c r="C1541" t="s">
        <v>1738</v>
      </c>
      <c r="D1541">
        <v>14.13</v>
      </c>
    </row>
    <row r="1542" spans="1:4" x14ac:dyDescent="0.3">
      <c r="A1542" t="s">
        <v>1739</v>
      </c>
      <c r="B1542">
        <v>5</v>
      </c>
      <c r="C1542" t="s">
        <v>1740</v>
      </c>
      <c r="D1542">
        <v>14.13</v>
      </c>
    </row>
    <row r="1543" spans="1:4" x14ac:dyDescent="0.3">
      <c r="A1543" t="s">
        <v>1741</v>
      </c>
      <c r="B1543">
        <v>5</v>
      </c>
      <c r="C1543" t="s">
        <v>1742</v>
      </c>
      <c r="D1543">
        <v>14.13</v>
      </c>
    </row>
    <row r="1544" spans="1:4" x14ac:dyDescent="0.3">
      <c r="A1544" t="s">
        <v>1743</v>
      </c>
      <c r="B1544">
        <v>7</v>
      </c>
      <c r="C1544" t="s">
        <v>1744</v>
      </c>
      <c r="D1544">
        <v>14.13</v>
      </c>
    </row>
    <row r="1545" spans="1:4" x14ac:dyDescent="0.3">
      <c r="A1545" t="s">
        <v>1745</v>
      </c>
      <c r="B1545">
        <v>7</v>
      </c>
      <c r="C1545" t="s">
        <v>1746</v>
      </c>
      <c r="D1545">
        <v>14.13</v>
      </c>
    </row>
    <row r="1546" spans="1:4" x14ac:dyDescent="0.3">
      <c r="A1546" t="s">
        <v>1747</v>
      </c>
      <c r="B1546">
        <v>7</v>
      </c>
      <c r="C1546" t="s">
        <v>1748</v>
      </c>
      <c r="D1546">
        <v>14.13</v>
      </c>
    </row>
    <row r="1547" spans="1:4" x14ac:dyDescent="0.3">
      <c r="A1547" t="s">
        <v>1749</v>
      </c>
      <c r="B1547">
        <v>7</v>
      </c>
      <c r="C1547" t="s">
        <v>1750</v>
      </c>
      <c r="D1547">
        <v>14.13</v>
      </c>
    </row>
    <row r="1548" spans="1:4" x14ac:dyDescent="0.3">
      <c r="A1548" t="s">
        <v>1751</v>
      </c>
      <c r="B1548">
        <v>6</v>
      </c>
      <c r="C1548" t="s">
        <v>1752</v>
      </c>
      <c r="D1548">
        <v>14.13</v>
      </c>
    </row>
    <row r="1549" spans="1:4" x14ac:dyDescent="0.3">
      <c r="A1549" s="1">
        <v>42405</v>
      </c>
      <c r="B1549">
        <v>7</v>
      </c>
      <c r="C1549" t="s">
        <v>1753</v>
      </c>
      <c r="D1549">
        <v>14.13</v>
      </c>
    </row>
    <row r="1550" spans="1:4" x14ac:dyDescent="0.3">
      <c r="A1550" s="1">
        <v>42434</v>
      </c>
      <c r="B1550">
        <v>7</v>
      </c>
      <c r="C1550" t="s">
        <v>1754</v>
      </c>
      <c r="D1550">
        <v>14.13</v>
      </c>
    </row>
    <row r="1551" spans="1:4" x14ac:dyDescent="0.3">
      <c r="A1551" s="1">
        <v>42465</v>
      </c>
      <c r="B1551">
        <v>7</v>
      </c>
      <c r="C1551" t="s">
        <v>1755</v>
      </c>
      <c r="D1551">
        <v>14.13</v>
      </c>
    </row>
    <row r="1552" spans="1:4" x14ac:dyDescent="0.3">
      <c r="A1552" s="1">
        <v>42495</v>
      </c>
      <c r="B1552">
        <v>7</v>
      </c>
      <c r="C1552" t="s">
        <v>1756</v>
      </c>
      <c r="D1552">
        <v>14.13</v>
      </c>
    </row>
    <row r="1553" spans="1:4" x14ac:dyDescent="0.3">
      <c r="A1553" s="1">
        <v>42526</v>
      </c>
      <c r="B1553">
        <v>7</v>
      </c>
      <c r="C1553" t="s">
        <v>1757</v>
      </c>
      <c r="D1553">
        <v>14.13</v>
      </c>
    </row>
    <row r="1554" spans="1:4" x14ac:dyDescent="0.3">
      <c r="A1554" s="1">
        <v>42618</v>
      </c>
      <c r="B1554">
        <v>6</v>
      </c>
      <c r="C1554" t="s">
        <v>1758</v>
      </c>
      <c r="D1554">
        <v>14.13</v>
      </c>
    </row>
    <row r="1555" spans="1:4" x14ac:dyDescent="0.3">
      <c r="A1555" s="1">
        <v>42648</v>
      </c>
      <c r="B1555">
        <v>7</v>
      </c>
      <c r="C1555" t="s">
        <v>1759</v>
      </c>
      <c r="D1555">
        <v>14.13</v>
      </c>
    </row>
    <row r="1556" spans="1:4" x14ac:dyDescent="0.3">
      <c r="A1556" s="1">
        <v>42679</v>
      </c>
      <c r="B1556">
        <v>7</v>
      </c>
      <c r="C1556" t="s">
        <v>1760</v>
      </c>
      <c r="D1556">
        <v>14.13</v>
      </c>
    </row>
    <row r="1557" spans="1:4" x14ac:dyDescent="0.3">
      <c r="A1557" s="1">
        <v>42709</v>
      </c>
      <c r="B1557">
        <v>7</v>
      </c>
      <c r="C1557" t="s">
        <v>1761</v>
      </c>
      <c r="D1557">
        <v>14.13</v>
      </c>
    </row>
    <row r="1558" spans="1:4" x14ac:dyDescent="0.3">
      <c r="A1558" t="s">
        <v>1762</v>
      </c>
      <c r="B1558">
        <v>8</v>
      </c>
      <c r="C1558" t="s">
        <v>1763</v>
      </c>
      <c r="D1558">
        <v>14.13</v>
      </c>
    </row>
    <row r="1559" spans="1:4" x14ac:dyDescent="0.3">
      <c r="A1559" t="s">
        <v>1764</v>
      </c>
      <c r="B1559">
        <v>7</v>
      </c>
      <c r="C1559" t="s">
        <v>1765</v>
      </c>
      <c r="D1559">
        <v>14.13</v>
      </c>
    </row>
    <row r="1560" spans="1:4" x14ac:dyDescent="0.3">
      <c r="A1560" t="s">
        <v>1766</v>
      </c>
      <c r="B1560">
        <v>7</v>
      </c>
      <c r="C1560" t="s">
        <v>1767</v>
      </c>
      <c r="D1560">
        <v>14.13</v>
      </c>
    </row>
    <row r="1561" spans="1:4" x14ac:dyDescent="0.3">
      <c r="A1561" t="s">
        <v>1768</v>
      </c>
      <c r="B1561">
        <v>7</v>
      </c>
      <c r="C1561" t="s">
        <v>1769</v>
      </c>
      <c r="D1561">
        <v>14.13</v>
      </c>
    </row>
    <row r="1562" spans="1:4" x14ac:dyDescent="0.3">
      <c r="A1562" t="s">
        <v>1770</v>
      </c>
      <c r="B1562">
        <v>7</v>
      </c>
      <c r="C1562" t="s">
        <v>1771</v>
      </c>
      <c r="D1562">
        <v>14.13</v>
      </c>
    </row>
    <row r="1563" spans="1:4" x14ac:dyDescent="0.3">
      <c r="A1563" t="s">
        <v>1772</v>
      </c>
      <c r="B1563">
        <v>8</v>
      </c>
      <c r="C1563">
        <v>1982707</v>
      </c>
      <c r="D1563">
        <v>14.13</v>
      </c>
    </row>
    <row r="1564" spans="1:4" x14ac:dyDescent="0.3">
      <c r="A1564" t="s">
        <v>1773</v>
      </c>
      <c r="B1564">
        <v>7</v>
      </c>
      <c r="C1564" t="s">
        <v>1774</v>
      </c>
      <c r="D1564">
        <v>14.13</v>
      </c>
    </row>
    <row r="1565" spans="1:4" x14ac:dyDescent="0.3">
      <c r="A1565" t="s">
        <v>1775</v>
      </c>
      <c r="B1565">
        <v>7</v>
      </c>
      <c r="C1565" t="s">
        <v>1776</v>
      </c>
      <c r="D1565">
        <v>14.13</v>
      </c>
    </row>
    <row r="1566" spans="1:4" x14ac:dyDescent="0.3">
      <c r="A1566" t="s">
        <v>1777</v>
      </c>
      <c r="B1566">
        <v>7</v>
      </c>
      <c r="C1566" t="s">
        <v>1778</v>
      </c>
      <c r="D1566">
        <v>14.13</v>
      </c>
    </row>
    <row r="1567" spans="1:4" x14ac:dyDescent="0.3">
      <c r="A1567" t="s">
        <v>1779</v>
      </c>
      <c r="B1567">
        <v>7</v>
      </c>
      <c r="C1567" t="s">
        <v>1780</v>
      </c>
      <c r="D1567">
        <v>14.13</v>
      </c>
    </row>
    <row r="1568" spans="1:4" x14ac:dyDescent="0.3">
      <c r="A1568" t="s">
        <v>1781</v>
      </c>
      <c r="B1568">
        <v>7</v>
      </c>
      <c r="C1568" t="s">
        <v>1782</v>
      </c>
      <c r="D1568">
        <v>14.13</v>
      </c>
    </row>
    <row r="1569" spans="1:4" x14ac:dyDescent="0.3">
      <c r="A1569" t="s">
        <v>1783</v>
      </c>
      <c r="B1569">
        <v>7</v>
      </c>
      <c r="C1569" t="s">
        <v>1784</v>
      </c>
      <c r="D1569">
        <v>14.13</v>
      </c>
    </row>
    <row r="1570" spans="1:4" x14ac:dyDescent="0.3">
      <c r="A1570" s="1">
        <v>42375</v>
      </c>
      <c r="B1570">
        <v>5</v>
      </c>
      <c r="C1570" t="s">
        <v>1785</v>
      </c>
      <c r="D1570">
        <v>14.13</v>
      </c>
    </row>
    <row r="1571" spans="1:4" x14ac:dyDescent="0.3">
      <c r="A1571" s="1">
        <v>42406</v>
      </c>
      <c r="B1571">
        <v>6</v>
      </c>
      <c r="C1571" t="s">
        <v>1786</v>
      </c>
      <c r="D1571">
        <v>14.13</v>
      </c>
    </row>
    <row r="1572" spans="1:4" x14ac:dyDescent="0.3">
      <c r="A1572" s="1">
        <v>42435</v>
      </c>
      <c r="B1572">
        <v>6</v>
      </c>
      <c r="C1572" t="s">
        <v>1787</v>
      </c>
      <c r="D1572">
        <v>14.13</v>
      </c>
    </row>
    <row r="1573" spans="1:4" x14ac:dyDescent="0.3">
      <c r="A1573" s="1">
        <v>42527</v>
      </c>
      <c r="B1573">
        <v>4</v>
      </c>
      <c r="C1573" t="s">
        <v>1788</v>
      </c>
      <c r="D1573">
        <v>14.13</v>
      </c>
    </row>
    <row r="1574" spans="1:4" x14ac:dyDescent="0.3">
      <c r="A1574" s="1">
        <v>42557</v>
      </c>
      <c r="B1574">
        <v>6</v>
      </c>
      <c r="C1574" t="s">
        <v>1789</v>
      </c>
      <c r="D1574">
        <v>14.13</v>
      </c>
    </row>
    <row r="1575" spans="1:4" x14ac:dyDescent="0.3">
      <c r="A1575" s="1">
        <v>42588</v>
      </c>
      <c r="B1575">
        <v>6</v>
      </c>
      <c r="C1575" t="s">
        <v>1790</v>
      </c>
      <c r="D1575">
        <v>14.13</v>
      </c>
    </row>
    <row r="1576" spans="1:4" x14ac:dyDescent="0.3">
      <c r="A1576" s="1">
        <v>42619</v>
      </c>
      <c r="B1576">
        <v>6</v>
      </c>
      <c r="C1576" t="s">
        <v>1791</v>
      </c>
      <c r="D1576">
        <v>14.13</v>
      </c>
    </row>
    <row r="1577" spans="1:4" x14ac:dyDescent="0.3">
      <c r="A1577" s="1">
        <v>42649</v>
      </c>
      <c r="B1577">
        <v>7</v>
      </c>
      <c r="C1577" t="s">
        <v>1792</v>
      </c>
      <c r="D1577">
        <v>14.13</v>
      </c>
    </row>
    <row r="1578" spans="1:4" x14ac:dyDescent="0.3">
      <c r="A1578" t="s">
        <v>1793</v>
      </c>
      <c r="B1578">
        <v>6</v>
      </c>
      <c r="C1578" t="s">
        <v>1794</v>
      </c>
      <c r="D1578">
        <v>14.13</v>
      </c>
    </row>
    <row r="1579" spans="1:4" x14ac:dyDescent="0.3">
      <c r="A1579" t="s">
        <v>1795</v>
      </c>
      <c r="B1579">
        <v>6</v>
      </c>
      <c r="C1579" t="s">
        <v>1796</v>
      </c>
      <c r="D1579">
        <v>14.13</v>
      </c>
    </row>
    <row r="1580" spans="1:4" x14ac:dyDescent="0.3">
      <c r="A1580" t="s">
        <v>1797</v>
      </c>
      <c r="B1580">
        <v>6</v>
      </c>
      <c r="C1580" t="s">
        <v>1798</v>
      </c>
      <c r="D1580">
        <v>14.13</v>
      </c>
    </row>
    <row r="1581" spans="1:4" x14ac:dyDescent="0.3">
      <c r="A1581" t="s">
        <v>1799</v>
      </c>
      <c r="B1581">
        <v>7</v>
      </c>
      <c r="C1581" t="s">
        <v>1800</v>
      </c>
      <c r="D1581">
        <v>14.13</v>
      </c>
    </row>
    <row r="1582" spans="1:4" x14ac:dyDescent="0.3">
      <c r="A1582" t="s">
        <v>1801</v>
      </c>
      <c r="B1582">
        <v>6</v>
      </c>
      <c r="C1582" t="s">
        <v>1802</v>
      </c>
      <c r="D1582">
        <v>14.13</v>
      </c>
    </row>
    <row r="1583" spans="1:4" x14ac:dyDescent="0.3">
      <c r="A1583" t="s">
        <v>1803</v>
      </c>
      <c r="B1583">
        <v>6</v>
      </c>
      <c r="C1583" t="s">
        <v>1804</v>
      </c>
      <c r="D1583">
        <v>14.13</v>
      </c>
    </row>
    <row r="1584" spans="1:4" x14ac:dyDescent="0.3">
      <c r="A1584" t="s">
        <v>1805</v>
      </c>
      <c r="B1584">
        <v>7</v>
      </c>
      <c r="C1584" t="s">
        <v>1806</v>
      </c>
      <c r="D1584">
        <v>14.13</v>
      </c>
    </row>
    <row r="1585" spans="1:4" x14ac:dyDescent="0.3">
      <c r="A1585" t="s">
        <v>1807</v>
      </c>
      <c r="B1585">
        <v>6</v>
      </c>
      <c r="C1585" t="s">
        <v>1808</v>
      </c>
      <c r="D1585">
        <v>14.13</v>
      </c>
    </row>
    <row r="1586" spans="1:4" x14ac:dyDescent="0.3">
      <c r="A1586" t="s">
        <v>1809</v>
      </c>
      <c r="B1586">
        <v>7</v>
      </c>
      <c r="C1586" t="s">
        <v>1810</v>
      </c>
      <c r="D1586">
        <v>14.13</v>
      </c>
    </row>
    <row r="1587" spans="1:4" x14ac:dyDescent="0.3">
      <c r="A1587" t="s">
        <v>1811</v>
      </c>
      <c r="B1587">
        <v>6</v>
      </c>
      <c r="C1587" t="s">
        <v>1812</v>
      </c>
      <c r="D1587">
        <v>14.13</v>
      </c>
    </row>
    <row r="1588" spans="1:4" x14ac:dyDescent="0.3">
      <c r="A1588" t="s">
        <v>1813</v>
      </c>
      <c r="B1588">
        <v>6</v>
      </c>
      <c r="C1588" t="s">
        <v>1814</v>
      </c>
      <c r="D1588">
        <v>14.13</v>
      </c>
    </row>
    <row r="1589" spans="1:4" x14ac:dyDescent="0.3">
      <c r="A1589" t="s">
        <v>1815</v>
      </c>
      <c r="B1589">
        <v>6</v>
      </c>
      <c r="C1589" t="s">
        <v>1816</v>
      </c>
      <c r="D1589">
        <v>14.13</v>
      </c>
    </row>
    <row r="1590" spans="1:4" x14ac:dyDescent="0.3">
      <c r="A1590" t="s">
        <v>1817</v>
      </c>
      <c r="B1590">
        <v>6</v>
      </c>
      <c r="C1590" t="s">
        <v>1818</v>
      </c>
      <c r="D1590">
        <v>14.13</v>
      </c>
    </row>
    <row r="1591" spans="1:4" x14ac:dyDescent="0.3">
      <c r="A1591" t="s">
        <v>1819</v>
      </c>
      <c r="B1591">
        <v>6</v>
      </c>
      <c r="C1591" t="s">
        <v>1820</v>
      </c>
      <c r="D1591">
        <v>14.13</v>
      </c>
    </row>
    <row r="1592" spans="1:4" x14ac:dyDescent="0.3">
      <c r="A1592" s="1">
        <v>42376</v>
      </c>
      <c r="B1592">
        <v>6</v>
      </c>
      <c r="C1592" t="s">
        <v>1821</v>
      </c>
      <c r="D1592">
        <v>14.13</v>
      </c>
    </row>
    <row r="1593" spans="1:4" x14ac:dyDescent="0.3">
      <c r="A1593" s="1">
        <v>42467</v>
      </c>
      <c r="B1593">
        <v>6</v>
      </c>
      <c r="C1593" t="s">
        <v>1822</v>
      </c>
      <c r="D1593">
        <v>14.13</v>
      </c>
    </row>
    <row r="1594" spans="1:4" x14ac:dyDescent="0.3">
      <c r="A1594" s="1">
        <v>42497</v>
      </c>
      <c r="B1594">
        <v>8</v>
      </c>
      <c r="C1594" t="s">
        <v>1823</v>
      </c>
      <c r="D1594">
        <v>14.13</v>
      </c>
    </row>
    <row r="1595" spans="1:4" x14ac:dyDescent="0.3">
      <c r="A1595" s="1">
        <v>42528</v>
      </c>
      <c r="B1595">
        <v>7</v>
      </c>
      <c r="C1595" t="s">
        <v>1824</v>
      </c>
      <c r="D1595">
        <v>14.13</v>
      </c>
    </row>
    <row r="1596" spans="1:4" x14ac:dyDescent="0.3">
      <c r="A1596" s="1">
        <v>42558</v>
      </c>
      <c r="B1596">
        <v>8</v>
      </c>
      <c r="C1596" t="s">
        <v>1825</v>
      </c>
      <c r="D1596">
        <v>14.13</v>
      </c>
    </row>
    <row r="1597" spans="1:4" x14ac:dyDescent="0.3">
      <c r="A1597" s="1">
        <v>42589</v>
      </c>
      <c r="B1597">
        <v>7</v>
      </c>
      <c r="C1597" t="s">
        <v>1826</v>
      </c>
      <c r="D1597">
        <v>14.13</v>
      </c>
    </row>
    <row r="1598" spans="1:4" x14ac:dyDescent="0.3">
      <c r="A1598" s="1">
        <v>42681</v>
      </c>
      <c r="B1598">
        <v>5</v>
      </c>
      <c r="C1598" t="s">
        <v>1827</v>
      </c>
      <c r="D1598">
        <v>14.13</v>
      </c>
    </row>
    <row r="1599" spans="1:4" x14ac:dyDescent="0.3">
      <c r="A1599" s="1">
        <v>42711</v>
      </c>
      <c r="B1599">
        <v>7</v>
      </c>
      <c r="C1599" t="s">
        <v>1828</v>
      </c>
      <c r="D1599">
        <v>14.13</v>
      </c>
    </row>
    <row r="1600" spans="1:4" x14ac:dyDescent="0.3">
      <c r="A1600" t="s">
        <v>1829</v>
      </c>
      <c r="B1600">
        <v>7</v>
      </c>
      <c r="C1600" t="s">
        <v>1830</v>
      </c>
      <c r="D1600">
        <v>14.13</v>
      </c>
    </row>
    <row r="1601" spans="1:4" x14ac:dyDescent="0.3">
      <c r="A1601" t="s">
        <v>1831</v>
      </c>
      <c r="B1601">
        <v>7</v>
      </c>
      <c r="C1601" t="s">
        <v>1832</v>
      </c>
      <c r="D1601">
        <v>14.13</v>
      </c>
    </row>
    <row r="1602" spans="1:4" x14ac:dyDescent="0.3">
      <c r="A1602" t="s">
        <v>1833</v>
      </c>
      <c r="B1602">
        <v>8</v>
      </c>
      <c r="C1602" t="s">
        <v>1834</v>
      </c>
      <c r="D1602">
        <v>14.13</v>
      </c>
    </row>
    <row r="1603" spans="1:4" x14ac:dyDescent="0.3">
      <c r="A1603" t="s">
        <v>1835</v>
      </c>
      <c r="B1603">
        <v>7</v>
      </c>
      <c r="C1603" t="s">
        <v>1836</v>
      </c>
      <c r="D1603">
        <v>14.13</v>
      </c>
    </row>
    <row r="1604" spans="1:4" x14ac:dyDescent="0.3">
      <c r="A1604" t="s">
        <v>1837</v>
      </c>
      <c r="B1604">
        <v>7</v>
      </c>
      <c r="C1604" t="s">
        <v>1838</v>
      </c>
      <c r="D1604">
        <v>14.13</v>
      </c>
    </row>
    <row r="1605" spans="1:4" x14ac:dyDescent="0.3">
      <c r="A1605" t="s">
        <v>1839</v>
      </c>
      <c r="B1605">
        <v>7</v>
      </c>
      <c r="C1605" t="s">
        <v>1840</v>
      </c>
      <c r="D1605">
        <v>14.13</v>
      </c>
    </row>
    <row r="1606" spans="1:4" x14ac:dyDescent="0.3">
      <c r="A1606" t="s">
        <v>1841</v>
      </c>
      <c r="B1606">
        <v>6</v>
      </c>
      <c r="C1606" t="s">
        <v>1842</v>
      </c>
      <c r="D1606">
        <v>14.13</v>
      </c>
    </row>
    <row r="1607" spans="1:4" x14ac:dyDescent="0.3">
      <c r="A1607" t="s">
        <v>1843</v>
      </c>
      <c r="B1607">
        <v>7</v>
      </c>
      <c r="C1607" t="s">
        <v>1844</v>
      </c>
      <c r="D1607">
        <v>14.13</v>
      </c>
    </row>
    <row r="1608" spans="1:4" x14ac:dyDescent="0.3">
      <c r="A1608" t="s">
        <v>1845</v>
      </c>
      <c r="B1608">
        <v>9</v>
      </c>
      <c r="C1608" t="s">
        <v>1846</v>
      </c>
      <c r="D1608">
        <v>14.13</v>
      </c>
    </row>
    <row r="1609" spans="1:4" x14ac:dyDescent="0.3">
      <c r="A1609" t="s">
        <v>1847</v>
      </c>
      <c r="B1609">
        <v>7</v>
      </c>
      <c r="C1609" t="s">
        <v>1848</v>
      </c>
      <c r="D1609">
        <v>14.13</v>
      </c>
    </row>
    <row r="1610" spans="1:4" x14ac:dyDescent="0.3">
      <c r="A1610" t="s">
        <v>1849</v>
      </c>
      <c r="B1610">
        <v>8</v>
      </c>
      <c r="C1610" t="s">
        <v>1850</v>
      </c>
      <c r="D1610">
        <v>14.13</v>
      </c>
    </row>
    <row r="1611" spans="1:4" x14ac:dyDescent="0.3">
      <c r="A1611" t="s">
        <v>1851</v>
      </c>
      <c r="B1611">
        <v>7</v>
      </c>
      <c r="C1611" t="s">
        <v>1852</v>
      </c>
      <c r="D1611">
        <v>14.13</v>
      </c>
    </row>
    <row r="1612" spans="1:4" x14ac:dyDescent="0.3">
      <c r="A1612" t="s">
        <v>1853</v>
      </c>
      <c r="B1612">
        <v>9</v>
      </c>
      <c r="C1612" t="s">
        <v>1854</v>
      </c>
      <c r="D1612">
        <v>14.13</v>
      </c>
    </row>
    <row r="1613" spans="1:4" x14ac:dyDescent="0.3">
      <c r="A1613" s="1">
        <v>42377</v>
      </c>
      <c r="B1613">
        <v>8</v>
      </c>
      <c r="C1613" t="s">
        <v>1855</v>
      </c>
      <c r="D1613">
        <v>14.13</v>
      </c>
    </row>
    <row r="1614" spans="1:4" x14ac:dyDescent="0.3">
      <c r="A1614" s="1">
        <v>42408</v>
      </c>
      <c r="B1614">
        <v>8</v>
      </c>
      <c r="C1614" t="s">
        <v>1856</v>
      </c>
      <c r="D1614">
        <v>14.13</v>
      </c>
    </row>
    <row r="1615" spans="1:4" x14ac:dyDescent="0.3">
      <c r="A1615" s="1">
        <v>42437</v>
      </c>
      <c r="B1615">
        <v>8</v>
      </c>
      <c r="C1615" t="s">
        <v>1857</v>
      </c>
      <c r="D1615">
        <v>14.13</v>
      </c>
    </row>
    <row r="1616" spans="1:4" x14ac:dyDescent="0.3">
      <c r="A1616" s="1">
        <v>42468</v>
      </c>
      <c r="B1616">
        <v>7</v>
      </c>
      <c r="C1616" t="s">
        <v>1858</v>
      </c>
      <c r="D1616">
        <v>14.13</v>
      </c>
    </row>
    <row r="1617" spans="1:4" x14ac:dyDescent="0.3">
      <c r="A1617" s="1">
        <v>42498</v>
      </c>
      <c r="B1617">
        <v>7</v>
      </c>
      <c r="C1617" t="s">
        <v>1859</v>
      </c>
      <c r="D1617">
        <v>14.13</v>
      </c>
    </row>
    <row r="1618" spans="1:4" x14ac:dyDescent="0.3">
      <c r="A1618" s="1">
        <v>42590</v>
      </c>
      <c r="B1618">
        <v>8</v>
      </c>
      <c r="C1618" t="s">
        <v>1860</v>
      </c>
      <c r="D1618">
        <v>14.13</v>
      </c>
    </row>
    <row r="1619" spans="1:4" x14ac:dyDescent="0.3">
      <c r="A1619" s="1">
        <v>42621</v>
      </c>
      <c r="B1619">
        <v>7</v>
      </c>
      <c r="C1619" t="s">
        <v>1861</v>
      </c>
      <c r="D1619">
        <v>14.13</v>
      </c>
    </row>
    <row r="1620" spans="1:4" x14ac:dyDescent="0.3">
      <c r="A1620" s="1">
        <v>42651</v>
      </c>
      <c r="B1620">
        <v>8</v>
      </c>
      <c r="C1620" t="s">
        <v>1862</v>
      </c>
      <c r="D1620">
        <v>14.13</v>
      </c>
    </row>
    <row r="1621" spans="1:4" x14ac:dyDescent="0.3">
      <c r="A1621" s="1">
        <v>42682</v>
      </c>
      <c r="B1621">
        <v>9</v>
      </c>
      <c r="C1621" t="s">
        <v>1863</v>
      </c>
      <c r="D1621">
        <v>14.13</v>
      </c>
    </row>
    <row r="1622" spans="1:4" x14ac:dyDescent="0.3">
      <c r="A1622" s="1">
        <v>42712</v>
      </c>
      <c r="B1622">
        <v>7</v>
      </c>
      <c r="C1622" t="s">
        <v>1864</v>
      </c>
      <c r="D1622">
        <v>14.13</v>
      </c>
    </row>
    <row r="1623" spans="1:4" x14ac:dyDescent="0.3">
      <c r="A1623" t="s">
        <v>1865</v>
      </c>
      <c r="B1623">
        <v>9</v>
      </c>
      <c r="C1623" t="s">
        <v>1866</v>
      </c>
      <c r="D1623">
        <v>14.13</v>
      </c>
    </row>
    <row r="1624" spans="1:4" x14ac:dyDescent="0.3">
      <c r="A1624" t="s">
        <v>1867</v>
      </c>
      <c r="B1624">
        <v>8</v>
      </c>
      <c r="C1624" t="s">
        <v>1868</v>
      </c>
      <c r="D1624">
        <v>14.13</v>
      </c>
    </row>
    <row r="1625" spans="1:4" x14ac:dyDescent="0.3">
      <c r="A1625" t="s">
        <v>1869</v>
      </c>
      <c r="B1625">
        <v>8</v>
      </c>
      <c r="C1625" t="s">
        <v>1870</v>
      </c>
      <c r="D1625">
        <v>14.13</v>
      </c>
    </row>
    <row r="1626" spans="1:4" x14ac:dyDescent="0.3">
      <c r="A1626" t="s">
        <v>1871</v>
      </c>
      <c r="B1626">
        <v>8</v>
      </c>
      <c r="C1626" t="s">
        <v>1872</v>
      </c>
      <c r="D1626">
        <v>14.13</v>
      </c>
    </row>
    <row r="1627" spans="1:4" x14ac:dyDescent="0.3">
      <c r="A1627" t="s">
        <v>1873</v>
      </c>
      <c r="B1627">
        <v>7</v>
      </c>
      <c r="C1627" t="s">
        <v>1874</v>
      </c>
      <c r="D1627">
        <v>14.13</v>
      </c>
    </row>
    <row r="1628" spans="1:4" x14ac:dyDescent="0.3">
      <c r="A1628" t="s">
        <v>1875</v>
      </c>
      <c r="B1628">
        <v>7</v>
      </c>
      <c r="C1628" t="s">
        <v>1876</v>
      </c>
      <c r="D1628">
        <v>14.13</v>
      </c>
    </row>
    <row r="1629" spans="1:4" x14ac:dyDescent="0.3">
      <c r="A1629" t="s">
        <v>1877</v>
      </c>
      <c r="B1629">
        <v>7</v>
      </c>
      <c r="C1629" t="s">
        <v>1878</v>
      </c>
      <c r="D1629">
        <v>14.13</v>
      </c>
    </row>
    <row r="1630" spans="1:4" x14ac:dyDescent="0.3">
      <c r="A1630" t="s">
        <v>1879</v>
      </c>
      <c r="B1630">
        <v>9</v>
      </c>
      <c r="C1630" t="s">
        <v>1880</v>
      </c>
      <c r="D1630">
        <v>14.13</v>
      </c>
    </row>
    <row r="1631" spans="1:4" x14ac:dyDescent="0.3">
      <c r="A1631" t="s">
        <v>1881</v>
      </c>
      <c r="B1631">
        <v>8</v>
      </c>
      <c r="C1631" t="s">
        <v>1882</v>
      </c>
      <c r="D1631">
        <v>14.13</v>
      </c>
    </row>
    <row r="1632" spans="1:4" x14ac:dyDescent="0.3">
      <c r="A1632" t="s">
        <v>1883</v>
      </c>
      <c r="B1632">
        <v>8</v>
      </c>
      <c r="C1632" t="s">
        <v>1884</v>
      </c>
      <c r="D1632">
        <v>14.13</v>
      </c>
    </row>
    <row r="1633" spans="1:4" x14ac:dyDescent="0.3">
      <c r="A1633" t="s">
        <v>1885</v>
      </c>
      <c r="B1633">
        <v>7</v>
      </c>
      <c r="C1633" t="s">
        <v>1886</v>
      </c>
      <c r="D1633">
        <v>14.13</v>
      </c>
    </row>
    <row r="1634" spans="1:4" x14ac:dyDescent="0.3">
      <c r="A1634" t="s">
        <v>1887</v>
      </c>
      <c r="B1634">
        <v>7</v>
      </c>
      <c r="C1634" t="s">
        <v>1888</v>
      </c>
      <c r="D1634">
        <v>14.13</v>
      </c>
    </row>
    <row r="1635" spans="1:4" x14ac:dyDescent="0.3">
      <c r="A1635" t="s">
        <v>1889</v>
      </c>
      <c r="B1635">
        <v>6</v>
      </c>
      <c r="C1635" t="s">
        <v>1890</v>
      </c>
      <c r="D1635">
        <v>14.13</v>
      </c>
    </row>
    <row r="1636" spans="1:4" x14ac:dyDescent="0.3">
      <c r="A1636" s="1">
        <v>42378</v>
      </c>
      <c r="B1636">
        <v>7</v>
      </c>
      <c r="C1636">
        <v>2152027</v>
      </c>
      <c r="D1636">
        <v>14.13</v>
      </c>
    </row>
    <row r="1637" spans="1:4" x14ac:dyDescent="0.3">
      <c r="A1637" s="1">
        <v>42409</v>
      </c>
      <c r="B1637">
        <v>7</v>
      </c>
      <c r="C1637" t="s">
        <v>1891</v>
      </c>
      <c r="D1637">
        <v>14.13</v>
      </c>
    </row>
    <row r="1638" spans="1:4" x14ac:dyDescent="0.3">
      <c r="A1638" s="1">
        <v>42499</v>
      </c>
      <c r="B1638">
        <v>7</v>
      </c>
      <c r="C1638" t="s">
        <v>1892</v>
      </c>
      <c r="D1638">
        <v>14.13</v>
      </c>
    </row>
    <row r="1639" spans="1:4" x14ac:dyDescent="0.3">
      <c r="A1639" s="1">
        <v>42530</v>
      </c>
      <c r="B1639">
        <v>5</v>
      </c>
      <c r="C1639" t="s">
        <v>1893</v>
      </c>
      <c r="D1639">
        <v>14.13</v>
      </c>
    </row>
    <row r="1640" spans="1:4" x14ac:dyDescent="0.3">
      <c r="A1640" s="1">
        <v>42591</v>
      </c>
      <c r="B1640">
        <v>5</v>
      </c>
      <c r="C1640" t="s">
        <v>1894</v>
      </c>
      <c r="D1640">
        <v>14.13</v>
      </c>
    </row>
    <row r="1641" spans="1:4" x14ac:dyDescent="0.3">
      <c r="A1641" s="1">
        <v>42622</v>
      </c>
      <c r="B1641">
        <v>7</v>
      </c>
      <c r="C1641">
        <v>2405617</v>
      </c>
      <c r="D1641">
        <v>14.13</v>
      </c>
    </row>
    <row r="1642" spans="1:4" x14ac:dyDescent="0.3">
      <c r="A1642" s="1">
        <v>42713</v>
      </c>
      <c r="B1642">
        <v>9</v>
      </c>
      <c r="C1642" t="s">
        <v>1895</v>
      </c>
      <c r="D1642">
        <v>14.13</v>
      </c>
    </row>
    <row r="1643" spans="1:4" x14ac:dyDescent="0.3">
      <c r="A1643" t="s">
        <v>1896</v>
      </c>
      <c r="B1643">
        <v>8</v>
      </c>
      <c r="C1643" t="s">
        <v>1897</v>
      </c>
      <c r="D1643">
        <v>14.13</v>
      </c>
    </row>
    <row r="1644" spans="1:4" x14ac:dyDescent="0.3">
      <c r="A1644" t="s">
        <v>1898</v>
      </c>
      <c r="B1644">
        <v>8</v>
      </c>
      <c r="C1644" t="s">
        <v>1899</v>
      </c>
      <c r="D1644">
        <v>14.13</v>
      </c>
    </row>
    <row r="1645" spans="1:4" x14ac:dyDescent="0.3">
      <c r="A1645" t="s">
        <v>1900</v>
      </c>
      <c r="B1645">
        <v>7</v>
      </c>
      <c r="C1645" t="s">
        <v>1901</v>
      </c>
      <c r="D1645">
        <v>14.13</v>
      </c>
    </row>
    <row r="1646" spans="1:4" x14ac:dyDescent="0.3">
      <c r="A1646" t="s">
        <v>1902</v>
      </c>
      <c r="B1646">
        <v>7</v>
      </c>
      <c r="C1646" t="s">
        <v>1903</v>
      </c>
      <c r="D1646">
        <v>14.13</v>
      </c>
    </row>
    <row r="1647" spans="1:4" x14ac:dyDescent="0.3">
      <c r="A1647" t="s">
        <v>1904</v>
      </c>
      <c r="B1647">
        <v>6</v>
      </c>
      <c r="C1647" t="s">
        <v>1905</v>
      </c>
      <c r="D1647">
        <v>14.13</v>
      </c>
    </row>
    <row r="1648" spans="1:4" x14ac:dyDescent="0.3">
      <c r="A1648" t="s">
        <v>1906</v>
      </c>
      <c r="B1648">
        <v>5</v>
      </c>
      <c r="C1648" t="s">
        <v>1907</v>
      </c>
      <c r="D1648">
        <v>14.13</v>
      </c>
    </row>
    <row r="1649" spans="1:4" x14ac:dyDescent="0.3">
      <c r="A1649" t="s">
        <v>1908</v>
      </c>
      <c r="B1649">
        <v>8</v>
      </c>
      <c r="C1649" t="s">
        <v>1909</v>
      </c>
      <c r="D1649">
        <v>14.13</v>
      </c>
    </row>
    <row r="1650" spans="1:4" x14ac:dyDescent="0.3">
      <c r="A1650" t="s">
        <v>1910</v>
      </c>
      <c r="B1650">
        <v>9</v>
      </c>
      <c r="C1650" t="s">
        <v>1911</v>
      </c>
      <c r="D1650">
        <v>14.13</v>
      </c>
    </row>
    <row r="1651" spans="1:4" x14ac:dyDescent="0.3">
      <c r="A1651" t="s">
        <v>1912</v>
      </c>
      <c r="B1651">
        <v>8</v>
      </c>
      <c r="C1651" t="s">
        <v>1913</v>
      </c>
      <c r="D1651">
        <v>14.13</v>
      </c>
    </row>
    <row r="1652" spans="1:4" x14ac:dyDescent="0.3">
      <c r="A1652" t="s">
        <v>1914</v>
      </c>
      <c r="B1652">
        <v>7</v>
      </c>
      <c r="C1652" t="s">
        <v>1915</v>
      </c>
      <c r="D1652">
        <v>14.13</v>
      </c>
    </row>
    <row r="1653" spans="1:4" x14ac:dyDescent="0.3">
      <c r="A1653" t="s">
        <v>1916</v>
      </c>
      <c r="B1653">
        <v>8</v>
      </c>
      <c r="C1653" t="s">
        <v>1917</v>
      </c>
      <c r="D1653">
        <v>14.13</v>
      </c>
    </row>
    <row r="1654" spans="1:4" x14ac:dyDescent="0.3">
      <c r="A1654" t="s">
        <v>1918</v>
      </c>
      <c r="B1654">
        <v>6</v>
      </c>
      <c r="C1654" t="s">
        <v>1919</v>
      </c>
      <c r="D1654">
        <v>14.13</v>
      </c>
    </row>
    <row r="1655" spans="1:4" x14ac:dyDescent="0.3">
      <c r="A1655" t="s">
        <v>1920</v>
      </c>
      <c r="B1655">
        <v>7</v>
      </c>
      <c r="C1655" t="s">
        <v>1921</v>
      </c>
      <c r="D1655">
        <v>14.13</v>
      </c>
    </row>
    <row r="1656" spans="1:4" x14ac:dyDescent="0.3">
      <c r="A1656" t="s">
        <v>1922</v>
      </c>
      <c r="B1656">
        <v>5</v>
      </c>
      <c r="C1656" t="s">
        <v>1923</v>
      </c>
      <c r="D1656">
        <v>14.13</v>
      </c>
    </row>
    <row r="1657" spans="1:4" x14ac:dyDescent="0.3">
      <c r="A1657" s="1">
        <v>42439</v>
      </c>
      <c r="B1657">
        <v>7</v>
      </c>
      <c r="C1657" t="s">
        <v>1924</v>
      </c>
      <c r="D1657">
        <v>14.13</v>
      </c>
    </row>
    <row r="1658" spans="1:4" x14ac:dyDescent="0.3">
      <c r="A1658" s="1">
        <v>42470</v>
      </c>
      <c r="B1658">
        <v>6</v>
      </c>
      <c r="C1658" t="s">
        <v>1925</v>
      </c>
      <c r="D1658">
        <v>14.13</v>
      </c>
    </row>
    <row r="1659" spans="1:4" x14ac:dyDescent="0.3">
      <c r="A1659" s="1">
        <v>42500</v>
      </c>
      <c r="B1659">
        <v>6</v>
      </c>
      <c r="C1659" t="s">
        <v>1926</v>
      </c>
      <c r="D1659">
        <v>14.13</v>
      </c>
    </row>
    <row r="1660" spans="1:4" x14ac:dyDescent="0.3">
      <c r="A1660" s="1">
        <v>42531</v>
      </c>
      <c r="B1660">
        <v>6</v>
      </c>
      <c r="C1660" t="s">
        <v>1927</v>
      </c>
      <c r="D1660">
        <v>14.13</v>
      </c>
    </row>
    <row r="1661" spans="1:4" x14ac:dyDescent="0.3">
      <c r="A1661" s="1">
        <v>42561</v>
      </c>
      <c r="B1661">
        <v>6</v>
      </c>
      <c r="C1661" t="s">
        <v>1928</v>
      </c>
      <c r="D1661">
        <v>14.13</v>
      </c>
    </row>
    <row r="1662" spans="1:4" x14ac:dyDescent="0.3">
      <c r="A1662" s="1">
        <v>42653</v>
      </c>
      <c r="B1662">
        <v>7</v>
      </c>
      <c r="C1662" t="s">
        <v>1929</v>
      </c>
      <c r="D1662">
        <v>14.13</v>
      </c>
    </row>
    <row r="1663" spans="1:4" x14ac:dyDescent="0.3">
      <c r="A1663" s="1">
        <v>42684</v>
      </c>
      <c r="B1663">
        <v>7</v>
      </c>
      <c r="C1663" t="s">
        <v>1930</v>
      </c>
      <c r="D1663">
        <v>14.13</v>
      </c>
    </row>
    <row r="1664" spans="1:4" x14ac:dyDescent="0.3">
      <c r="A1664" t="s">
        <v>1931</v>
      </c>
      <c r="B1664">
        <v>9</v>
      </c>
      <c r="C1664" t="s">
        <v>1932</v>
      </c>
      <c r="D1664">
        <v>14.13</v>
      </c>
    </row>
    <row r="1665" spans="1:4" x14ac:dyDescent="0.3">
      <c r="A1665" t="s">
        <v>1933</v>
      </c>
      <c r="B1665">
        <v>7</v>
      </c>
      <c r="C1665" t="s">
        <v>1934</v>
      </c>
      <c r="D1665">
        <v>14.13</v>
      </c>
    </row>
    <row r="1666" spans="1:4" x14ac:dyDescent="0.3">
      <c r="A1666" t="s">
        <v>1935</v>
      </c>
      <c r="B1666">
        <v>9</v>
      </c>
      <c r="C1666" t="s">
        <v>1936</v>
      </c>
      <c r="D1666">
        <v>14.13</v>
      </c>
    </row>
    <row r="1667" spans="1:4" x14ac:dyDescent="0.3">
      <c r="A1667" t="s">
        <v>1937</v>
      </c>
      <c r="B1667">
        <v>7</v>
      </c>
      <c r="C1667" t="s">
        <v>1938</v>
      </c>
      <c r="D1667">
        <v>14.13</v>
      </c>
    </row>
    <row r="1668" spans="1:4" x14ac:dyDescent="0.3">
      <c r="A1668" t="s">
        <v>1939</v>
      </c>
      <c r="B1668">
        <v>7</v>
      </c>
      <c r="C1668" t="s">
        <v>1940</v>
      </c>
      <c r="D1668">
        <v>14.13</v>
      </c>
    </row>
    <row r="1669" spans="1:4" x14ac:dyDescent="0.3">
      <c r="A1669" t="s">
        <v>1941</v>
      </c>
      <c r="B1669">
        <v>7</v>
      </c>
      <c r="C1669" t="s">
        <v>1942</v>
      </c>
      <c r="D1669">
        <v>13.88</v>
      </c>
    </row>
    <row r="1670" spans="1:4" x14ac:dyDescent="0.3">
      <c r="A1670" t="s">
        <v>1943</v>
      </c>
      <c r="B1670">
        <v>8</v>
      </c>
      <c r="C1670" t="s">
        <v>1944</v>
      </c>
      <c r="D1670">
        <v>13.88</v>
      </c>
    </row>
    <row r="1671" spans="1:4" x14ac:dyDescent="0.3">
      <c r="A1671" t="s">
        <v>1945</v>
      </c>
      <c r="B1671">
        <v>8</v>
      </c>
      <c r="C1671" t="s">
        <v>1946</v>
      </c>
      <c r="D1671">
        <v>13.88</v>
      </c>
    </row>
    <row r="1672" spans="1:4" x14ac:dyDescent="0.3">
      <c r="A1672" t="s">
        <v>1947</v>
      </c>
      <c r="B1672">
        <v>8</v>
      </c>
      <c r="C1672" t="s">
        <v>1948</v>
      </c>
      <c r="D1672">
        <v>13.88</v>
      </c>
    </row>
    <row r="1673" spans="1:4" x14ac:dyDescent="0.3">
      <c r="A1673" t="s">
        <v>1949</v>
      </c>
      <c r="B1673">
        <v>10</v>
      </c>
      <c r="C1673">
        <v>2261848</v>
      </c>
      <c r="D1673">
        <v>13.88</v>
      </c>
    </row>
    <row r="1674" spans="1:4" x14ac:dyDescent="0.3">
      <c r="A1674" t="s">
        <v>1950</v>
      </c>
      <c r="B1674">
        <v>9</v>
      </c>
      <c r="C1674" t="s">
        <v>1951</v>
      </c>
      <c r="D1674">
        <v>13.88</v>
      </c>
    </row>
    <row r="1675" spans="1:4" x14ac:dyDescent="0.3">
      <c r="A1675" t="s">
        <v>1952</v>
      </c>
      <c r="B1675">
        <v>9</v>
      </c>
      <c r="C1675" t="s">
        <v>1953</v>
      </c>
      <c r="D1675">
        <v>13.88</v>
      </c>
    </row>
    <row r="1676" spans="1:4" x14ac:dyDescent="0.3">
      <c r="A1676" t="s">
        <v>1954</v>
      </c>
      <c r="B1676">
        <v>7</v>
      </c>
      <c r="C1676" t="s">
        <v>1955</v>
      </c>
      <c r="D1676">
        <v>13.88</v>
      </c>
    </row>
    <row r="1677" spans="1:4" x14ac:dyDescent="0.3">
      <c r="A1677" s="1">
        <v>42380</v>
      </c>
      <c r="B1677">
        <v>8</v>
      </c>
      <c r="C1677" t="s">
        <v>1956</v>
      </c>
      <c r="D1677">
        <v>13.88</v>
      </c>
    </row>
    <row r="1678" spans="1:4" x14ac:dyDescent="0.3">
      <c r="A1678" s="1">
        <v>42440</v>
      </c>
      <c r="B1678">
        <v>8</v>
      </c>
      <c r="C1678" t="s">
        <v>1957</v>
      </c>
      <c r="D1678">
        <v>13.88</v>
      </c>
    </row>
    <row r="1679" spans="1:4" x14ac:dyDescent="0.3">
      <c r="A1679" s="1">
        <v>42471</v>
      </c>
      <c r="B1679">
        <v>8</v>
      </c>
      <c r="C1679" t="s">
        <v>1958</v>
      </c>
      <c r="D1679">
        <v>13.88</v>
      </c>
    </row>
    <row r="1680" spans="1:4" x14ac:dyDescent="0.3">
      <c r="A1680" s="1">
        <v>42562</v>
      </c>
      <c r="B1680">
        <v>8</v>
      </c>
      <c r="C1680" t="s">
        <v>1959</v>
      </c>
      <c r="D1680">
        <v>13.88</v>
      </c>
    </row>
    <row r="1681" spans="1:4" x14ac:dyDescent="0.3">
      <c r="A1681" s="1">
        <v>42593</v>
      </c>
      <c r="B1681">
        <v>8</v>
      </c>
      <c r="C1681" t="s">
        <v>1960</v>
      </c>
      <c r="D1681">
        <v>13.88</v>
      </c>
    </row>
    <row r="1682" spans="1:4" x14ac:dyDescent="0.3">
      <c r="A1682" s="1">
        <v>42624</v>
      </c>
      <c r="B1682">
        <v>10</v>
      </c>
      <c r="C1682" t="s">
        <v>1961</v>
      </c>
      <c r="D1682">
        <v>13.88</v>
      </c>
    </row>
    <row r="1683" spans="1:4" x14ac:dyDescent="0.3">
      <c r="A1683" s="1">
        <v>42654</v>
      </c>
      <c r="B1683">
        <v>10</v>
      </c>
      <c r="C1683" t="s">
        <v>1962</v>
      </c>
      <c r="D1683">
        <v>13.88</v>
      </c>
    </row>
    <row r="1684" spans="1:4" x14ac:dyDescent="0.3">
      <c r="A1684" s="1">
        <v>42685</v>
      </c>
      <c r="B1684">
        <v>10</v>
      </c>
      <c r="C1684" t="s">
        <v>1963</v>
      </c>
      <c r="D1684">
        <v>13.88</v>
      </c>
    </row>
    <row r="1685" spans="1:4" x14ac:dyDescent="0.3">
      <c r="A1685" t="s">
        <v>1964</v>
      </c>
      <c r="B1685">
        <v>9</v>
      </c>
      <c r="C1685" t="s">
        <v>1965</v>
      </c>
      <c r="D1685">
        <v>13.88</v>
      </c>
    </row>
    <row r="1686" spans="1:4" x14ac:dyDescent="0.3">
      <c r="A1686" t="s">
        <v>1966</v>
      </c>
      <c r="B1686">
        <v>9</v>
      </c>
      <c r="C1686" t="s">
        <v>1967</v>
      </c>
      <c r="D1686">
        <v>13.88</v>
      </c>
    </row>
    <row r="1687" spans="1:4" x14ac:dyDescent="0.3">
      <c r="A1687" t="s">
        <v>1968</v>
      </c>
      <c r="B1687">
        <v>10</v>
      </c>
      <c r="C1687" t="s">
        <v>1969</v>
      </c>
      <c r="D1687">
        <v>13.88</v>
      </c>
    </row>
    <row r="1688" spans="1:4" x14ac:dyDescent="0.3">
      <c r="A1688" t="s">
        <v>1970</v>
      </c>
      <c r="B1688">
        <v>9</v>
      </c>
      <c r="C1688" t="s">
        <v>1971</v>
      </c>
      <c r="D1688">
        <v>13.88</v>
      </c>
    </row>
    <row r="1689" spans="1:4" x14ac:dyDescent="0.3">
      <c r="A1689" t="s">
        <v>1972</v>
      </c>
      <c r="B1689">
        <v>8</v>
      </c>
      <c r="C1689" t="s">
        <v>1973</v>
      </c>
      <c r="D1689">
        <v>13.88</v>
      </c>
    </row>
    <row r="1690" spans="1:4" x14ac:dyDescent="0.3">
      <c r="A1690" t="s">
        <v>1974</v>
      </c>
      <c r="B1690">
        <v>9</v>
      </c>
      <c r="C1690" t="s">
        <v>1975</v>
      </c>
      <c r="D1690">
        <v>13.88</v>
      </c>
    </row>
    <row r="1691" spans="1:4" x14ac:dyDescent="0.3">
      <c r="A1691" t="s">
        <v>1976</v>
      </c>
      <c r="B1691">
        <v>8</v>
      </c>
      <c r="C1691" t="s">
        <v>1977</v>
      </c>
      <c r="D1691">
        <v>13.88</v>
      </c>
    </row>
    <row r="1692" spans="1:4" x14ac:dyDescent="0.3">
      <c r="A1692" t="s">
        <v>1978</v>
      </c>
      <c r="B1692">
        <v>8</v>
      </c>
      <c r="C1692" t="s">
        <v>1979</v>
      </c>
      <c r="D1692">
        <v>13.88</v>
      </c>
    </row>
    <row r="1693" spans="1:4" x14ac:dyDescent="0.3">
      <c r="A1693" t="s">
        <v>1980</v>
      </c>
      <c r="B1693">
        <v>10</v>
      </c>
      <c r="C1693" t="s">
        <v>1981</v>
      </c>
      <c r="D1693">
        <v>13.88</v>
      </c>
    </row>
    <row r="1694" spans="1:4" x14ac:dyDescent="0.3">
      <c r="A1694" t="s">
        <v>1982</v>
      </c>
      <c r="B1694">
        <v>8</v>
      </c>
      <c r="C1694" t="s">
        <v>1983</v>
      </c>
      <c r="D1694">
        <v>13.88</v>
      </c>
    </row>
    <row r="1695" spans="1:4" x14ac:dyDescent="0.3">
      <c r="A1695" t="s">
        <v>1984</v>
      </c>
      <c r="B1695">
        <v>8</v>
      </c>
      <c r="C1695" t="s">
        <v>1985</v>
      </c>
      <c r="D1695">
        <v>13.88</v>
      </c>
    </row>
    <row r="1696" spans="1:4" x14ac:dyDescent="0.3">
      <c r="A1696" t="s">
        <v>1986</v>
      </c>
      <c r="B1696">
        <v>8</v>
      </c>
      <c r="C1696" t="s">
        <v>1987</v>
      </c>
      <c r="D1696">
        <v>13.88</v>
      </c>
    </row>
    <row r="1697" spans="1:4" x14ac:dyDescent="0.3">
      <c r="A1697" s="1">
        <v>42381</v>
      </c>
      <c r="B1697">
        <v>8</v>
      </c>
      <c r="C1697" t="s">
        <v>1988</v>
      </c>
      <c r="D1697">
        <v>13.63</v>
      </c>
    </row>
    <row r="1698" spans="1:4" x14ac:dyDescent="0.3">
      <c r="A1698" s="1">
        <v>42412</v>
      </c>
      <c r="B1698">
        <v>8</v>
      </c>
      <c r="C1698" t="s">
        <v>1989</v>
      </c>
      <c r="D1698">
        <v>13.63</v>
      </c>
    </row>
    <row r="1699" spans="1:4" x14ac:dyDescent="0.3">
      <c r="A1699" s="1">
        <v>42502</v>
      </c>
      <c r="B1699">
        <v>8</v>
      </c>
      <c r="C1699" t="s">
        <v>1990</v>
      </c>
      <c r="D1699">
        <v>13.63</v>
      </c>
    </row>
    <row r="1700" spans="1:4" x14ac:dyDescent="0.3">
      <c r="A1700" s="1">
        <v>42533</v>
      </c>
      <c r="B1700">
        <v>9</v>
      </c>
      <c r="C1700" t="s">
        <v>1991</v>
      </c>
      <c r="D1700">
        <v>13.63</v>
      </c>
    </row>
    <row r="1701" spans="1:4" x14ac:dyDescent="0.3">
      <c r="A1701" s="1">
        <v>42563</v>
      </c>
      <c r="B1701">
        <v>9</v>
      </c>
      <c r="C1701">
        <v>2732093</v>
      </c>
      <c r="D1701">
        <v>13.63</v>
      </c>
    </row>
    <row r="1702" spans="1:4" x14ac:dyDescent="0.3">
      <c r="A1702" s="1">
        <v>42594</v>
      </c>
      <c r="B1702">
        <v>8</v>
      </c>
      <c r="C1702" t="s">
        <v>1992</v>
      </c>
      <c r="D1702">
        <v>13.63</v>
      </c>
    </row>
    <row r="1703" spans="1:4" x14ac:dyDescent="0.3">
      <c r="A1703" s="1">
        <v>42625</v>
      </c>
      <c r="B1703">
        <v>8</v>
      </c>
      <c r="C1703" t="s">
        <v>1993</v>
      </c>
      <c r="D1703">
        <v>13.63</v>
      </c>
    </row>
    <row r="1704" spans="1:4" x14ac:dyDescent="0.3">
      <c r="A1704" s="1">
        <v>42716</v>
      </c>
      <c r="B1704">
        <v>9</v>
      </c>
      <c r="C1704" t="s">
        <v>1994</v>
      </c>
      <c r="D1704">
        <v>13.63</v>
      </c>
    </row>
    <row r="1705" spans="1:4" x14ac:dyDescent="0.3">
      <c r="A1705" t="s">
        <v>1995</v>
      </c>
      <c r="B1705">
        <v>8</v>
      </c>
      <c r="C1705" t="s">
        <v>1996</v>
      </c>
      <c r="D1705">
        <v>13.63</v>
      </c>
    </row>
    <row r="1706" spans="1:4" x14ac:dyDescent="0.3">
      <c r="A1706" t="s">
        <v>1997</v>
      </c>
      <c r="B1706">
        <v>9</v>
      </c>
      <c r="C1706" t="s">
        <v>1998</v>
      </c>
      <c r="D1706">
        <v>13.63</v>
      </c>
    </row>
    <row r="1707" spans="1:4" x14ac:dyDescent="0.3">
      <c r="A1707" t="s">
        <v>1999</v>
      </c>
      <c r="B1707">
        <v>9</v>
      </c>
      <c r="C1707" t="s">
        <v>2000</v>
      </c>
      <c r="D1707">
        <v>13.63</v>
      </c>
    </row>
    <row r="1708" spans="1:4" x14ac:dyDescent="0.3">
      <c r="A1708" t="s">
        <v>2001</v>
      </c>
      <c r="B1708">
        <v>8</v>
      </c>
      <c r="C1708" t="s">
        <v>2002</v>
      </c>
      <c r="D1708">
        <v>13.63</v>
      </c>
    </row>
    <row r="1709" spans="1:4" x14ac:dyDescent="0.3">
      <c r="A1709" t="s">
        <v>2003</v>
      </c>
      <c r="B1709">
        <v>8</v>
      </c>
      <c r="C1709" t="s">
        <v>2004</v>
      </c>
      <c r="D1709">
        <v>13.63</v>
      </c>
    </row>
    <row r="1710" spans="1:4" x14ac:dyDescent="0.3">
      <c r="A1710" t="s">
        <v>2005</v>
      </c>
      <c r="B1710">
        <v>7</v>
      </c>
      <c r="C1710" t="s">
        <v>2006</v>
      </c>
      <c r="D1710">
        <v>13.63</v>
      </c>
    </row>
    <row r="1711" spans="1:4" x14ac:dyDescent="0.3">
      <c r="A1711" t="s">
        <v>2007</v>
      </c>
      <c r="B1711">
        <v>8</v>
      </c>
      <c r="C1711" t="s">
        <v>2008</v>
      </c>
      <c r="D1711">
        <v>13.63</v>
      </c>
    </row>
    <row r="1712" spans="1:4" x14ac:dyDescent="0.3">
      <c r="A1712" t="s">
        <v>2009</v>
      </c>
      <c r="B1712">
        <v>9</v>
      </c>
      <c r="C1712" t="s">
        <v>2010</v>
      </c>
      <c r="D1712">
        <v>13.63</v>
      </c>
    </row>
    <row r="1713" spans="1:4" x14ac:dyDescent="0.3">
      <c r="A1713" t="s">
        <v>2011</v>
      </c>
      <c r="B1713">
        <v>8</v>
      </c>
      <c r="C1713" t="s">
        <v>2012</v>
      </c>
      <c r="D1713">
        <v>13.63</v>
      </c>
    </row>
    <row r="1714" spans="1:4" x14ac:dyDescent="0.3">
      <c r="A1714" t="s">
        <v>2013</v>
      </c>
      <c r="B1714">
        <v>8</v>
      </c>
      <c r="C1714" t="s">
        <v>2014</v>
      </c>
      <c r="D1714">
        <v>13.63</v>
      </c>
    </row>
    <row r="1715" spans="1:4" x14ac:dyDescent="0.3">
      <c r="A1715" t="s">
        <v>2015</v>
      </c>
      <c r="B1715">
        <v>8</v>
      </c>
      <c r="C1715" t="s">
        <v>2016</v>
      </c>
      <c r="D1715">
        <v>13.63</v>
      </c>
    </row>
    <row r="1716" spans="1:4" x14ac:dyDescent="0.3">
      <c r="A1716" t="s">
        <v>2017</v>
      </c>
      <c r="B1716">
        <v>8</v>
      </c>
      <c r="C1716" t="s">
        <v>2018</v>
      </c>
      <c r="D1716">
        <v>13.63</v>
      </c>
    </row>
    <row r="1717" spans="1:4" x14ac:dyDescent="0.3">
      <c r="A1717" t="s">
        <v>2019</v>
      </c>
      <c r="B1717">
        <v>7</v>
      </c>
      <c r="C1717" t="s">
        <v>2020</v>
      </c>
      <c r="D1717">
        <v>13.63</v>
      </c>
    </row>
    <row r="1718" spans="1:4" x14ac:dyDescent="0.3">
      <c r="A1718" t="s">
        <v>2021</v>
      </c>
      <c r="B1718">
        <v>7</v>
      </c>
      <c r="C1718" t="s">
        <v>2022</v>
      </c>
      <c r="D1718">
        <v>13.63</v>
      </c>
    </row>
    <row r="1719" spans="1:4" x14ac:dyDescent="0.3">
      <c r="A1719" s="1">
        <v>42767</v>
      </c>
      <c r="B1719">
        <v>7</v>
      </c>
      <c r="C1719" t="s">
        <v>2023</v>
      </c>
      <c r="D1719">
        <v>13.63</v>
      </c>
    </row>
    <row r="1720" spans="1:4" x14ac:dyDescent="0.3">
      <c r="A1720" s="1">
        <v>42795</v>
      </c>
      <c r="B1720">
        <v>7</v>
      </c>
      <c r="C1720" t="s">
        <v>2024</v>
      </c>
      <c r="D1720">
        <v>13.63</v>
      </c>
    </row>
    <row r="1721" spans="1:4" x14ac:dyDescent="0.3">
      <c r="A1721" s="1">
        <v>42826</v>
      </c>
      <c r="B1721">
        <v>8</v>
      </c>
      <c r="C1721" t="s">
        <v>2025</v>
      </c>
      <c r="D1721">
        <v>13.63</v>
      </c>
    </row>
    <row r="1722" spans="1:4" x14ac:dyDescent="0.3">
      <c r="A1722" s="1">
        <v>42856</v>
      </c>
      <c r="B1722">
        <v>8</v>
      </c>
      <c r="C1722" t="s">
        <v>2026</v>
      </c>
      <c r="D1722">
        <v>13.63</v>
      </c>
    </row>
    <row r="1723" spans="1:4" x14ac:dyDescent="0.3">
      <c r="A1723" s="1">
        <v>42887</v>
      </c>
      <c r="B1723">
        <v>7</v>
      </c>
      <c r="C1723" t="s">
        <v>2027</v>
      </c>
      <c r="D1723">
        <v>13.63</v>
      </c>
    </row>
    <row r="1724" spans="1:4" x14ac:dyDescent="0.3">
      <c r="A1724" s="1">
        <v>42979</v>
      </c>
      <c r="B1724">
        <v>8</v>
      </c>
      <c r="C1724" t="s">
        <v>2028</v>
      </c>
      <c r="D1724">
        <v>13.63</v>
      </c>
    </row>
    <row r="1725" spans="1:4" x14ac:dyDescent="0.3">
      <c r="A1725" s="1">
        <v>43009</v>
      </c>
      <c r="B1725">
        <v>7</v>
      </c>
      <c r="C1725" t="s">
        <v>2029</v>
      </c>
      <c r="D1725">
        <v>13.63</v>
      </c>
    </row>
    <row r="1726" spans="1:4" x14ac:dyDescent="0.3">
      <c r="A1726" s="1">
        <v>43040</v>
      </c>
      <c r="B1726">
        <v>7</v>
      </c>
      <c r="C1726" t="s">
        <v>2030</v>
      </c>
      <c r="D1726">
        <v>13.63</v>
      </c>
    </row>
    <row r="1727" spans="1:4" x14ac:dyDescent="0.3">
      <c r="A1727" s="1">
        <v>43070</v>
      </c>
      <c r="B1727">
        <v>9</v>
      </c>
      <c r="C1727" t="s">
        <v>2031</v>
      </c>
      <c r="D1727">
        <v>12.88</v>
      </c>
    </row>
    <row r="1728" spans="1:4" x14ac:dyDescent="0.3">
      <c r="A1728" t="s">
        <v>2032</v>
      </c>
      <c r="B1728">
        <v>9</v>
      </c>
      <c r="C1728" t="s">
        <v>2033</v>
      </c>
      <c r="D1728">
        <v>12.88</v>
      </c>
    </row>
    <row r="1729" spans="1:4" x14ac:dyDescent="0.3">
      <c r="A1729" t="s">
        <v>2034</v>
      </c>
      <c r="B1729">
        <v>8</v>
      </c>
      <c r="C1729" t="s">
        <v>2035</v>
      </c>
      <c r="D1729">
        <v>12.88</v>
      </c>
    </row>
    <row r="1730" spans="1:4" x14ac:dyDescent="0.3">
      <c r="A1730" t="s">
        <v>2036</v>
      </c>
      <c r="B1730">
        <v>9</v>
      </c>
      <c r="C1730" t="s">
        <v>2037</v>
      </c>
      <c r="D1730">
        <v>12.88</v>
      </c>
    </row>
    <row r="1731" spans="1:4" x14ac:dyDescent="0.3">
      <c r="A1731" t="s">
        <v>2038</v>
      </c>
      <c r="B1731">
        <v>9</v>
      </c>
      <c r="C1731" t="s">
        <v>2039</v>
      </c>
      <c r="D1731">
        <v>12.88</v>
      </c>
    </row>
    <row r="1732" spans="1:4" x14ac:dyDescent="0.3">
      <c r="A1732" t="s">
        <v>2040</v>
      </c>
      <c r="B1732">
        <v>9</v>
      </c>
      <c r="C1732" t="s">
        <v>2041</v>
      </c>
      <c r="D1732">
        <v>12.88</v>
      </c>
    </row>
    <row r="1733" spans="1:4" x14ac:dyDescent="0.3">
      <c r="A1733" t="s">
        <v>2042</v>
      </c>
      <c r="B1733">
        <v>8</v>
      </c>
      <c r="C1733" t="s">
        <v>2043</v>
      </c>
      <c r="D1733">
        <v>12.88</v>
      </c>
    </row>
    <row r="1734" spans="1:4" x14ac:dyDescent="0.3">
      <c r="A1734" t="s">
        <v>2044</v>
      </c>
      <c r="B1734">
        <v>8</v>
      </c>
      <c r="C1734" t="s">
        <v>2045</v>
      </c>
      <c r="D1734">
        <v>12.88</v>
      </c>
    </row>
    <row r="1735" spans="1:4" x14ac:dyDescent="0.3">
      <c r="A1735" t="s">
        <v>2046</v>
      </c>
      <c r="B1735">
        <v>10</v>
      </c>
      <c r="C1735" t="s">
        <v>2047</v>
      </c>
      <c r="D1735">
        <v>12.88</v>
      </c>
    </row>
    <row r="1736" spans="1:4" x14ac:dyDescent="0.3">
      <c r="A1736" t="s">
        <v>2048</v>
      </c>
      <c r="B1736">
        <v>7</v>
      </c>
      <c r="C1736" t="s">
        <v>2049</v>
      </c>
      <c r="D1736">
        <v>12.88</v>
      </c>
    </row>
    <row r="1737" spans="1:4" x14ac:dyDescent="0.3">
      <c r="A1737" t="s">
        <v>2050</v>
      </c>
      <c r="B1737">
        <v>10</v>
      </c>
      <c r="C1737" t="s">
        <v>2051</v>
      </c>
      <c r="D1737">
        <v>12.88</v>
      </c>
    </row>
    <row r="1738" spans="1:4" x14ac:dyDescent="0.3">
      <c r="A1738" t="s">
        <v>2052</v>
      </c>
      <c r="B1738">
        <v>10</v>
      </c>
      <c r="C1738" t="s">
        <v>2053</v>
      </c>
      <c r="D1738">
        <v>12.88</v>
      </c>
    </row>
    <row r="1739" spans="1:4" x14ac:dyDescent="0.3">
      <c r="A1739" t="s">
        <v>2054</v>
      </c>
      <c r="B1739">
        <v>9</v>
      </c>
      <c r="C1739" t="s">
        <v>2055</v>
      </c>
      <c r="D1739">
        <v>12.88</v>
      </c>
    </row>
    <row r="1740" spans="1:4" x14ac:dyDescent="0.3">
      <c r="A1740" t="s">
        <v>2056</v>
      </c>
      <c r="B1740">
        <v>9</v>
      </c>
      <c r="C1740" t="s">
        <v>2057</v>
      </c>
      <c r="D1740">
        <v>12.88</v>
      </c>
    </row>
    <row r="1741" spans="1:4" x14ac:dyDescent="0.3">
      <c r="A1741" s="1">
        <v>42737</v>
      </c>
      <c r="B1741">
        <v>7</v>
      </c>
      <c r="C1741" t="s">
        <v>2058</v>
      </c>
      <c r="D1741">
        <v>12.88</v>
      </c>
    </row>
    <row r="1742" spans="1:4" x14ac:dyDescent="0.3">
      <c r="A1742" s="1">
        <v>42768</v>
      </c>
      <c r="B1742">
        <v>7</v>
      </c>
      <c r="C1742" t="s">
        <v>2059</v>
      </c>
      <c r="D1742">
        <v>12.88</v>
      </c>
    </row>
    <row r="1743" spans="1:4" x14ac:dyDescent="0.3">
      <c r="A1743" s="1">
        <v>42796</v>
      </c>
      <c r="B1743">
        <v>7</v>
      </c>
      <c r="C1743" t="s">
        <v>2060</v>
      </c>
      <c r="D1743">
        <v>12.88</v>
      </c>
    </row>
    <row r="1744" spans="1:4" x14ac:dyDescent="0.3">
      <c r="A1744" s="1">
        <v>42888</v>
      </c>
      <c r="B1744">
        <v>8</v>
      </c>
      <c r="C1744" t="s">
        <v>2061</v>
      </c>
      <c r="D1744">
        <v>12.88</v>
      </c>
    </row>
    <row r="1745" spans="1:4" x14ac:dyDescent="0.3">
      <c r="A1745" s="1">
        <v>42918</v>
      </c>
      <c r="B1745">
        <v>8</v>
      </c>
      <c r="C1745" t="s">
        <v>2062</v>
      </c>
      <c r="D1745">
        <v>12.88</v>
      </c>
    </row>
    <row r="1746" spans="1:4" x14ac:dyDescent="0.3">
      <c r="A1746" s="1">
        <v>42949</v>
      </c>
      <c r="B1746">
        <v>8</v>
      </c>
      <c r="C1746" t="s">
        <v>2063</v>
      </c>
      <c r="D1746">
        <v>12.88</v>
      </c>
    </row>
    <row r="1747" spans="1:4" x14ac:dyDescent="0.3">
      <c r="A1747" s="1">
        <v>42980</v>
      </c>
      <c r="B1747">
        <v>8</v>
      </c>
      <c r="C1747" t="s">
        <v>2064</v>
      </c>
      <c r="D1747">
        <v>12.88</v>
      </c>
    </row>
    <row r="1748" spans="1:4" x14ac:dyDescent="0.3">
      <c r="A1748" s="1">
        <v>43010</v>
      </c>
      <c r="B1748">
        <v>8</v>
      </c>
      <c r="C1748" t="s">
        <v>2065</v>
      </c>
      <c r="D1748">
        <v>12.88</v>
      </c>
    </row>
    <row r="1749" spans="1:4" x14ac:dyDescent="0.3">
      <c r="A1749" t="s">
        <v>2066</v>
      </c>
      <c r="B1749">
        <v>8</v>
      </c>
      <c r="C1749" t="s">
        <v>2067</v>
      </c>
      <c r="D1749">
        <v>12.88</v>
      </c>
    </row>
    <row r="1750" spans="1:4" x14ac:dyDescent="0.3">
      <c r="A1750" t="s">
        <v>2068</v>
      </c>
      <c r="B1750">
        <v>8</v>
      </c>
      <c r="C1750" t="s">
        <v>2069</v>
      </c>
      <c r="D1750">
        <v>12.88</v>
      </c>
    </row>
    <row r="1751" spans="1:4" x14ac:dyDescent="0.3">
      <c r="A1751" t="s">
        <v>2070</v>
      </c>
      <c r="B1751">
        <v>8</v>
      </c>
      <c r="C1751" t="s">
        <v>2071</v>
      </c>
      <c r="D1751">
        <v>12.88</v>
      </c>
    </row>
    <row r="1752" spans="1:4" x14ac:dyDescent="0.3">
      <c r="A1752" t="s">
        <v>2072</v>
      </c>
      <c r="B1752">
        <v>8</v>
      </c>
      <c r="C1752" t="s">
        <v>2073</v>
      </c>
      <c r="D1752">
        <v>12.88</v>
      </c>
    </row>
    <row r="1753" spans="1:4" x14ac:dyDescent="0.3">
      <c r="A1753" t="s">
        <v>2074</v>
      </c>
      <c r="B1753">
        <v>8</v>
      </c>
      <c r="C1753" t="s">
        <v>2075</v>
      </c>
      <c r="D1753">
        <v>12.88</v>
      </c>
    </row>
    <row r="1754" spans="1:4" x14ac:dyDescent="0.3">
      <c r="A1754" t="s">
        <v>2076</v>
      </c>
      <c r="B1754">
        <v>7</v>
      </c>
      <c r="C1754" t="s">
        <v>2077</v>
      </c>
      <c r="D1754">
        <v>12.88</v>
      </c>
    </row>
    <row r="1755" spans="1:4" x14ac:dyDescent="0.3">
      <c r="A1755" t="s">
        <v>2078</v>
      </c>
      <c r="B1755">
        <v>8</v>
      </c>
      <c r="C1755" t="s">
        <v>2079</v>
      </c>
      <c r="D1755">
        <v>12.88</v>
      </c>
    </row>
    <row r="1756" spans="1:4" x14ac:dyDescent="0.3">
      <c r="A1756" t="s">
        <v>2080</v>
      </c>
      <c r="B1756">
        <v>8</v>
      </c>
      <c r="C1756" t="s">
        <v>2081</v>
      </c>
      <c r="D1756">
        <v>12.88</v>
      </c>
    </row>
    <row r="1757" spans="1:4" x14ac:dyDescent="0.3">
      <c r="A1757" t="s">
        <v>2082</v>
      </c>
      <c r="B1757">
        <v>8</v>
      </c>
      <c r="C1757" t="s">
        <v>2083</v>
      </c>
      <c r="D1757">
        <v>12.13</v>
      </c>
    </row>
    <row r="1758" spans="1:4" x14ac:dyDescent="0.3">
      <c r="A1758" t="s">
        <v>2084</v>
      </c>
      <c r="B1758">
        <v>9</v>
      </c>
      <c r="C1758" t="s">
        <v>2085</v>
      </c>
      <c r="D1758">
        <v>12.13</v>
      </c>
    </row>
    <row r="1759" spans="1:4" x14ac:dyDescent="0.3">
      <c r="A1759" s="1">
        <v>42738</v>
      </c>
      <c r="B1759">
        <v>8</v>
      </c>
      <c r="C1759">
        <v>67247</v>
      </c>
      <c r="D1759">
        <v>12.13</v>
      </c>
    </row>
    <row r="1760" spans="1:4" x14ac:dyDescent="0.3">
      <c r="A1760" s="1">
        <v>42769</v>
      </c>
      <c r="B1760">
        <v>7</v>
      </c>
      <c r="C1760" t="s">
        <v>2086</v>
      </c>
      <c r="D1760">
        <v>12.13</v>
      </c>
    </row>
    <row r="1761" spans="1:4" x14ac:dyDescent="0.3">
      <c r="A1761" s="1">
        <v>42797</v>
      </c>
      <c r="B1761">
        <v>7</v>
      </c>
      <c r="C1761" t="s">
        <v>2087</v>
      </c>
      <c r="D1761">
        <v>12.13</v>
      </c>
    </row>
    <row r="1762" spans="1:4" x14ac:dyDescent="0.3">
      <c r="A1762" s="1">
        <v>42889</v>
      </c>
      <c r="B1762">
        <v>7</v>
      </c>
      <c r="C1762" t="s">
        <v>2088</v>
      </c>
      <c r="D1762">
        <v>12.13</v>
      </c>
    </row>
    <row r="1763" spans="1:4" x14ac:dyDescent="0.3">
      <c r="A1763" s="1">
        <v>42919</v>
      </c>
      <c r="B1763">
        <v>8</v>
      </c>
      <c r="C1763" t="s">
        <v>2089</v>
      </c>
      <c r="D1763">
        <v>12.13</v>
      </c>
    </row>
    <row r="1764" spans="1:4" x14ac:dyDescent="0.3">
      <c r="A1764" s="1">
        <v>42950</v>
      </c>
      <c r="B1764">
        <v>7</v>
      </c>
      <c r="C1764" t="s">
        <v>2090</v>
      </c>
      <c r="D1764">
        <v>12.13</v>
      </c>
    </row>
    <row r="1765" spans="1:4" x14ac:dyDescent="0.3">
      <c r="A1765" s="1">
        <v>42981</v>
      </c>
      <c r="B1765">
        <v>7</v>
      </c>
      <c r="C1765" t="s">
        <v>2091</v>
      </c>
      <c r="D1765">
        <v>12.13</v>
      </c>
    </row>
    <row r="1766" spans="1:4" x14ac:dyDescent="0.3">
      <c r="A1766" s="1">
        <v>43011</v>
      </c>
      <c r="B1766">
        <v>7</v>
      </c>
      <c r="C1766" t="s">
        <v>2092</v>
      </c>
      <c r="D1766">
        <v>12.13</v>
      </c>
    </row>
    <row r="1767" spans="1:4" x14ac:dyDescent="0.3">
      <c r="A1767" t="s">
        <v>2093</v>
      </c>
      <c r="B1767">
        <v>7</v>
      </c>
      <c r="C1767" t="s">
        <v>2094</v>
      </c>
      <c r="D1767">
        <v>12.13</v>
      </c>
    </row>
    <row r="1768" spans="1:4" x14ac:dyDescent="0.3">
      <c r="A1768" t="s">
        <v>2095</v>
      </c>
      <c r="B1768">
        <v>7</v>
      </c>
      <c r="C1768" t="s">
        <v>2096</v>
      </c>
      <c r="D1768">
        <v>12.13</v>
      </c>
    </row>
    <row r="1769" spans="1:4" x14ac:dyDescent="0.3">
      <c r="A1769" t="s">
        <v>2097</v>
      </c>
      <c r="B1769">
        <v>7</v>
      </c>
      <c r="C1769" t="s">
        <v>2098</v>
      </c>
      <c r="D1769">
        <v>12.13</v>
      </c>
    </row>
    <row r="1770" spans="1:4" x14ac:dyDescent="0.3">
      <c r="A1770" t="s">
        <v>2099</v>
      </c>
      <c r="B1770">
        <v>8</v>
      </c>
      <c r="C1770" t="s">
        <v>2100</v>
      </c>
      <c r="D1770">
        <v>12.13</v>
      </c>
    </row>
    <row r="1771" spans="1:4" x14ac:dyDescent="0.3">
      <c r="A1771" t="s">
        <v>2101</v>
      </c>
      <c r="B1771">
        <v>8</v>
      </c>
      <c r="C1771" t="s">
        <v>2102</v>
      </c>
      <c r="D1771">
        <v>12.13</v>
      </c>
    </row>
    <row r="1772" spans="1:4" x14ac:dyDescent="0.3">
      <c r="A1772" t="s">
        <v>2103</v>
      </c>
      <c r="B1772">
        <v>8</v>
      </c>
      <c r="C1772" t="s">
        <v>2104</v>
      </c>
      <c r="D1772">
        <v>12.13</v>
      </c>
    </row>
    <row r="1773" spans="1:4" x14ac:dyDescent="0.3">
      <c r="A1773" t="s">
        <v>2105</v>
      </c>
      <c r="B1773">
        <v>8</v>
      </c>
      <c r="C1773" t="s">
        <v>2106</v>
      </c>
      <c r="D1773">
        <v>12.13</v>
      </c>
    </row>
    <row r="1774" spans="1:4" x14ac:dyDescent="0.3">
      <c r="A1774" t="s">
        <v>2107</v>
      </c>
      <c r="B1774">
        <v>8</v>
      </c>
      <c r="C1774" t="s">
        <v>2108</v>
      </c>
      <c r="D1774">
        <v>12.13</v>
      </c>
    </row>
    <row r="1775" spans="1:4" x14ac:dyDescent="0.3">
      <c r="A1775" t="s">
        <v>2109</v>
      </c>
      <c r="B1775">
        <v>8</v>
      </c>
      <c r="C1775" t="s">
        <v>2110</v>
      </c>
      <c r="D1775">
        <v>12.13</v>
      </c>
    </row>
    <row r="1776" spans="1:4" x14ac:dyDescent="0.3">
      <c r="A1776" t="s">
        <v>2111</v>
      </c>
      <c r="B1776">
        <v>8</v>
      </c>
      <c r="C1776" t="s">
        <v>2112</v>
      </c>
      <c r="D1776">
        <v>12.13</v>
      </c>
    </row>
    <row r="1777" spans="1:4" x14ac:dyDescent="0.3">
      <c r="A1777" t="s">
        <v>2113</v>
      </c>
      <c r="B1777">
        <v>8</v>
      </c>
      <c r="C1777" t="s">
        <v>2114</v>
      </c>
      <c r="D1777">
        <v>12.13</v>
      </c>
    </row>
    <row r="1778" spans="1:4" x14ac:dyDescent="0.3">
      <c r="A1778" t="s">
        <v>2115</v>
      </c>
      <c r="B1778">
        <v>8</v>
      </c>
      <c r="C1778" t="s">
        <v>2116</v>
      </c>
      <c r="D1778">
        <v>12.13</v>
      </c>
    </row>
    <row r="1779" spans="1:4" x14ac:dyDescent="0.3">
      <c r="A1779" t="s">
        <v>2117</v>
      </c>
      <c r="B1779">
        <v>9</v>
      </c>
      <c r="C1779" t="s">
        <v>2118</v>
      </c>
      <c r="D1779">
        <v>12.13</v>
      </c>
    </row>
    <row r="1780" spans="1:4" x14ac:dyDescent="0.3">
      <c r="A1780" t="s">
        <v>2119</v>
      </c>
      <c r="B1780">
        <v>7</v>
      </c>
      <c r="C1780" t="s">
        <v>2120</v>
      </c>
      <c r="D1780">
        <v>12.13</v>
      </c>
    </row>
    <row r="1781" spans="1:4" x14ac:dyDescent="0.3">
      <c r="A1781" t="s">
        <v>2121</v>
      </c>
      <c r="B1781">
        <v>7</v>
      </c>
      <c r="C1781" t="s">
        <v>2122</v>
      </c>
      <c r="D1781">
        <v>12.13</v>
      </c>
    </row>
    <row r="1782" spans="1:4" x14ac:dyDescent="0.3">
      <c r="A1782" s="1">
        <v>42798</v>
      </c>
      <c r="B1782">
        <v>7</v>
      </c>
      <c r="C1782" t="s">
        <v>2123</v>
      </c>
      <c r="D1782">
        <v>12.13</v>
      </c>
    </row>
    <row r="1783" spans="1:4" x14ac:dyDescent="0.3">
      <c r="A1783" s="1">
        <v>42829</v>
      </c>
      <c r="B1783">
        <v>7</v>
      </c>
      <c r="C1783" t="s">
        <v>2124</v>
      </c>
      <c r="D1783">
        <v>12.13</v>
      </c>
    </row>
    <row r="1784" spans="1:4" x14ac:dyDescent="0.3">
      <c r="A1784" s="1">
        <v>42859</v>
      </c>
      <c r="B1784">
        <v>7</v>
      </c>
      <c r="C1784" t="s">
        <v>2125</v>
      </c>
      <c r="D1784">
        <v>12.13</v>
      </c>
    </row>
    <row r="1785" spans="1:4" x14ac:dyDescent="0.3">
      <c r="A1785" s="1">
        <v>42890</v>
      </c>
      <c r="B1785">
        <v>9</v>
      </c>
      <c r="C1785" t="s">
        <v>2126</v>
      </c>
      <c r="D1785">
        <v>12.13</v>
      </c>
    </row>
    <row r="1786" spans="1:4" x14ac:dyDescent="0.3">
      <c r="A1786" s="1">
        <v>42920</v>
      </c>
      <c r="B1786">
        <v>8</v>
      </c>
      <c r="C1786" t="s">
        <v>2127</v>
      </c>
      <c r="D1786">
        <v>12.13</v>
      </c>
    </row>
    <row r="1787" spans="1:4" x14ac:dyDescent="0.3">
      <c r="A1787" s="1">
        <v>43012</v>
      </c>
      <c r="B1787">
        <v>7</v>
      </c>
      <c r="C1787" t="s">
        <v>2128</v>
      </c>
      <c r="D1787">
        <v>12.13</v>
      </c>
    </row>
    <row r="1788" spans="1:4" x14ac:dyDescent="0.3">
      <c r="A1788" s="1">
        <v>43043</v>
      </c>
      <c r="B1788">
        <v>9</v>
      </c>
      <c r="C1788" t="s">
        <v>2129</v>
      </c>
      <c r="D1788">
        <v>12.13</v>
      </c>
    </row>
    <row r="1789" spans="1:4" x14ac:dyDescent="0.3">
      <c r="A1789" s="1">
        <v>43073</v>
      </c>
      <c r="B1789">
        <v>9</v>
      </c>
      <c r="C1789" t="s">
        <v>2130</v>
      </c>
      <c r="D1789">
        <v>12.13</v>
      </c>
    </row>
    <row r="1790" spans="1:4" x14ac:dyDescent="0.3">
      <c r="A1790" t="s">
        <v>2131</v>
      </c>
      <c r="B1790">
        <v>8</v>
      </c>
      <c r="C1790" t="s">
        <v>2132</v>
      </c>
      <c r="D1790">
        <v>11.13</v>
      </c>
    </row>
    <row r="1791" spans="1:4" x14ac:dyDescent="0.3">
      <c r="A1791" t="s">
        <v>2133</v>
      </c>
      <c r="B1791">
        <v>9</v>
      </c>
      <c r="C1791" t="s">
        <v>2134</v>
      </c>
      <c r="D1791">
        <v>11.13</v>
      </c>
    </row>
    <row r="1792" spans="1:4" x14ac:dyDescent="0.3">
      <c r="A1792" t="s">
        <v>2135</v>
      </c>
      <c r="B1792">
        <v>8</v>
      </c>
      <c r="C1792" t="s">
        <v>2136</v>
      </c>
      <c r="D1792">
        <v>11.13</v>
      </c>
    </row>
    <row r="1793" spans="1:4" x14ac:dyDescent="0.3">
      <c r="A1793" t="s">
        <v>2137</v>
      </c>
      <c r="B1793">
        <v>8</v>
      </c>
      <c r="C1793" t="s">
        <v>2138</v>
      </c>
      <c r="D1793">
        <v>11.13</v>
      </c>
    </row>
    <row r="1794" spans="1:4" x14ac:dyDescent="0.3">
      <c r="A1794" t="s">
        <v>2139</v>
      </c>
      <c r="B1794">
        <v>8</v>
      </c>
      <c r="C1794" t="s">
        <v>2140</v>
      </c>
      <c r="D1794">
        <v>11.13</v>
      </c>
    </row>
    <row r="1795" spans="1:4" x14ac:dyDescent="0.3">
      <c r="A1795" t="s">
        <v>2141</v>
      </c>
      <c r="B1795">
        <v>8</v>
      </c>
      <c r="C1795" t="s">
        <v>2142</v>
      </c>
      <c r="D1795">
        <v>11.13</v>
      </c>
    </row>
    <row r="1796" spans="1:4" x14ac:dyDescent="0.3">
      <c r="A1796" t="s">
        <v>2143</v>
      </c>
      <c r="B1796">
        <v>10</v>
      </c>
      <c r="C1796" t="s">
        <v>2144</v>
      </c>
      <c r="D1796">
        <v>11.13</v>
      </c>
    </row>
    <row r="1797" spans="1:4" x14ac:dyDescent="0.3">
      <c r="A1797" t="s">
        <v>2145</v>
      </c>
      <c r="B1797">
        <v>10</v>
      </c>
      <c r="C1797" t="s">
        <v>2146</v>
      </c>
      <c r="D1797">
        <v>11.13</v>
      </c>
    </row>
    <row r="1798" spans="1:4" x14ac:dyDescent="0.3">
      <c r="A1798" t="s">
        <v>2147</v>
      </c>
      <c r="B1798">
        <v>9</v>
      </c>
      <c r="C1798" t="s">
        <v>2148</v>
      </c>
      <c r="D1798">
        <v>11.13</v>
      </c>
    </row>
    <row r="1799" spans="1:4" x14ac:dyDescent="0.3">
      <c r="A1799" t="s">
        <v>2149</v>
      </c>
      <c r="B1799">
        <v>9</v>
      </c>
      <c r="C1799" t="s">
        <v>2150</v>
      </c>
      <c r="D1799">
        <v>11.13</v>
      </c>
    </row>
    <row r="1800" spans="1:4" x14ac:dyDescent="0.3">
      <c r="A1800" s="1">
        <v>42771</v>
      </c>
      <c r="B1800">
        <v>8</v>
      </c>
      <c r="C1800" t="s">
        <v>2151</v>
      </c>
      <c r="D1800">
        <v>11.13</v>
      </c>
    </row>
    <row r="1801" spans="1:4" x14ac:dyDescent="0.3">
      <c r="A1801" s="1">
        <v>42799</v>
      </c>
      <c r="B1801">
        <v>9</v>
      </c>
      <c r="C1801" t="s">
        <v>2152</v>
      </c>
      <c r="D1801">
        <v>11.13</v>
      </c>
    </row>
    <row r="1802" spans="1:4" x14ac:dyDescent="0.3">
      <c r="A1802" s="1">
        <v>42830</v>
      </c>
      <c r="B1802">
        <v>8</v>
      </c>
      <c r="C1802" t="s">
        <v>2153</v>
      </c>
      <c r="D1802">
        <v>11.13</v>
      </c>
    </row>
    <row r="1803" spans="1:4" x14ac:dyDescent="0.3">
      <c r="A1803" s="1">
        <v>42860</v>
      </c>
      <c r="B1803">
        <v>10</v>
      </c>
      <c r="C1803" t="s">
        <v>2154</v>
      </c>
      <c r="D1803">
        <v>11.13</v>
      </c>
    </row>
    <row r="1804" spans="1:4" x14ac:dyDescent="0.3">
      <c r="A1804" s="1">
        <v>42952</v>
      </c>
      <c r="B1804">
        <v>9</v>
      </c>
      <c r="C1804" t="s">
        <v>2155</v>
      </c>
      <c r="D1804">
        <v>11.13</v>
      </c>
    </row>
    <row r="1805" spans="1:4" x14ac:dyDescent="0.3">
      <c r="A1805" s="1">
        <v>42983</v>
      </c>
      <c r="B1805">
        <v>9</v>
      </c>
      <c r="C1805" t="s">
        <v>2156</v>
      </c>
      <c r="D1805">
        <v>11.13</v>
      </c>
    </row>
    <row r="1806" spans="1:4" x14ac:dyDescent="0.3">
      <c r="A1806" s="1">
        <v>43013</v>
      </c>
      <c r="B1806">
        <v>9</v>
      </c>
      <c r="C1806" t="s">
        <v>2157</v>
      </c>
      <c r="D1806">
        <v>11.13</v>
      </c>
    </row>
    <row r="1807" spans="1:4" x14ac:dyDescent="0.3">
      <c r="A1807" s="1">
        <v>43044</v>
      </c>
      <c r="B1807">
        <v>10</v>
      </c>
      <c r="C1807" t="s">
        <v>2158</v>
      </c>
      <c r="D1807">
        <v>11.13</v>
      </c>
    </row>
    <row r="1808" spans="1:4" x14ac:dyDescent="0.3">
      <c r="A1808" s="1">
        <v>43074</v>
      </c>
      <c r="B1808">
        <v>9</v>
      </c>
      <c r="C1808" t="s">
        <v>2159</v>
      </c>
      <c r="D1808">
        <v>11.13</v>
      </c>
    </row>
    <row r="1809" spans="1:4" x14ac:dyDescent="0.3">
      <c r="A1809" t="s">
        <v>2160</v>
      </c>
      <c r="B1809">
        <v>10</v>
      </c>
      <c r="C1809" t="s">
        <v>2161</v>
      </c>
      <c r="D1809">
        <v>11.13</v>
      </c>
    </row>
    <row r="1810" spans="1:4" x14ac:dyDescent="0.3">
      <c r="A1810" t="s">
        <v>2162</v>
      </c>
      <c r="B1810">
        <v>8</v>
      </c>
      <c r="C1810" t="s">
        <v>2163</v>
      </c>
      <c r="D1810">
        <v>11.13</v>
      </c>
    </row>
    <row r="1811" spans="1:4" x14ac:dyDescent="0.3">
      <c r="A1811" t="s">
        <v>2164</v>
      </c>
      <c r="B1811">
        <v>9</v>
      </c>
      <c r="C1811" t="s">
        <v>2165</v>
      </c>
      <c r="D1811">
        <v>11.13</v>
      </c>
    </row>
    <row r="1812" spans="1:4" x14ac:dyDescent="0.3">
      <c r="A1812" t="s">
        <v>2166</v>
      </c>
      <c r="B1812">
        <v>8</v>
      </c>
      <c r="C1812" t="s">
        <v>2167</v>
      </c>
      <c r="D1812">
        <v>11.13</v>
      </c>
    </row>
    <row r="1813" spans="1:4" x14ac:dyDescent="0.3">
      <c r="A1813" t="s">
        <v>2168</v>
      </c>
      <c r="B1813">
        <v>9</v>
      </c>
      <c r="C1813" t="s">
        <v>2169</v>
      </c>
      <c r="D1813">
        <v>11.13</v>
      </c>
    </row>
    <row r="1814" spans="1:4" x14ac:dyDescent="0.3">
      <c r="A1814" t="s">
        <v>2170</v>
      </c>
      <c r="B1814">
        <v>7</v>
      </c>
      <c r="C1814" t="s">
        <v>2171</v>
      </c>
      <c r="D1814">
        <v>11.13</v>
      </c>
    </row>
    <row r="1815" spans="1:4" x14ac:dyDescent="0.3">
      <c r="A1815" t="s">
        <v>2172</v>
      </c>
      <c r="B1815">
        <v>8</v>
      </c>
      <c r="C1815" t="s">
        <v>2173</v>
      </c>
      <c r="D1815">
        <v>11.13</v>
      </c>
    </row>
    <row r="1816" spans="1:4" x14ac:dyDescent="0.3">
      <c r="A1816" t="s">
        <v>2174</v>
      </c>
      <c r="B1816">
        <v>8</v>
      </c>
      <c r="C1816" t="s">
        <v>2175</v>
      </c>
      <c r="D1816">
        <v>11.13</v>
      </c>
    </row>
    <row r="1817" spans="1:4" x14ac:dyDescent="0.3">
      <c r="A1817" t="s">
        <v>2176</v>
      </c>
      <c r="B1817">
        <v>8</v>
      </c>
      <c r="C1817" t="s">
        <v>2177</v>
      </c>
      <c r="D1817">
        <v>11.13</v>
      </c>
    </row>
    <row r="1818" spans="1:4" x14ac:dyDescent="0.3">
      <c r="A1818" t="s">
        <v>2178</v>
      </c>
      <c r="B1818">
        <v>8</v>
      </c>
      <c r="C1818" t="s">
        <v>2179</v>
      </c>
      <c r="D1818">
        <v>11.13</v>
      </c>
    </row>
    <row r="1819" spans="1:4" x14ac:dyDescent="0.3">
      <c r="A1819" t="s">
        <v>2180</v>
      </c>
      <c r="B1819">
        <v>8</v>
      </c>
      <c r="C1819" t="s">
        <v>2181</v>
      </c>
      <c r="D1819">
        <v>11.13</v>
      </c>
    </row>
    <row r="1820" spans="1:4" x14ac:dyDescent="0.3">
      <c r="A1820" t="s">
        <v>2182</v>
      </c>
      <c r="B1820">
        <v>9</v>
      </c>
      <c r="C1820" t="s">
        <v>2183</v>
      </c>
      <c r="D1820">
        <v>11.13</v>
      </c>
    </row>
    <row r="1821" spans="1:4" x14ac:dyDescent="0.3">
      <c r="A1821" t="s">
        <v>2184</v>
      </c>
      <c r="B1821">
        <v>8</v>
      </c>
      <c r="C1821" t="s">
        <v>2185</v>
      </c>
      <c r="D1821">
        <v>11.13</v>
      </c>
    </row>
    <row r="1822" spans="1:4" x14ac:dyDescent="0.3">
      <c r="A1822" s="1">
        <v>42741</v>
      </c>
      <c r="B1822">
        <v>8</v>
      </c>
      <c r="C1822" t="s">
        <v>2186</v>
      </c>
      <c r="D1822">
        <v>10.14</v>
      </c>
    </row>
    <row r="1823" spans="1:4" x14ac:dyDescent="0.3">
      <c r="A1823" s="1">
        <v>42772</v>
      </c>
      <c r="B1823">
        <v>10</v>
      </c>
      <c r="C1823" t="s">
        <v>2187</v>
      </c>
      <c r="D1823">
        <v>10.14</v>
      </c>
    </row>
    <row r="1824" spans="1:4" x14ac:dyDescent="0.3">
      <c r="A1824" s="1">
        <v>42861</v>
      </c>
      <c r="B1824">
        <v>8</v>
      </c>
      <c r="C1824" t="s">
        <v>2188</v>
      </c>
      <c r="D1824">
        <v>10.14</v>
      </c>
    </row>
    <row r="1825" spans="1:4" x14ac:dyDescent="0.3">
      <c r="A1825" s="1">
        <v>42892</v>
      </c>
      <c r="B1825">
        <v>9</v>
      </c>
      <c r="C1825" t="s">
        <v>2189</v>
      </c>
      <c r="D1825">
        <v>10.14</v>
      </c>
    </row>
    <row r="1826" spans="1:4" x14ac:dyDescent="0.3">
      <c r="A1826" s="1">
        <v>42922</v>
      </c>
      <c r="B1826">
        <v>10</v>
      </c>
      <c r="C1826" t="s">
        <v>2190</v>
      </c>
      <c r="D1826">
        <v>10.14</v>
      </c>
    </row>
    <row r="1827" spans="1:4" x14ac:dyDescent="0.3">
      <c r="A1827" s="1">
        <v>42953</v>
      </c>
      <c r="B1827">
        <v>8</v>
      </c>
      <c r="C1827" t="s">
        <v>2191</v>
      </c>
      <c r="D1827">
        <v>10.14</v>
      </c>
    </row>
    <row r="1828" spans="1:4" x14ac:dyDescent="0.3">
      <c r="A1828" s="1">
        <v>42984</v>
      </c>
      <c r="B1828">
        <v>8</v>
      </c>
      <c r="C1828" t="s">
        <v>2192</v>
      </c>
      <c r="D1828">
        <v>10.14</v>
      </c>
    </row>
    <row r="1829" spans="1:4" x14ac:dyDescent="0.3">
      <c r="A1829" s="1">
        <v>43075</v>
      </c>
      <c r="B1829">
        <v>8</v>
      </c>
      <c r="C1829" t="s">
        <v>2193</v>
      </c>
      <c r="D1829">
        <v>10.14</v>
      </c>
    </row>
    <row r="1830" spans="1:4" x14ac:dyDescent="0.3">
      <c r="A1830" t="s">
        <v>2194</v>
      </c>
      <c r="B1830">
        <v>7</v>
      </c>
      <c r="C1830" t="s">
        <v>2195</v>
      </c>
      <c r="D1830">
        <v>10.14</v>
      </c>
    </row>
    <row r="1831" spans="1:4" x14ac:dyDescent="0.3">
      <c r="A1831" t="s">
        <v>2196</v>
      </c>
      <c r="B1831">
        <v>7</v>
      </c>
      <c r="C1831" t="s">
        <v>2197</v>
      </c>
      <c r="D1831">
        <v>10.14</v>
      </c>
    </row>
    <row r="1832" spans="1:4" x14ac:dyDescent="0.3">
      <c r="A1832" t="s">
        <v>2198</v>
      </c>
      <c r="B1832">
        <v>8</v>
      </c>
      <c r="C1832" t="s">
        <v>2199</v>
      </c>
      <c r="D1832">
        <v>10.14</v>
      </c>
    </row>
    <row r="1833" spans="1:4" x14ac:dyDescent="0.3">
      <c r="A1833" t="s">
        <v>2200</v>
      </c>
      <c r="B1833">
        <v>8</v>
      </c>
      <c r="C1833" t="s">
        <v>2201</v>
      </c>
      <c r="D1833">
        <v>10.14</v>
      </c>
    </row>
    <row r="1834" spans="1:4" x14ac:dyDescent="0.3">
      <c r="A1834" t="s">
        <v>2202</v>
      </c>
      <c r="B1834">
        <v>8</v>
      </c>
      <c r="C1834" t="s">
        <v>2203</v>
      </c>
      <c r="D1834">
        <v>10.14</v>
      </c>
    </row>
    <row r="1835" spans="1:4" x14ac:dyDescent="0.3">
      <c r="A1835" t="s">
        <v>2204</v>
      </c>
      <c r="B1835">
        <v>9</v>
      </c>
      <c r="C1835" t="s">
        <v>2205</v>
      </c>
      <c r="D1835">
        <v>10.14</v>
      </c>
    </row>
    <row r="1836" spans="1:4" x14ac:dyDescent="0.3">
      <c r="A1836" t="s">
        <v>2206</v>
      </c>
      <c r="B1836">
        <v>9</v>
      </c>
      <c r="C1836" t="s">
        <v>2207</v>
      </c>
      <c r="D1836">
        <v>10.14</v>
      </c>
    </row>
    <row r="1837" spans="1:4" x14ac:dyDescent="0.3">
      <c r="A1837" t="s">
        <v>2208</v>
      </c>
      <c r="B1837">
        <v>8</v>
      </c>
      <c r="C1837" t="s">
        <v>2209</v>
      </c>
      <c r="D1837">
        <v>10.14</v>
      </c>
    </row>
    <row r="1838" spans="1:4" x14ac:dyDescent="0.3">
      <c r="A1838" t="s">
        <v>2210</v>
      </c>
      <c r="B1838">
        <v>8</v>
      </c>
      <c r="C1838" t="s">
        <v>2211</v>
      </c>
      <c r="D1838">
        <v>10.14</v>
      </c>
    </row>
    <row r="1839" spans="1:4" x14ac:dyDescent="0.3">
      <c r="A1839" t="s">
        <v>2212</v>
      </c>
      <c r="B1839">
        <v>8</v>
      </c>
      <c r="C1839" t="s">
        <v>2213</v>
      </c>
      <c r="D1839">
        <v>10.14</v>
      </c>
    </row>
    <row r="1840" spans="1:4" x14ac:dyDescent="0.3">
      <c r="A1840" t="s">
        <v>2214</v>
      </c>
      <c r="B1840">
        <v>8</v>
      </c>
      <c r="C1840" t="s">
        <v>2215</v>
      </c>
      <c r="D1840">
        <v>10.14</v>
      </c>
    </row>
    <row r="1841" spans="1:4" x14ac:dyDescent="0.3">
      <c r="A1841" t="s">
        <v>2216</v>
      </c>
      <c r="B1841">
        <v>9</v>
      </c>
      <c r="C1841" t="s">
        <v>2217</v>
      </c>
      <c r="D1841">
        <v>10.14</v>
      </c>
    </row>
    <row r="1842" spans="1:4" x14ac:dyDescent="0.3">
      <c r="A1842" t="s">
        <v>2218</v>
      </c>
      <c r="B1842">
        <v>9</v>
      </c>
      <c r="C1842" t="s">
        <v>2219</v>
      </c>
      <c r="D1842">
        <v>10.14</v>
      </c>
    </row>
    <row r="1843" spans="1:4" x14ac:dyDescent="0.3">
      <c r="A1843" s="1">
        <v>42801</v>
      </c>
      <c r="B1843">
        <v>8</v>
      </c>
      <c r="C1843" t="s">
        <v>2220</v>
      </c>
      <c r="D1843">
        <v>10.14</v>
      </c>
    </row>
    <row r="1844" spans="1:4" x14ac:dyDescent="0.3">
      <c r="A1844" s="1">
        <v>42832</v>
      </c>
      <c r="B1844">
        <v>8</v>
      </c>
      <c r="C1844" t="s">
        <v>2221</v>
      </c>
      <c r="D1844">
        <v>10.14</v>
      </c>
    </row>
    <row r="1845" spans="1:4" x14ac:dyDescent="0.3">
      <c r="A1845" s="1">
        <v>42862</v>
      </c>
      <c r="B1845">
        <v>8</v>
      </c>
      <c r="C1845" t="s">
        <v>2222</v>
      </c>
      <c r="D1845">
        <v>10.14</v>
      </c>
    </row>
    <row r="1846" spans="1:4" x14ac:dyDescent="0.3">
      <c r="A1846" s="1">
        <v>42893</v>
      </c>
      <c r="B1846">
        <v>8</v>
      </c>
      <c r="C1846" t="s">
        <v>2223</v>
      </c>
      <c r="D1846">
        <v>10.14</v>
      </c>
    </row>
    <row r="1847" spans="1:4" x14ac:dyDescent="0.3">
      <c r="A1847" s="1">
        <v>42923</v>
      </c>
      <c r="B1847">
        <v>9</v>
      </c>
      <c r="C1847" t="s">
        <v>2224</v>
      </c>
      <c r="D1847">
        <v>10.14</v>
      </c>
    </row>
    <row r="1848" spans="1:4" x14ac:dyDescent="0.3">
      <c r="A1848" s="1">
        <v>43015</v>
      </c>
      <c r="B1848">
        <v>8</v>
      </c>
      <c r="C1848" t="s">
        <v>2225</v>
      </c>
      <c r="D1848">
        <v>10.14</v>
      </c>
    </row>
    <row r="1849" spans="1:4" x14ac:dyDescent="0.3">
      <c r="A1849" s="1">
        <v>43046</v>
      </c>
      <c r="B1849">
        <v>8</v>
      </c>
      <c r="C1849" t="s">
        <v>2226</v>
      </c>
      <c r="D1849">
        <v>10.14</v>
      </c>
    </row>
    <row r="1850" spans="1:4" x14ac:dyDescent="0.3">
      <c r="A1850" s="1">
        <v>43076</v>
      </c>
      <c r="B1850">
        <v>9</v>
      </c>
      <c r="C1850" t="s">
        <v>2227</v>
      </c>
      <c r="D1850">
        <v>10.14</v>
      </c>
    </row>
    <row r="1851" spans="1:4" x14ac:dyDescent="0.3">
      <c r="A1851" t="s">
        <v>2228</v>
      </c>
      <c r="B1851">
        <v>8</v>
      </c>
      <c r="C1851" t="s">
        <v>2229</v>
      </c>
      <c r="D1851">
        <v>10.14</v>
      </c>
    </row>
    <row r="1852" spans="1:4" x14ac:dyDescent="0.3">
      <c r="A1852" t="s">
        <v>2230</v>
      </c>
      <c r="B1852">
        <v>8</v>
      </c>
      <c r="C1852" t="s">
        <v>2231</v>
      </c>
      <c r="D1852">
        <v>10.14</v>
      </c>
    </row>
    <row r="1853" spans="1:4" x14ac:dyDescent="0.3">
      <c r="A1853" t="s">
        <v>2232</v>
      </c>
      <c r="B1853">
        <v>9</v>
      </c>
      <c r="C1853" t="s">
        <v>2233</v>
      </c>
      <c r="D1853">
        <v>10.14</v>
      </c>
    </row>
    <row r="1854" spans="1:4" x14ac:dyDescent="0.3">
      <c r="A1854" t="s">
        <v>2234</v>
      </c>
      <c r="B1854">
        <v>8</v>
      </c>
      <c r="C1854" t="s">
        <v>2235</v>
      </c>
      <c r="D1854">
        <v>10.14</v>
      </c>
    </row>
    <row r="1855" spans="1:4" x14ac:dyDescent="0.3">
      <c r="A1855" t="s">
        <v>2236</v>
      </c>
      <c r="B1855">
        <v>10</v>
      </c>
      <c r="C1855" t="s">
        <v>2237</v>
      </c>
      <c r="D1855">
        <v>10.14</v>
      </c>
    </row>
    <row r="1856" spans="1:4" x14ac:dyDescent="0.3">
      <c r="A1856" t="s">
        <v>2238</v>
      </c>
      <c r="B1856">
        <v>8</v>
      </c>
      <c r="C1856" t="s">
        <v>2239</v>
      </c>
      <c r="D1856">
        <v>10.14</v>
      </c>
    </row>
    <row r="1857" spans="1:4" x14ac:dyDescent="0.3">
      <c r="A1857" t="s">
        <v>2240</v>
      </c>
      <c r="B1857">
        <v>8</v>
      </c>
      <c r="C1857" t="s">
        <v>2241</v>
      </c>
      <c r="D1857">
        <v>10.14</v>
      </c>
    </row>
    <row r="1858" spans="1:4" x14ac:dyDescent="0.3">
      <c r="A1858" t="s">
        <v>2242</v>
      </c>
      <c r="B1858">
        <v>8</v>
      </c>
      <c r="C1858" t="s">
        <v>2243</v>
      </c>
      <c r="D1858">
        <v>10.14</v>
      </c>
    </row>
    <row r="1859" spans="1:4" x14ac:dyDescent="0.3">
      <c r="A1859" t="s">
        <v>2244</v>
      </c>
      <c r="B1859">
        <v>8</v>
      </c>
      <c r="C1859" t="s">
        <v>2245</v>
      </c>
      <c r="D1859">
        <v>10.14</v>
      </c>
    </row>
    <row r="1860" spans="1:4" x14ac:dyDescent="0.3">
      <c r="A1860" t="s">
        <v>2246</v>
      </c>
      <c r="B1860">
        <v>10</v>
      </c>
      <c r="C1860" t="s">
        <v>2247</v>
      </c>
      <c r="D1860">
        <v>10.14</v>
      </c>
    </row>
    <row r="1861" spans="1:4" x14ac:dyDescent="0.3">
      <c r="A1861" t="s">
        <v>2248</v>
      </c>
      <c r="B1861">
        <v>8</v>
      </c>
      <c r="C1861" t="s">
        <v>2249</v>
      </c>
      <c r="D1861">
        <v>9.14</v>
      </c>
    </row>
    <row r="1862" spans="1:4" x14ac:dyDescent="0.3">
      <c r="A1862" t="s">
        <v>2250</v>
      </c>
      <c r="B1862">
        <v>8</v>
      </c>
      <c r="C1862" t="s">
        <v>2251</v>
      </c>
      <c r="D1862">
        <v>9.14</v>
      </c>
    </row>
    <row r="1863" spans="1:4" x14ac:dyDescent="0.3">
      <c r="A1863" t="s">
        <v>2252</v>
      </c>
      <c r="B1863">
        <v>9</v>
      </c>
      <c r="C1863" t="s">
        <v>2253</v>
      </c>
      <c r="D1863">
        <v>9.14</v>
      </c>
    </row>
    <row r="1864" spans="1:4" x14ac:dyDescent="0.3">
      <c r="A1864" s="1">
        <v>42743</v>
      </c>
      <c r="B1864">
        <v>9</v>
      </c>
      <c r="C1864" t="s">
        <v>2254</v>
      </c>
      <c r="D1864">
        <v>9.14</v>
      </c>
    </row>
    <row r="1865" spans="1:4" x14ac:dyDescent="0.3">
      <c r="A1865" s="1">
        <v>42774</v>
      </c>
      <c r="B1865">
        <v>8</v>
      </c>
      <c r="C1865" t="s">
        <v>2255</v>
      </c>
      <c r="D1865">
        <v>9.14</v>
      </c>
    </row>
    <row r="1866" spans="1:4" x14ac:dyDescent="0.3">
      <c r="A1866" s="1">
        <v>42802</v>
      </c>
      <c r="B1866">
        <v>9</v>
      </c>
      <c r="C1866" t="s">
        <v>2256</v>
      </c>
      <c r="D1866">
        <v>9.14</v>
      </c>
    </row>
    <row r="1867" spans="1:4" x14ac:dyDescent="0.3">
      <c r="A1867" s="1">
        <v>42833</v>
      </c>
      <c r="B1867">
        <v>8</v>
      </c>
      <c r="C1867" t="s">
        <v>2257</v>
      </c>
      <c r="D1867">
        <v>9.14</v>
      </c>
    </row>
    <row r="1868" spans="1:4" x14ac:dyDescent="0.3">
      <c r="A1868" s="1">
        <v>42924</v>
      </c>
      <c r="B1868">
        <v>9</v>
      </c>
      <c r="C1868" t="s">
        <v>2258</v>
      </c>
      <c r="D1868">
        <v>9.14</v>
      </c>
    </row>
    <row r="1869" spans="1:4" x14ac:dyDescent="0.3">
      <c r="A1869" s="1">
        <v>42955</v>
      </c>
      <c r="B1869">
        <v>8</v>
      </c>
      <c r="C1869" t="s">
        <v>2259</v>
      </c>
      <c r="D1869">
        <v>9.14</v>
      </c>
    </row>
    <row r="1870" spans="1:4" x14ac:dyDescent="0.3">
      <c r="A1870" s="1">
        <v>42986</v>
      </c>
      <c r="B1870">
        <v>9</v>
      </c>
      <c r="C1870" t="s">
        <v>2260</v>
      </c>
      <c r="D1870">
        <v>9.14</v>
      </c>
    </row>
    <row r="1871" spans="1:4" x14ac:dyDescent="0.3">
      <c r="A1871" s="1">
        <v>43016</v>
      </c>
      <c r="B1871">
        <v>8</v>
      </c>
      <c r="C1871" t="s">
        <v>2261</v>
      </c>
      <c r="D1871">
        <v>9.14</v>
      </c>
    </row>
    <row r="1872" spans="1:4" x14ac:dyDescent="0.3">
      <c r="A1872" s="1">
        <v>43047</v>
      </c>
      <c r="B1872">
        <v>8</v>
      </c>
      <c r="C1872" t="s">
        <v>2262</v>
      </c>
      <c r="D1872">
        <v>9.14</v>
      </c>
    </row>
    <row r="1873" spans="1:4" x14ac:dyDescent="0.3">
      <c r="A1873" t="s">
        <v>2263</v>
      </c>
      <c r="B1873">
        <v>6</v>
      </c>
      <c r="C1873" t="s">
        <v>2264</v>
      </c>
      <c r="D1873">
        <v>9.14</v>
      </c>
    </row>
    <row r="1874" spans="1:4" x14ac:dyDescent="0.3">
      <c r="A1874" t="s">
        <v>2265</v>
      </c>
      <c r="B1874">
        <v>6</v>
      </c>
      <c r="C1874" t="s">
        <v>2266</v>
      </c>
      <c r="D1874">
        <v>9.14</v>
      </c>
    </row>
    <row r="1875" spans="1:4" x14ac:dyDescent="0.3">
      <c r="A1875" t="s">
        <v>2267</v>
      </c>
      <c r="B1875">
        <v>9</v>
      </c>
      <c r="C1875" t="s">
        <v>2268</v>
      </c>
      <c r="D1875">
        <v>9.14</v>
      </c>
    </row>
    <row r="1876" spans="1:4" x14ac:dyDescent="0.3">
      <c r="A1876" t="s">
        <v>2269</v>
      </c>
      <c r="B1876">
        <v>9</v>
      </c>
      <c r="C1876" t="s">
        <v>2270</v>
      </c>
      <c r="D1876">
        <v>9.14</v>
      </c>
    </row>
    <row r="1877" spans="1:4" x14ac:dyDescent="0.3">
      <c r="A1877" t="s">
        <v>2271</v>
      </c>
      <c r="B1877">
        <v>9</v>
      </c>
      <c r="C1877" t="s">
        <v>2272</v>
      </c>
      <c r="D1877">
        <v>9.14</v>
      </c>
    </row>
    <row r="1878" spans="1:4" x14ac:dyDescent="0.3">
      <c r="A1878" t="s">
        <v>2273</v>
      </c>
      <c r="B1878">
        <v>8</v>
      </c>
      <c r="C1878" t="s">
        <v>2274</v>
      </c>
      <c r="D1878">
        <v>9.14</v>
      </c>
    </row>
    <row r="1879" spans="1:4" x14ac:dyDescent="0.3">
      <c r="A1879" t="s">
        <v>2275</v>
      </c>
      <c r="B1879">
        <v>9</v>
      </c>
      <c r="C1879">
        <v>2805254</v>
      </c>
      <c r="D1879">
        <v>9.14</v>
      </c>
    </row>
    <row r="1880" spans="1:4" x14ac:dyDescent="0.3">
      <c r="A1880" t="s">
        <v>2276</v>
      </c>
      <c r="B1880">
        <v>10</v>
      </c>
      <c r="C1880" t="s">
        <v>2277</v>
      </c>
      <c r="D1880">
        <v>9.14</v>
      </c>
    </row>
    <row r="1881" spans="1:4" x14ac:dyDescent="0.3">
      <c r="A1881" t="s">
        <v>2278</v>
      </c>
      <c r="B1881">
        <v>9</v>
      </c>
      <c r="C1881">
        <v>2822578</v>
      </c>
      <c r="D1881">
        <v>9.14</v>
      </c>
    </row>
    <row r="1882" spans="1:4" x14ac:dyDescent="0.3">
      <c r="A1882" t="s">
        <v>2279</v>
      </c>
      <c r="B1882">
        <v>10</v>
      </c>
      <c r="C1882" t="s">
        <v>2280</v>
      </c>
      <c r="D1882">
        <v>9.14</v>
      </c>
    </row>
    <row r="1883" spans="1:4" x14ac:dyDescent="0.3">
      <c r="A1883" t="s">
        <v>2281</v>
      </c>
      <c r="B1883">
        <v>9</v>
      </c>
      <c r="C1883" t="s">
        <v>2282</v>
      </c>
      <c r="D1883">
        <v>9.14</v>
      </c>
    </row>
    <row r="1884" spans="1:4" x14ac:dyDescent="0.3">
      <c r="A1884" t="s">
        <v>2283</v>
      </c>
      <c r="B1884">
        <v>8</v>
      </c>
      <c r="C1884" t="s">
        <v>2284</v>
      </c>
      <c r="D1884">
        <v>9.14</v>
      </c>
    </row>
    <row r="1885" spans="1:4" x14ac:dyDescent="0.3">
      <c r="A1885" t="s">
        <v>2285</v>
      </c>
      <c r="B1885">
        <v>9</v>
      </c>
      <c r="C1885" t="s">
        <v>2286</v>
      </c>
      <c r="D1885">
        <v>9.14</v>
      </c>
    </row>
    <row r="1886" spans="1:4" x14ac:dyDescent="0.3">
      <c r="A1886" t="s">
        <v>2287</v>
      </c>
      <c r="B1886">
        <v>8</v>
      </c>
      <c r="C1886" t="s">
        <v>2288</v>
      </c>
      <c r="D1886">
        <v>9.14</v>
      </c>
    </row>
    <row r="1887" spans="1:4" x14ac:dyDescent="0.3">
      <c r="A1887" s="1">
        <v>42744</v>
      </c>
      <c r="B1887">
        <v>8</v>
      </c>
      <c r="C1887" t="s">
        <v>2289</v>
      </c>
      <c r="D1887">
        <v>9.14</v>
      </c>
    </row>
    <row r="1888" spans="1:4" x14ac:dyDescent="0.3">
      <c r="A1888" s="1">
        <v>42834</v>
      </c>
      <c r="B1888">
        <v>9</v>
      </c>
      <c r="C1888" t="s">
        <v>2290</v>
      </c>
      <c r="D1888">
        <v>9.14</v>
      </c>
    </row>
    <row r="1889" spans="1:4" x14ac:dyDescent="0.3">
      <c r="A1889" s="1">
        <v>42864</v>
      </c>
      <c r="B1889">
        <v>9</v>
      </c>
      <c r="C1889" t="s">
        <v>2291</v>
      </c>
      <c r="D1889">
        <v>9.14</v>
      </c>
    </row>
    <row r="1890" spans="1:4" x14ac:dyDescent="0.3">
      <c r="A1890" s="1">
        <v>42895</v>
      </c>
      <c r="B1890">
        <v>5</v>
      </c>
      <c r="C1890" t="s">
        <v>2292</v>
      </c>
      <c r="D1890">
        <v>9.14</v>
      </c>
    </row>
    <row r="1891" spans="1:4" x14ac:dyDescent="0.3">
      <c r="A1891" s="1">
        <v>42956</v>
      </c>
      <c r="B1891">
        <v>5</v>
      </c>
      <c r="C1891" t="s">
        <v>2293</v>
      </c>
      <c r="D1891">
        <v>8.14</v>
      </c>
    </row>
    <row r="1892" spans="1:4" x14ac:dyDescent="0.3">
      <c r="A1892" s="1">
        <v>43048</v>
      </c>
      <c r="B1892">
        <v>10</v>
      </c>
      <c r="C1892">
        <v>3108362</v>
      </c>
      <c r="D1892">
        <v>8.14</v>
      </c>
    </row>
    <row r="1893" spans="1:4" x14ac:dyDescent="0.3">
      <c r="A1893" s="1">
        <v>43078</v>
      </c>
      <c r="B1893">
        <v>10</v>
      </c>
      <c r="C1893" t="s">
        <v>2294</v>
      </c>
      <c r="D1893">
        <v>8.14</v>
      </c>
    </row>
    <row r="1894" spans="1:4" x14ac:dyDescent="0.3">
      <c r="A1894" t="s">
        <v>2295</v>
      </c>
      <c r="B1894">
        <v>11</v>
      </c>
      <c r="C1894" t="s">
        <v>2296</v>
      </c>
      <c r="D1894">
        <v>8.14</v>
      </c>
    </row>
    <row r="1895" spans="1:4" x14ac:dyDescent="0.3">
      <c r="A1895" t="s">
        <v>2297</v>
      </c>
      <c r="B1895">
        <v>10</v>
      </c>
      <c r="C1895" t="s">
        <v>2298</v>
      </c>
      <c r="D1895">
        <v>8.14</v>
      </c>
    </row>
    <row r="1896" spans="1:4" x14ac:dyDescent="0.3">
      <c r="A1896" t="s">
        <v>2299</v>
      </c>
      <c r="B1896">
        <v>10</v>
      </c>
      <c r="C1896" t="s">
        <v>2300</v>
      </c>
      <c r="D1896">
        <v>8.14</v>
      </c>
    </row>
    <row r="1897" spans="1:4" x14ac:dyDescent="0.3">
      <c r="A1897" t="s">
        <v>2301</v>
      </c>
      <c r="B1897">
        <v>10</v>
      </c>
      <c r="C1897" t="s">
        <v>2302</v>
      </c>
      <c r="D1897">
        <v>8.14</v>
      </c>
    </row>
    <row r="1898" spans="1:4" x14ac:dyDescent="0.3">
      <c r="A1898" t="s">
        <v>2303</v>
      </c>
      <c r="B1898">
        <v>7</v>
      </c>
      <c r="C1898" t="s">
        <v>2304</v>
      </c>
      <c r="D1898">
        <v>8.14</v>
      </c>
    </row>
    <row r="1899" spans="1:4" x14ac:dyDescent="0.3">
      <c r="A1899" t="s">
        <v>2305</v>
      </c>
      <c r="B1899">
        <v>7</v>
      </c>
      <c r="C1899" t="s">
        <v>2306</v>
      </c>
      <c r="D1899">
        <v>8.14</v>
      </c>
    </row>
    <row r="1900" spans="1:4" x14ac:dyDescent="0.3">
      <c r="A1900" t="s">
        <v>2307</v>
      </c>
      <c r="B1900">
        <v>10</v>
      </c>
      <c r="C1900" t="s">
        <v>2308</v>
      </c>
      <c r="D1900">
        <v>8.14</v>
      </c>
    </row>
    <row r="1901" spans="1:4" x14ac:dyDescent="0.3">
      <c r="A1901" t="s">
        <v>2309</v>
      </c>
      <c r="B1901">
        <v>10</v>
      </c>
      <c r="C1901" t="s">
        <v>2310</v>
      </c>
      <c r="D1901">
        <v>8.14</v>
      </c>
    </row>
    <row r="1902" spans="1:4" x14ac:dyDescent="0.3">
      <c r="A1902" t="s">
        <v>2311</v>
      </c>
      <c r="B1902">
        <v>11</v>
      </c>
      <c r="C1902" t="s">
        <v>2312</v>
      </c>
      <c r="D1902">
        <v>8.14</v>
      </c>
    </row>
    <row r="1903" spans="1:4" x14ac:dyDescent="0.3">
      <c r="A1903" t="s">
        <v>2313</v>
      </c>
      <c r="B1903">
        <v>10</v>
      </c>
      <c r="C1903" t="s">
        <v>2314</v>
      </c>
      <c r="D1903">
        <v>8.14</v>
      </c>
    </row>
    <row r="1904" spans="1:4" x14ac:dyDescent="0.3">
      <c r="A1904" t="s">
        <v>2315</v>
      </c>
      <c r="B1904">
        <v>9</v>
      </c>
      <c r="C1904" t="s">
        <v>2316</v>
      </c>
      <c r="D1904">
        <v>8.14</v>
      </c>
    </row>
    <row r="1905" spans="1:4" x14ac:dyDescent="0.3">
      <c r="A1905" t="s">
        <v>2317</v>
      </c>
      <c r="B1905">
        <v>8</v>
      </c>
      <c r="C1905" t="s">
        <v>2318</v>
      </c>
      <c r="D1905">
        <v>8.14</v>
      </c>
    </row>
    <row r="1906" spans="1:4" x14ac:dyDescent="0.3">
      <c r="A1906" t="s">
        <v>2319</v>
      </c>
      <c r="B1906">
        <v>6</v>
      </c>
      <c r="C1906" t="s">
        <v>2320</v>
      </c>
      <c r="D1906">
        <v>8.14</v>
      </c>
    </row>
    <row r="1907" spans="1:4" x14ac:dyDescent="0.3">
      <c r="A1907" s="1">
        <v>42776</v>
      </c>
      <c r="B1907">
        <v>9</v>
      </c>
      <c r="C1907" t="s">
        <v>2321</v>
      </c>
      <c r="D1907">
        <v>8.14</v>
      </c>
    </row>
    <row r="1908" spans="1:4" x14ac:dyDescent="0.3">
      <c r="A1908" s="1">
        <v>42804</v>
      </c>
      <c r="B1908">
        <v>8</v>
      </c>
      <c r="C1908" t="s">
        <v>2322</v>
      </c>
      <c r="D1908">
        <v>8.14</v>
      </c>
    </row>
    <row r="1909" spans="1:4" x14ac:dyDescent="0.3">
      <c r="A1909" s="1">
        <v>42835</v>
      </c>
      <c r="B1909">
        <v>10</v>
      </c>
      <c r="C1909" t="s">
        <v>2323</v>
      </c>
      <c r="D1909">
        <v>8.14</v>
      </c>
    </row>
    <row r="1910" spans="1:4" x14ac:dyDescent="0.3">
      <c r="A1910" s="1">
        <v>42865</v>
      </c>
      <c r="B1910">
        <v>8</v>
      </c>
      <c r="C1910" t="s">
        <v>2324</v>
      </c>
      <c r="D1910">
        <v>8.14</v>
      </c>
    </row>
    <row r="1911" spans="1:4" x14ac:dyDescent="0.3">
      <c r="A1911" s="1">
        <v>42896</v>
      </c>
      <c r="B1911">
        <v>8</v>
      </c>
      <c r="C1911" t="s">
        <v>2325</v>
      </c>
      <c r="D1911">
        <v>8.14</v>
      </c>
    </row>
    <row r="1912" spans="1:4" x14ac:dyDescent="0.3">
      <c r="A1912" s="1">
        <v>42988</v>
      </c>
      <c r="B1912">
        <v>9</v>
      </c>
      <c r="C1912" t="s">
        <v>2326</v>
      </c>
      <c r="D1912">
        <v>8.14</v>
      </c>
    </row>
    <row r="1913" spans="1:4" x14ac:dyDescent="0.3">
      <c r="A1913" s="1">
        <v>43018</v>
      </c>
      <c r="B1913">
        <v>8</v>
      </c>
      <c r="C1913" t="s">
        <v>2327</v>
      </c>
      <c r="D1913">
        <v>8.14</v>
      </c>
    </row>
    <row r="1914" spans="1:4" x14ac:dyDescent="0.3">
      <c r="A1914" s="1">
        <v>43049</v>
      </c>
      <c r="B1914">
        <v>9</v>
      </c>
      <c r="C1914" t="s">
        <v>2328</v>
      </c>
      <c r="D1914">
        <v>8.14</v>
      </c>
    </row>
    <row r="1915" spans="1:4" x14ac:dyDescent="0.3">
      <c r="A1915" t="s">
        <v>2329</v>
      </c>
      <c r="B1915">
        <v>8</v>
      </c>
      <c r="C1915" t="s">
        <v>2330</v>
      </c>
      <c r="D1915">
        <v>8.14</v>
      </c>
    </row>
    <row r="1916" spans="1:4" x14ac:dyDescent="0.3">
      <c r="A1916" t="s">
        <v>2331</v>
      </c>
      <c r="B1916">
        <v>9</v>
      </c>
      <c r="C1916" t="s">
        <v>2332</v>
      </c>
      <c r="D1916">
        <v>8.14</v>
      </c>
    </row>
    <row r="1917" spans="1:4" x14ac:dyDescent="0.3">
      <c r="A1917" t="s">
        <v>2333</v>
      </c>
      <c r="B1917">
        <v>7</v>
      </c>
      <c r="C1917" t="s">
        <v>2334</v>
      </c>
      <c r="D1917">
        <v>8.14</v>
      </c>
    </row>
    <row r="1918" spans="1:4" x14ac:dyDescent="0.3">
      <c r="A1918" t="s">
        <v>2335</v>
      </c>
      <c r="B1918">
        <v>9</v>
      </c>
      <c r="C1918" t="s">
        <v>2336</v>
      </c>
      <c r="D1918">
        <v>8.14</v>
      </c>
    </row>
    <row r="1919" spans="1:4" x14ac:dyDescent="0.3">
      <c r="A1919" t="s">
        <v>2337</v>
      </c>
      <c r="B1919">
        <v>8</v>
      </c>
      <c r="C1919" t="s">
        <v>2338</v>
      </c>
      <c r="D1919">
        <v>8.14</v>
      </c>
    </row>
    <row r="1920" spans="1:4" x14ac:dyDescent="0.3">
      <c r="A1920" t="s">
        <v>2339</v>
      </c>
      <c r="B1920">
        <v>7</v>
      </c>
      <c r="C1920" t="s">
        <v>2340</v>
      </c>
      <c r="D1920">
        <v>8.14</v>
      </c>
    </row>
    <row r="1921" spans="1:4" x14ac:dyDescent="0.3">
      <c r="A1921" t="s">
        <v>2341</v>
      </c>
      <c r="B1921">
        <v>7</v>
      </c>
      <c r="C1921" t="s">
        <v>2342</v>
      </c>
      <c r="D1921">
        <v>8.14</v>
      </c>
    </row>
    <row r="1922" spans="1:4" x14ac:dyDescent="0.3">
      <c r="A1922" t="s">
        <v>2343</v>
      </c>
      <c r="B1922">
        <v>7</v>
      </c>
      <c r="C1922" t="s">
        <v>2344</v>
      </c>
      <c r="D1922">
        <v>8.14</v>
      </c>
    </row>
    <row r="1923" spans="1:4" x14ac:dyDescent="0.3">
      <c r="A1923" t="s">
        <v>2345</v>
      </c>
      <c r="B1923">
        <v>8</v>
      </c>
      <c r="C1923" t="s">
        <v>2346</v>
      </c>
      <c r="D1923">
        <v>8.14</v>
      </c>
    </row>
    <row r="1924" spans="1:4" x14ac:dyDescent="0.3">
      <c r="A1924" t="s">
        <v>2347</v>
      </c>
      <c r="B1924">
        <v>8</v>
      </c>
      <c r="C1924" t="s">
        <v>2348</v>
      </c>
      <c r="D1924">
        <v>7.39</v>
      </c>
    </row>
    <row r="1925" spans="1:4" x14ac:dyDescent="0.3">
      <c r="A1925" t="s">
        <v>2349</v>
      </c>
      <c r="B1925">
        <v>7</v>
      </c>
      <c r="C1925" t="s">
        <v>2350</v>
      </c>
      <c r="D1925">
        <v>7.39</v>
      </c>
    </row>
    <row r="1926" spans="1:4" x14ac:dyDescent="0.3">
      <c r="A1926" t="s">
        <v>2351</v>
      </c>
      <c r="B1926">
        <v>7</v>
      </c>
      <c r="C1926" t="s">
        <v>2352</v>
      </c>
      <c r="D1926">
        <v>7.39</v>
      </c>
    </row>
    <row r="1927" spans="1:4" x14ac:dyDescent="0.3">
      <c r="A1927" t="s">
        <v>2353</v>
      </c>
      <c r="B1927">
        <v>8</v>
      </c>
      <c r="C1927" t="s">
        <v>2354</v>
      </c>
      <c r="D1927">
        <v>7.39</v>
      </c>
    </row>
    <row r="1928" spans="1:4" x14ac:dyDescent="0.3">
      <c r="A1928" s="1">
        <v>42746</v>
      </c>
      <c r="B1928">
        <v>8</v>
      </c>
      <c r="C1928" t="s">
        <v>2355</v>
      </c>
      <c r="D1928">
        <v>7.39</v>
      </c>
    </row>
    <row r="1929" spans="1:4" x14ac:dyDescent="0.3">
      <c r="A1929" s="1">
        <v>42805</v>
      </c>
      <c r="B1929">
        <v>8</v>
      </c>
      <c r="C1929" t="s">
        <v>2356</v>
      </c>
      <c r="D1929">
        <v>7.39</v>
      </c>
    </row>
    <row r="1930" spans="1:4" x14ac:dyDescent="0.3">
      <c r="A1930" s="1">
        <v>42897</v>
      </c>
      <c r="B1930">
        <v>8</v>
      </c>
      <c r="C1930" t="s">
        <v>2357</v>
      </c>
      <c r="D1930">
        <v>7.39</v>
      </c>
    </row>
    <row r="1931" spans="1:4" x14ac:dyDescent="0.3">
      <c r="A1931" s="1">
        <v>42927</v>
      </c>
      <c r="B1931">
        <v>8</v>
      </c>
      <c r="C1931" t="s">
        <v>2358</v>
      </c>
      <c r="D1931">
        <v>7.39</v>
      </c>
    </row>
    <row r="1932" spans="1:4" x14ac:dyDescent="0.3">
      <c r="A1932" s="1">
        <v>42958</v>
      </c>
      <c r="B1932">
        <v>9</v>
      </c>
      <c r="C1932" t="s">
        <v>2359</v>
      </c>
      <c r="D1932">
        <v>7.39</v>
      </c>
    </row>
    <row r="1933" spans="1:4" x14ac:dyDescent="0.3">
      <c r="A1933" s="1">
        <v>42989</v>
      </c>
      <c r="B1933">
        <v>8</v>
      </c>
      <c r="C1933" t="s">
        <v>2360</v>
      </c>
      <c r="D1933">
        <v>7.39</v>
      </c>
    </row>
    <row r="1934" spans="1:4" x14ac:dyDescent="0.3">
      <c r="A1934" s="1">
        <v>43019</v>
      </c>
      <c r="B1934">
        <v>8</v>
      </c>
      <c r="C1934" t="s">
        <v>2361</v>
      </c>
      <c r="D1934">
        <v>7.39</v>
      </c>
    </row>
    <row r="1935" spans="1:4" x14ac:dyDescent="0.3">
      <c r="A1935" t="s">
        <v>2362</v>
      </c>
      <c r="B1935">
        <v>8</v>
      </c>
      <c r="C1935" t="s">
        <v>2363</v>
      </c>
      <c r="D1935">
        <v>7.39</v>
      </c>
    </row>
    <row r="1936" spans="1:4" x14ac:dyDescent="0.3">
      <c r="A1936" t="s">
        <v>2364</v>
      </c>
      <c r="B1936">
        <v>8</v>
      </c>
      <c r="C1936" t="s">
        <v>2365</v>
      </c>
      <c r="D1936">
        <v>7.39</v>
      </c>
    </row>
    <row r="1937" spans="1:4" x14ac:dyDescent="0.3">
      <c r="A1937" t="s">
        <v>2366</v>
      </c>
      <c r="B1937">
        <v>9</v>
      </c>
      <c r="C1937" t="s">
        <v>2367</v>
      </c>
      <c r="D1937">
        <v>7.39</v>
      </c>
    </row>
    <row r="1938" spans="1:4" x14ac:dyDescent="0.3">
      <c r="A1938" t="s">
        <v>2368</v>
      </c>
      <c r="B1938">
        <v>10</v>
      </c>
      <c r="C1938" t="s">
        <v>2369</v>
      </c>
      <c r="D1938">
        <v>7.39</v>
      </c>
    </row>
    <row r="1939" spans="1:4" x14ac:dyDescent="0.3">
      <c r="A1939" t="s">
        <v>2370</v>
      </c>
      <c r="B1939">
        <v>8</v>
      </c>
      <c r="C1939" t="s">
        <v>2371</v>
      </c>
      <c r="D1939">
        <v>7.39</v>
      </c>
    </row>
    <row r="1940" spans="1:4" x14ac:dyDescent="0.3">
      <c r="A1940" t="s">
        <v>2372</v>
      </c>
      <c r="B1940">
        <v>8</v>
      </c>
      <c r="C1940" t="s">
        <v>2373</v>
      </c>
      <c r="D1940">
        <v>7.39</v>
      </c>
    </row>
    <row r="1941" spans="1:4" x14ac:dyDescent="0.3">
      <c r="A1941" t="s">
        <v>2374</v>
      </c>
      <c r="B1941">
        <v>9</v>
      </c>
      <c r="C1941" t="s">
        <v>2375</v>
      </c>
      <c r="D1941">
        <v>7.39</v>
      </c>
    </row>
    <row r="1942" spans="1:4" x14ac:dyDescent="0.3">
      <c r="A1942" t="s">
        <v>2376</v>
      </c>
      <c r="B1942">
        <v>9</v>
      </c>
      <c r="C1942" t="s">
        <v>2377</v>
      </c>
      <c r="D1942">
        <v>7.39</v>
      </c>
    </row>
    <row r="1943" spans="1:4" x14ac:dyDescent="0.3">
      <c r="A1943" t="s">
        <v>2378</v>
      </c>
      <c r="B1943">
        <v>8</v>
      </c>
      <c r="C1943">
        <v>2863309</v>
      </c>
      <c r="D1943">
        <v>7.39</v>
      </c>
    </row>
    <row r="1944" spans="1:4" x14ac:dyDescent="0.3">
      <c r="A1944" t="s">
        <v>2379</v>
      </c>
      <c r="B1944">
        <v>8</v>
      </c>
      <c r="C1944" t="s">
        <v>2380</v>
      </c>
      <c r="D1944">
        <v>7.39</v>
      </c>
    </row>
    <row r="1945" spans="1:4" x14ac:dyDescent="0.3">
      <c r="A1945" t="s">
        <v>2381</v>
      </c>
      <c r="B1945">
        <v>9</v>
      </c>
      <c r="C1945" t="s">
        <v>2382</v>
      </c>
      <c r="D1945">
        <v>7.39</v>
      </c>
    </row>
    <row r="1946" spans="1:4" x14ac:dyDescent="0.3">
      <c r="A1946" t="s">
        <v>2383</v>
      </c>
      <c r="B1946">
        <v>9</v>
      </c>
      <c r="C1946" t="s">
        <v>2384</v>
      </c>
      <c r="D1946">
        <v>7.39</v>
      </c>
    </row>
    <row r="1947" spans="1:4" x14ac:dyDescent="0.3">
      <c r="A1947" t="s">
        <v>2385</v>
      </c>
      <c r="B1947">
        <v>5</v>
      </c>
      <c r="C1947" t="s">
        <v>2386</v>
      </c>
      <c r="D1947">
        <v>7.39</v>
      </c>
    </row>
    <row r="1948" spans="1:4" x14ac:dyDescent="0.3">
      <c r="A1948" s="1">
        <v>42747</v>
      </c>
      <c r="B1948">
        <v>6</v>
      </c>
      <c r="C1948" t="s">
        <v>2387</v>
      </c>
      <c r="D1948">
        <v>7.39</v>
      </c>
    </row>
    <row r="1949" spans="1:4" x14ac:dyDescent="0.3">
      <c r="A1949" s="1">
        <v>42837</v>
      </c>
      <c r="B1949">
        <v>8</v>
      </c>
      <c r="C1949" t="s">
        <v>2388</v>
      </c>
      <c r="D1949">
        <v>7.39</v>
      </c>
    </row>
    <row r="1950" spans="1:4" x14ac:dyDescent="0.3">
      <c r="A1950" s="1">
        <v>42867</v>
      </c>
      <c r="B1950">
        <v>8</v>
      </c>
      <c r="C1950" t="s">
        <v>2389</v>
      </c>
      <c r="D1950">
        <v>7.39</v>
      </c>
    </row>
    <row r="1951" spans="1:4" x14ac:dyDescent="0.3">
      <c r="A1951" s="1">
        <v>42898</v>
      </c>
      <c r="B1951">
        <v>8</v>
      </c>
      <c r="C1951" t="s">
        <v>2390</v>
      </c>
      <c r="D1951">
        <v>7.39</v>
      </c>
    </row>
    <row r="1952" spans="1:4" x14ac:dyDescent="0.3">
      <c r="A1952" s="1">
        <v>42928</v>
      </c>
      <c r="B1952">
        <v>7</v>
      </c>
      <c r="C1952" t="s">
        <v>2391</v>
      </c>
      <c r="D1952">
        <v>6.89</v>
      </c>
    </row>
    <row r="1953" spans="1:4" x14ac:dyDescent="0.3">
      <c r="A1953" s="1">
        <v>42959</v>
      </c>
      <c r="B1953">
        <v>8</v>
      </c>
      <c r="C1953" t="s">
        <v>2392</v>
      </c>
      <c r="D1953">
        <v>6.89</v>
      </c>
    </row>
    <row r="1954" spans="1:4" x14ac:dyDescent="0.3">
      <c r="A1954" s="1">
        <v>43051</v>
      </c>
      <c r="B1954">
        <v>8</v>
      </c>
      <c r="C1954" t="s">
        <v>2393</v>
      </c>
      <c r="D1954">
        <v>6.89</v>
      </c>
    </row>
    <row r="1955" spans="1:4" x14ac:dyDescent="0.3">
      <c r="A1955" s="1">
        <v>43081</v>
      </c>
      <c r="B1955">
        <v>8</v>
      </c>
      <c r="C1955" t="s">
        <v>2394</v>
      </c>
      <c r="D1955">
        <v>6.89</v>
      </c>
    </row>
    <row r="1956" spans="1:4" x14ac:dyDescent="0.3">
      <c r="A1956" t="s">
        <v>2395</v>
      </c>
      <c r="B1956">
        <v>9</v>
      </c>
      <c r="C1956" t="s">
        <v>2396</v>
      </c>
      <c r="D1956">
        <v>6.89</v>
      </c>
    </row>
    <row r="1957" spans="1:4" x14ac:dyDescent="0.3">
      <c r="A1957" t="s">
        <v>2397</v>
      </c>
      <c r="B1957">
        <v>8</v>
      </c>
      <c r="C1957" t="s">
        <v>2398</v>
      </c>
      <c r="D1957">
        <v>6.89</v>
      </c>
    </row>
    <row r="1958" spans="1:4" x14ac:dyDescent="0.3">
      <c r="A1958" t="s">
        <v>2399</v>
      </c>
      <c r="B1958">
        <v>9</v>
      </c>
      <c r="C1958" t="s">
        <v>2400</v>
      </c>
      <c r="D1958">
        <v>6.89</v>
      </c>
    </row>
    <row r="1959" spans="1:4" x14ac:dyDescent="0.3">
      <c r="A1959" t="s">
        <v>2401</v>
      </c>
      <c r="B1959">
        <v>8</v>
      </c>
      <c r="C1959" t="s">
        <v>2402</v>
      </c>
      <c r="D1959">
        <v>6.89</v>
      </c>
    </row>
    <row r="1960" spans="1:4" x14ac:dyDescent="0.3">
      <c r="A1960" t="s">
        <v>2403</v>
      </c>
      <c r="B1960">
        <v>8</v>
      </c>
      <c r="C1960" t="s">
        <v>2404</v>
      </c>
      <c r="D1960">
        <v>6.89</v>
      </c>
    </row>
    <row r="1961" spans="1:4" x14ac:dyDescent="0.3">
      <c r="A1961" t="s">
        <v>2405</v>
      </c>
      <c r="B1961">
        <v>10</v>
      </c>
      <c r="C1961" t="s">
        <v>2406</v>
      </c>
      <c r="D1961">
        <v>6.89</v>
      </c>
    </row>
    <row r="1962" spans="1:4" x14ac:dyDescent="0.3">
      <c r="A1962" t="s">
        <v>2407</v>
      </c>
      <c r="B1962">
        <v>10</v>
      </c>
      <c r="C1962" t="s">
        <v>2408</v>
      </c>
      <c r="D1962">
        <v>6.89</v>
      </c>
    </row>
    <row r="1963" spans="1:4" x14ac:dyDescent="0.3">
      <c r="A1963" t="s">
        <v>2409</v>
      </c>
      <c r="B1963">
        <v>8</v>
      </c>
      <c r="C1963" t="s">
        <v>2410</v>
      </c>
      <c r="D1963">
        <v>6.89</v>
      </c>
    </row>
    <row r="1964" spans="1:4" x14ac:dyDescent="0.3">
      <c r="A1964" t="s">
        <v>2411</v>
      </c>
      <c r="B1964">
        <v>9</v>
      </c>
      <c r="C1964" t="s">
        <v>2412</v>
      </c>
      <c r="D1964">
        <v>6.89</v>
      </c>
    </row>
    <row r="1965" spans="1:4" x14ac:dyDescent="0.3">
      <c r="A1965" t="s">
        <v>2413</v>
      </c>
      <c r="B1965">
        <v>9</v>
      </c>
      <c r="C1965" t="s">
        <v>2414</v>
      </c>
      <c r="D1965">
        <v>6.89</v>
      </c>
    </row>
    <row r="1966" spans="1:4" x14ac:dyDescent="0.3">
      <c r="A1966" t="s">
        <v>2415</v>
      </c>
      <c r="B1966">
        <v>9</v>
      </c>
      <c r="C1966" t="s">
        <v>2416</v>
      </c>
      <c r="D1966">
        <v>6.89</v>
      </c>
    </row>
    <row r="1967" spans="1:4" x14ac:dyDescent="0.3">
      <c r="A1967" t="s">
        <v>2417</v>
      </c>
      <c r="B1967">
        <v>9</v>
      </c>
      <c r="C1967" t="s">
        <v>2418</v>
      </c>
      <c r="D1967">
        <v>6.89</v>
      </c>
    </row>
    <row r="1968" spans="1:4" x14ac:dyDescent="0.3">
      <c r="A1968" s="1">
        <v>43132</v>
      </c>
      <c r="B1968">
        <v>9</v>
      </c>
      <c r="C1968">
        <v>2925536</v>
      </c>
      <c r="D1968">
        <v>6.89</v>
      </c>
    </row>
    <row r="1969" spans="1:4" x14ac:dyDescent="0.3">
      <c r="A1969" s="1">
        <v>43160</v>
      </c>
      <c r="B1969">
        <v>8</v>
      </c>
      <c r="C1969" t="s">
        <v>2419</v>
      </c>
      <c r="D1969">
        <v>6.89</v>
      </c>
    </row>
    <row r="1970" spans="1:4" x14ac:dyDescent="0.3">
      <c r="A1970" s="1">
        <v>43191</v>
      </c>
      <c r="B1970">
        <v>8</v>
      </c>
      <c r="C1970" s="2">
        <v>325750758035</v>
      </c>
      <c r="D1970">
        <v>6.89</v>
      </c>
    </row>
    <row r="1971" spans="1:4" x14ac:dyDescent="0.3">
      <c r="A1971" s="1">
        <v>43221</v>
      </c>
      <c r="B1971">
        <v>8</v>
      </c>
      <c r="C1971" s="2">
        <v>323610255035</v>
      </c>
      <c r="D1971">
        <v>6.89</v>
      </c>
    </row>
    <row r="1972" spans="1:4" x14ac:dyDescent="0.3">
      <c r="A1972" s="1">
        <v>43313</v>
      </c>
      <c r="B1972">
        <v>8</v>
      </c>
      <c r="C1972" t="s">
        <v>2420</v>
      </c>
      <c r="D1972">
        <v>6.89</v>
      </c>
    </row>
    <row r="1973" spans="1:4" x14ac:dyDescent="0.3">
      <c r="A1973" s="1">
        <v>43344</v>
      </c>
      <c r="B1973">
        <v>9</v>
      </c>
      <c r="C1973" t="s">
        <v>2421</v>
      </c>
      <c r="D1973">
        <v>6.89</v>
      </c>
    </row>
    <row r="1974" spans="1:4" x14ac:dyDescent="0.3">
      <c r="A1974" s="1">
        <v>43374</v>
      </c>
      <c r="B1974">
        <v>9</v>
      </c>
      <c r="C1974" t="s">
        <v>2422</v>
      </c>
      <c r="D1974">
        <v>6.89</v>
      </c>
    </row>
    <row r="1975" spans="1:4" x14ac:dyDescent="0.3">
      <c r="A1975" s="1">
        <v>43405</v>
      </c>
      <c r="B1975">
        <v>9</v>
      </c>
      <c r="C1975" t="s">
        <v>2423</v>
      </c>
      <c r="D1975">
        <v>6.89</v>
      </c>
    </row>
    <row r="1976" spans="1:4" x14ac:dyDescent="0.3">
      <c r="A1976" s="1">
        <v>43435</v>
      </c>
      <c r="B1976">
        <v>9</v>
      </c>
      <c r="C1976" t="s">
        <v>2424</v>
      </c>
      <c r="D1976">
        <v>6.89</v>
      </c>
    </row>
    <row r="1977" spans="1:4" x14ac:dyDescent="0.3">
      <c r="A1977" t="s">
        <v>2425</v>
      </c>
      <c r="B1977">
        <v>9</v>
      </c>
      <c r="C1977" t="s">
        <v>2426</v>
      </c>
      <c r="D1977">
        <v>6.89</v>
      </c>
    </row>
    <row r="1978" spans="1:4" x14ac:dyDescent="0.3">
      <c r="A1978" t="s">
        <v>2427</v>
      </c>
      <c r="B1978">
        <v>9</v>
      </c>
      <c r="C1978" t="s">
        <v>2428</v>
      </c>
      <c r="D1978">
        <v>6.89</v>
      </c>
    </row>
    <row r="1979" spans="1:4" x14ac:dyDescent="0.3">
      <c r="A1979" t="s">
        <v>2429</v>
      </c>
      <c r="B1979">
        <v>9</v>
      </c>
      <c r="C1979" t="s">
        <v>2430</v>
      </c>
      <c r="D1979">
        <v>6.89</v>
      </c>
    </row>
    <row r="1980" spans="1:4" x14ac:dyDescent="0.3">
      <c r="A1980" t="s">
        <v>2431</v>
      </c>
      <c r="B1980">
        <v>7</v>
      </c>
      <c r="C1980" t="s">
        <v>2432</v>
      </c>
      <c r="D1980">
        <v>6.89</v>
      </c>
    </row>
    <row r="1981" spans="1:4" x14ac:dyDescent="0.3">
      <c r="A1981" t="s">
        <v>2433</v>
      </c>
      <c r="B1981">
        <v>8</v>
      </c>
      <c r="C1981" t="s">
        <v>2434</v>
      </c>
      <c r="D1981">
        <v>6.89</v>
      </c>
    </row>
    <row r="1982" spans="1:4" x14ac:dyDescent="0.3">
      <c r="A1982" t="s">
        <v>2435</v>
      </c>
      <c r="B1982">
        <v>8</v>
      </c>
      <c r="C1982" t="s">
        <v>2436</v>
      </c>
      <c r="D1982">
        <v>6.89</v>
      </c>
    </row>
    <row r="1983" spans="1:4" x14ac:dyDescent="0.3">
      <c r="A1983" t="s">
        <v>2437</v>
      </c>
      <c r="B1983">
        <v>9</v>
      </c>
      <c r="C1983" t="s">
        <v>2438</v>
      </c>
      <c r="D1983">
        <v>6.89</v>
      </c>
    </row>
    <row r="1984" spans="1:4" x14ac:dyDescent="0.3">
      <c r="A1984" t="s">
        <v>2439</v>
      </c>
      <c r="B1984">
        <v>9</v>
      </c>
      <c r="C1984" t="s">
        <v>2440</v>
      </c>
      <c r="D1984">
        <v>6.89</v>
      </c>
    </row>
    <row r="1985" spans="1:4" x14ac:dyDescent="0.3">
      <c r="A1985" t="s">
        <v>2441</v>
      </c>
      <c r="B1985">
        <v>9</v>
      </c>
      <c r="C1985" t="s">
        <v>2442</v>
      </c>
      <c r="D1985">
        <v>6.89</v>
      </c>
    </row>
    <row r="1986" spans="1:4" x14ac:dyDescent="0.3">
      <c r="A1986" t="s">
        <v>2443</v>
      </c>
      <c r="B1986">
        <v>10</v>
      </c>
      <c r="C1986" t="s">
        <v>2444</v>
      </c>
      <c r="D1986">
        <v>6.89</v>
      </c>
    </row>
    <row r="1987" spans="1:4" x14ac:dyDescent="0.3">
      <c r="A1987" t="s">
        <v>2445</v>
      </c>
      <c r="B1987">
        <v>9</v>
      </c>
      <c r="C1987">
        <v>2863883</v>
      </c>
      <c r="D1987">
        <v>6.89</v>
      </c>
    </row>
    <row r="1988" spans="1:4" x14ac:dyDescent="0.3">
      <c r="A1988" t="s">
        <v>2446</v>
      </c>
      <c r="B1988">
        <v>8</v>
      </c>
      <c r="C1988" t="s">
        <v>2447</v>
      </c>
      <c r="D1988">
        <v>6.89</v>
      </c>
    </row>
    <row r="1989" spans="1:4" x14ac:dyDescent="0.3">
      <c r="A1989" t="s">
        <v>2448</v>
      </c>
      <c r="B1989">
        <v>8</v>
      </c>
      <c r="C1989" t="s">
        <v>2449</v>
      </c>
      <c r="D1989">
        <v>6.89</v>
      </c>
    </row>
    <row r="1990" spans="1:4" x14ac:dyDescent="0.3">
      <c r="A1990" s="1">
        <v>43102</v>
      </c>
      <c r="B1990">
        <v>9</v>
      </c>
      <c r="C1990" t="s">
        <v>2450</v>
      </c>
      <c r="D1990">
        <v>6.89</v>
      </c>
    </row>
    <row r="1991" spans="1:4" x14ac:dyDescent="0.3">
      <c r="A1991" s="1">
        <v>43133</v>
      </c>
      <c r="B1991">
        <v>9</v>
      </c>
      <c r="C1991" s="2">
        <v>294617414029</v>
      </c>
      <c r="D1991">
        <v>6.89</v>
      </c>
    </row>
    <row r="1992" spans="1:4" x14ac:dyDescent="0.3">
      <c r="A1992" s="1">
        <v>43222</v>
      </c>
      <c r="B1992">
        <v>8</v>
      </c>
      <c r="C1992" t="s">
        <v>2451</v>
      </c>
      <c r="D1992">
        <v>6.89</v>
      </c>
    </row>
    <row r="1993" spans="1:4" x14ac:dyDescent="0.3">
      <c r="A1993" s="1">
        <v>43253</v>
      </c>
      <c r="B1993">
        <v>8</v>
      </c>
      <c r="C1993" t="s">
        <v>2452</v>
      </c>
      <c r="D1993">
        <v>6.89</v>
      </c>
    </row>
    <row r="1994" spans="1:4" x14ac:dyDescent="0.3">
      <c r="A1994" s="1">
        <v>43283</v>
      </c>
      <c r="B1994">
        <v>9</v>
      </c>
      <c r="C1994" t="s">
        <v>2453</v>
      </c>
      <c r="D1994">
        <v>6.89</v>
      </c>
    </row>
    <row r="1995" spans="1:4" x14ac:dyDescent="0.3">
      <c r="A1995" s="1">
        <v>43314</v>
      </c>
      <c r="B1995">
        <v>10</v>
      </c>
      <c r="C1995" t="s">
        <v>2454</v>
      </c>
      <c r="D1995">
        <v>6.64</v>
      </c>
    </row>
    <row r="1996" spans="1:4" x14ac:dyDescent="0.3">
      <c r="A1996" s="1">
        <v>43345</v>
      </c>
      <c r="B1996">
        <v>11</v>
      </c>
      <c r="C1996">
        <v>3185274</v>
      </c>
      <c r="D1996">
        <v>6.64</v>
      </c>
    </row>
    <row r="1997" spans="1:4" x14ac:dyDescent="0.3">
      <c r="A1997" t="s">
        <v>2455</v>
      </c>
      <c r="B1997">
        <v>10</v>
      </c>
      <c r="C1997" t="s">
        <v>2456</v>
      </c>
      <c r="D1997">
        <v>6.64</v>
      </c>
    </row>
    <row r="1998" spans="1:4" x14ac:dyDescent="0.3">
      <c r="A1998" t="s">
        <v>2457</v>
      </c>
      <c r="B1998">
        <v>9</v>
      </c>
      <c r="C1998" t="s">
        <v>2458</v>
      </c>
      <c r="D1998">
        <v>6.64</v>
      </c>
    </row>
    <row r="1999" spans="1:4" x14ac:dyDescent="0.3">
      <c r="A1999" t="s">
        <v>2459</v>
      </c>
      <c r="B1999">
        <v>10</v>
      </c>
      <c r="C1999" t="s">
        <v>2460</v>
      </c>
      <c r="D1999">
        <v>6.64</v>
      </c>
    </row>
    <row r="2000" spans="1:4" x14ac:dyDescent="0.3">
      <c r="A2000" t="s">
        <v>2461</v>
      </c>
      <c r="B2000">
        <v>9</v>
      </c>
      <c r="C2000" t="s">
        <v>2462</v>
      </c>
      <c r="D2000">
        <v>6.64</v>
      </c>
    </row>
    <row r="2001" spans="1:4" x14ac:dyDescent="0.3">
      <c r="A2001" t="s">
        <v>2463</v>
      </c>
      <c r="B2001">
        <v>8</v>
      </c>
      <c r="C2001" t="s">
        <v>2464</v>
      </c>
      <c r="D2001">
        <v>6.64</v>
      </c>
    </row>
    <row r="2002" spans="1:4" x14ac:dyDescent="0.3">
      <c r="A2002" t="s">
        <v>2465</v>
      </c>
      <c r="B2002">
        <v>10</v>
      </c>
      <c r="C2002" t="s">
        <v>2466</v>
      </c>
      <c r="D2002">
        <v>6.64</v>
      </c>
    </row>
    <row r="2003" spans="1:4" x14ac:dyDescent="0.3">
      <c r="A2003" t="s">
        <v>2467</v>
      </c>
      <c r="B2003">
        <v>9</v>
      </c>
      <c r="C2003" t="s">
        <v>2468</v>
      </c>
      <c r="D2003">
        <v>6.64</v>
      </c>
    </row>
    <row r="2004" spans="1:4" x14ac:dyDescent="0.3">
      <c r="A2004" t="s">
        <v>2469</v>
      </c>
      <c r="B2004">
        <v>9</v>
      </c>
      <c r="C2004" t="s">
        <v>2470</v>
      </c>
      <c r="D2004">
        <v>6.64</v>
      </c>
    </row>
    <row r="2005" spans="1:4" x14ac:dyDescent="0.3">
      <c r="A2005" t="s">
        <v>2471</v>
      </c>
      <c r="B2005">
        <v>9</v>
      </c>
      <c r="C2005" t="s">
        <v>2472</v>
      </c>
      <c r="D2005">
        <v>6.64</v>
      </c>
    </row>
    <row r="2006" spans="1:4" x14ac:dyDescent="0.3">
      <c r="A2006" t="s">
        <v>2473</v>
      </c>
      <c r="B2006">
        <v>10</v>
      </c>
      <c r="C2006" t="s">
        <v>2474</v>
      </c>
      <c r="D2006">
        <v>6.64</v>
      </c>
    </row>
    <row r="2007" spans="1:4" x14ac:dyDescent="0.3">
      <c r="A2007" t="s">
        <v>2475</v>
      </c>
      <c r="B2007">
        <v>10</v>
      </c>
      <c r="C2007" t="s">
        <v>2476</v>
      </c>
      <c r="D2007">
        <v>6.64</v>
      </c>
    </row>
    <row r="2008" spans="1:4" x14ac:dyDescent="0.3">
      <c r="A2008" s="1">
        <v>43103</v>
      </c>
      <c r="B2008">
        <v>11</v>
      </c>
      <c r="C2008" t="s">
        <v>2477</v>
      </c>
      <c r="D2008">
        <v>6.64</v>
      </c>
    </row>
    <row r="2009" spans="1:4" x14ac:dyDescent="0.3">
      <c r="A2009" s="1">
        <v>43134</v>
      </c>
      <c r="B2009">
        <v>9</v>
      </c>
      <c r="C2009" t="s">
        <v>2478</v>
      </c>
      <c r="D2009">
        <v>6.64</v>
      </c>
    </row>
    <row r="2010" spans="1:4" x14ac:dyDescent="0.3">
      <c r="A2010" s="1">
        <v>43223</v>
      </c>
      <c r="B2010">
        <v>9</v>
      </c>
      <c r="C2010" t="s">
        <v>2479</v>
      </c>
      <c r="D2010">
        <v>6.64</v>
      </c>
    </row>
    <row r="2011" spans="1:4" x14ac:dyDescent="0.3">
      <c r="A2011" s="1">
        <v>43254</v>
      </c>
      <c r="B2011">
        <v>9</v>
      </c>
      <c r="C2011" t="s">
        <v>2480</v>
      </c>
      <c r="D2011">
        <v>6.64</v>
      </c>
    </row>
    <row r="2012" spans="1:4" x14ac:dyDescent="0.3">
      <c r="A2012" s="1">
        <v>43284</v>
      </c>
      <c r="B2012">
        <v>10</v>
      </c>
      <c r="C2012" t="s">
        <v>2481</v>
      </c>
      <c r="D2012">
        <v>6.64</v>
      </c>
    </row>
    <row r="2013" spans="1:4" x14ac:dyDescent="0.3">
      <c r="A2013" s="1">
        <v>43315</v>
      </c>
      <c r="B2013">
        <v>11</v>
      </c>
      <c r="C2013" t="s">
        <v>2482</v>
      </c>
      <c r="D2013">
        <v>6.64</v>
      </c>
    </row>
    <row r="2014" spans="1:4" x14ac:dyDescent="0.3">
      <c r="A2014" s="1">
        <v>43346</v>
      </c>
      <c r="B2014">
        <v>11</v>
      </c>
      <c r="C2014" t="s">
        <v>2483</v>
      </c>
      <c r="D2014">
        <v>6.64</v>
      </c>
    </row>
    <row r="2015" spans="1:4" x14ac:dyDescent="0.3">
      <c r="A2015" s="1">
        <v>43437</v>
      </c>
      <c r="B2015">
        <v>10</v>
      </c>
      <c r="C2015" t="s">
        <v>2484</v>
      </c>
      <c r="D2015">
        <v>6.64</v>
      </c>
    </row>
    <row r="2016" spans="1:4" x14ac:dyDescent="0.3">
      <c r="A2016" t="s">
        <v>2485</v>
      </c>
      <c r="B2016">
        <v>10</v>
      </c>
      <c r="C2016" t="s">
        <v>2486</v>
      </c>
      <c r="D2016">
        <v>6.64</v>
      </c>
    </row>
    <row r="2017" spans="1:4" x14ac:dyDescent="0.3">
      <c r="A2017" t="s">
        <v>2487</v>
      </c>
      <c r="B2017">
        <v>9</v>
      </c>
      <c r="C2017" t="s">
        <v>2488</v>
      </c>
      <c r="D2017">
        <v>6.64</v>
      </c>
    </row>
    <row r="2018" spans="1:4" x14ac:dyDescent="0.3">
      <c r="A2018" t="s">
        <v>2489</v>
      </c>
      <c r="B2018">
        <v>10</v>
      </c>
      <c r="C2018" t="s">
        <v>2490</v>
      </c>
      <c r="D2018">
        <v>6.64</v>
      </c>
    </row>
    <row r="2019" spans="1:4" x14ac:dyDescent="0.3">
      <c r="A2019" t="s">
        <v>2491</v>
      </c>
      <c r="B2019">
        <v>10</v>
      </c>
      <c r="C2019">
        <v>3058009</v>
      </c>
      <c r="D2019">
        <v>6.64</v>
      </c>
    </row>
    <row r="2020" spans="1:4" x14ac:dyDescent="0.3">
      <c r="A2020" t="s">
        <v>2492</v>
      </c>
      <c r="B2020">
        <v>10</v>
      </c>
      <c r="C2020" t="s">
        <v>2493</v>
      </c>
      <c r="D2020">
        <v>6.64</v>
      </c>
    </row>
    <row r="2021" spans="1:4" x14ac:dyDescent="0.3">
      <c r="A2021" t="s">
        <v>2494</v>
      </c>
      <c r="B2021">
        <v>10</v>
      </c>
      <c r="C2021" t="s">
        <v>2495</v>
      </c>
      <c r="D2021">
        <v>6.64</v>
      </c>
    </row>
    <row r="2022" spans="1:4" x14ac:dyDescent="0.3">
      <c r="A2022" t="s">
        <v>2496</v>
      </c>
      <c r="B2022">
        <v>9</v>
      </c>
      <c r="C2022" t="s">
        <v>2497</v>
      </c>
      <c r="D2022">
        <v>6.64</v>
      </c>
    </row>
    <row r="2023" spans="1:4" x14ac:dyDescent="0.3">
      <c r="A2023" t="s">
        <v>2498</v>
      </c>
      <c r="B2023">
        <v>10</v>
      </c>
      <c r="C2023" t="s">
        <v>2499</v>
      </c>
      <c r="D2023">
        <v>6.39</v>
      </c>
    </row>
    <row r="2024" spans="1:4" x14ac:dyDescent="0.3">
      <c r="A2024" t="s">
        <v>2500</v>
      </c>
      <c r="B2024">
        <v>9</v>
      </c>
      <c r="C2024" t="s">
        <v>2501</v>
      </c>
      <c r="D2024">
        <v>6.39</v>
      </c>
    </row>
    <row r="2025" spans="1:4" x14ac:dyDescent="0.3">
      <c r="A2025" t="s">
        <v>2502</v>
      </c>
      <c r="B2025">
        <v>9</v>
      </c>
      <c r="C2025" t="s">
        <v>2503</v>
      </c>
      <c r="D2025">
        <v>6.39</v>
      </c>
    </row>
    <row r="2026" spans="1:4" x14ac:dyDescent="0.3">
      <c r="A2026" t="s">
        <v>2504</v>
      </c>
      <c r="B2026">
        <v>9</v>
      </c>
      <c r="C2026" t="s">
        <v>2505</v>
      </c>
      <c r="D2026">
        <v>6.39</v>
      </c>
    </row>
    <row r="2027" spans="1:4" x14ac:dyDescent="0.3">
      <c r="A2027" t="s">
        <v>2506</v>
      </c>
      <c r="B2027">
        <v>9</v>
      </c>
      <c r="C2027" t="s">
        <v>2507</v>
      </c>
      <c r="D2027">
        <v>6.39</v>
      </c>
    </row>
    <row r="2028" spans="1:4" x14ac:dyDescent="0.3">
      <c r="A2028" t="s">
        <v>2508</v>
      </c>
      <c r="B2028">
        <v>8</v>
      </c>
      <c r="C2028" t="s">
        <v>2509</v>
      </c>
      <c r="D2028">
        <v>6.39</v>
      </c>
    </row>
    <row r="2029" spans="1:4" x14ac:dyDescent="0.3">
      <c r="A2029" s="1">
        <v>43135</v>
      </c>
      <c r="B2029">
        <v>9</v>
      </c>
      <c r="C2029" t="s">
        <v>2510</v>
      </c>
      <c r="D2029">
        <v>6.39</v>
      </c>
    </row>
    <row r="2030" spans="1:4" x14ac:dyDescent="0.3">
      <c r="A2030" s="1">
        <v>43163</v>
      </c>
      <c r="B2030">
        <v>8</v>
      </c>
      <c r="C2030" t="s">
        <v>2511</v>
      </c>
      <c r="D2030">
        <v>6.39</v>
      </c>
    </row>
    <row r="2031" spans="1:4" x14ac:dyDescent="0.3">
      <c r="A2031" s="1">
        <v>43194</v>
      </c>
      <c r="B2031">
        <v>8</v>
      </c>
      <c r="C2031" t="s">
        <v>2512</v>
      </c>
      <c r="D2031">
        <v>6.39</v>
      </c>
    </row>
    <row r="2032" spans="1:4" x14ac:dyDescent="0.3">
      <c r="A2032" s="1">
        <v>43224</v>
      </c>
      <c r="B2032">
        <v>7</v>
      </c>
      <c r="C2032" t="s">
        <v>2513</v>
      </c>
      <c r="D2032">
        <v>6.39</v>
      </c>
    </row>
    <row r="2033" spans="1:4" x14ac:dyDescent="0.3">
      <c r="A2033" s="1">
        <v>43255</v>
      </c>
      <c r="B2033">
        <v>8</v>
      </c>
      <c r="C2033" t="s">
        <v>2514</v>
      </c>
      <c r="D2033">
        <v>6.39</v>
      </c>
    </row>
    <row r="2034" spans="1:4" x14ac:dyDescent="0.3">
      <c r="A2034" s="1">
        <v>43347</v>
      </c>
      <c r="B2034">
        <v>9</v>
      </c>
      <c r="C2034" t="s">
        <v>2515</v>
      </c>
      <c r="D2034">
        <v>6.39</v>
      </c>
    </row>
    <row r="2035" spans="1:4" x14ac:dyDescent="0.3">
      <c r="A2035" s="1">
        <v>43377</v>
      </c>
      <c r="B2035">
        <v>9</v>
      </c>
      <c r="C2035" t="s">
        <v>2516</v>
      </c>
      <c r="D2035">
        <v>6.39</v>
      </c>
    </row>
    <row r="2036" spans="1:4" x14ac:dyDescent="0.3">
      <c r="A2036" s="1">
        <v>43408</v>
      </c>
      <c r="B2036">
        <v>10</v>
      </c>
      <c r="C2036" t="s">
        <v>2517</v>
      </c>
      <c r="D2036">
        <v>6.39</v>
      </c>
    </row>
    <row r="2037" spans="1:4" x14ac:dyDescent="0.3">
      <c r="A2037" s="1">
        <v>43438</v>
      </c>
      <c r="B2037">
        <v>7</v>
      </c>
      <c r="C2037" t="s">
        <v>2518</v>
      </c>
      <c r="D2037">
        <v>6.39</v>
      </c>
    </row>
    <row r="2038" spans="1:4" x14ac:dyDescent="0.3">
      <c r="A2038" t="s">
        <v>2519</v>
      </c>
      <c r="B2038">
        <v>7</v>
      </c>
      <c r="C2038" t="s">
        <v>2520</v>
      </c>
      <c r="D2038">
        <v>6.39</v>
      </c>
    </row>
    <row r="2039" spans="1:4" x14ac:dyDescent="0.3">
      <c r="A2039" t="s">
        <v>2521</v>
      </c>
      <c r="B2039">
        <v>8</v>
      </c>
      <c r="C2039" t="s">
        <v>2522</v>
      </c>
      <c r="D2039">
        <v>6.39</v>
      </c>
    </row>
    <row r="2040" spans="1:4" x14ac:dyDescent="0.3">
      <c r="A2040" t="s">
        <v>2523</v>
      </c>
      <c r="B2040">
        <v>9</v>
      </c>
      <c r="C2040" t="s">
        <v>2524</v>
      </c>
      <c r="D2040">
        <v>6.39</v>
      </c>
    </row>
    <row r="2041" spans="1:4" x14ac:dyDescent="0.3">
      <c r="A2041" t="s">
        <v>2525</v>
      </c>
      <c r="B2041">
        <v>8</v>
      </c>
      <c r="C2041" t="s">
        <v>2526</v>
      </c>
      <c r="D2041">
        <v>6.39</v>
      </c>
    </row>
    <row r="2042" spans="1:4" x14ac:dyDescent="0.3">
      <c r="A2042" t="s">
        <v>2527</v>
      </c>
      <c r="B2042">
        <v>8</v>
      </c>
      <c r="C2042" t="s">
        <v>2528</v>
      </c>
      <c r="D2042">
        <v>6.39</v>
      </c>
    </row>
    <row r="2043" spans="1:4" x14ac:dyDescent="0.3">
      <c r="A2043" t="s">
        <v>2529</v>
      </c>
      <c r="B2043">
        <v>8</v>
      </c>
      <c r="C2043" t="s">
        <v>2530</v>
      </c>
      <c r="D2043">
        <v>6.39</v>
      </c>
    </row>
    <row r="2044" spans="1:4" x14ac:dyDescent="0.3">
      <c r="A2044" t="s">
        <v>2531</v>
      </c>
      <c r="B2044">
        <v>7</v>
      </c>
      <c r="C2044" t="s">
        <v>2532</v>
      </c>
      <c r="D2044">
        <v>6.39</v>
      </c>
    </row>
    <row r="2045" spans="1:4" x14ac:dyDescent="0.3">
      <c r="A2045" t="s">
        <v>2533</v>
      </c>
      <c r="B2045">
        <v>8</v>
      </c>
      <c r="C2045" t="s">
        <v>2534</v>
      </c>
      <c r="D2045">
        <v>6.39</v>
      </c>
    </row>
    <row r="2046" spans="1:4" x14ac:dyDescent="0.3">
      <c r="A2046" t="s">
        <v>2535</v>
      </c>
      <c r="B2046">
        <v>8</v>
      </c>
      <c r="C2046" t="s">
        <v>2536</v>
      </c>
      <c r="D2046">
        <v>6.39</v>
      </c>
    </row>
    <row r="2047" spans="1:4" x14ac:dyDescent="0.3">
      <c r="A2047" t="s">
        <v>2537</v>
      </c>
      <c r="B2047">
        <v>8</v>
      </c>
      <c r="C2047" t="s">
        <v>2538</v>
      </c>
      <c r="D2047">
        <v>6.39</v>
      </c>
    </row>
    <row r="2048" spans="1:4" x14ac:dyDescent="0.3">
      <c r="A2048" t="s">
        <v>2539</v>
      </c>
      <c r="B2048">
        <v>9</v>
      </c>
      <c r="C2048" t="s">
        <v>2540</v>
      </c>
      <c r="D2048">
        <v>6.39</v>
      </c>
    </row>
    <row r="2049" spans="1:4" x14ac:dyDescent="0.3">
      <c r="A2049" t="s">
        <v>2541</v>
      </c>
      <c r="B2049">
        <v>7</v>
      </c>
      <c r="C2049" t="s">
        <v>2542</v>
      </c>
      <c r="D2049">
        <v>6.39</v>
      </c>
    </row>
    <row r="2050" spans="1:4" x14ac:dyDescent="0.3">
      <c r="A2050" s="1">
        <v>43136</v>
      </c>
      <c r="B2050">
        <v>8</v>
      </c>
      <c r="C2050" t="s">
        <v>2543</v>
      </c>
      <c r="D2050">
        <v>6.39</v>
      </c>
    </row>
    <row r="2051" spans="1:4" x14ac:dyDescent="0.3">
      <c r="A2051" s="1">
        <v>43164</v>
      </c>
      <c r="B2051">
        <v>8</v>
      </c>
      <c r="C2051" t="s">
        <v>2544</v>
      </c>
      <c r="D2051">
        <v>6.39</v>
      </c>
    </row>
    <row r="2052" spans="1:4" x14ac:dyDescent="0.3">
      <c r="A2052" s="1">
        <v>43195</v>
      </c>
      <c r="B2052">
        <v>7</v>
      </c>
      <c r="C2052" t="s">
        <v>2545</v>
      </c>
      <c r="D2052">
        <v>6.39</v>
      </c>
    </row>
    <row r="2053" spans="1:4" x14ac:dyDescent="0.3">
      <c r="A2053" s="1">
        <v>43286</v>
      </c>
      <c r="B2053">
        <v>8</v>
      </c>
      <c r="C2053" t="s">
        <v>2546</v>
      </c>
      <c r="D2053">
        <v>6.39</v>
      </c>
    </row>
    <row r="2054" spans="1:4" x14ac:dyDescent="0.3">
      <c r="A2054" s="1">
        <v>43317</v>
      </c>
      <c r="B2054">
        <v>8</v>
      </c>
      <c r="C2054" t="s">
        <v>2547</v>
      </c>
      <c r="D2054">
        <v>6.39</v>
      </c>
    </row>
    <row r="2055" spans="1:4" x14ac:dyDescent="0.3">
      <c r="A2055" s="1">
        <v>43348</v>
      </c>
      <c r="B2055">
        <v>9</v>
      </c>
      <c r="C2055" t="s">
        <v>2548</v>
      </c>
      <c r="D2055">
        <v>6.39</v>
      </c>
    </row>
    <row r="2056" spans="1:4" x14ac:dyDescent="0.3">
      <c r="A2056" s="1">
        <v>43378</v>
      </c>
      <c r="B2056">
        <v>7</v>
      </c>
      <c r="C2056" t="s">
        <v>2549</v>
      </c>
      <c r="D2056">
        <v>6.39</v>
      </c>
    </row>
    <row r="2057" spans="1:4" x14ac:dyDescent="0.3">
      <c r="A2057" s="1">
        <v>43409</v>
      </c>
      <c r="B2057">
        <v>7</v>
      </c>
      <c r="C2057" t="s">
        <v>2550</v>
      </c>
      <c r="D2057">
        <v>6.39</v>
      </c>
    </row>
    <row r="2058" spans="1:4" x14ac:dyDescent="0.3">
      <c r="A2058" t="s">
        <v>2551</v>
      </c>
      <c r="B2058">
        <v>8</v>
      </c>
      <c r="C2058" t="s">
        <v>2552</v>
      </c>
      <c r="D2058">
        <v>6.39</v>
      </c>
    </row>
    <row r="2059" spans="1:4" x14ac:dyDescent="0.3">
      <c r="A2059" t="s">
        <v>2553</v>
      </c>
      <c r="B2059">
        <v>7</v>
      </c>
      <c r="C2059" t="s">
        <v>2554</v>
      </c>
      <c r="D2059">
        <v>6.39</v>
      </c>
    </row>
    <row r="2060" spans="1:4" x14ac:dyDescent="0.3">
      <c r="A2060" t="s">
        <v>2555</v>
      </c>
      <c r="B2060">
        <v>8</v>
      </c>
      <c r="C2060" t="s">
        <v>2556</v>
      </c>
      <c r="D2060">
        <v>6.39</v>
      </c>
    </row>
    <row r="2061" spans="1:4" x14ac:dyDescent="0.3">
      <c r="A2061" t="s">
        <v>2557</v>
      </c>
      <c r="B2061">
        <v>7</v>
      </c>
      <c r="C2061" t="s">
        <v>2558</v>
      </c>
      <c r="D2061">
        <v>6.39</v>
      </c>
    </row>
    <row r="2062" spans="1:4" x14ac:dyDescent="0.3">
      <c r="A2062" t="s">
        <v>2559</v>
      </c>
      <c r="B2062">
        <v>6</v>
      </c>
      <c r="C2062" t="s">
        <v>2560</v>
      </c>
      <c r="D2062">
        <v>6.39</v>
      </c>
    </row>
    <row r="2063" spans="1:4" x14ac:dyDescent="0.3">
      <c r="A2063" t="s">
        <v>2561</v>
      </c>
      <c r="B2063">
        <v>7</v>
      </c>
      <c r="C2063" t="s">
        <v>2562</v>
      </c>
      <c r="D2063">
        <v>6.39</v>
      </c>
    </row>
    <row r="2064" spans="1:4" x14ac:dyDescent="0.3">
      <c r="A2064" t="s">
        <v>2563</v>
      </c>
      <c r="B2064">
        <v>8</v>
      </c>
      <c r="C2064" t="s">
        <v>2564</v>
      </c>
      <c r="D2064">
        <v>6.39</v>
      </c>
    </row>
    <row r="2065" spans="1:4" x14ac:dyDescent="0.3">
      <c r="A2065" t="s">
        <v>2565</v>
      </c>
      <c r="B2065">
        <v>8</v>
      </c>
      <c r="C2065" t="s">
        <v>2566</v>
      </c>
      <c r="D2065">
        <v>6.39</v>
      </c>
    </row>
    <row r="2066" spans="1:4" x14ac:dyDescent="0.3">
      <c r="A2066" t="s">
        <v>2567</v>
      </c>
      <c r="B2066">
        <v>8</v>
      </c>
      <c r="C2066" t="s">
        <v>2568</v>
      </c>
      <c r="D2066">
        <v>6.39</v>
      </c>
    </row>
    <row r="2067" spans="1:4" x14ac:dyDescent="0.3">
      <c r="A2067" t="s">
        <v>2569</v>
      </c>
      <c r="B2067">
        <v>9</v>
      </c>
      <c r="C2067" t="s">
        <v>2570</v>
      </c>
      <c r="D2067">
        <v>6.39</v>
      </c>
    </row>
    <row r="2068" spans="1:4" x14ac:dyDescent="0.3">
      <c r="A2068" t="s">
        <v>2571</v>
      </c>
      <c r="B2068">
        <v>7</v>
      </c>
      <c r="C2068" t="s">
        <v>2572</v>
      </c>
      <c r="D2068">
        <v>6.39</v>
      </c>
    </row>
    <row r="2069" spans="1:4" x14ac:dyDescent="0.3">
      <c r="A2069" t="s">
        <v>2573</v>
      </c>
      <c r="B2069">
        <v>7</v>
      </c>
      <c r="C2069" t="s">
        <v>2574</v>
      </c>
      <c r="D2069">
        <v>6.39</v>
      </c>
    </row>
    <row r="2070" spans="1:4" x14ac:dyDescent="0.3">
      <c r="A2070" t="s">
        <v>2575</v>
      </c>
      <c r="B2070">
        <v>9</v>
      </c>
      <c r="C2070" t="s">
        <v>2576</v>
      </c>
      <c r="D2070">
        <v>6.39</v>
      </c>
    </row>
    <row r="2071" spans="1:4" x14ac:dyDescent="0.3">
      <c r="A2071" s="1">
        <v>43106</v>
      </c>
      <c r="B2071">
        <v>8</v>
      </c>
      <c r="C2071" t="s">
        <v>2577</v>
      </c>
      <c r="D2071">
        <v>6.39</v>
      </c>
    </row>
    <row r="2072" spans="1:4" x14ac:dyDescent="0.3">
      <c r="A2072" s="1">
        <v>43196</v>
      </c>
      <c r="B2072">
        <v>9</v>
      </c>
      <c r="C2072" t="s">
        <v>2578</v>
      </c>
      <c r="D2072">
        <v>6.39</v>
      </c>
    </row>
    <row r="2073" spans="1:4" x14ac:dyDescent="0.3">
      <c r="A2073" s="1">
        <v>43226</v>
      </c>
      <c r="B2073">
        <v>8</v>
      </c>
      <c r="C2073" t="s">
        <v>2579</v>
      </c>
      <c r="D2073">
        <v>6.39</v>
      </c>
    </row>
    <row r="2074" spans="1:4" x14ac:dyDescent="0.3">
      <c r="A2074" s="1">
        <v>43257</v>
      </c>
      <c r="B2074">
        <v>8</v>
      </c>
      <c r="C2074" t="s">
        <v>2580</v>
      </c>
      <c r="D2074">
        <v>6.39</v>
      </c>
    </row>
    <row r="2075" spans="1:4" x14ac:dyDescent="0.3">
      <c r="A2075" s="1">
        <v>43287</v>
      </c>
      <c r="B2075">
        <v>8</v>
      </c>
      <c r="C2075" t="s">
        <v>2581</v>
      </c>
      <c r="D2075">
        <v>6.39</v>
      </c>
    </row>
    <row r="2076" spans="1:4" x14ac:dyDescent="0.3">
      <c r="A2076" s="1">
        <v>43318</v>
      </c>
      <c r="B2076">
        <v>7</v>
      </c>
      <c r="C2076" t="s">
        <v>2582</v>
      </c>
      <c r="D2076">
        <v>6.39</v>
      </c>
    </row>
    <row r="2077" spans="1:4" x14ac:dyDescent="0.3">
      <c r="A2077" s="1">
        <v>43410</v>
      </c>
      <c r="B2077">
        <v>8</v>
      </c>
      <c r="C2077" t="s">
        <v>2583</v>
      </c>
      <c r="D2077">
        <v>6.39</v>
      </c>
    </row>
    <row r="2078" spans="1:4" x14ac:dyDescent="0.3">
      <c r="A2078" s="1">
        <v>43440</v>
      </c>
      <c r="B2078">
        <v>8</v>
      </c>
      <c r="C2078" t="s">
        <v>2584</v>
      </c>
      <c r="D2078">
        <v>6.39</v>
      </c>
    </row>
    <row r="2079" spans="1:4" x14ac:dyDescent="0.3">
      <c r="A2079" t="s">
        <v>2585</v>
      </c>
      <c r="B2079">
        <v>9</v>
      </c>
      <c r="C2079" t="s">
        <v>2586</v>
      </c>
      <c r="D2079">
        <v>6.39</v>
      </c>
    </row>
    <row r="2080" spans="1:4" x14ac:dyDescent="0.3">
      <c r="A2080" t="s">
        <v>2587</v>
      </c>
      <c r="B2080">
        <v>8</v>
      </c>
      <c r="C2080" t="s">
        <v>2588</v>
      </c>
      <c r="D2080">
        <v>6.39</v>
      </c>
    </row>
    <row r="2081" spans="1:4" x14ac:dyDescent="0.3">
      <c r="A2081" t="s">
        <v>2589</v>
      </c>
      <c r="B2081">
        <v>8</v>
      </c>
      <c r="C2081" t="s">
        <v>2590</v>
      </c>
      <c r="D2081">
        <v>6.39</v>
      </c>
    </row>
    <row r="2082" spans="1:4" x14ac:dyDescent="0.3">
      <c r="A2082" t="s">
        <v>2591</v>
      </c>
      <c r="B2082">
        <v>8</v>
      </c>
      <c r="C2082" t="s">
        <v>2592</v>
      </c>
      <c r="D2082">
        <v>6.39</v>
      </c>
    </row>
    <row r="2083" spans="1:4" x14ac:dyDescent="0.3">
      <c r="A2083" t="s">
        <v>2593</v>
      </c>
      <c r="B2083">
        <v>8</v>
      </c>
      <c r="C2083" t="s">
        <v>2594</v>
      </c>
      <c r="D2083">
        <v>6.39</v>
      </c>
    </row>
    <row r="2084" spans="1:4" x14ac:dyDescent="0.3">
      <c r="A2084" t="s">
        <v>2595</v>
      </c>
      <c r="B2084">
        <v>8</v>
      </c>
      <c r="C2084" t="s">
        <v>2596</v>
      </c>
      <c r="D2084">
        <v>6.39</v>
      </c>
    </row>
    <row r="2085" spans="1:4" x14ac:dyDescent="0.3">
      <c r="A2085" t="s">
        <v>2597</v>
      </c>
      <c r="B2085">
        <v>7</v>
      </c>
      <c r="C2085" t="s">
        <v>2598</v>
      </c>
      <c r="D2085">
        <v>6.39</v>
      </c>
    </row>
    <row r="2086" spans="1:4" x14ac:dyDescent="0.3">
      <c r="A2086" t="s">
        <v>2599</v>
      </c>
      <c r="B2086">
        <v>9</v>
      </c>
      <c r="C2086" t="s">
        <v>2600</v>
      </c>
      <c r="D2086">
        <v>6.39</v>
      </c>
    </row>
    <row r="2087" spans="1:4" x14ac:dyDescent="0.3">
      <c r="A2087" t="s">
        <v>2601</v>
      </c>
      <c r="B2087">
        <v>9</v>
      </c>
      <c r="C2087" t="s">
        <v>2602</v>
      </c>
      <c r="D2087">
        <v>6.39</v>
      </c>
    </row>
    <row r="2088" spans="1:4" x14ac:dyDescent="0.3">
      <c r="A2088" t="s">
        <v>2603</v>
      </c>
      <c r="B2088">
        <v>8</v>
      </c>
      <c r="C2088" t="s">
        <v>2604</v>
      </c>
      <c r="D2088">
        <v>6.39</v>
      </c>
    </row>
    <row r="2089" spans="1:4" x14ac:dyDescent="0.3">
      <c r="A2089" t="s">
        <v>2605</v>
      </c>
      <c r="B2089">
        <v>8</v>
      </c>
      <c r="C2089" t="s">
        <v>2606</v>
      </c>
      <c r="D2089">
        <v>6.39</v>
      </c>
    </row>
    <row r="2090" spans="1:4" x14ac:dyDescent="0.3">
      <c r="A2090" t="s">
        <v>2607</v>
      </c>
      <c r="B2090">
        <v>8</v>
      </c>
      <c r="C2090" t="s">
        <v>2608</v>
      </c>
      <c r="D2090">
        <v>6.39</v>
      </c>
    </row>
    <row r="2091" spans="1:4" x14ac:dyDescent="0.3">
      <c r="A2091" t="s">
        <v>2609</v>
      </c>
      <c r="B2091">
        <v>7</v>
      </c>
      <c r="C2091" t="s">
        <v>2610</v>
      </c>
      <c r="D2091">
        <v>6.39</v>
      </c>
    </row>
    <row r="2092" spans="1:4" x14ac:dyDescent="0.3">
      <c r="A2092" s="1">
        <v>43138</v>
      </c>
      <c r="B2092">
        <v>8</v>
      </c>
      <c r="C2092" t="s">
        <v>2611</v>
      </c>
      <c r="D2092">
        <v>6.39</v>
      </c>
    </row>
    <row r="2093" spans="1:4" x14ac:dyDescent="0.3">
      <c r="A2093" s="1">
        <v>43166</v>
      </c>
      <c r="B2093">
        <v>10</v>
      </c>
      <c r="C2093" t="s">
        <v>2612</v>
      </c>
      <c r="D2093">
        <v>6.39</v>
      </c>
    </row>
    <row r="2094" spans="1:4" x14ac:dyDescent="0.3">
      <c r="A2094" s="1">
        <v>43197</v>
      </c>
      <c r="B2094">
        <v>8</v>
      </c>
      <c r="C2094" t="s">
        <v>2613</v>
      </c>
      <c r="D2094">
        <v>6.39</v>
      </c>
    </row>
    <row r="2095" spans="1:4" x14ac:dyDescent="0.3">
      <c r="A2095" s="1">
        <v>43227</v>
      </c>
      <c r="B2095">
        <v>8</v>
      </c>
      <c r="C2095" t="s">
        <v>2614</v>
      </c>
      <c r="D2095">
        <v>6.39</v>
      </c>
    </row>
    <row r="2096" spans="1:4" x14ac:dyDescent="0.3">
      <c r="A2096" s="1">
        <v>43258</v>
      </c>
      <c r="B2096">
        <v>8</v>
      </c>
      <c r="C2096" t="s">
        <v>2615</v>
      </c>
      <c r="D2096">
        <v>6.39</v>
      </c>
    </row>
    <row r="2097" spans="1:4" x14ac:dyDescent="0.3">
      <c r="A2097" s="1">
        <v>43350</v>
      </c>
      <c r="B2097">
        <v>8</v>
      </c>
      <c r="C2097" t="s">
        <v>2616</v>
      </c>
      <c r="D2097">
        <v>6.39</v>
      </c>
    </row>
    <row r="2098" spans="1:4" x14ac:dyDescent="0.3">
      <c r="A2098" s="1">
        <v>43380</v>
      </c>
      <c r="B2098">
        <v>9</v>
      </c>
      <c r="C2098" t="s">
        <v>2617</v>
      </c>
      <c r="D2098">
        <v>6.39</v>
      </c>
    </row>
    <row r="2099" spans="1:4" x14ac:dyDescent="0.3">
      <c r="A2099" s="1">
        <v>43411</v>
      </c>
      <c r="B2099">
        <v>9</v>
      </c>
      <c r="C2099" t="s">
        <v>2618</v>
      </c>
      <c r="D2099">
        <v>6.39</v>
      </c>
    </row>
    <row r="2100" spans="1:4" x14ac:dyDescent="0.3">
      <c r="A2100" s="1">
        <v>43441</v>
      </c>
      <c r="B2100">
        <v>8</v>
      </c>
      <c r="C2100" t="s">
        <v>2619</v>
      </c>
      <c r="D2100">
        <v>6.39</v>
      </c>
    </row>
    <row r="2101" spans="1:4" x14ac:dyDescent="0.3">
      <c r="A2101" t="s">
        <v>2620</v>
      </c>
      <c r="B2101">
        <v>9</v>
      </c>
      <c r="C2101" t="s">
        <v>2621</v>
      </c>
      <c r="D2101">
        <v>6.39</v>
      </c>
    </row>
    <row r="2102" spans="1:4" x14ac:dyDescent="0.3">
      <c r="A2102" t="s">
        <v>2622</v>
      </c>
      <c r="B2102">
        <v>8</v>
      </c>
      <c r="C2102" t="s">
        <v>2623</v>
      </c>
      <c r="D2102">
        <v>6.39</v>
      </c>
    </row>
    <row r="2103" spans="1:4" x14ac:dyDescent="0.3">
      <c r="A2103" t="s">
        <v>2624</v>
      </c>
      <c r="B2103">
        <v>9</v>
      </c>
      <c r="C2103" t="s">
        <v>2625</v>
      </c>
      <c r="D2103">
        <v>6.39</v>
      </c>
    </row>
    <row r="2104" spans="1:4" x14ac:dyDescent="0.3">
      <c r="A2104" t="s">
        <v>2626</v>
      </c>
      <c r="B2104">
        <v>8</v>
      </c>
      <c r="C2104" t="s">
        <v>2627</v>
      </c>
      <c r="D2104">
        <v>6.39</v>
      </c>
    </row>
    <row r="2105" spans="1:4" x14ac:dyDescent="0.3">
      <c r="A2105" t="s">
        <v>2628</v>
      </c>
      <c r="B2105">
        <v>8</v>
      </c>
      <c r="C2105" t="s">
        <v>2629</v>
      </c>
      <c r="D2105">
        <v>6.39</v>
      </c>
    </row>
    <row r="2106" spans="1:4" x14ac:dyDescent="0.3">
      <c r="A2106" t="s">
        <v>2630</v>
      </c>
      <c r="B2106">
        <v>8</v>
      </c>
      <c r="C2106" t="s">
        <v>2631</v>
      </c>
      <c r="D2106">
        <v>6.39</v>
      </c>
    </row>
    <row r="2107" spans="1:4" x14ac:dyDescent="0.3">
      <c r="A2107" t="s">
        <v>2632</v>
      </c>
      <c r="B2107">
        <v>9</v>
      </c>
      <c r="C2107" t="s">
        <v>2633</v>
      </c>
      <c r="D2107">
        <v>6.39</v>
      </c>
    </row>
    <row r="2108" spans="1:4" x14ac:dyDescent="0.3">
      <c r="A2108" t="s">
        <v>2634</v>
      </c>
      <c r="B2108">
        <v>8</v>
      </c>
      <c r="C2108" t="s">
        <v>2635</v>
      </c>
      <c r="D2108">
        <v>6.39</v>
      </c>
    </row>
    <row r="2109" spans="1:4" x14ac:dyDescent="0.3">
      <c r="A2109" t="s">
        <v>2636</v>
      </c>
      <c r="B2109">
        <v>9</v>
      </c>
      <c r="C2109" t="s">
        <v>2637</v>
      </c>
      <c r="D2109">
        <v>6.39</v>
      </c>
    </row>
    <row r="2110" spans="1:4" x14ac:dyDescent="0.3">
      <c r="A2110" t="s">
        <v>2638</v>
      </c>
      <c r="B2110">
        <v>8</v>
      </c>
      <c r="C2110" s="2">
        <v>32697670999</v>
      </c>
      <c r="D2110">
        <v>6.39</v>
      </c>
    </row>
    <row r="2111" spans="1:4" x14ac:dyDescent="0.3">
      <c r="A2111" t="s">
        <v>2639</v>
      </c>
      <c r="B2111">
        <v>8</v>
      </c>
      <c r="C2111" t="s">
        <v>2640</v>
      </c>
      <c r="D2111">
        <v>6.39</v>
      </c>
    </row>
    <row r="2112" spans="1:4" x14ac:dyDescent="0.3">
      <c r="A2112" t="s">
        <v>2641</v>
      </c>
      <c r="B2112">
        <v>8</v>
      </c>
      <c r="C2112" t="s">
        <v>2642</v>
      </c>
      <c r="D2112">
        <v>6.39</v>
      </c>
    </row>
    <row r="2113" spans="1:4" x14ac:dyDescent="0.3">
      <c r="A2113" t="s">
        <v>2643</v>
      </c>
      <c r="B2113">
        <v>6</v>
      </c>
      <c r="C2113" t="s">
        <v>2644</v>
      </c>
      <c r="D2113">
        <v>6.39</v>
      </c>
    </row>
    <row r="2114" spans="1:4" x14ac:dyDescent="0.3">
      <c r="A2114" s="1">
        <v>43108</v>
      </c>
      <c r="B2114">
        <v>7</v>
      </c>
      <c r="C2114" t="s">
        <v>2645</v>
      </c>
      <c r="D2114">
        <v>6.39</v>
      </c>
    </row>
    <row r="2115" spans="1:4" x14ac:dyDescent="0.3">
      <c r="A2115" s="1">
        <v>43139</v>
      </c>
      <c r="B2115">
        <v>7</v>
      </c>
      <c r="C2115" t="s">
        <v>2646</v>
      </c>
      <c r="D2115">
        <v>6.39</v>
      </c>
    </row>
    <row r="2116" spans="1:4" x14ac:dyDescent="0.3">
      <c r="A2116" s="1">
        <v>43167</v>
      </c>
      <c r="B2116">
        <v>7</v>
      </c>
      <c r="C2116" t="s">
        <v>2647</v>
      </c>
      <c r="D2116">
        <v>6.39</v>
      </c>
    </row>
    <row r="2117" spans="1:4" x14ac:dyDescent="0.3">
      <c r="A2117" s="1">
        <v>43259</v>
      </c>
      <c r="B2117">
        <v>7</v>
      </c>
      <c r="C2117" t="s">
        <v>2648</v>
      </c>
      <c r="D2117">
        <v>6.39</v>
      </c>
    </row>
    <row r="2118" spans="1:4" x14ac:dyDescent="0.3">
      <c r="A2118" s="1">
        <v>43289</v>
      </c>
      <c r="B2118">
        <v>8</v>
      </c>
      <c r="C2118" t="s">
        <v>2649</v>
      </c>
      <c r="D2118">
        <v>6.39</v>
      </c>
    </row>
    <row r="2119" spans="1:4" x14ac:dyDescent="0.3">
      <c r="A2119" s="1">
        <v>43320</v>
      </c>
      <c r="B2119">
        <v>8</v>
      </c>
      <c r="C2119" t="s">
        <v>2650</v>
      </c>
      <c r="D2119">
        <v>6.39</v>
      </c>
    </row>
    <row r="2120" spans="1:4" x14ac:dyDescent="0.3">
      <c r="A2120" s="1">
        <v>43351</v>
      </c>
      <c r="B2120">
        <v>7</v>
      </c>
      <c r="C2120" t="s">
        <v>2651</v>
      </c>
      <c r="D2120">
        <v>6.39</v>
      </c>
    </row>
    <row r="2121" spans="1:4" x14ac:dyDescent="0.3">
      <c r="A2121" s="1">
        <v>43381</v>
      </c>
      <c r="B2121">
        <v>7</v>
      </c>
      <c r="C2121" t="s">
        <v>2652</v>
      </c>
      <c r="D2121">
        <v>6.39</v>
      </c>
    </row>
    <row r="2122" spans="1:4" x14ac:dyDescent="0.3">
      <c r="A2122" t="s">
        <v>2653</v>
      </c>
      <c r="B2122">
        <v>7</v>
      </c>
      <c r="C2122" t="s">
        <v>2654</v>
      </c>
      <c r="D2122">
        <v>6.39</v>
      </c>
    </row>
    <row r="2123" spans="1:4" x14ac:dyDescent="0.3">
      <c r="A2123" t="s">
        <v>2655</v>
      </c>
      <c r="B2123">
        <v>5</v>
      </c>
      <c r="C2123">
        <v>3448160</v>
      </c>
      <c r="D2123">
        <v>6.39</v>
      </c>
    </row>
    <row r="2124" spans="1:4" x14ac:dyDescent="0.3">
      <c r="A2124" t="s">
        <v>2656</v>
      </c>
      <c r="B2124">
        <v>5</v>
      </c>
      <c r="C2124" t="s">
        <v>2657</v>
      </c>
      <c r="D2124">
        <v>6.39</v>
      </c>
    </row>
    <row r="2125" spans="1:4" x14ac:dyDescent="0.3">
      <c r="A2125" t="s">
        <v>2658</v>
      </c>
      <c r="B2125">
        <v>7</v>
      </c>
      <c r="C2125" t="s">
        <v>2659</v>
      </c>
      <c r="D2125">
        <v>6.39</v>
      </c>
    </row>
    <row r="2126" spans="1:4" x14ac:dyDescent="0.3">
      <c r="A2126" t="s">
        <v>2660</v>
      </c>
      <c r="B2126">
        <v>7</v>
      </c>
      <c r="C2126" t="s">
        <v>2661</v>
      </c>
      <c r="D2126">
        <v>6.39</v>
      </c>
    </row>
    <row r="2127" spans="1:4" x14ac:dyDescent="0.3">
      <c r="A2127" t="s">
        <v>2662</v>
      </c>
      <c r="B2127">
        <v>7</v>
      </c>
      <c r="C2127" t="s">
        <v>2663</v>
      </c>
      <c r="D2127">
        <v>6.39</v>
      </c>
    </row>
    <row r="2128" spans="1:4" x14ac:dyDescent="0.3">
      <c r="A2128" t="s">
        <v>2664</v>
      </c>
      <c r="B2128">
        <v>7</v>
      </c>
      <c r="C2128" t="s">
        <v>2665</v>
      </c>
      <c r="D2128">
        <v>6.39</v>
      </c>
    </row>
    <row r="2129" spans="1:4" x14ac:dyDescent="0.3">
      <c r="A2129" t="s">
        <v>2666</v>
      </c>
      <c r="B2129">
        <v>7</v>
      </c>
      <c r="C2129" t="s">
        <v>2667</v>
      </c>
      <c r="D2129">
        <v>6.39</v>
      </c>
    </row>
    <row r="2130" spans="1:4" x14ac:dyDescent="0.3">
      <c r="A2130" t="s">
        <v>2668</v>
      </c>
      <c r="B2130">
        <v>7</v>
      </c>
      <c r="C2130" t="s">
        <v>2669</v>
      </c>
      <c r="D2130">
        <v>6.39</v>
      </c>
    </row>
    <row r="2131" spans="1:4" x14ac:dyDescent="0.3">
      <c r="A2131" t="s">
        <v>2670</v>
      </c>
      <c r="B2131">
        <v>7</v>
      </c>
      <c r="C2131" t="s">
        <v>2671</v>
      </c>
      <c r="D2131">
        <v>6.39</v>
      </c>
    </row>
    <row r="2132" spans="1:4" x14ac:dyDescent="0.3">
      <c r="A2132" t="s">
        <v>2672</v>
      </c>
      <c r="B2132">
        <v>7</v>
      </c>
      <c r="C2132" t="s">
        <v>2673</v>
      </c>
      <c r="D2132">
        <v>6.39</v>
      </c>
    </row>
    <row r="2133" spans="1:4" x14ac:dyDescent="0.3">
      <c r="A2133" t="s">
        <v>2674</v>
      </c>
      <c r="B2133">
        <v>7</v>
      </c>
      <c r="C2133" t="s">
        <v>2675</v>
      </c>
      <c r="D2133">
        <v>6.39</v>
      </c>
    </row>
    <row r="2134" spans="1:4" x14ac:dyDescent="0.3">
      <c r="A2134" t="s">
        <v>2676</v>
      </c>
      <c r="B2134">
        <v>9</v>
      </c>
      <c r="C2134" t="s">
        <v>2677</v>
      </c>
      <c r="D2134">
        <v>6.39</v>
      </c>
    </row>
    <row r="2135" spans="1:4" x14ac:dyDescent="0.3">
      <c r="A2135" t="s">
        <v>2678</v>
      </c>
      <c r="B2135">
        <v>7</v>
      </c>
      <c r="C2135" t="s">
        <v>2679</v>
      </c>
      <c r="D2135">
        <v>6.39</v>
      </c>
    </row>
    <row r="2136" spans="1:4" x14ac:dyDescent="0.3">
      <c r="A2136" t="s">
        <v>2680</v>
      </c>
      <c r="B2136">
        <v>7</v>
      </c>
      <c r="C2136" t="s">
        <v>2681</v>
      </c>
      <c r="D2136">
        <v>6.39</v>
      </c>
    </row>
    <row r="2137" spans="1:4" x14ac:dyDescent="0.3">
      <c r="A2137" s="1">
        <v>43168</v>
      </c>
      <c r="B2137">
        <v>8</v>
      </c>
      <c r="C2137" t="s">
        <v>2682</v>
      </c>
      <c r="D2137">
        <v>6.39</v>
      </c>
    </row>
    <row r="2138" spans="1:4" x14ac:dyDescent="0.3">
      <c r="A2138" s="1">
        <v>43199</v>
      </c>
      <c r="B2138">
        <v>7</v>
      </c>
      <c r="C2138" t="s">
        <v>2683</v>
      </c>
      <c r="D2138">
        <v>6.39</v>
      </c>
    </row>
    <row r="2139" spans="1:4" x14ac:dyDescent="0.3">
      <c r="A2139" s="1">
        <v>43229</v>
      </c>
      <c r="B2139">
        <v>8</v>
      </c>
      <c r="C2139" t="s">
        <v>2684</v>
      </c>
      <c r="D2139">
        <v>6.39</v>
      </c>
    </row>
    <row r="2140" spans="1:4" x14ac:dyDescent="0.3">
      <c r="A2140" s="1">
        <v>43260</v>
      </c>
      <c r="B2140">
        <v>7</v>
      </c>
      <c r="C2140" t="s">
        <v>2685</v>
      </c>
      <c r="D2140">
        <v>6.39</v>
      </c>
    </row>
    <row r="2141" spans="1:4" x14ac:dyDescent="0.3">
      <c r="A2141" s="1">
        <v>43382</v>
      </c>
      <c r="B2141">
        <v>6</v>
      </c>
      <c r="C2141" t="s">
        <v>2686</v>
      </c>
      <c r="D2141">
        <v>6.39</v>
      </c>
    </row>
    <row r="2142" spans="1:4" x14ac:dyDescent="0.3">
      <c r="A2142" s="1">
        <v>43413</v>
      </c>
      <c r="B2142">
        <v>7</v>
      </c>
      <c r="C2142" t="s">
        <v>2687</v>
      </c>
      <c r="D2142">
        <v>6.39</v>
      </c>
    </row>
    <row r="2143" spans="1:4" x14ac:dyDescent="0.3">
      <c r="A2143" s="1">
        <v>43443</v>
      </c>
      <c r="B2143">
        <v>9</v>
      </c>
      <c r="C2143" t="s">
        <v>2688</v>
      </c>
      <c r="D2143">
        <v>6.39</v>
      </c>
    </row>
    <row r="2144" spans="1:4" x14ac:dyDescent="0.3">
      <c r="A2144" t="s">
        <v>2689</v>
      </c>
      <c r="B2144">
        <v>9</v>
      </c>
      <c r="C2144" t="s">
        <v>2690</v>
      </c>
      <c r="D2144">
        <v>6.39</v>
      </c>
    </row>
    <row r="2145" spans="1:4" x14ac:dyDescent="0.3">
      <c r="A2145" t="s">
        <v>2691</v>
      </c>
      <c r="B2145">
        <v>9</v>
      </c>
      <c r="C2145" t="s">
        <v>2692</v>
      </c>
      <c r="D2145">
        <v>6.39</v>
      </c>
    </row>
    <row r="2146" spans="1:4" x14ac:dyDescent="0.3">
      <c r="A2146" t="s">
        <v>2693</v>
      </c>
      <c r="B2146">
        <v>7</v>
      </c>
      <c r="C2146" t="s">
        <v>2694</v>
      </c>
      <c r="D2146">
        <v>6.39</v>
      </c>
    </row>
    <row r="2147" spans="1:4" x14ac:dyDescent="0.3">
      <c r="A2147" t="s">
        <v>2695</v>
      </c>
      <c r="B2147">
        <v>7</v>
      </c>
      <c r="C2147" t="s">
        <v>2696</v>
      </c>
      <c r="D2147">
        <v>6.39</v>
      </c>
    </row>
    <row r="2148" spans="1:4" x14ac:dyDescent="0.3">
      <c r="A2148" t="s">
        <v>2697</v>
      </c>
      <c r="B2148">
        <v>6</v>
      </c>
      <c r="C2148" t="s">
        <v>2698</v>
      </c>
      <c r="D2148">
        <v>6.39</v>
      </c>
    </row>
    <row r="2149" spans="1:4" x14ac:dyDescent="0.3">
      <c r="A2149" t="s">
        <v>2699</v>
      </c>
      <c r="B2149">
        <v>5</v>
      </c>
      <c r="C2149" t="s">
        <v>2700</v>
      </c>
      <c r="D2149">
        <v>6.39</v>
      </c>
    </row>
    <row r="2150" spans="1:4" x14ac:dyDescent="0.3">
      <c r="A2150" t="s">
        <v>2701</v>
      </c>
      <c r="B2150">
        <v>7</v>
      </c>
      <c r="C2150" t="s">
        <v>2702</v>
      </c>
      <c r="D2150">
        <v>6.39</v>
      </c>
    </row>
    <row r="2151" spans="1:4" x14ac:dyDescent="0.3">
      <c r="A2151" t="s">
        <v>2703</v>
      </c>
      <c r="B2151">
        <v>8</v>
      </c>
      <c r="C2151" t="s">
        <v>2704</v>
      </c>
      <c r="D2151">
        <v>6.39</v>
      </c>
    </row>
    <row r="2152" spans="1:4" x14ac:dyDescent="0.3">
      <c r="A2152" t="s">
        <v>2705</v>
      </c>
      <c r="B2152">
        <v>7</v>
      </c>
      <c r="C2152" t="s">
        <v>2706</v>
      </c>
      <c r="D2152">
        <v>6.39</v>
      </c>
    </row>
    <row r="2153" spans="1:4" x14ac:dyDescent="0.3">
      <c r="A2153" t="s">
        <v>2707</v>
      </c>
      <c r="B2153">
        <v>8</v>
      </c>
      <c r="C2153" t="s">
        <v>2708</v>
      </c>
      <c r="D2153">
        <v>6.39</v>
      </c>
    </row>
    <row r="2154" spans="1:4" x14ac:dyDescent="0.3">
      <c r="A2154" t="s">
        <v>2709</v>
      </c>
      <c r="B2154">
        <v>7</v>
      </c>
      <c r="C2154" t="s">
        <v>2710</v>
      </c>
      <c r="D2154">
        <v>6.39</v>
      </c>
    </row>
    <row r="2155" spans="1:4" x14ac:dyDescent="0.3">
      <c r="A2155" t="s">
        <v>2711</v>
      </c>
      <c r="B2155">
        <v>6</v>
      </c>
      <c r="C2155" t="s">
        <v>2712</v>
      </c>
      <c r="D2155">
        <v>6.39</v>
      </c>
    </row>
    <row r="2156" spans="1:4" x14ac:dyDescent="0.3">
      <c r="A2156" s="1">
        <v>43110</v>
      </c>
      <c r="B2156">
        <v>7</v>
      </c>
      <c r="C2156" t="s">
        <v>2713</v>
      </c>
      <c r="D2156">
        <v>6.4</v>
      </c>
    </row>
    <row r="2157" spans="1:4" x14ac:dyDescent="0.3">
      <c r="A2157" s="1">
        <v>43141</v>
      </c>
      <c r="B2157">
        <v>6</v>
      </c>
      <c r="C2157" t="s">
        <v>2714</v>
      </c>
      <c r="D2157">
        <v>6.4</v>
      </c>
    </row>
    <row r="2158" spans="1:4" x14ac:dyDescent="0.3">
      <c r="A2158" s="1">
        <v>43169</v>
      </c>
      <c r="B2158">
        <v>6</v>
      </c>
      <c r="C2158" t="s">
        <v>2715</v>
      </c>
      <c r="D2158">
        <v>6.4</v>
      </c>
    </row>
    <row r="2159" spans="1:4" x14ac:dyDescent="0.3">
      <c r="A2159" s="1">
        <v>43200</v>
      </c>
      <c r="B2159">
        <v>6</v>
      </c>
      <c r="C2159" t="s">
        <v>2716</v>
      </c>
      <c r="D2159">
        <v>6.4</v>
      </c>
    </row>
    <row r="2160" spans="1:4" x14ac:dyDescent="0.3">
      <c r="A2160" s="1">
        <v>43230</v>
      </c>
      <c r="B2160">
        <v>6</v>
      </c>
      <c r="C2160" t="s">
        <v>2717</v>
      </c>
      <c r="D2160">
        <v>6.4</v>
      </c>
    </row>
    <row r="2161" spans="1:4" x14ac:dyDescent="0.3">
      <c r="A2161" s="1">
        <v>43322</v>
      </c>
      <c r="B2161">
        <v>6</v>
      </c>
      <c r="C2161" t="s">
        <v>2718</v>
      </c>
      <c r="D2161">
        <v>6.4</v>
      </c>
    </row>
    <row r="2162" spans="1:4" x14ac:dyDescent="0.3">
      <c r="A2162" s="1">
        <v>43353</v>
      </c>
      <c r="B2162">
        <v>8</v>
      </c>
      <c r="C2162" t="s">
        <v>2719</v>
      </c>
      <c r="D2162">
        <v>6.4</v>
      </c>
    </row>
    <row r="2163" spans="1:4" x14ac:dyDescent="0.3">
      <c r="A2163" s="1">
        <v>43383</v>
      </c>
      <c r="B2163">
        <v>7</v>
      </c>
      <c r="C2163" t="s">
        <v>2720</v>
      </c>
      <c r="D2163">
        <v>6.4</v>
      </c>
    </row>
    <row r="2164" spans="1:4" x14ac:dyDescent="0.3">
      <c r="A2164" s="1">
        <v>43414</v>
      </c>
      <c r="B2164">
        <v>8</v>
      </c>
      <c r="C2164" t="s">
        <v>2721</v>
      </c>
      <c r="D2164">
        <v>6.4</v>
      </c>
    </row>
    <row r="2165" spans="1:4" x14ac:dyDescent="0.3">
      <c r="A2165" t="s">
        <v>2722</v>
      </c>
      <c r="B2165">
        <v>7</v>
      </c>
      <c r="C2165" t="s">
        <v>2723</v>
      </c>
      <c r="D2165">
        <v>6.4</v>
      </c>
    </row>
    <row r="2166" spans="1:4" x14ac:dyDescent="0.3">
      <c r="A2166" t="s">
        <v>2724</v>
      </c>
      <c r="B2166">
        <v>9</v>
      </c>
      <c r="C2166" t="s">
        <v>2725</v>
      </c>
      <c r="D2166">
        <v>6.4</v>
      </c>
    </row>
    <row r="2167" spans="1:4" x14ac:dyDescent="0.3">
      <c r="A2167" t="s">
        <v>2726</v>
      </c>
      <c r="B2167">
        <v>9</v>
      </c>
      <c r="C2167" t="s">
        <v>2727</v>
      </c>
      <c r="D2167">
        <v>6.4</v>
      </c>
    </row>
    <row r="2168" spans="1:4" x14ac:dyDescent="0.3">
      <c r="A2168" t="s">
        <v>2728</v>
      </c>
      <c r="B2168">
        <v>8</v>
      </c>
      <c r="C2168" t="s">
        <v>2729</v>
      </c>
      <c r="D2168">
        <v>6.4</v>
      </c>
    </row>
    <row r="2169" spans="1:4" x14ac:dyDescent="0.3">
      <c r="A2169" t="s">
        <v>2730</v>
      </c>
      <c r="B2169">
        <v>9</v>
      </c>
      <c r="C2169" t="s">
        <v>2731</v>
      </c>
      <c r="D2169">
        <v>6.4</v>
      </c>
    </row>
    <row r="2170" spans="1:4" x14ac:dyDescent="0.3">
      <c r="A2170" t="s">
        <v>2732</v>
      </c>
      <c r="B2170">
        <v>8</v>
      </c>
      <c r="C2170" t="s">
        <v>2733</v>
      </c>
      <c r="D2170">
        <v>6.4</v>
      </c>
    </row>
    <row r="2171" spans="1:4" x14ac:dyDescent="0.3">
      <c r="A2171" t="s">
        <v>2734</v>
      </c>
      <c r="B2171">
        <v>7</v>
      </c>
      <c r="C2171" t="s">
        <v>2735</v>
      </c>
      <c r="D2171">
        <v>6.4</v>
      </c>
    </row>
    <row r="2172" spans="1:4" x14ac:dyDescent="0.3">
      <c r="A2172" t="s">
        <v>2736</v>
      </c>
      <c r="B2172">
        <v>8</v>
      </c>
      <c r="C2172" t="s">
        <v>2737</v>
      </c>
      <c r="D2172">
        <v>6.4</v>
      </c>
    </row>
    <row r="2173" spans="1:4" x14ac:dyDescent="0.3">
      <c r="A2173" t="s">
        <v>2738</v>
      </c>
      <c r="B2173">
        <v>8</v>
      </c>
      <c r="C2173" t="s">
        <v>2739</v>
      </c>
      <c r="D2173">
        <v>6.4</v>
      </c>
    </row>
    <row r="2174" spans="1:4" x14ac:dyDescent="0.3">
      <c r="A2174" t="s">
        <v>2740</v>
      </c>
      <c r="B2174">
        <v>7</v>
      </c>
      <c r="C2174" t="s">
        <v>2741</v>
      </c>
      <c r="D2174">
        <v>6.4</v>
      </c>
    </row>
    <row r="2175" spans="1:4" x14ac:dyDescent="0.3">
      <c r="A2175" t="s">
        <v>2742</v>
      </c>
      <c r="B2175">
        <v>7</v>
      </c>
      <c r="C2175" t="s">
        <v>2743</v>
      </c>
      <c r="D2175">
        <v>6.4</v>
      </c>
    </row>
    <row r="2176" spans="1:4" x14ac:dyDescent="0.3">
      <c r="A2176" t="s">
        <v>2744</v>
      </c>
      <c r="B2176">
        <v>7</v>
      </c>
      <c r="C2176" t="s">
        <v>2745</v>
      </c>
      <c r="D2176">
        <v>6.4</v>
      </c>
    </row>
    <row r="2177" spans="1:4" x14ac:dyDescent="0.3">
      <c r="A2177" t="s">
        <v>2746</v>
      </c>
      <c r="B2177">
        <v>6</v>
      </c>
      <c r="C2177" t="s">
        <v>2747</v>
      </c>
      <c r="D2177">
        <v>6.4</v>
      </c>
    </row>
    <row r="2178" spans="1:4" x14ac:dyDescent="0.3">
      <c r="A2178" s="1">
        <v>43111</v>
      </c>
      <c r="B2178">
        <v>7</v>
      </c>
      <c r="C2178" t="s">
        <v>2748</v>
      </c>
      <c r="D2178">
        <v>6.4</v>
      </c>
    </row>
    <row r="2179" spans="1:4" x14ac:dyDescent="0.3">
      <c r="A2179" s="1">
        <v>43231</v>
      </c>
      <c r="B2179">
        <v>6</v>
      </c>
      <c r="C2179" t="s">
        <v>2749</v>
      </c>
      <c r="D2179">
        <v>6.4</v>
      </c>
    </row>
    <row r="2180" spans="1:4" x14ac:dyDescent="0.3">
      <c r="A2180" s="1">
        <v>43262</v>
      </c>
      <c r="B2180">
        <v>5</v>
      </c>
      <c r="C2180" t="s">
        <v>2750</v>
      </c>
      <c r="D2180">
        <v>6.4</v>
      </c>
    </row>
    <row r="2181" spans="1:4" x14ac:dyDescent="0.3">
      <c r="A2181" s="1">
        <v>43292</v>
      </c>
      <c r="B2181">
        <v>8</v>
      </c>
      <c r="C2181" t="s">
        <v>2751</v>
      </c>
      <c r="D2181">
        <v>6.4</v>
      </c>
    </row>
    <row r="2182" spans="1:4" x14ac:dyDescent="0.3">
      <c r="A2182" s="1">
        <v>43323</v>
      </c>
      <c r="B2182">
        <v>7</v>
      </c>
      <c r="C2182" t="s">
        <v>2752</v>
      </c>
      <c r="D2182">
        <v>6.4</v>
      </c>
    </row>
    <row r="2183" spans="1:4" x14ac:dyDescent="0.3">
      <c r="A2183" s="1">
        <v>43354</v>
      </c>
      <c r="B2183">
        <v>7</v>
      </c>
      <c r="C2183" t="s">
        <v>2753</v>
      </c>
      <c r="D2183">
        <v>6.4</v>
      </c>
    </row>
    <row r="2184" spans="1:4" x14ac:dyDescent="0.3">
      <c r="A2184" s="1">
        <v>43445</v>
      </c>
      <c r="B2184">
        <v>7</v>
      </c>
      <c r="C2184" t="s">
        <v>2754</v>
      </c>
      <c r="D2184">
        <v>6.4</v>
      </c>
    </row>
    <row r="2185" spans="1:4" x14ac:dyDescent="0.3">
      <c r="A2185" t="s">
        <v>2755</v>
      </c>
      <c r="B2185">
        <v>8</v>
      </c>
      <c r="C2185" t="s">
        <v>2756</v>
      </c>
      <c r="D2185">
        <v>6.4</v>
      </c>
    </row>
    <row r="2186" spans="1:4" x14ac:dyDescent="0.3">
      <c r="A2186" t="s">
        <v>2757</v>
      </c>
      <c r="B2186">
        <v>7</v>
      </c>
      <c r="C2186" t="s">
        <v>2758</v>
      </c>
      <c r="D2186">
        <v>6.4</v>
      </c>
    </row>
    <row r="2187" spans="1:4" x14ac:dyDescent="0.3">
      <c r="A2187" t="s">
        <v>2759</v>
      </c>
      <c r="B2187">
        <v>9</v>
      </c>
      <c r="C2187" t="s">
        <v>2760</v>
      </c>
      <c r="D2187">
        <v>6.4</v>
      </c>
    </row>
    <row r="2188" spans="1:4" x14ac:dyDescent="0.3">
      <c r="A2188" t="s">
        <v>2761</v>
      </c>
      <c r="B2188">
        <v>7</v>
      </c>
      <c r="C2188" t="s">
        <v>2762</v>
      </c>
      <c r="D2188">
        <v>6.4</v>
      </c>
    </row>
    <row r="2189" spans="1:4" x14ac:dyDescent="0.3">
      <c r="A2189" t="s">
        <v>2763</v>
      </c>
      <c r="B2189">
        <v>9</v>
      </c>
      <c r="C2189" t="s">
        <v>2764</v>
      </c>
      <c r="D2189">
        <v>6.4</v>
      </c>
    </row>
    <row r="2190" spans="1:4" x14ac:dyDescent="0.3">
      <c r="A2190" t="s">
        <v>2765</v>
      </c>
      <c r="B2190">
        <v>7</v>
      </c>
      <c r="C2190" t="s">
        <v>2766</v>
      </c>
      <c r="D2190">
        <v>6.4</v>
      </c>
    </row>
    <row r="2191" spans="1:4" x14ac:dyDescent="0.3">
      <c r="A2191" t="s">
        <v>2767</v>
      </c>
      <c r="B2191">
        <v>7</v>
      </c>
      <c r="C2191" t="s">
        <v>2768</v>
      </c>
      <c r="D2191">
        <v>6.4</v>
      </c>
    </row>
    <row r="2192" spans="1:4" x14ac:dyDescent="0.3">
      <c r="A2192" t="s">
        <v>2769</v>
      </c>
      <c r="B2192">
        <v>6</v>
      </c>
      <c r="C2192" t="s">
        <v>2770</v>
      </c>
      <c r="D2192">
        <v>6.4</v>
      </c>
    </row>
    <row r="2193" spans="1:4" x14ac:dyDescent="0.3">
      <c r="A2193" t="s">
        <v>2771</v>
      </c>
      <c r="B2193">
        <v>7</v>
      </c>
      <c r="C2193" t="s">
        <v>2772</v>
      </c>
      <c r="D2193">
        <v>6.4</v>
      </c>
    </row>
    <row r="2194" spans="1:4" x14ac:dyDescent="0.3">
      <c r="A2194" t="s">
        <v>2773</v>
      </c>
      <c r="B2194">
        <v>7</v>
      </c>
      <c r="C2194" t="s">
        <v>2774</v>
      </c>
      <c r="D2194">
        <v>6.4</v>
      </c>
    </row>
    <row r="2195" spans="1:4" x14ac:dyDescent="0.3">
      <c r="A2195" t="s">
        <v>2775</v>
      </c>
      <c r="B2195">
        <v>7</v>
      </c>
      <c r="C2195" t="s">
        <v>2776</v>
      </c>
      <c r="D2195">
        <v>6.4</v>
      </c>
    </row>
    <row r="2196" spans="1:4" x14ac:dyDescent="0.3">
      <c r="A2196" t="s">
        <v>2777</v>
      </c>
      <c r="B2196">
        <v>7</v>
      </c>
      <c r="C2196" t="s">
        <v>2778</v>
      </c>
      <c r="D2196">
        <v>6.4</v>
      </c>
    </row>
    <row r="2197" spans="1:4" x14ac:dyDescent="0.3">
      <c r="A2197" t="s">
        <v>2779</v>
      </c>
      <c r="B2197">
        <v>5</v>
      </c>
      <c r="C2197" t="s">
        <v>2780</v>
      </c>
      <c r="D2197">
        <v>6.4</v>
      </c>
    </row>
    <row r="2198" spans="1:4" x14ac:dyDescent="0.3">
      <c r="A2198" s="1">
        <v>43171</v>
      </c>
      <c r="B2198">
        <v>6</v>
      </c>
      <c r="C2198" t="s">
        <v>2781</v>
      </c>
      <c r="D2198">
        <v>6.4</v>
      </c>
    </row>
    <row r="2199" spans="1:4" x14ac:dyDescent="0.3">
      <c r="A2199" s="1">
        <v>43202</v>
      </c>
      <c r="B2199">
        <v>7</v>
      </c>
      <c r="C2199" t="s">
        <v>2782</v>
      </c>
      <c r="D2199">
        <v>6.4</v>
      </c>
    </row>
    <row r="2200" spans="1:4" x14ac:dyDescent="0.3">
      <c r="A2200" s="1">
        <v>43232</v>
      </c>
      <c r="B2200">
        <v>8</v>
      </c>
      <c r="C2200" t="s">
        <v>2783</v>
      </c>
      <c r="D2200">
        <v>6.4</v>
      </c>
    </row>
    <row r="2201" spans="1:4" x14ac:dyDescent="0.3">
      <c r="A2201" s="1">
        <v>43263</v>
      </c>
      <c r="B2201">
        <v>6</v>
      </c>
      <c r="C2201" t="s">
        <v>2784</v>
      </c>
      <c r="D2201">
        <v>6.4</v>
      </c>
    </row>
    <row r="2202" spans="1:4" x14ac:dyDescent="0.3">
      <c r="A2202" s="1">
        <v>43293</v>
      </c>
      <c r="B2202">
        <v>6</v>
      </c>
      <c r="C2202" t="s">
        <v>2785</v>
      </c>
      <c r="D2202">
        <v>6.4</v>
      </c>
    </row>
    <row r="2203" spans="1:4" x14ac:dyDescent="0.3">
      <c r="A2203" s="1">
        <v>43385</v>
      </c>
      <c r="B2203">
        <v>6</v>
      </c>
      <c r="C2203" t="s">
        <v>2786</v>
      </c>
      <c r="D2203">
        <v>6.4</v>
      </c>
    </row>
    <row r="2204" spans="1:4" x14ac:dyDescent="0.3">
      <c r="A2204" s="1">
        <v>43416</v>
      </c>
      <c r="B2204">
        <v>6</v>
      </c>
      <c r="C2204" t="s">
        <v>2787</v>
      </c>
      <c r="D2204">
        <v>6.4</v>
      </c>
    </row>
    <row r="2205" spans="1:4" x14ac:dyDescent="0.3">
      <c r="A2205" s="1">
        <v>43446</v>
      </c>
      <c r="B2205">
        <v>7</v>
      </c>
      <c r="C2205" t="s">
        <v>2788</v>
      </c>
      <c r="D2205">
        <v>6.4</v>
      </c>
    </row>
    <row r="2206" spans="1:4" x14ac:dyDescent="0.3">
      <c r="A2206" t="s">
        <v>2789</v>
      </c>
      <c r="B2206">
        <v>7</v>
      </c>
      <c r="C2206" t="s">
        <v>2790</v>
      </c>
      <c r="D2206">
        <v>6.4</v>
      </c>
    </row>
    <row r="2207" spans="1:4" x14ac:dyDescent="0.3">
      <c r="A2207" t="s">
        <v>2791</v>
      </c>
      <c r="B2207">
        <v>6</v>
      </c>
      <c r="C2207" t="s">
        <v>2792</v>
      </c>
      <c r="D2207">
        <v>6.4</v>
      </c>
    </row>
    <row r="2208" spans="1:4" x14ac:dyDescent="0.3">
      <c r="A2208" t="s">
        <v>2793</v>
      </c>
      <c r="B2208">
        <v>8</v>
      </c>
      <c r="C2208" t="s">
        <v>2794</v>
      </c>
      <c r="D2208">
        <v>6.4</v>
      </c>
    </row>
    <row r="2209" spans="1:4" x14ac:dyDescent="0.3">
      <c r="A2209" t="s">
        <v>2795</v>
      </c>
      <c r="B2209">
        <v>9</v>
      </c>
      <c r="C2209" t="s">
        <v>2796</v>
      </c>
      <c r="D2209">
        <v>6.4</v>
      </c>
    </row>
    <row r="2210" spans="1:4" x14ac:dyDescent="0.3">
      <c r="A2210" t="s">
        <v>2797</v>
      </c>
      <c r="B2210">
        <v>7</v>
      </c>
      <c r="C2210" t="s">
        <v>2798</v>
      </c>
      <c r="D2210">
        <v>6.4</v>
      </c>
    </row>
    <row r="2211" spans="1:4" x14ac:dyDescent="0.3">
      <c r="A2211" t="s">
        <v>2799</v>
      </c>
      <c r="B2211">
        <v>6</v>
      </c>
      <c r="C2211" t="s">
        <v>2800</v>
      </c>
      <c r="D2211">
        <v>6.4</v>
      </c>
    </row>
    <row r="2212" spans="1:4" x14ac:dyDescent="0.3">
      <c r="A2212" t="s">
        <v>2801</v>
      </c>
      <c r="B2212">
        <v>6</v>
      </c>
      <c r="C2212" t="s">
        <v>2802</v>
      </c>
      <c r="D2212">
        <v>6.4</v>
      </c>
    </row>
    <row r="2213" spans="1:4" x14ac:dyDescent="0.3">
      <c r="A2213" t="s">
        <v>2803</v>
      </c>
      <c r="B2213">
        <v>5</v>
      </c>
      <c r="C2213" t="s">
        <v>2804</v>
      </c>
      <c r="D2213">
        <v>6.4</v>
      </c>
    </row>
    <row r="2214" spans="1:4" x14ac:dyDescent="0.3">
      <c r="A2214" t="s">
        <v>2805</v>
      </c>
      <c r="B2214">
        <v>5</v>
      </c>
      <c r="C2214" t="s">
        <v>2806</v>
      </c>
      <c r="D2214">
        <v>6.4</v>
      </c>
    </row>
    <row r="2215" spans="1:4" x14ac:dyDescent="0.3">
      <c r="A2215" t="s">
        <v>2807</v>
      </c>
      <c r="B2215">
        <v>5</v>
      </c>
      <c r="C2215" t="s">
        <v>2808</v>
      </c>
      <c r="D2215">
        <v>6.4</v>
      </c>
    </row>
    <row r="2216" spans="1:4" x14ac:dyDescent="0.3">
      <c r="A2216" t="s">
        <v>2809</v>
      </c>
      <c r="B2216">
        <v>4</v>
      </c>
      <c r="C2216" t="s">
        <v>2810</v>
      </c>
      <c r="D2216">
        <v>6.4</v>
      </c>
    </row>
    <row r="2217" spans="1:4" x14ac:dyDescent="0.3">
      <c r="A2217" t="s">
        <v>2811</v>
      </c>
      <c r="B2217">
        <v>4</v>
      </c>
      <c r="C2217" t="s">
        <v>2812</v>
      </c>
      <c r="D2217">
        <v>6.4</v>
      </c>
    </row>
    <row r="2218" spans="1:4" x14ac:dyDescent="0.3">
      <c r="A2218" s="1">
        <v>43497</v>
      </c>
      <c r="B2218">
        <v>5</v>
      </c>
      <c r="C2218" t="s">
        <v>2813</v>
      </c>
      <c r="D2218">
        <v>6.4</v>
      </c>
    </row>
    <row r="2219" spans="1:4" x14ac:dyDescent="0.3">
      <c r="A2219" s="1">
        <v>43525</v>
      </c>
      <c r="B2219">
        <v>7</v>
      </c>
      <c r="C2219" t="s">
        <v>2814</v>
      </c>
      <c r="D2219">
        <v>6.4</v>
      </c>
    </row>
    <row r="2220" spans="1:4" x14ac:dyDescent="0.3">
      <c r="A2220" s="1">
        <v>43556</v>
      </c>
      <c r="B2220">
        <v>6</v>
      </c>
      <c r="C2220" t="s">
        <v>2815</v>
      </c>
      <c r="D2220">
        <v>6.4</v>
      </c>
    </row>
    <row r="2221" spans="1:4" x14ac:dyDescent="0.3">
      <c r="A2221" s="1">
        <v>43647</v>
      </c>
      <c r="B2221">
        <v>7</v>
      </c>
      <c r="C2221" t="s">
        <v>2816</v>
      </c>
      <c r="D2221">
        <v>6.4</v>
      </c>
    </row>
    <row r="2222" spans="1:4" x14ac:dyDescent="0.3">
      <c r="A2222" s="1">
        <v>43678</v>
      </c>
      <c r="B2222">
        <v>6</v>
      </c>
      <c r="C2222" t="s">
        <v>2817</v>
      </c>
      <c r="D2222">
        <v>6.4</v>
      </c>
    </row>
    <row r="2223" spans="1:4" x14ac:dyDescent="0.3">
      <c r="A2223" s="1">
        <v>43709</v>
      </c>
      <c r="B2223">
        <v>7</v>
      </c>
      <c r="C2223" t="s">
        <v>2818</v>
      </c>
      <c r="D2223">
        <v>6.4</v>
      </c>
    </row>
    <row r="2224" spans="1:4" x14ac:dyDescent="0.3">
      <c r="A2224" s="1">
        <v>43739</v>
      </c>
      <c r="B2224">
        <v>7</v>
      </c>
      <c r="C2224" t="s">
        <v>2819</v>
      </c>
      <c r="D2224">
        <v>6.4</v>
      </c>
    </row>
    <row r="2225" spans="1:4" x14ac:dyDescent="0.3">
      <c r="A2225" s="1">
        <v>43770</v>
      </c>
      <c r="B2225">
        <v>8</v>
      </c>
      <c r="C2225" t="s">
        <v>2820</v>
      </c>
      <c r="D2225">
        <v>6.4</v>
      </c>
    </row>
    <row r="2226" spans="1:4" x14ac:dyDescent="0.3">
      <c r="A2226" t="s">
        <v>2821</v>
      </c>
      <c r="B2226">
        <v>7</v>
      </c>
      <c r="C2226" t="s">
        <v>2822</v>
      </c>
      <c r="D2226">
        <v>6.4</v>
      </c>
    </row>
    <row r="2227" spans="1:4" x14ac:dyDescent="0.3">
      <c r="A2227" t="s">
        <v>2823</v>
      </c>
      <c r="B2227">
        <v>8</v>
      </c>
      <c r="C2227" t="s">
        <v>2824</v>
      </c>
      <c r="D2227">
        <v>6.4</v>
      </c>
    </row>
    <row r="2228" spans="1:4" x14ac:dyDescent="0.3">
      <c r="A2228" t="s">
        <v>2825</v>
      </c>
      <c r="B2228">
        <v>8</v>
      </c>
      <c r="C2228" t="s">
        <v>2826</v>
      </c>
      <c r="D2228">
        <v>6.4</v>
      </c>
    </row>
    <row r="2229" spans="1:4" x14ac:dyDescent="0.3">
      <c r="A2229" t="s">
        <v>2827</v>
      </c>
      <c r="B2229">
        <v>8</v>
      </c>
      <c r="C2229" t="s">
        <v>2828</v>
      </c>
      <c r="D2229">
        <v>6.4</v>
      </c>
    </row>
    <row r="2230" spans="1:4" x14ac:dyDescent="0.3">
      <c r="A2230" t="s">
        <v>2829</v>
      </c>
      <c r="B2230">
        <v>8</v>
      </c>
      <c r="C2230" t="s">
        <v>2830</v>
      </c>
      <c r="D2230">
        <v>6.4</v>
      </c>
    </row>
    <row r="2231" spans="1:4" x14ac:dyDescent="0.3">
      <c r="A2231" t="s">
        <v>2831</v>
      </c>
      <c r="B2231">
        <v>8</v>
      </c>
      <c r="C2231" t="s">
        <v>2832</v>
      </c>
      <c r="D2231">
        <v>6.4</v>
      </c>
    </row>
    <row r="2232" spans="1:4" x14ac:dyDescent="0.3">
      <c r="A2232" t="s">
        <v>2833</v>
      </c>
      <c r="B2232">
        <v>8</v>
      </c>
      <c r="C2232" t="s">
        <v>2834</v>
      </c>
      <c r="D2232">
        <v>6.4</v>
      </c>
    </row>
    <row r="2233" spans="1:4" x14ac:dyDescent="0.3">
      <c r="A2233" t="s">
        <v>2835</v>
      </c>
      <c r="B2233">
        <v>8</v>
      </c>
      <c r="C2233" t="s">
        <v>2836</v>
      </c>
      <c r="D2233">
        <v>6.4</v>
      </c>
    </row>
    <row r="2234" spans="1:4" x14ac:dyDescent="0.3">
      <c r="A2234" t="s">
        <v>2837</v>
      </c>
      <c r="B2234">
        <v>7</v>
      </c>
      <c r="C2234" t="s">
        <v>2838</v>
      </c>
      <c r="D2234">
        <v>6.4</v>
      </c>
    </row>
    <row r="2235" spans="1:4" x14ac:dyDescent="0.3">
      <c r="A2235" t="s">
        <v>2839</v>
      </c>
      <c r="B2235">
        <v>7</v>
      </c>
      <c r="C2235" t="s">
        <v>2840</v>
      </c>
      <c r="D2235">
        <v>6.4</v>
      </c>
    </row>
    <row r="2236" spans="1:4" x14ac:dyDescent="0.3">
      <c r="A2236" t="s">
        <v>2841</v>
      </c>
      <c r="B2236">
        <v>7</v>
      </c>
      <c r="C2236" t="s">
        <v>2842</v>
      </c>
      <c r="D2236">
        <v>6.4</v>
      </c>
    </row>
    <row r="2237" spans="1:4" x14ac:dyDescent="0.3">
      <c r="A2237" t="s">
        <v>2843</v>
      </c>
      <c r="B2237">
        <v>7</v>
      </c>
      <c r="C2237" t="s">
        <v>2844</v>
      </c>
      <c r="D2237">
        <v>6.4</v>
      </c>
    </row>
    <row r="2238" spans="1:4" x14ac:dyDescent="0.3">
      <c r="A2238" t="s">
        <v>2845</v>
      </c>
      <c r="B2238">
        <v>7</v>
      </c>
      <c r="C2238" t="s">
        <v>2846</v>
      </c>
      <c r="D2238">
        <v>6.4</v>
      </c>
    </row>
    <row r="2239" spans="1:4" x14ac:dyDescent="0.3">
      <c r="A2239" t="s">
        <v>2847</v>
      </c>
      <c r="B2239">
        <v>7</v>
      </c>
      <c r="C2239" t="s">
        <v>2848</v>
      </c>
      <c r="D2239">
        <v>6.4</v>
      </c>
    </row>
    <row r="2240" spans="1:4" x14ac:dyDescent="0.3">
      <c r="A2240" s="1">
        <v>43467</v>
      </c>
      <c r="B2240">
        <v>7</v>
      </c>
      <c r="C2240" t="s">
        <v>2849</v>
      </c>
      <c r="D2240">
        <v>6.4</v>
      </c>
    </row>
    <row r="2241" spans="1:4" x14ac:dyDescent="0.3">
      <c r="A2241" s="1">
        <v>43557</v>
      </c>
      <c r="B2241">
        <v>7</v>
      </c>
      <c r="C2241" t="s">
        <v>2850</v>
      </c>
      <c r="D2241">
        <v>6.4</v>
      </c>
    </row>
    <row r="2242" spans="1:4" x14ac:dyDescent="0.3">
      <c r="A2242" s="1">
        <v>43587</v>
      </c>
      <c r="B2242">
        <v>7</v>
      </c>
      <c r="C2242" t="s">
        <v>2851</v>
      </c>
      <c r="D2242">
        <v>6.4</v>
      </c>
    </row>
    <row r="2243" spans="1:4" x14ac:dyDescent="0.3">
      <c r="A2243" s="1">
        <v>43618</v>
      </c>
      <c r="B2243">
        <v>6</v>
      </c>
      <c r="C2243" t="s">
        <v>2852</v>
      </c>
      <c r="D2243">
        <v>6.4</v>
      </c>
    </row>
    <row r="2244" spans="1:4" x14ac:dyDescent="0.3">
      <c r="A2244" s="1">
        <v>43648</v>
      </c>
      <c r="B2244">
        <v>7</v>
      </c>
      <c r="C2244" t="s">
        <v>2853</v>
      </c>
      <c r="D2244">
        <v>6.4</v>
      </c>
    </row>
    <row r="2245" spans="1:4" x14ac:dyDescent="0.3">
      <c r="A2245" s="1">
        <v>43679</v>
      </c>
      <c r="B2245">
        <v>7</v>
      </c>
      <c r="C2245" t="s">
        <v>2854</v>
      </c>
      <c r="D2245">
        <v>6.4</v>
      </c>
    </row>
    <row r="2246" spans="1:4" x14ac:dyDescent="0.3">
      <c r="A2246" s="1">
        <v>43771</v>
      </c>
      <c r="B2246">
        <v>7</v>
      </c>
      <c r="C2246" t="s">
        <v>2855</v>
      </c>
      <c r="D2246">
        <v>6.4</v>
      </c>
    </row>
    <row r="2247" spans="1:4" x14ac:dyDescent="0.3">
      <c r="A2247" s="1">
        <v>43801</v>
      </c>
      <c r="B2247">
        <v>8</v>
      </c>
      <c r="C2247" t="s">
        <v>2856</v>
      </c>
      <c r="D2247">
        <v>6.4</v>
      </c>
    </row>
    <row r="2248" spans="1:4" x14ac:dyDescent="0.3">
      <c r="A2248" t="s">
        <v>2857</v>
      </c>
      <c r="B2248">
        <v>7</v>
      </c>
      <c r="C2248" t="s">
        <v>2858</v>
      </c>
      <c r="D2248">
        <v>6.4</v>
      </c>
    </row>
    <row r="2249" spans="1:4" x14ac:dyDescent="0.3">
      <c r="A2249" t="s">
        <v>2859</v>
      </c>
      <c r="B2249">
        <v>8</v>
      </c>
      <c r="C2249" t="s">
        <v>2860</v>
      </c>
      <c r="D2249">
        <v>6.4</v>
      </c>
    </row>
    <row r="2250" spans="1:4" x14ac:dyDescent="0.3">
      <c r="A2250" t="s">
        <v>2861</v>
      </c>
      <c r="B2250">
        <v>8</v>
      </c>
      <c r="C2250" t="s">
        <v>2862</v>
      </c>
      <c r="D2250">
        <v>6.4</v>
      </c>
    </row>
    <row r="2251" spans="1:4" x14ac:dyDescent="0.3">
      <c r="A2251" t="s">
        <v>2863</v>
      </c>
      <c r="B2251">
        <v>8</v>
      </c>
      <c r="C2251" t="s">
        <v>2864</v>
      </c>
      <c r="D2251">
        <v>6.4</v>
      </c>
    </row>
    <row r="2252" spans="1:4" x14ac:dyDescent="0.3">
      <c r="A2252" t="s">
        <v>2865</v>
      </c>
      <c r="B2252">
        <v>7</v>
      </c>
      <c r="C2252" t="s">
        <v>2866</v>
      </c>
      <c r="D2252">
        <v>6.4</v>
      </c>
    </row>
    <row r="2253" spans="1:4" x14ac:dyDescent="0.3">
      <c r="A2253" t="s">
        <v>2867</v>
      </c>
      <c r="B2253">
        <v>7</v>
      </c>
      <c r="C2253" t="s">
        <v>2868</v>
      </c>
      <c r="D2253">
        <v>6.4</v>
      </c>
    </row>
    <row r="2254" spans="1:4" x14ac:dyDescent="0.3">
      <c r="A2254" t="s">
        <v>2869</v>
      </c>
      <c r="B2254">
        <v>7</v>
      </c>
      <c r="C2254" t="s">
        <v>2870</v>
      </c>
      <c r="D2254">
        <v>6.4</v>
      </c>
    </row>
    <row r="2255" spans="1:4" x14ac:dyDescent="0.3">
      <c r="A2255" t="s">
        <v>2871</v>
      </c>
      <c r="B2255">
        <v>7</v>
      </c>
      <c r="C2255" t="s">
        <v>2872</v>
      </c>
      <c r="D2255">
        <v>6.4</v>
      </c>
    </row>
    <row r="2256" spans="1:4" x14ac:dyDescent="0.3">
      <c r="A2256" t="s">
        <v>2873</v>
      </c>
      <c r="B2256">
        <v>7</v>
      </c>
      <c r="C2256" t="s">
        <v>2874</v>
      </c>
      <c r="D2256">
        <v>6.4</v>
      </c>
    </row>
    <row r="2257" spans="1:4" x14ac:dyDescent="0.3">
      <c r="A2257" t="s">
        <v>2875</v>
      </c>
      <c r="B2257">
        <v>7</v>
      </c>
      <c r="C2257" t="s">
        <v>2876</v>
      </c>
      <c r="D2257">
        <v>6.4</v>
      </c>
    </row>
    <row r="2258" spans="1:4" x14ac:dyDescent="0.3">
      <c r="A2258" t="s">
        <v>2877</v>
      </c>
      <c r="B2258">
        <v>7</v>
      </c>
      <c r="C2258" t="s">
        <v>2878</v>
      </c>
      <c r="D2258">
        <v>6.4</v>
      </c>
    </row>
    <row r="2259" spans="1:4" x14ac:dyDescent="0.3">
      <c r="A2259" t="s">
        <v>2879</v>
      </c>
      <c r="B2259">
        <v>6</v>
      </c>
      <c r="C2259" t="s">
        <v>2880</v>
      </c>
      <c r="D2259">
        <v>6.4</v>
      </c>
    </row>
    <row r="2260" spans="1:4" x14ac:dyDescent="0.3">
      <c r="A2260" s="1">
        <v>43468</v>
      </c>
      <c r="B2260">
        <v>6</v>
      </c>
      <c r="C2260" t="s">
        <v>2881</v>
      </c>
      <c r="D2260">
        <v>6.4</v>
      </c>
    </row>
    <row r="2261" spans="1:4" x14ac:dyDescent="0.3">
      <c r="A2261" s="1">
        <v>43619</v>
      </c>
      <c r="B2261">
        <v>6</v>
      </c>
      <c r="C2261" t="s">
        <v>2882</v>
      </c>
      <c r="D2261">
        <v>6.4</v>
      </c>
    </row>
    <row r="2262" spans="1:4" x14ac:dyDescent="0.3">
      <c r="A2262" s="1">
        <v>43649</v>
      </c>
      <c r="B2262">
        <v>6</v>
      </c>
      <c r="C2262" t="s">
        <v>2883</v>
      </c>
      <c r="D2262">
        <v>6.4</v>
      </c>
    </row>
    <row r="2263" spans="1:4" x14ac:dyDescent="0.3">
      <c r="A2263" s="1">
        <v>43680</v>
      </c>
      <c r="B2263">
        <v>6</v>
      </c>
      <c r="C2263" t="s">
        <v>2884</v>
      </c>
      <c r="D2263">
        <v>6.4</v>
      </c>
    </row>
    <row r="2264" spans="1:4" x14ac:dyDescent="0.3">
      <c r="A2264" s="1">
        <v>43772</v>
      </c>
      <c r="B2264">
        <v>6</v>
      </c>
      <c r="C2264" t="s">
        <v>2885</v>
      </c>
      <c r="D2264">
        <v>6.4</v>
      </c>
    </row>
    <row r="2265" spans="1:4" x14ac:dyDescent="0.3">
      <c r="A2265" s="1">
        <v>43802</v>
      </c>
      <c r="B2265">
        <v>6</v>
      </c>
      <c r="C2265" t="s">
        <v>2886</v>
      </c>
      <c r="D2265">
        <v>6.4</v>
      </c>
    </row>
    <row r="2266" spans="1:4" x14ac:dyDescent="0.3">
      <c r="A2266" t="s">
        <v>2887</v>
      </c>
      <c r="B2266">
        <v>6</v>
      </c>
      <c r="C2266" t="s">
        <v>2888</v>
      </c>
      <c r="D2266">
        <v>6.4</v>
      </c>
    </row>
    <row r="2267" spans="1:4" x14ac:dyDescent="0.3">
      <c r="A2267" t="s">
        <v>2889</v>
      </c>
      <c r="B2267">
        <v>5</v>
      </c>
      <c r="C2267" t="s">
        <v>2890</v>
      </c>
      <c r="D2267">
        <v>6.4</v>
      </c>
    </row>
    <row r="2268" spans="1:4" x14ac:dyDescent="0.3">
      <c r="A2268" t="s">
        <v>2891</v>
      </c>
      <c r="B2268">
        <v>7</v>
      </c>
      <c r="C2268" t="s">
        <v>2892</v>
      </c>
      <c r="D2268">
        <v>6.4</v>
      </c>
    </row>
    <row r="2269" spans="1:4" x14ac:dyDescent="0.3">
      <c r="A2269" t="s">
        <v>2893</v>
      </c>
      <c r="B2269">
        <v>5</v>
      </c>
      <c r="C2269" t="s">
        <v>2894</v>
      </c>
      <c r="D2269">
        <v>6.4</v>
      </c>
    </row>
    <row r="2270" spans="1:4" x14ac:dyDescent="0.3">
      <c r="A2270" t="s">
        <v>2895</v>
      </c>
      <c r="B2270">
        <v>6</v>
      </c>
      <c r="C2270" t="s">
        <v>2896</v>
      </c>
      <c r="D2270">
        <v>6.4</v>
      </c>
    </row>
    <row r="2271" spans="1:4" x14ac:dyDescent="0.3">
      <c r="A2271" t="s">
        <v>2897</v>
      </c>
      <c r="B2271">
        <v>6</v>
      </c>
      <c r="C2271" t="s">
        <v>2898</v>
      </c>
      <c r="D2271">
        <v>6.4</v>
      </c>
    </row>
    <row r="2272" spans="1:4" x14ac:dyDescent="0.3">
      <c r="A2272" t="s">
        <v>2899</v>
      </c>
      <c r="B2272">
        <v>6</v>
      </c>
      <c r="C2272" t="s">
        <v>2900</v>
      </c>
      <c r="D2272">
        <v>6.4</v>
      </c>
    </row>
    <row r="2273" spans="1:4" x14ac:dyDescent="0.3">
      <c r="A2273" t="s">
        <v>2901</v>
      </c>
      <c r="B2273">
        <v>6</v>
      </c>
      <c r="C2273" t="s">
        <v>2902</v>
      </c>
      <c r="D2273">
        <v>6.4</v>
      </c>
    </row>
    <row r="2274" spans="1:4" x14ac:dyDescent="0.3">
      <c r="A2274" t="s">
        <v>2903</v>
      </c>
      <c r="B2274">
        <v>7</v>
      </c>
      <c r="C2274">
        <v>3717077</v>
      </c>
      <c r="D2274">
        <v>6.4</v>
      </c>
    </row>
    <row r="2275" spans="1:4" x14ac:dyDescent="0.3">
      <c r="A2275" t="s">
        <v>2904</v>
      </c>
      <c r="B2275">
        <v>6</v>
      </c>
      <c r="C2275" t="s">
        <v>2905</v>
      </c>
      <c r="D2275">
        <v>6.4</v>
      </c>
    </row>
    <row r="2276" spans="1:4" x14ac:dyDescent="0.3">
      <c r="A2276" t="s">
        <v>2906</v>
      </c>
      <c r="B2276">
        <v>6</v>
      </c>
      <c r="C2276" t="s">
        <v>2907</v>
      </c>
      <c r="D2276">
        <v>6.4</v>
      </c>
    </row>
    <row r="2277" spans="1:4" x14ac:dyDescent="0.3">
      <c r="A2277" t="s">
        <v>2908</v>
      </c>
      <c r="B2277">
        <v>5</v>
      </c>
      <c r="C2277" t="s">
        <v>2909</v>
      </c>
      <c r="D2277">
        <v>6.4</v>
      </c>
    </row>
    <row r="2278" spans="1:4" x14ac:dyDescent="0.3">
      <c r="A2278" t="s">
        <v>2910</v>
      </c>
      <c r="B2278">
        <v>6</v>
      </c>
      <c r="C2278" t="s">
        <v>2911</v>
      </c>
      <c r="D2278">
        <v>6.4</v>
      </c>
    </row>
    <row r="2279" spans="1:4" x14ac:dyDescent="0.3">
      <c r="A2279" s="1">
        <v>43469</v>
      </c>
      <c r="B2279">
        <v>5</v>
      </c>
      <c r="C2279" t="s">
        <v>2912</v>
      </c>
      <c r="D2279">
        <v>6.4</v>
      </c>
    </row>
    <row r="2280" spans="1:4" x14ac:dyDescent="0.3">
      <c r="A2280" s="1">
        <v>43500</v>
      </c>
      <c r="B2280">
        <v>6</v>
      </c>
      <c r="C2280" t="s">
        <v>2913</v>
      </c>
      <c r="D2280">
        <v>6.4</v>
      </c>
    </row>
    <row r="2281" spans="1:4" x14ac:dyDescent="0.3">
      <c r="A2281" s="1">
        <v>43528</v>
      </c>
      <c r="B2281">
        <v>6</v>
      </c>
      <c r="C2281" t="s">
        <v>2914</v>
      </c>
      <c r="D2281">
        <v>6.4</v>
      </c>
    </row>
    <row r="2282" spans="1:4" x14ac:dyDescent="0.3">
      <c r="A2282" s="1">
        <v>43559</v>
      </c>
      <c r="B2282">
        <v>5</v>
      </c>
      <c r="C2282" t="s">
        <v>2915</v>
      </c>
      <c r="D2282">
        <v>6.4</v>
      </c>
    </row>
    <row r="2283" spans="1:4" x14ac:dyDescent="0.3">
      <c r="A2283" s="1">
        <v>43589</v>
      </c>
      <c r="B2283">
        <v>6</v>
      </c>
      <c r="C2283" t="s">
        <v>2916</v>
      </c>
      <c r="D2283">
        <v>6.4</v>
      </c>
    </row>
    <row r="2284" spans="1:4" x14ac:dyDescent="0.3">
      <c r="A2284" s="1">
        <v>43681</v>
      </c>
      <c r="B2284">
        <v>6</v>
      </c>
      <c r="C2284" t="s">
        <v>2917</v>
      </c>
      <c r="D2284">
        <v>6.4</v>
      </c>
    </row>
    <row r="2285" spans="1:4" x14ac:dyDescent="0.3">
      <c r="A2285" s="1">
        <v>43712</v>
      </c>
      <c r="B2285">
        <v>5</v>
      </c>
      <c r="C2285" t="s">
        <v>2918</v>
      </c>
      <c r="D2285">
        <v>6.4</v>
      </c>
    </row>
    <row r="2286" spans="1:4" x14ac:dyDescent="0.3">
      <c r="A2286" s="1">
        <v>43742</v>
      </c>
      <c r="B2286">
        <v>6</v>
      </c>
      <c r="C2286" t="s">
        <v>2919</v>
      </c>
      <c r="D2286">
        <v>6.4</v>
      </c>
    </row>
    <row r="2287" spans="1:4" x14ac:dyDescent="0.3">
      <c r="A2287" s="1">
        <v>43773</v>
      </c>
      <c r="B2287">
        <v>6</v>
      </c>
      <c r="C2287" t="s">
        <v>2920</v>
      </c>
      <c r="D2287">
        <v>6.4</v>
      </c>
    </row>
    <row r="2288" spans="1:4" x14ac:dyDescent="0.3">
      <c r="A2288" s="1">
        <v>43803</v>
      </c>
      <c r="B2288">
        <v>6</v>
      </c>
      <c r="C2288" t="s">
        <v>2921</v>
      </c>
      <c r="D2288">
        <v>6.4</v>
      </c>
    </row>
    <row r="2289" spans="1:4" x14ac:dyDescent="0.3">
      <c r="A2289" t="s">
        <v>2922</v>
      </c>
      <c r="B2289">
        <v>4</v>
      </c>
      <c r="C2289" t="s">
        <v>2923</v>
      </c>
      <c r="D2289">
        <v>6.4</v>
      </c>
    </row>
    <row r="2290" spans="1:4" x14ac:dyDescent="0.3">
      <c r="A2290" t="s">
        <v>2924</v>
      </c>
      <c r="B2290">
        <v>7</v>
      </c>
      <c r="C2290" t="s">
        <v>2925</v>
      </c>
      <c r="D2290">
        <v>6.4</v>
      </c>
    </row>
    <row r="2291" spans="1:4" x14ac:dyDescent="0.3">
      <c r="A2291" t="s">
        <v>2926</v>
      </c>
      <c r="B2291">
        <v>6</v>
      </c>
      <c r="C2291" t="s">
        <v>2927</v>
      </c>
      <c r="D2291">
        <v>6.4</v>
      </c>
    </row>
    <row r="2292" spans="1:4" x14ac:dyDescent="0.3">
      <c r="A2292" t="s">
        <v>2928</v>
      </c>
      <c r="B2292">
        <v>8</v>
      </c>
      <c r="C2292" t="s">
        <v>2929</v>
      </c>
      <c r="D2292">
        <v>6.4</v>
      </c>
    </row>
    <row r="2293" spans="1:4" x14ac:dyDescent="0.3">
      <c r="A2293" t="s">
        <v>2930</v>
      </c>
      <c r="B2293">
        <v>7</v>
      </c>
      <c r="C2293" t="s">
        <v>2931</v>
      </c>
      <c r="D2293">
        <v>6.4</v>
      </c>
    </row>
    <row r="2294" spans="1:4" x14ac:dyDescent="0.3">
      <c r="A2294" t="s">
        <v>2932</v>
      </c>
      <c r="B2294">
        <v>7</v>
      </c>
      <c r="C2294" t="s">
        <v>2933</v>
      </c>
      <c r="D2294">
        <v>6.4</v>
      </c>
    </row>
    <row r="2295" spans="1:4" x14ac:dyDescent="0.3">
      <c r="A2295" t="s">
        <v>2934</v>
      </c>
      <c r="B2295">
        <v>8</v>
      </c>
      <c r="C2295" t="s">
        <v>2935</v>
      </c>
      <c r="D2295">
        <v>6.4</v>
      </c>
    </row>
    <row r="2296" spans="1:4" x14ac:dyDescent="0.3">
      <c r="A2296" t="s">
        <v>2936</v>
      </c>
      <c r="B2296">
        <v>7</v>
      </c>
      <c r="C2296" t="s">
        <v>2937</v>
      </c>
      <c r="D2296">
        <v>6.4</v>
      </c>
    </row>
    <row r="2297" spans="1:4" x14ac:dyDescent="0.3">
      <c r="A2297" t="s">
        <v>2938</v>
      </c>
      <c r="B2297">
        <v>7</v>
      </c>
      <c r="C2297" t="s">
        <v>2939</v>
      </c>
      <c r="D2297">
        <v>6.4</v>
      </c>
    </row>
    <row r="2298" spans="1:4" x14ac:dyDescent="0.3">
      <c r="A2298" t="s">
        <v>2940</v>
      </c>
      <c r="B2298">
        <v>8</v>
      </c>
      <c r="C2298" t="s">
        <v>2941</v>
      </c>
      <c r="D2298">
        <v>6.4</v>
      </c>
    </row>
    <row r="2299" spans="1:4" x14ac:dyDescent="0.3">
      <c r="A2299" t="s">
        <v>2942</v>
      </c>
      <c r="B2299">
        <v>7</v>
      </c>
      <c r="C2299" t="s">
        <v>2943</v>
      </c>
      <c r="D2299">
        <v>6.4</v>
      </c>
    </row>
    <row r="2300" spans="1:4" x14ac:dyDescent="0.3">
      <c r="A2300" s="1">
        <v>43501</v>
      </c>
      <c r="B2300">
        <v>7</v>
      </c>
      <c r="C2300" t="s">
        <v>2944</v>
      </c>
      <c r="D2300">
        <v>6.4</v>
      </c>
    </row>
    <row r="2301" spans="1:4" x14ac:dyDescent="0.3">
      <c r="A2301" s="1">
        <v>43529</v>
      </c>
      <c r="B2301">
        <v>7</v>
      </c>
      <c r="C2301" t="s">
        <v>2945</v>
      </c>
      <c r="D2301">
        <v>6.4</v>
      </c>
    </row>
    <row r="2302" spans="1:4" x14ac:dyDescent="0.3">
      <c r="A2302" s="1">
        <v>43621</v>
      </c>
      <c r="B2302">
        <v>8</v>
      </c>
      <c r="C2302" t="s">
        <v>2946</v>
      </c>
      <c r="D2302">
        <v>6.4</v>
      </c>
    </row>
    <row r="2303" spans="1:4" x14ac:dyDescent="0.3">
      <c r="A2303" s="1">
        <v>43651</v>
      </c>
      <c r="B2303">
        <v>8</v>
      </c>
      <c r="C2303" t="s">
        <v>2947</v>
      </c>
      <c r="D2303">
        <v>6.4</v>
      </c>
    </row>
    <row r="2304" spans="1:4" x14ac:dyDescent="0.3">
      <c r="A2304" s="1">
        <v>43682</v>
      </c>
      <c r="B2304">
        <v>9</v>
      </c>
      <c r="C2304" t="s">
        <v>2948</v>
      </c>
      <c r="D2304">
        <v>6.4</v>
      </c>
    </row>
    <row r="2305" spans="1:4" x14ac:dyDescent="0.3">
      <c r="A2305" s="1">
        <v>43713</v>
      </c>
      <c r="B2305">
        <v>7</v>
      </c>
      <c r="C2305" t="s">
        <v>2949</v>
      </c>
      <c r="D2305">
        <v>6.4</v>
      </c>
    </row>
    <row r="2306" spans="1:4" x14ac:dyDescent="0.3">
      <c r="A2306" s="1">
        <v>43743</v>
      </c>
      <c r="B2306">
        <v>8</v>
      </c>
      <c r="C2306" t="s">
        <v>2950</v>
      </c>
      <c r="D2306">
        <v>6.4</v>
      </c>
    </row>
    <row r="2307" spans="1:4" x14ac:dyDescent="0.3">
      <c r="A2307" t="s">
        <v>2951</v>
      </c>
      <c r="B2307">
        <v>7</v>
      </c>
      <c r="C2307" t="s">
        <v>2952</v>
      </c>
      <c r="D2307">
        <v>6.4</v>
      </c>
    </row>
    <row r="2308" spans="1:4" x14ac:dyDescent="0.3">
      <c r="A2308" t="s">
        <v>2953</v>
      </c>
      <c r="B2308">
        <v>7</v>
      </c>
      <c r="C2308" t="s">
        <v>2954</v>
      </c>
      <c r="D2308">
        <v>6.4</v>
      </c>
    </row>
    <row r="2309" spans="1:4" x14ac:dyDescent="0.3">
      <c r="A2309" t="s">
        <v>2955</v>
      </c>
      <c r="B2309">
        <v>9</v>
      </c>
      <c r="C2309" t="s">
        <v>2956</v>
      </c>
      <c r="D2309">
        <v>6.4</v>
      </c>
    </row>
    <row r="2310" spans="1:4" x14ac:dyDescent="0.3">
      <c r="A2310" t="s">
        <v>2957</v>
      </c>
      <c r="B2310">
        <v>8</v>
      </c>
      <c r="C2310" t="s">
        <v>2958</v>
      </c>
      <c r="D2310">
        <v>6.4</v>
      </c>
    </row>
    <row r="2311" spans="1:4" x14ac:dyDescent="0.3">
      <c r="A2311" t="s">
        <v>2959</v>
      </c>
      <c r="B2311">
        <v>9</v>
      </c>
      <c r="C2311" t="s">
        <v>2960</v>
      </c>
      <c r="D2311">
        <v>6.4</v>
      </c>
    </row>
    <row r="2312" spans="1:4" x14ac:dyDescent="0.3">
      <c r="A2312" t="s">
        <v>2961</v>
      </c>
      <c r="B2312">
        <v>7</v>
      </c>
      <c r="C2312" t="s">
        <v>2962</v>
      </c>
      <c r="D2312">
        <v>6.4</v>
      </c>
    </row>
    <row r="2313" spans="1:4" x14ac:dyDescent="0.3">
      <c r="A2313" t="s">
        <v>2963</v>
      </c>
      <c r="B2313">
        <v>7</v>
      </c>
      <c r="C2313" t="s">
        <v>2964</v>
      </c>
      <c r="D2313">
        <v>6.4</v>
      </c>
    </row>
    <row r="2314" spans="1:4" x14ac:dyDescent="0.3">
      <c r="A2314" t="s">
        <v>2965</v>
      </c>
      <c r="B2314">
        <v>10</v>
      </c>
      <c r="C2314" t="s">
        <v>2966</v>
      </c>
      <c r="D2314">
        <v>6.4</v>
      </c>
    </row>
    <row r="2315" spans="1:4" x14ac:dyDescent="0.3">
      <c r="A2315" t="s">
        <v>2967</v>
      </c>
      <c r="B2315">
        <v>6</v>
      </c>
      <c r="C2315" t="s">
        <v>2968</v>
      </c>
      <c r="D2315">
        <v>6.4</v>
      </c>
    </row>
    <row r="2316" spans="1:4" x14ac:dyDescent="0.3">
      <c r="A2316" t="s">
        <v>2969</v>
      </c>
      <c r="B2316">
        <v>8</v>
      </c>
      <c r="C2316" t="s">
        <v>2970</v>
      </c>
      <c r="D2316">
        <v>6.4</v>
      </c>
    </row>
    <row r="2317" spans="1:4" x14ac:dyDescent="0.3">
      <c r="A2317" t="s">
        <v>2971</v>
      </c>
      <c r="B2317">
        <v>6</v>
      </c>
      <c r="C2317" t="s">
        <v>2972</v>
      </c>
      <c r="D2317">
        <v>6.4</v>
      </c>
    </row>
    <row r="2318" spans="1:4" x14ac:dyDescent="0.3">
      <c r="A2318" t="s">
        <v>2973</v>
      </c>
      <c r="B2318">
        <v>7</v>
      </c>
      <c r="C2318" t="s">
        <v>2974</v>
      </c>
      <c r="D2318">
        <v>6.4</v>
      </c>
    </row>
    <row r="2319" spans="1:4" x14ac:dyDescent="0.3">
      <c r="A2319" t="s">
        <v>2975</v>
      </c>
      <c r="B2319">
        <v>6</v>
      </c>
      <c r="C2319" t="s">
        <v>2976</v>
      </c>
      <c r="D2319">
        <v>6.4</v>
      </c>
    </row>
    <row r="2320" spans="1:4" x14ac:dyDescent="0.3">
      <c r="A2320" t="s">
        <v>2977</v>
      </c>
      <c r="B2320">
        <v>7</v>
      </c>
      <c r="C2320" t="s">
        <v>2978</v>
      </c>
      <c r="D2320">
        <v>6.4</v>
      </c>
    </row>
    <row r="2321" spans="1:4" x14ac:dyDescent="0.3">
      <c r="A2321" t="s">
        <v>2979</v>
      </c>
      <c r="B2321">
        <v>5</v>
      </c>
      <c r="C2321" t="s">
        <v>2980</v>
      </c>
      <c r="D2321">
        <v>6.4</v>
      </c>
    </row>
    <row r="2322" spans="1:4" x14ac:dyDescent="0.3">
      <c r="A2322" s="1">
        <v>43530</v>
      </c>
      <c r="B2322">
        <v>7</v>
      </c>
      <c r="C2322" t="s">
        <v>2981</v>
      </c>
      <c r="D2322">
        <v>6.4</v>
      </c>
    </row>
    <row r="2323" spans="1:4" x14ac:dyDescent="0.3">
      <c r="A2323" s="1">
        <v>43561</v>
      </c>
      <c r="B2323">
        <v>7</v>
      </c>
      <c r="C2323" t="s">
        <v>2982</v>
      </c>
      <c r="D2323">
        <v>6.4</v>
      </c>
    </row>
    <row r="2324" spans="1:4" x14ac:dyDescent="0.3">
      <c r="A2324" s="1">
        <v>43591</v>
      </c>
      <c r="B2324">
        <v>7</v>
      </c>
      <c r="C2324" t="s">
        <v>2983</v>
      </c>
      <c r="D2324">
        <v>6.4</v>
      </c>
    </row>
    <row r="2325" spans="1:4" x14ac:dyDescent="0.3">
      <c r="A2325" s="1">
        <v>43622</v>
      </c>
      <c r="B2325">
        <v>8</v>
      </c>
      <c r="C2325" t="s">
        <v>2984</v>
      </c>
      <c r="D2325">
        <v>6.4</v>
      </c>
    </row>
    <row r="2326" spans="1:4" x14ac:dyDescent="0.3">
      <c r="A2326" s="1">
        <v>43652</v>
      </c>
      <c r="B2326">
        <v>6</v>
      </c>
      <c r="C2326" t="s">
        <v>2985</v>
      </c>
      <c r="D2326">
        <v>6.4</v>
      </c>
    </row>
    <row r="2327" spans="1:4" x14ac:dyDescent="0.3">
      <c r="A2327" s="1">
        <v>43744</v>
      </c>
      <c r="B2327">
        <v>8</v>
      </c>
      <c r="C2327" t="s">
        <v>2986</v>
      </c>
      <c r="D2327">
        <v>6.4</v>
      </c>
    </row>
    <row r="2328" spans="1:4" x14ac:dyDescent="0.3">
      <c r="A2328" s="1">
        <v>43775</v>
      </c>
      <c r="B2328">
        <v>8</v>
      </c>
      <c r="C2328" t="s">
        <v>2987</v>
      </c>
      <c r="D2328">
        <v>6.4</v>
      </c>
    </row>
    <row r="2329" spans="1:4" x14ac:dyDescent="0.3">
      <c r="A2329" s="1">
        <v>43805</v>
      </c>
      <c r="B2329">
        <v>8</v>
      </c>
      <c r="C2329" t="s">
        <v>2988</v>
      </c>
      <c r="D2329">
        <v>6.4</v>
      </c>
    </row>
    <row r="2330" spans="1:4" x14ac:dyDescent="0.3">
      <c r="A2330" t="s">
        <v>2989</v>
      </c>
      <c r="B2330">
        <v>8</v>
      </c>
      <c r="C2330" t="s">
        <v>2990</v>
      </c>
      <c r="D2330">
        <v>6.4</v>
      </c>
    </row>
    <row r="2331" spans="1:4" x14ac:dyDescent="0.3">
      <c r="A2331" t="s">
        <v>2991</v>
      </c>
      <c r="B2331">
        <v>6</v>
      </c>
      <c r="C2331" t="s">
        <v>2992</v>
      </c>
      <c r="D2331">
        <v>6.4</v>
      </c>
    </row>
    <row r="2332" spans="1:4" x14ac:dyDescent="0.3">
      <c r="A2332" t="s">
        <v>2993</v>
      </c>
      <c r="B2332">
        <v>7</v>
      </c>
      <c r="C2332" t="s">
        <v>2994</v>
      </c>
      <c r="D2332">
        <v>6.4</v>
      </c>
    </row>
    <row r="2333" spans="1:4" x14ac:dyDescent="0.3">
      <c r="A2333" t="s">
        <v>2995</v>
      </c>
      <c r="B2333">
        <v>8</v>
      </c>
      <c r="C2333" t="s">
        <v>2996</v>
      </c>
      <c r="D2333">
        <v>6.4</v>
      </c>
    </row>
    <row r="2334" spans="1:4" x14ac:dyDescent="0.3">
      <c r="A2334" t="s">
        <v>2997</v>
      </c>
      <c r="B2334">
        <v>6</v>
      </c>
      <c r="C2334" t="s">
        <v>2998</v>
      </c>
      <c r="D2334">
        <v>6.4</v>
      </c>
    </row>
    <row r="2335" spans="1:4" x14ac:dyDescent="0.3">
      <c r="A2335" t="s">
        <v>2999</v>
      </c>
      <c r="B2335">
        <v>7</v>
      </c>
      <c r="C2335" t="s">
        <v>3000</v>
      </c>
      <c r="D2335">
        <v>6.4</v>
      </c>
    </row>
    <row r="2336" spans="1:4" x14ac:dyDescent="0.3">
      <c r="A2336" t="s">
        <v>3001</v>
      </c>
      <c r="B2336">
        <v>6</v>
      </c>
      <c r="C2336" t="s">
        <v>3002</v>
      </c>
      <c r="D2336">
        <v>6.4</v>
      </c>
    </row>
    <row r="2337" spans="1:4" x14ac:dyDescent="0.3">
      <c r="A2337" t="s">
        <v>3003</v>
      </c>
      <c r="B2337">
        <v>6</v>
      </c>
      <c r="C2337" t="s">
        <v>3004</v>
      </c>
      <c r="D2337">
        <v>6.4</v>
      </c>
    </row>
    <row r="2338" spans="1:4" x14ac:dyDescent="0.3">
      <c r="A2338" t="s">
        <v>3005</v>
      </c>
      <c r="B2338">
        <v>6</v>
      </c>
      <c r="C2338" t="s">
        <v>3006</v>
      </c>
      <c r="D2338">
        <v>6.4</v>
      </c>
    </row>
    <row r="2339" spans="1:4" x14ac:dyDescent="0.3">
      <c r="A2339" t="s">
        <v>3007</v>
      </c>
      <c r="B2339">
        <v>7</v>
      </c>
      <c r="C2339" t="s">
        <v>3008</v>
      </c>
      <c r="D2339">
        <v>6.4</v>
      </c>
    </row>
    <row r="2340" spans="1:4" x14ac:dyDescent="0.3">
      <c r="A2340" t="s">
        <v>3009</v>
      </c>
      <c r="B2340">
        <v>6</v>
      </c>
      <c r="C2340" t="s">
        <v>3010</v>
      </c>
      <c r="D2340">
        <v>6.4</v>
      </c>
    </row>
    <row r="2341" spans="1:4" x14ac:dyDescent="0.3">
      <c r="A2341" s="1">
        <v>43472</v>
      </c>
      <c r="B2341">
        <v>5</v>
      </c>
      <c r="C2341" t="s">
        <v>3011</v>
      </c>
      <c r="D2341">
        <v>6.4</v>
      </c>
    </row>
    <row r="2342" spans="1:4" x14ac:dyDescent="0.3">
      <c r="A2342" s="1">
        <v>43503</v>
      </c>
      <c r="B2342">
        <v>6</v>
      </c>
      <c r="C2342" t="s">
        <v>3012</v>
      </c>
      <c r="D2342">
        <v>6.4</v>
      </c>
    </row>
    <row r="2343" spans="1:4" x14ac:dyDescent="0.3">
      <c r="A2343" s="1">
        <v>43531</v>
      </c>
      <c r="B2343">
        <v>7</v>
      </c>
      <c r="C2343" t="s">
        <v>3013</v>
      </c>
      <c r="D2343">
        <v>6.4</v>
      </c>
    </row>
    <row r="2344" spans="1:4" x14ac:dyDescent="0.3">
      <c r="A2344" s="1">
        <v>43562</v>
      </c>
      <c r="B2344">
        <v>6</v>
      </c>
      <c r="C2344" t="s">
        <v>3014</v>
      </c>
      <c r="D2344">
        <v>6.4</v>
      </c>
    </row>
    <row r="2345" spans="1:4" x14ac:dyDescent="0.3">
      <c r="A2345" s="1">
        <v>43592</v>
      </c>
      <c r="B2345">
        <v>5</v>
      </c>
      <c r="C2345" t="s">
        <v>3015</v>
      </c>
      <c r="D2345">
        <v>6.4</v>
      </c>
    </row>
    <row r="2346" spans="1:4" x14ac:dyDescent="0.3">
      <c r="A2346" s="1">
        <v>43684</v>
      </c>
      <c r="B2346">
        <v>6</v>
      </c>
      <c r="C2346" t="s">
        <v>3016</v>
      </c>
      <c r="D2346">
        <v>6.4</v>
      </c>
    </row>
    <row r="2347" spans="1:4" x14ac:dyDescent="0.3">
      <c r="A2347" s="1">
        <v>43715</v>
      </c>
      <c r="B2347">
        <v>7</v>
      </c>
      <c r="C2347" t="s">
        <v>3017</v>
      </c>
      <c r="D2347">
        <v>6.4</v>
      </c>
    </row>
    <row r="2348" spans="1:4" x14ac:dyDescent="0.3">
      <c r="A2348" s="1">
        <v>43745</v>
      </c>
      <c r="B2348">
        <v>6</v>
      </c>
      <c r="C2348" t="s">
        <v>3018</v>
      </c>
      <c r="D2348">
        <v>6.4</v>
      </c>
    </row>
    <row r="2349" spans="1:4" x14ac:dyDescent="0.3">
      <c r="A2349" s="1">
        <v>43776</v>
      </c>
      <c r="B2349">
        <v>6</v>
      </c>
      <c r="C2349" t="s">
        <v>3019</v>
      </c>
      <c r="D2349">
        <v>6.4</v>
      </c>
    </row>
    <row r="2350" spans="1:4" x14ac:dyDescent="0.3">
      <c r="A2350" s="1">
        <v>43806</v>
      </c>
      <c r="B2350">
        <v>5</v>
      </c>
      <c r="C2350" t="s">
        <v>3020</v>
      </c>
      <c r="D2350">
        <v>6.4</v>
      </c>
    </row>
    <row r="2351" spans="1:4" x14ac:dyDescent="0.3">
      <c r="A2351" t="s">
        <v>3021</v>
      </c>
      <c r="B2351">
        <v>5</v>
      </c>
      <c r="C2351" t="s">
        <v>3022</v>
      </c>
      <c r="D2351">
        <v>6.4</v>
      </c>
    </row>
    <row r="2352" spans="1:4" x14ac:dyDescent="0.3">
      <c r="A2352" t="s">
        <v>3023</v>
      </c>
      <c r="B2352">
        <v>6</v>
      </c>
      <c r="C2352" t="s">
        <v>3024</v>
      </c>
      <c r="D2352">
        <v>6.4</v>
      </c>
    </row>
    <row r="2353" spans="1:4" x14ac:dyDescent="0.3">
      <c r="A2353" t="s">
        <v>3025</v>
      </c>
      <c r="B2353">
        <v>5</v>
      </c>
      <c r="C2353" t="s">
        <v>3026</v>
      </c>
      <c r="D2353">
        <v>6.4</v>
      </c>
    </row>
    <row r="2354" spans="1:4" x14ac:dyDescent="0.3">
      <c r="A2354" t="s">
        <v>3027</v>
      </c>
      <c r="B2354">
        <v>6</v>
      </c>
      <c r="C2354" t="s">
        <v>3028</v>
      </c>
      <c r="D2354">
        <v>6.4</v>
      </c>
    </row>
    <row r="2355" spans="1:4" x14ac:dyDescent="0.3">
      <c r="A2355" t="s">
        <v>3029</v>
      </c>
      <c r="B2355">
        <v>6</v>
      </c>
      <c r="C2355" t="s">
        <v>3030</v>
      </c>
      <c r="D2355">
        <v>6.4</v>
      </c>
    </row>
    <row r="2356" spans="1:4" x14ac:dyDescent="0.3">
      <c r="A2356" t="s">
        <v>3031</v>
      </c>
      <c r="B2356">
        <v>6</v>
      </c>
      <c r="C2356" t="s">
        <v>3032</v>
      </c>
      <c r="D2356">
        <v>6.4</v>
      </c>
    </row>
    <row r="2357" spans="1:4" x14ac:dyDescent="0.3">
      <c r="A2357" t="s">
        <v>3033</v>
      </c>
      <c r="B2357">
        <v>5</v>
      </c>
      <c r="C2357" t="s">
        <v>3034</v>
      </c>
      <c r="D2357">
        <v>6.4</v>
      </c>
    </row>
    <row r="2358" spans="1:4" x14ac:dyDescent="0.3">
      <c r="A2358" t="s">
        <v>3035</v>
      </c>
      <c r="B2358">
        <v>5</v>
      </c>
      <c r="C2358" t="s">
        <v>3036</v>
      </c>
      <c r="D2358">
        <v>6.4</v>
      </c>
    </row>
    <row r="2359" spans="1:4" x14ac:dyDescent="0.3">
      <c r="A2359" t="s">
        <v>3037</v>
      </c>
      <c r="B2359">
        <v>6</v>
      </c>
      <c r="C2359" t="s">
        <v>3038</v>
      </c>
      <c r="D2359">
        <v>6.4</v>
      </c>
    </row>
    <row r="2360" spans="1:4" x14ac:dyDescent="0.3">
      <c r="A2360" t="s">
        <v>3039</v>
      </c>
      <c r="B2360">
        <v>6</v>
      </c>
      <c r="C2360" t="s">
        <v>3040</v>
      </c>
      <c r="D2360">
        <v>6.4</v>
      </c>
    </row>
    <row r="2361" spans="1:4" x14ac:dyDescent="0.3">
      <c r="A2361" t="s">
        <v>3041</v>
      </c>
      <c r="B2361">
        <v>6</v>
      </c>
      <c r="C2361" t="s">
        <v>3042</v>
      </c>
      <c r="D2361">
        <v>6.4</v>
      </c>
    </row>
    <row r="2362" spans="1:4" x14ac:dyDescent="0.3">
      <c r="A2362" t="s">
        <v>3043</v>
      </c>
      <c r="B2362">
        <v>7</v>
      </c>
      <c r="C2362" t="s">
        <v>3044</v>
      </c>
      <c r="D2362">
        <v>6.4</v>
      </c>
    </row>
    <row r="2363" spans="1:4" x14ac:dyDescent="0.3">
      <c r="A2363" t="s">
        <v>3045</v>
      </c>
      <c r="B2363">
        <v>4</v>
      </c>
      <c r="C2363" t="s">
        <v>3046</v>
      </c>
      <c r="D2363">
        <v>6.4</v>
      </c>
    </row>
    <row r="2364" spans="1:4" x14ac:dyDescent="0.3">
      <c r="A2364" s="1">
        <v>43473</v>
      </c>
      <c r="B2364">
        <v>4</v>
      </c>
      <c r="C2364" t="s">
        <v>3047</v>
      </c>
      <c r="D2364">
        <v>5.9</v>
      </c>
    </row>
    <row r="2365" spans="1:4" x14ac:dyDescent="0.3">
      <c r="A2365" s="1">
        <v>43504</v>
      </c>
      <c r="B2365">
        <v>4</v>
      </c>
      <c r="C2365" t="s">
        <v>3048</v>
      </c>
      <c r="D2365">
        <v>5.9</v>
      </c>
    </row>
    <row r="2366" spans="1:4" x14ac:dyDescent="0.3">
      <c r="A2366" s="1">
        <v>43593</v>
      </c>
      <c r="B2366">
        <v>5</v>
      </c>
      <c r="C2366" t="s">
        <v>3049</v>
      </c>
      <c r="D2366">
        <v>5.9</v>
      </c>
    </row>
    <row r="2367" spans="1:4" x14ac:dyDescent="0.3">
      <c r="A2367" s="1">
        <v>43624</v>
      </c>
      <c r="B2367">
        <v>5</v>
      </c>
      <c r="C2367" t="s">
        <v>3050</v>
      </c>
      <c r="D2367">
        <v>5.9</v>
      </c>
    </row>
    <row r="2368" spans="1:4" x14ac:dyDescent="0.3">
      <c r="A2368" s="1">
        <v>43654</v>
      </c>
      <c r="B2368">
        <v>4</v>
      </c>
      <c r="C2368" t="s">
        <v>3051</v>
      </c>
      <c r="D2368">
        <v>5.9</v>
      </c>
    </row>
    <row r="2369" spans="1:4" x14ac:dyDescent="0.3">
      <c r="A2369" s="1">
        <v>43685</v>
      </c>
      <c r="B2369">
        <v>4</v>
      </c>
      <c r="C2369" t="s">
        <v>3052</v>
      </c>
      <c r="D2369">
        <v>5.9</v>
      </c>
    </row>
    <row r="2370" spans="1:4" x14ac:dyDescent="0.3">
      <c r="A2370" s="1">
        <v>43716</v>
      </c>
      <c r="B2370">
        <v>4</v>
      </c>
      <c r="C2370" t="s">
        <v>3053</v>
      </c>
      <c r="D2370">
        <v>5.9</v>
      </c>
    </row>
    <row r="2371" spans="1:4" x14ac:dyDescent="0.3">
      <c r="A2371" s="1">
        <v>43807</v>
      </c>
      <c r="B2371">
        <v>6</v>
      </c>
      <c r="C2371" t="s">
        <v>3054</v>
      </c>
      <c r="D2371">
        <v>5.9</v>
      </c>
    </row>
    <row r="2372" spans="1:4" x14ac:dyDescent="0.3">
      <c r="A2372" t="s">
        <v>3055</v>
      </c>
      <c r="B2372">
        <v>4</v>
      </c>
      <c r="C2372" t="s">
        <v>3056</v>
      </c>
      <c r="D2372">
        <v>5.9</v>
      </c>
    </row>
    <row r="2373" spans="1:4" x14ac:dyDescent="0.3">
      <c r="A2373" t="s">
        <v>3057</v>
      </c>
      <c r="B2373">
        <v>3</v>
      </c>
      <c r="C2373" t="s">
        <v>3058</v>
      </c>
      <c r="D2373">
        <v>5.9</v>
      </c>
    </row>
    <row r="2374" spans="1:4" x14ac:dyDescent="0.3">
      <c r="A2374" t="s">
        <v>3059</v>
      </c>
      <c r="B2374">
        <v>5</v>
      </c>
      <c r="C2374" t="s">
        <v>3060</v>
      </c>
      <c r="D2374">
        <v>5.9</v>
      </c>
    </row>
    <row r="2375" spans="1:4" x14ac:dyDescent="0.3">
      <c r="A2375" t="s">
        <v>3061</v>
      </c>
      <c r="B2375">
        <v>5</v>
      </c>
      <c r="C2375" t="s">
        <v>3062</v>
      </c>
      <c r="D2375">
        <v>5.9</v>
      </c>
    </row>
    <row r="2376" spans="1:4" x14ac:dyDescent="0.3">
      <c r="A2376" t="s">
        <v>3063</v>
      </c>
      <c r="B2376">
        <v>5</v>
      </c>
      <c r="C2376" t="s">
        <v>3064</v>
      </c>
      <c r="D2376">
        <v>5.9</v>
      </c>
    </row>
    <row r="2377" spans="1:4" x14ac:dyDescent="0.3">
      <c r="A2377" t="s">
        <v>3065</v>
      </c>
      <c r="B2377">
        <v>3</v>
      </c>
      <c r="C2377" t="s">
        <v>3066</v>
      </c>
      <c r="D2377">
        <v>5.9</v>
      </c>
    </row>
    <row r="2378" spans="1:4" x14ac:dyDescent="0.3">
      <c r="A2378" t="s">
        <v>3067</v>
      </c>
      <c r="B2378">
        <v>4</v>
      </c>
      <c r="C2378" t="s">
        <v>3068</v>
      </c>
      <c r="D2378">
        <v>5.9</v>
      </c>
    </row>
    <row r="2379" spans="1:4" x14ac:dyDescent="0.3">
      <c r="A2379" t="s">
        <v>3069</v>
      </c>
      <c r="B2379">
        <v>7</v>
      </c>
      <c r="C2379" t="s">
        <v>3070</v>
      </c>
      <c r="D2379">
        <v>5.9</v>
      </c>
    </row>
    <row r="2380" spans="1:4" x14ac:dyDescent="0.3">
      <c r="A2380" t="s">
        <v>3071</v>
      </c>
      <c r="B2380">
        <v>8</v>
      </c>
      <c r="C2380" t="s">
        <v>3072</v>
      </c>
      <c r="D2380">
        <v>5.9</v>
      </c>
    </row>
    <row r="2381" spans="1:4" x14ac:dyDescent="0.3">
      <c r="A2381" t="s">
        <v>3073</v>
      </c>
      <c r="B2381">
        <v>8</v>
      </c>
      <c r="C2381" t="s">
        <v>3074</v>
      </c>
      <c r="D2381">
        <v>5.9</v>
      </c>
    </row>
    <row r="2382" spans="1:4" x14ac:dyDescent="0.3">
      <c r="A2382" t="s">
        <v>3075</v>
      </c>
      <c r="B2382">
        <v>5</v>
      </c>
      <c r="C2382" t="s">
        <v>3076</v>
      </c>
      <c r="D2382">
        <v>5.9</v>
      </c>
    </row>
    <row r="2383" spans="1:4" x14ac:dyDescent="0.3">
      <c r="A2383" t="s">
        <v>3077</v>
      </c>
      <c r="B2383">
        <v>6</v>
      </c>
      <c r="C2383" t="s">
        <v>3078</v>
      </c>
      <c r="D2383">
        <v>5.9</v>
      </c>
    </row>
    <row r="2384" spans="1:4" x14ac:dyDescent="0.3">
      <c r="A2384" t="s">
        <v>3079</v>
      </c>
      <c r="B2384">
        <v>6</v>
      </c>
      <c r="C2384" t="s">
        <v>3080</v>
      </c>
      <c r="D2384">
        <v>5.9</v>
      </c>
    </row>
    <row r="2385" spans="1:4" x14ac:dyDescent="0.3">
      <c r="A2385" t="s">
        <v>3081</v>
      </c>
      <c r="B2385">
        <v>6</v>
      </c>
      <c r="C2385" t="s">
        <v>3082</v>
      </c>
      <c r="D2385">
        <v>5.9</v>
      </c>
    </row>
    <row r="2386" spans="1:4" x14ac:dyDescent="0.3">
      <c r="A2386" s="1">
        <v>43505</v>
      </c>
      <c r="B2386">
        <v>7</v>
      </c>
      <c r="C2386" t="s">
        <v>3083</v>
      </c>
      <c r="D2386">
        <v>5.9</v>
      </c>
    </row>
    <row r="2387" spans="1:4" x14ac:dyDescent="0.3">
      <c r="A2387" s="1">
        <v>43533</v>
      </c>
      <c r="B2387">
        <v>8</v>
      </c>
      <c r="C2387" t="s">
        <v>3084</v>
      </c>
      <c r="D2387">
        <v>5.9</v>
      </c>
    </row>
    <row r="2388" spans="1:4" x14ac:dyDescent="0.3">
      <c r="A2388" s="1">
        <v>43564</v>
      </c>
      <c r="B2388">
        <v>8</v>
      </c>
      <c r="C2388" t="s">
        <v>3085</v>
      </c>
      <c r="D2388">
        <v>5.9</v>
      </c>
    </row>
    <row r="2389" spans="1:4" x14ac:dyDescent="0.3">
      <c r="A2389" s="1">
        <v>43594</v>
      </c>
      <c r="B2389">
        <v>6</v>
      </c>
      <c r="C2389" t="s">
        <v>3086</v>
      </c>
      <c r="D2389">
        <v>5.9</v>
      </c>
    </row>
    <row r="2390" spans="1:4" x14ac:dyDescent="0.3">
      <c r="A2390" s="1">
        <v>43625</v>
      </c>
      <c r="B2390">
        <v>7</v>
      </c>
      <c r="C2390" t="s">
        <v>3087</v>
      </c>
      <c r="D2390">
        <v>5.9</v>
      </c>
    </row>
    <row r="2391" spans="1:4" x14ac:dyDescent="0.3">
      <c r="A2391" s="1">
        <v>43717</v>
      </c>
      <c r="B2391">
        <v>5</v>
      </c>
      <c r="C2391" t="s">
        <v>3088</v>
      </c>
      <c r="D2391">
        <v>5.9</v>
      </c>
    </row>
    <row r="2392" spans="1:4" x14ac:dyDescent="0.3">
      <c r="A2392" s="1">
        <v>43747</v>
      </c>
      <c r="B2392">
        <v>5</v>
      </c>
      <c r="C2392" t="s">
        <v>3089</v>
      </c>
      <c r="D2392">
        <v>5.9</v>
      </c>
    </row>
    <row r="2393" spans="1:4" x14ac:dyDescent="0.3">
      <c r="A2393" s="1">
        <v>43778</v>
      </c>
      <c r="B2393">
        <v>5</v>
      </c>
      <c r="C2393" t="s">
        <v>3090</v>
      </c>
      <c r="D2393">
        <v>5.9</v>
      </c>
    </row>
    <row r="2394" spans="1:4" x14ac:dyDescent="0.3">
      <c r="A2394" s="1">
        <v>43808</v>
      </c>
      <c r="B2394">
        <v>4</v>
      </c>
      <c r="C2394" t="s">
        <v>3091</v>
      </c>
      <c r="D2394">
        <v>5.9</v>
      </c>
    </row>
    <row r="2395" spans="1:4" x14ac:dyDescent="0.3">
      <c r="A2395" t="s">
        <v>3092</v>
      </c>
      <c r="B2395">
        <v>7</v>
      </c>
      <c r="C2395" t="s">
        <v>3093</v>
      </c>
      <c r="D2395">
        <v>5.9</v>
      </c>
    </row>
    <row r="2396" spans="1:4" x14ac:dyDescent="0.3">
      <c r="A2396" t="s">
        <v>3094</v>
      </c>
      <c r="B2396">
        <v>6</v>
      </c>
      <c r="C2396" t="s">
        <v>3095</v>
      </c>
      <c r="D2396">
        <v>5.9</v>
      </c>
    </row>
    <row r="2397" spans="1:4" x14ac:dyDescent="0.3">
      <c r="A2397" t="s">
        <v>3096</v>
      </c>
      <c r="B2397">
        <v>4</v>
      </c>
      <c r="C2397">
        <v>3542797</v>
      </c>
      <c r="D2397">
        <v>5.9</v>
      </c>
    </row>
    <row r="2398" spans="1:4" x14ac:dyDescent="0.3">
      <c r="A2398" t="s">
        <v>3097</v>
      </c>
      <c r="B2398">
        <v>4</v>
      </c>
      <c r="C2398" t="s">
        <v>3098</v>
      </c>
      <c r="D2398">
        <v>5.9</v>
      </c>
    </row>
    <row r="2399" spans="1:4" x14ac:dyDescent="0.3">
      <c r="A2399" t="s">
        <v>3099</v>
      </c>
      <c r="B2399">
        <v>7</v>
      </c>
      <c r="C2399" t="s">
        <v>3100</v>
      </c>
      <c r="D2399">
        <v>5.4</v>
      </c>
    </row>
    <row r="2400" spans="1:4" x14ac:dyDescent="0.3">
      <c r="A2400" t="s">
        <v>3101</v>
      </c>
      <c r="B2400">
        <v>8</v>
      </c>
      <c r="C2400" t="s">
        <v>3102</v>
      </c>
      <c r="D2400">
        <v>5.4</v>
      </c>
    </row>
    <row r="2401" spans="1:4" x14ac:dyDescent="0.3">
      <c r="A2401" t="s">
        <v>3103</v>
      </c>
      <c r="B2401">
        <v>6</v>
      </c>
      <c r="C2401" t="s">
        <v>3104</v>
      </c>
      <c r="D2401">
        <v>5.4</v>
      </c>
    </row>
    <row r="2402" spans="1:4" x14ac:dyDescent="0.3">
      <c r="A2402" t="s">
        <v>3105</v>
      </c>
      <c r="B2402">
        <v>5</v>
      </c>
      <c r="C2402" t="s">
        <v>3106</v>
      </c>
      <c r="D2402">
        <v>5.4</v>
      </c>
    </row>
    <row r="2403" spans="1:4" x14ac:dyDescent="0.3">
      <c r="A2403" t="s">
        <v>3107</v>
      </c>
      <c r="B2403">
        <v>5</v>
      </c>
      <c r="C2403" t="s">
        <v>3108</v>
      </c>
      <c r="D2403">
        <v>5.4</v>
      </c>
    </row>
    <row r="2404" spans="1:4" x14ac:dyDescent="0.3">
      <c r="A2404" t="s">
        <v>3109</v>
      </c>
      <c r="B2404">
        <v>4</v>
      </c>
      <c r="C2404" t="s">
        <v>3110</v>
      </c>
      <c r="D2404">
        <v>5.4</v>
      </c>
    </row>
    <row r="2405" spans="1:4" x14ac:dyDescent="0.3">
      <c r="A2405" t="s">
        <v>3111</v>
      </c>
      <c r="B2405">
        <v>5</v>
      </c>
      <c r="C2405" t="s">
        <v>3112</v>
      </c>
      <c r="D2405">
        <v>5.4</v>
      </c>
    </row>
    <row r="2406" spans="1:4" x14ac:dyDescent="0.3">
      <c r="A2406" t="s">
        <v>3113</v>
      </c>
      <c r="B2406">
        <v>5</v>
      </c>
      <c r="C2406" t="s">
        <v>3114</v>
      </c>
      <c r="D2406">
        <v>5.4</v>
      </c>
    </row>
    <row r="2407" spans="1:4" x14ac:dyDescent="0.3">
      <c r="A2407" s="1">
        <v>43475</v>
      </c>
      <c r="B2407">
        <v>3</v>
      </c>
      <c r="C2407" t="s">
        <v>3115</v>
      </c>
      <c r="D2407">
        <v>5.4</v>
      </c>
    </row>
    <row r="2408" spans="1:4" x14ac:dyDescent="0.3">
      <c r="A2408" s="1">
        <v>43506</v>
      </c>
      <c r="B2408">
        <v>3</v>
      </c>
      <c r="C2408" t="s">
        <v>3116</v>
      </c>
      <c r="D2408">
        <v>5.4</v>
      </c>
    </row>
    <row r="2409" spans="1:4" x14ac:dyDescent="0.3">
      <c r="A2409" s="1">
        <v>43534</v>
      </c>
      <c r="B2409">
        <v>4</v>
      </c>
      <c r="C2409" t="s">
        <v>3117</v>
      </c>
      <c r="D2409">
        <v>5.4</v>
      </c>
    </row>
    <row r="2410" spans="1:4" x14ac:dyDescent="0.3">
      <c r="A2410" s="1">
        <v>43565</v>
      </c>
      <c r="B2410">
        <v>6</v>
      </c>
      <c r="C2410" t="s">
        <v>3118</v>
      </c>
      <c r="D2410">
        <v>5.4</v>
      </c>
    </row>
    <row r="2411" spans="1:4" x14ac:dyDescent="0.3">
      <c r="A2411" s="1">
        <v>43656</v>
      </c>
      <c r="B2411">
        <v>5</v>
      </c>
      <c r="C2411" t="s">
        <v>3119</v>
      </c>
      <c r="D2411">
        <v>5.4</v>
      </c>
    </row>
    <row r="2412" spans="1:4" x14ac:dyDescent="0.3">
      <c r="A2412" s="1">
        <v>43687</v>
      </c>
      <c r="B2412">
        <v>5</v>
      </c>
      <c r="C2412" t="s">
        <v>3120</v>
      </c>
      <c r="D2412">
        <v>5.4</v>
      </c>
    </row>
    <row r="2413" spans="1:4" x14ac:dyDescent="0.3">
      <c r="A2413" s="1">
        <v>43718</v>
      </c>
      <c r="B2413">
        <v>5</v>
      </c>
      <c r="C2413" t="s">
        <v>3121</v>
      </c>
      <c r="D2413">
        <v>5.4</v>
      </c>
    </row>
    <row r="2414" spans="1:4" x14ac:dyDescent="0.3">
      <c r="A2414" s="1">
        <v>43748</v>
      </c>
      <c r="B2414">
        <v>6</v>
      </c>
      <c r="C2414" t="s">
        <v>3122</v>
      </c>
      <c r="D2414">
        <v>5.4</v>
      </c>
    </row>
    <row r="2415" spans="1:4" x14ac:dyDescent="0.3">
      <c r="A2415" s="1">
        <v>43779</v>
      </c>
      <c r="B2415">
        <v>5</v>
      </c>
      <c r="C2415" t="s">
        <v>3123</v>
      </c>
      <c r="D2415">
        <v>5.4</v>
      </c>
    </row>
    <row r="2416" spans="1:4" x14ac:dyDescent="0.3">
      <c r="A2416" t="s">
        <v>3124</v>
      </c>
      <c r="B2416">
        <v>9</v>
      </c>
      <c r="C2416" t="s">
        <v>3125</v>
      </c>
      <c r="D2416">
        <v>5.4</v>
      </c>
    </row>
    <row r="2417" spans="1:4" x14ac:dyDescent="0.3">
      <c r="A2417" t="s">
        <v>3126</v>
      </c>
      <c r="B2417">
        <v>7</v>
      </c>
      <c r="C2417" t="s">
        <v>3127</v>
      </c>
      <c r="D2417">
        <v>5.4</v>
      </c>
    </row>
    <row r="2418" spans="1:4" x14ac:dyDescent="0.3">
      <c r="A2418" t="s">
        <v>3128</v>
      </c>
      <c r="B2418">
        <v>6</v>
      </c>
      <c r="C2418" t="s">
        <v>3129</v>
      </c>
      <c r="D2418">
        <v>5.4</v>
      </c>
    </row>
    <row r="2419" spans="1:4" x14ac:dyDescent="0.3">
      <c r="A2419" t="s">
        <v>3130</v>
      </c>
      <c r="B2419">
        <v>6</v>
      </c>
      <c r="C2419" t="s">
        <v>3131</v>
      </c>
      <c r="D2419">
        <v>5.4</v>
      </c>
    </row>
    <row r="2420" spans="1:4" x14ac:dyDescent="0.3">
      <c r="A2420" t="s">
        <v>3132</v>
      </c>
      <c r="B2420">
        <v>6</v>
      </c>
      <c r="C2420" t="s">
        <v>3133</v>
      </c>
      <c r="D2420">
        <v>5.4</v>
      </c>
    </row>
    <row r="2421" spans="1:4" x14ac:dyDescent="0.3">
      <c r="A2421" t="s">
        <v>3134</v>
      </c>
      <c r="B2421">
        <v>6</v>
      </c>
      <c r="C2421" t="s">
        <v>3135</v>
      </c>
      <c r="D2421">
        <v>5.4</v>
      </c>
    </row>
    <row r="2422" spans="1:4" x14ac:dyDescent="0.3">
      <c r="A2422" t="s">
        <v>3136</v>
      </c>
      <c r="B2422">
        <v>5</v>
      </c>
      <c r="C2422" t="s">
        <v>3137</v>
      </c>
      <c r="D2422">
        <v>5.4</v>
      </c>
    </row>
    <row r="2423" spans="1:4" x14ac:dyDescent="0.3">
      <c r="A2423" t="s">
        <v>3138</v>
      </c>
      <c r="B2423">
        <v>6</v>
      </c>
      <c r="C2423" t="s">
        <v>3139</v>
      </c>
      <c r="D2423">
        <v>5.4</v>
      </c>
    </row>
    <row r="2424" spans="1:4" x14ac:dyDescent="0.3">
      <c r="A2424" t="s">
        <v>3140</v>
      </c>
      <c r="B2424">
        <v>7</v>
      </c>
      <c r="C2424" t="s">
        <v>3141</v>
      </c>
      <c r="D2424">
        <v>5.4</v>
      </c>
    </row>
    <row r="2425" spans="1:4" x14ac:dyDescent="0.3">
      <c r="A2425" t="s">
        <v>3142</v>
      </c>
      <c r="B2425">
        <v>7</v>
      </c>
      <c r="C2425" t="s">
        <v>3143</v>
      </c>
      <c r="D2425">
        <v>5.4</v>
      </c>
    </row>
    <row r="2426" spans="1:4" x14ac:dyDescent="0.3">
      <c r="A2426" t="s">
        <v>3144</v>
      </c>
      <c r="B2426">
        <v>8</v>
      </c>
      <c r="C2426" t="s">
        <v>3145</v>
      </c>
      <c r="D2426">
        <v>5.4</v>
      </c>
    </row>
    <row r="2427" spans="1:4" x14ac:dyDescent="0.3">
      <c r="A2427" t="s">
        <v>3146</v>
      </c>
      <c r="B2427">
        <v>5</v>
      </c>
      <c r="C2427" t="s">
        <v>3147</v>
      </c>
      <c r="D2427">
        <v>5.4</v>
      </c>
    </row>
    <row r="2428" spans="1:4" x14ac:dyDescent="0.3">
      <c r="A2428" t="s">
        <v>3148</v>
      </c>
      <c r="B2428">
        <v>6</v>
      </c>
      <c r="C2428" t="s">
        <v>3149</v>
      </c>
      <c r="D2428">
        <v>5.4</v>
      </c>
    </row>
    <row r="2429" spans="1:4" x14ac:dyDescent="0.3">
      <c r="A2429" t="s">
        <v>3150</v>
      </c>
      <c r="B2429">
        <v>6</v>
      </c>
      <c r="C2429" t="s">
        <v>3151</v>
      </c>
      <c r="D2429">
        <v>4.9000000000000004</v>
      </c>
    </row>
    <row r="2430" spans="1:4" x14ac:dyDescent="0.3">
      <c r="A2430" s="1">
        <v>43476</v>
      </c>
      <c r="B2430">
        <v>6</v>
      </c>
      <c r="C2430" t="s">
        <v>3152</v>
      </c>
      <c r="D2430">
        <v>4.9000000000000004</v>
      </c>
    </row>
    <row r="2431" spans="1:4" x14ac:dyDescent="0.3">
      <c r="A2431" s="1">
        <v>43566</v>
      </c>
      <c r="B2431">
        <v>6</v>
      </c>
      <c r="C2431" t="s">
        <v>3153</v>
      </c>
      <c r="D2431">
        <v>4.9000000000000004</v>
      </c>
    </row>
    <row r="2432" spans="1:4" x14ac:dyDescent="0.3">
      <c r="A2432" s="1">
        <v>43596</v>
      </c>
      <c r="B2432">
        <v>6</v>
      </c>
      <c r="C2432" t="s">
        <v>3154</v>
      </c>
      <c r="D2432">
        <v>4.9000000000000004</v>
      </c>
    </row>
    <row r="2433" spans="1:4" x14ac:dyDescent="0.3">
      <c r="A2433" s="1">
        <v>43627</v>
      </c>
      <c r="B2433">
        <v>7</v>
      </c>
      <c r="C2433" t="s">
        <v>3155</v>
      </c>
      <c r="D2433">
        <v>4.9000000000000004</v>
      </c>
    </row>
    <row r="2434" spans="1:4" x14ac:dyDescent="0.3">
      <c r="A2434" s="1">
        <v>43657</v>
      </c>
      <c r="B2434">
        <v>5</v>
      </c>
      <c r="C2434" t="s">
        <v>3156</v>
      </c>
      <c r="D2434">
        <v>4.9000000000000004</v>
      </c>
    </row>
    <row r="2435" spans="1:4" x14ac:dyDescent="0.3">
      <c r="A2435" s="1">
        <v>43688</v>
      </c>
      <c r="B2435">
        <v>6</v>
      </c>
      <c r="C2435" t="s">
        <v>3157</v>
      </c>
      <c r="D2435">
        <v>4.9000000000000004</v>
      </c>
    </row>
    <row r="2436" spans="1:4" x14ac:dyDescent="0.3">
      <c r="A2436" s="1">
        <v>43780</v>
      </c>
      <c r="B2436">
        <v>7</v>
      </c>
      <c r="C2436" t="s">
        <v>3158</v>
      </c>
      <c r="D2436">
        <v>4.9000000000000004</v>
      </c>
    </row>
    <row r="2437" spans="1:4" x14ac:dyDescent="0.3">
      <c r="A2437" s="1">
        <v>43810</v>
      </c>
      <c r="B2437">
        <v>6</v>
      </c>
      <c r="C2437" t="s">
        <v>3159</v>
      </c>
      <c r="D2437">
        <v>4.9000000000000004</v>
      </c>
    </row>
    <row r="2438" spans="1:4" x14ac:dyDescent="0.3">
      <c r="A2438" t="s">
        <v>3160</v>
      </c>
      <c r="B2438">
        <v>6</v>
      </c>
      <c r="C2438" t="s">
        <v>3161</v>
      </c>
      <c r="D2438">
        <v>4.9000000000000004</v>
      </c>
    </row>
    <row r="2439" spans="1:4" x14ac:dyDescent="0.3">
      <c r="A2439" t="s">
        <v>3162</v>
      </c>
      <c r="B2439">
        <v>8</v>
      </c>
      <c r="C2439" t="s">
        <v>3163</v>
      </c>
      <c r="D2439">
        <v>4.9000000000000004</v>
      </c>
    </row>
    <row r="2440" spans="1:4" x14ac:dyDescent="0.3">
      <c r="A2440" t="s">
        <v>3164</v>
      </c>
      <c r="B2440">
        <v>6</v>
      </c>
      <c r="C2440" t="s">
        <v>3165</v>
      </c>
      <c r="D2440">
        <v>4.9000000000000004</v>
      </c>
    </row>
    <row r="2441" spans="1:4" x14ac:dyDescent="0.3">
      <c r="A2441" t="s">
        <v>3166</v>
      </c>
      <c r="B2441">
        <v>5</v>
      </c>
      <c r="C2441" t="s">
        <v>3167</v>
      </c>
      <c r="D2441">
        <v>4.9000000000000004</v>
      </c>
    </row>
    <row r="2442" spans="1:4" x14ac:dyDescent="0.3">
      <c r="A2442" t="s">
        <v>3168</v>
      </c>
      <c r="B2442">
        <v>7</v>
      </c>
      <c r="C2442" t="s">
        <v>3169</v>
      </c>
      <c r="D2442">
        <v>4.9000000000000004</v>
      </c>
    </row>
    <row r="2443" spans="1:4" x14ac:dyDescent="0.3">
      <c r="A2443" t="s">
        <v>3170</v>
      </c>
      <c r="B2443">
        <v>6</v>
      </c>
      <c r="C2443">
        <v>3415904</v>
      </c>
      <c r="D2443">
        <v>4.9000000000000004</v>
      </c>
    </row>
    <row r="2444" spans="1:4" x14ac:dyDescent="0.3">
      <c r="A2444" t="s">
        <v>3171</v>
      </c>
      <c r="B2444">
        <v>8</v>
      </c>
      <c r="C2444" t="s">
        <v>3172</v>
      </c>
      <c r="D2444">
        <v>4.9000000000000004</v>
      </c>
    </row>
    <row r="2445" spans="1:4" x14ac:dyDescent="0.3">
      <c r="A2445" t="s">
        <v>3173</v>
      </c>
      <c r="B2445">
        <v>5</v>
      </c>
      <c r="C2445" t="s">
        <v>3174</v>
      </c>
      <c r="D2445">
        <v>4.9000000000000004</v>
      </c>
    </row>
    <row r="2446" spans="1:4" x14ac:dyDescent="0.3">
      <c r="A2446" t="s">
        <v>3175</v>
      </c>
      <c r="B2446">
        <v>7</v>
      </c>
      <c r="C2446" t="s">
        <v>3176</v>
      </c>
      <c r="D2446">
        <v>4.9000000000000004</v>
      </c>
    </row>
    <row r="2447" spans="1:4" x14ac:dyDescent="0.3">
      <c r="A2447" t="s">
        <v>3177</v>
      </c>
      <c r="B2447">
        <v>6</v>
      </c>
      <c r="C2447" t="s">
        <v>3178</v>
      </c>
      <c r="D2447">
        <v>4.9000000000000004</v>
      </c>
    </row>
    <row r="2448" spans="1:4" x14ac:dyDescent="0.3">
      <c r="A2448" t="s">
        <v>3179</v>
      </c>
      <c r="B2448">
        <v>6</v>
      </c>
      <c r="C2448" t="s">
        <v>3180</v>
      </c>
      <c r="D2448">
        <v>4.9000000000000004</v>
      </c>
    </row>
    <row r="2449" spans="1:4" x14ac:dyDescent="0.3">
      <c r="A2449" t="s">
        <v>3181</v>
      </c>
      <c r="B2449">
        <v>5</v>
      </c>
      <c r="C2449" t="s">
        <v>3182</v>
      </c>
      <c r="D2449">
        <v>4.9000000000000004</v>
      </c>
    </row>
    <row r="2450" spans="1:4" x14ac:dyDescent="0.3">
      <c r="A2450" s="1">
        <v>43508</v>
      </c>
      <c r="B2450">
        <v>6</v>
      </c>
      <c r="C2450" t="s">
        <v>3183</v>
      </c>
      <c r="D2450">
        <v>4.9000000000000004</v>
      </c>
    </row>
    <row r="2451" spans="1:4" x14ac:dyDescent="0.3">
      <c r="A2451" s="1">
        <v>43536</v>
      </c>
      <c r="B2451">
        <v>5</v>
      </c>
      <c r="C2451" t="s">
        <v>3184</v>
      </c>
      <c r="D2451">
        <v>4.9000000000000004</v>
      </c>
    </row>
    <row r="2452" spans="1:4" x14ac:dyDescent="0.3">
      <c r="A2452" s="1">
        <v>43567</v>
      </c>
      <c r="B2452">
        <v>7</v>
      </c>
      <c r="C2452" t="s">
        <v>3185</v>
      </c>
      <c r="D2452">
        <v>4.9000000000000004</v>
      </c>
    </row>
    <row r="2453" spans="1:4" x14ac:dyDescent="0.3">
      <c r="A2453" s="1">
        <v>43597</v>
      </c>
      <c r="B2453">
        <v>9</v>
      </c>
      <c r="C2453" t="s">
        <v>3186</v>
      </c>
      <c r="D2453">
        <v>4.9000000000000004</v>
      </c>
    </row>
    <row r="2454" spans="1:4" x14ac:dyDescent="0.3">
      <c r="A2454" s="1">
        <v>43628</v>
      </c>
      <c r="B2454">
        <v>7</v>
      </c>
      <c r="C2454" t="s">
        <v>3187</v>
      </c>
      <c r="D2454">
        <v>4.9000000000000004</v>
      </c>
    </row>
    <row r="2455" spans="1:4" x14ac:dyDescent="0.3">
      <c r="A2455" s="1">
        <v>43720</v>
      </c>
      <c r="B2455">
        <v>8</v>
      </c>
      <c r="C2455" t="s">
        <v>3188</v>
      </c>
      <c r="D2455">
        <v>4.9000000000000004</v>
      </c>
    </row>
    <row r="2456" spans="1:4" x14ac:dyDescent="0.3">
      <c r="A2456" s="1">
        <v>43750</v>
      </c>
      <c r="B2456">
        <v>7</v>
      </c>
      <c r="C2456" t="s">
        <v>3189</v>
      </c>
      <c r="D2456">
        <v>4.9000000000000004</v>
      </c>
    </row>
    <row r="2457" spans="1:4" x14ac:dyDescent="0.3">
      <c r="A2457" s="1">
        <v>43781</v>
      </c>
      <c r="B2457">
        <v>7</v>
      </c>
      <c r="C2457" t="s">
        <v>3190</v>
      </c>
      <c r="D2457">
        <v>4.9000000000000004</v>
      </c>
    </row>
    <row r="2458" spans="1:4" x14ac:dyDescent="0.3">
      <c r="A2458" s="1">
        <v>43811</v>
      </c>
      <c r="B2458">
        <v>6</v>
      </c>
      <c r="C2458" t="s">
        <v>3191</v>
      </c>
      <c r="D2458">
        <v>4.4000000000000004</v>
      </c>
    </row>
    <row r="2459" spans="1:4" x14ac:dyDescent="0.3">
      <c r="A2459" t="s">
        <v>3192</v>
      </c>
      <c r="B2459">
        <v>8</v>
      </c>
      <c r="C2459" t="s">
        <v>3193</v>
      </c>
      <c r="D2459">
        <v>4.4000000000000004</v>
      </c>
    </row>
    <row r="2460" spans="1:4" x14ac:dyDescent="0.3">
      <c r="A2460" t="s">
        <v>3194</v>
      </c>
      <c r="B2460">
        <v>6</v>
      </c>
      <c r="C2460" t="s">
        <v>3195</v>
      </c>
      <c r="D2460">
        <v>4.4000000000000004</v>
      </c>
    </row>
    <row r="2461" spans="1:4" x14ac:dyDescent="0.3">
      <c r="A2461" t="s">
        <v>3196</v>
      </c>
      <c r="B2461">
        <v>8</v>
      </c>
      <c r="C2461" t="s">
        <v>3197</v>
      </c>
      <c r="D2461">
        <v>4.4000000000000004</v>
      </c>
    </row>
    <row r="2462" spans="1:4" x14ac:dyDescent="0.3">
      <c r="A2462" t="s">
        <v>3198</v>
      </c>
      <c r="B2462">
        <v>7</v>
      </c>
      <c r="C2462" t="s">
        <v>3199</v>
      </c>
      <c r="D2462">
        <v>4.4000000000000004</v>
      </c>
    </row>
    <row r="2463" spans="1:4" x14ac:dyDescent="0.3">
      <c r="A2463" t="s">
        <v>3200</v>
      </c>
      <c r="B2463">
        <v>6</v>
      </c>
      <c r="C2463" t="s">
        <v>3201</v>
      </c>
      <c r="D2463">
        <v>4.4000000000000004</v>
      </c>
    </row>
    <row r="2464" spans="1:4" x14ac:dyDescent="0.3">
      <c r="A2464" t="s">
        <v>3202</v>
      </c>
      <c r="B2464">
        <v>9</v>
      </c>
      <c r="C2464" t="s">
        <v>3203</v>
      </c>
      <c r="D2464">
        <v>4.4000000000000004</v>
      </c>
    </row>
    <row r="2465" spans="1:4" x14ac:dyDescent="0.3">
      <c r="A2465" t="s">
        <v>3204</v>
      </c>
      <c r="B2465">
        <v>8</v>
      </c>
      <c r="C2465" t="s">
        <v>3205</v>
      </c>
      <c r="D2465">
        <v>4.4000000000000004</v>
      </c>
    </row>
    <row r="2466" spans="1:4" x14ac:dyDescent="0.3">
      <c r="A2466" t="s">
        <v>3206</v>
      </c>
      <c r="B2466">
        <v>8</v>
      </c>
      <c r="C2466" t="s">
        <v>3207</v>
      </c>
      <c r="D2466">
        <v>4.4000000000000004</v>
      </c>
    </row>
    <row r="2467" spans="1:4" x14ac:dyDescent="0.3">
      <c r="A2467" t="s">
        <v>3208</v>
      </c>
      <c r="B2467">
        <v>7</v>
      </c>
      <c r="C2467" t="s">
        <v>3209</v>
      </c>
      <c r="D2467">
        <v>4.4000000000000004</v>
      </c>
    </row>
    <row r="2468" spans="1:4" x14ac:dyDescent="0.3">
      <c r="A2468" t="s">
        <v>3210</v>
      </c>
      <c r="B2468">
        <v>6</v>
      </c>
      <c r="C2468" t="s">
        <v>3211</v>
      </c>
      <c r="D2468">
        <v>4.4000000000000004</v>
      </c>
    </row>
    <row r="2469" spans="1:4" x14ac:dyDescent="0.3">
      <c r="A2469" t="s">
        <v>3212</v>
      </c>
      <c r="B2469">
        <v>7</v>
      </c>
      <c r="C2469" t="s">
        <v>3213</v>
      </c>
      <c r="D2469">
        <v>4.4000000000000004</v>
      </c>
    </row>
    <row r="2470" spans="1:4" x14ac:dyDescent="0.3">
      <c r="A2470" t="s">
        <v>3214</v>
      </c>
      <c r="B2470">
        <v>8</v>
      </c>
      <c r="C2470" t="s">
        <v>3215</v>
      </c>
      <c r="D2470">
        <v>4.4000000000000004</v>
      </c>
    </row>
    <row r="2471" spans="1:4" x14ac:dyDescent="0.3">
      <c r="A2471" s="1">
        <v>43832</v>
      </c>
      <c r="B2471">
        <v>9</v>
      </c>
      <c r="C2471" t="s">
        <v>3216</v>
      </c>
      <c r="D2471">
        <v>4.4000000000000004</v>
      </c>
    </row>
    <row r="2472" spans="1:4" x14ac:dyDescent="0.3">
      <c r="A2472" s="1">
        <v>43833</v>
      </c>
      <c r="B2472">
        <v>7</v>
      </c>
      <c r="C2472" t="s">
        <v>3217</v>
      </c>
      <c r="D2472">
        <v>4.4000000000000004</v>
      </c>
    </row>
    <row r="2473" spans="1:4" x14ac:dyDescent="0.3">
      <c r="A2473" s="1">
        <v>43836</v>
      </c>
      <c r="B2473">
        <v>10</v>
      </c>
      <c r="C2473" t="s">
        <v>3218</v>
      </c>
      <c r="D2473">
        <v>4.4000000000000004</v>
      </c>
    </row>
    <row r="2474" spans="1:4" x14ac:dyDescent="0.3">
      <c r="A2474" s="1">
        <v>43837</v>
      </c>
      <c r="B2474">
        <v>10</v>
      </c>
      <c r="C2474" t="s">
        <v>3219</v>
      </c>
      <c r="D2474">
        <v>4.4000000000000004</v>
      </c>
    </row>
    <row r="2475" spans="1:4" x14ac:dyDescent="0.3">
      <c r="A2475" s="1">
        <v>43838</v>
      </c>
      <c r="B2475">
        <v>9</v>
      </c>
      <c r="C2475" t="s">
        <v>3220</v>
      </c>
      <c r="D2475">
        <v>4.4000000000000004</v>
      </c>
    </row>
    <row r="2476" spans="1:4" x14ac:dyDescent="0.3">
      <c r="A2476" s="1">
        <v>43839</v>
      </c>
      <c r="B2476">
        <v>8</v>
      </c>
      <c r="C2476" t="s">
        <v>3221</v>
      </c>
      <c r="D2476">
        <v>4.4000000000000004</v>
      </c>
    </row>
    <row r="2477" spans="1:4" x14ac:dyDescent="0.3">
      <c r="A2477" s="1">
        <v>43840</v>
      </c>
      <c r="B2477">
        <v>8</v>
      </c>
      <c r="C2477" t="s">
        <v>3222</v>
      </c>
      <c r="D2477">
        <v>4.4000000000000004</v>
      </c>
    </row>
    <row r="2478" spans="1:4" x14ac:dyDescent="0.3">
      <c r="A2478" s="1">
        <v>43843</v>
      </c>
      <c r="B2478">
        <v>9</v>
      </c>
      <c r="C2478" t="s">
        <v>3223</v>
      </c>
      <c r="D2478">
        <v>4.4000000000000004</v>
      </c>
    </row>
    <row r="2479" spans="1:4" x14ac:dyDescent="0.3">
      <c r="A2479" s="1">
        <v>43844</v>
      </c>
      <c r="B2479">
        <v>7</v>
      </c>
      <c r="C2479" t="s">
        <v>3224</v>
      </c>
      <c r="D2479">
        <v>4.4000000000000004</v>
      </c>
    </row>
    <row r="2480" spans="1:4" x14ac:dyDescent="0.3">
      <c r="A2480" s="1">
        <v>43845</v>
      </c>
      <c r="B2480">
        <v>10</v>
      </c>
      <c r="C2480" t="s">
        <v>3225</v>
      </c>
      <c r="D2480">
        <v>4.4000000000000004</v>
      </c>
    </row>
    <row r="2481" spans="1:4" x14ac:dyDescent="0.3">
      <c r="A2481" s="1">
        <v>43846</v>
      </c>
      <c r="B2481">
        <v>9</v>
      </c>
      <c r="C2481" t="s">
        <v>3226</v>
      </c>
      <c r="D2481">
        <v>4.4000000000000004</v>
      </c>
    </row>
    <row r="2482" spans="1:4" x14ac:dyDescent="0.3">
      <c r="A2482" s="1">
        <v>43847</v>
      </c>
      <c r="B2482">
        <v>9</v>
      </c>
      <c r="C2482" t="s">
        <v>3227</v>
      </c>
      <c r="D2482">
        <v>4.4000000000000004</v>
      </c>
    </row>
    <row r="2483" spans="1:4" x14ac:dyDescent="0.3">
      <c r="A2483" s="1">
        <v>43850</v>
      </c>
      <c r="B2483">
        <v>10</v>
      </c>
      <c r="C2483" t="s">
        <v>3228</v>
      </c>
      <c r="D2483">
        <v>4.4000000000000004</v>
      </c>
    </row>
    <row r="2484" spans="1:4" x14ac:dyDescent="0.3">
      <c r="A2484" s="1">
        <v>43851</v>
      </c>
      <c r="B2484">
        <v>9</v>
      </c>
      <c r="C2484" t="s">
        <v>3229</v>
      </c>
      <c r="D2484">
        <v>4.4000000000000004</v>
      </c>
    </row>
    <row r="2485" spans="1:4" x14ac:dyDescent="0.3">
      <c r="A2485" s="1">
        <v>43852</v>
      </c>
      <c r="B2485">
        <v>9</v>
      </c>
      <c r="C2485" t="s">
        <v>3230</v>
      </c>
      <c r="D2485">
        <v>4.4000000000000004</v>
      </c>
    </row>
    <row r="2486" spans="1:4" x14ac:dyDescent="0.3">
      <c r="A2486" s="1">
        <v>43853</v>
      </c>
      <c r="B2486">
        <v>9</v>
      </c>
      <c r="C2486" t="s">
        <v>3231</v>
      </c>
      <c r="D2486">
        <v>4.4000000000000004</v>
      </c>
    </row>
    <row r="2487" spans="1:4" x14ac:dyDescent="0.3">
      <c r="A2487" s="1">
        <v>43854</v>
      </c>
      <c r="B2487">
        <v>9</v>
      </c>
      <c r="C2487" t="s">
        <v>3232</v>
      </c>
      <c r="D2487">
        <v>4.4000000000000004</v>
      </c>
    </row>
    <row r="2488" spans="1:4" x14ac:dyDescent="0.3">
      <c r="A2488" s="1">
        <v>43857</v>
      </c>
      <c r="B2488">
        <v>9</v>
      </c>
      <c r="C2488" t="s">
        <v>3233</v>
      </c>
      <c r="D2488">
        <v>4.4000000000000004</v>
      </c>
    </row>
    <row r="2489" spans="1:4" x14ac:dyDescent="0.3">
      <c r="A2489" s="1">
        <v>43858</v>
      </c>
      <c r="B2489">
        <v>6</v>
      </c>
      <c r="C2489" t="s">
        <v>3234</v>
      </c>
      <c r="D2489">
        <v>4.4000000000000004</v>
      </c>
    </row>
    <row r="2490" spans="1:4" x14ac:dyDescent="0.3">
      <c r="A2490" s="1">
        <v>43859</v>
      </c>
      <c r="B2490">
        <v>8</v>
      </c>
      <c r="C2490" t="s">
        <v>3235</v>
      </c>
      <c r="D2490">
        <v>4.4000000000000004</v>
      </c>
    </row>
    <row r="2491" spans="1:4" x14ac:dyDescent="0.3">
      <c r="A2491" s="1">
        <v>43860</v>
      </c>
      <c r="B2491">
        <v>9</v>
      </c>
      <c r="C2491" t="s">
        <v>3236</v>
      </c>
      <c r="D2491">
        <v>4.4000000000000004</v>
      </c>
    </row>
    <row r="2492" spans="1:4" x14ac:dyDescent="0.3">
      <c r="A2492" s="1">
        <v>43861</v>
      </c>
      <c r="B2492">
        <v>10</v>
      </c>
      <c r="C2492" t="s">
        <v>3237</v>
      </c>
      <c r="D2492">
        <v>4.4000000000000004</v>
      </c>
    </row>
    <row r="2493" spans="1:4" x14ac:dyDescent="0.3">
      <c r="A2493" s="1">
        <v>43864</v>
      </c>
      <c r="B2493">
        <v>8</v>
      </c>
      <c r="C2493" t="s">
        <v>3238</v>
      </c>
      <c r="D2493">
        <v>4.4000000000000004</v>
      </c>
    </row>
    <row r="2494" spans="1:4" x14ac:dyDescent="0.3">
      <c r="A2494" s="1">
        <v>43865</v>
      </c>
      <c r="B2494">
        <v>7</v>
      </c>
      <c r="C2494" t="s">
        <v>3239</v>
      </c>
      <c r="D2494">
        <v>4.4000000000000004</v>
      </c>
    </row>
    <row r="2495" spans="1:4" x14ac:dyDescent="0.3">
      <c r="A2495" s="1">
        <v>43866</v>
      </c>
      <c r="B2495">
        <v>8</v>
      </c>
      <c r="C2495" t="s">
        <v>3240</v>
      </c>
      <c r="D2495">
        <v>4.4000000000000004</v>
      </c>
    </row>
    <row r="2496" spans="1:4" x14ac:dyDescent="0.3">
      <c r="A2496" s="1">
        <v>43867</v>
      </c>
      <c r="B2496">
        <v>6</v>
      </c>
      <c r="C2496" t="s">
        <v>3241</v>
      </c>
      <c r="D2496">
        <v>4.1500000000000004</v>
      </c>
    </row>
    <row r="2497" spans="1:4" x14ac:dyDescent="0.3">
      <c r="A2497" s="1">
        <v>43868</v>
      </c>
      <c r="B2497">
        <v>7</v>
      </c>
      <c r="C2497" t="s">
        <v>3242</v>
      </c>
      <c r="D2497">
        <v>4.1500000000000004</v>
      </c>
    </row>
    <row r="2498" spans="1:4" x14ac:dyDescent="0.3">
      <c r="A2498" s="1">
        <v>43871</v>
      </c>
      <c r="B2498">
        <v>7</v>
      </c>
      <c r="C2498" t="s">
        <v>3243</v>
      </c>
      <c r="D2498">
        <v>4.1500000000000004</v>
      </c>
    </row>
    <row r="2499" spans="1:4" x14ac:dyDescent="0.3">
      <c r="A2499" s="1">
        <v>43872</v>
      </c>
      <c r="B2499">
        <v>8</v>
      </c>
      <c r="C2499" t="s">
        <v>3244</v>
      </c>
      <c r="D2499">
        <v>4.1500000000000004</v>
      </c>
    </row>
    <row r="2500" spans="1:4" x14ac:dyDescent="0.3">
      <c r="A2500" s="1">
        <v>43873</v>
      </c>
      <c r="B2500">
        <v>7</v>
      </c>
      <c r="C2500" t="s">
        <v>3245</v>
      </c>
      <c r="D2500">
        <v>4.1500000000000004</v>
      </c>
    </row>
    <row r="2501" spans="1:4" x14ac:dyDescent="0.3">
      <c r="A2501" s="1">
        <v>43874</v>
      </c>
      <c r="B2501">
        <v>7</v>
      </c>
      <c r="C2501" t="s">
        <v>3246</v>
      </c>
      <c r="D2501">
        <v>4.1500000000000004</v>
      </c>
    </row>
    <row r="2502" spans="1:4" x14ac:dyDescent="0.3">
      <c r="A2502" s="1">
        <v>43875</v>
      </c>
      <c r="B2502">
        <v>7</v>
      </c>
      <c r="C2502" t="s">
        <v>3247</v>
      </c>
      <c r="D2502">
        <v>4.1500000000000004</v>
      </c>
    </row>
    <row r="2503" spans="1:4" x14ac:dyDescent="0.3">
      <c r="A2503" s="1">
        <v>43878</v>
      </c>
      <c r="B2503">
        <v>8</v>
      </c>
      <c r="C2503" t="s">
        <v>3248</v>
      </c>
      <c r="D2503">
        <v>4.1500000000000004</v>
      </c>
    </row>
    <row r="2504" spans="1:4" x14ac:dyDescent="0.3">
      <c r="A2504" s="1">
        <v>43879</v>
      </c>
      <c r="B2504">
        <v>3</v>
      </c>
      <c r="C2504" t="s">
        <v>3249</v>
      </c>
      <c r="D2504">
        <v>4.1500000000000004</v>
      </c>
    </row>
    <row r="2505" spans="1:4" x14ac:dyDescent="0.3">
      <c r="A2505" s="1">
        <v>43880</v>
      </c>
      <c r="B2505">
        <v>7</v>
      </c>
      <c r="C2505" t="s">
        <v>3250</v>
      </c>
      <c r="D2505">
        <v>4.1500000000000004</v>
      </c>
    </row>
    <row r="2506" spans="1:4" x14ac:dyDescent="0.3">
      <c r="A2506" s="1">
        <v>43881</v>
      </c>
      <c r="B2506">
        <v>8</v>
      </c>
      <c r="C2506" t="s">
        <v>3251</v>
      </c>
      <c r="D2506">
        <v>4.1500000000000004</v>
      </c>
    </row>
    <row r="2507" spans="1:4" x14ac:dyDescent="0.3">
      <c r="A2507" s="1">
        <v>43882</v>
      </c>
      <c r="B2507">
        <v>10</v>
      </c>
      <c r="C2507" t="s">
        <v>3252</v>
      </c>
      <c r="D2507">
        <v>4.1500000000000004</v>
      </c>
    </row>
    <row r="2508" spans="1:4" x14ac:dyDescent="0.3">
      <c r="A2508" s="1">
        <v>43887</v>
      </c>
      <c r="B2508">
        <v>10</v>
      </c>
      <c r="C2508" t="s">
        <v>3253</v>
      </c>
      <c r="D2508">
        <v>4.1500000000000004</v>
      </c>
    </row>
    <row r="2509" spans="1:4" x14ac:dyDescent="0.3">
      <c r="A2509" s="1">
        <v>43888</v>
      </c>
      <c r="B2509">
        <v>8</v>
      </c>
      <c r="C2509" t="s">
        <v>3254</v>
      </c>
      <c r="D2509">
        <v>4.1500000000000004</v>
      </c>
    </row>
    <row r="2510" spans="1:4" x14ac:dyDescent="0.3">
      <c r="A2510" s="1">
        <v>43889</v>
      </c>
      <c r="B2510">
        <v>6</v>
      </c>
      <c r="C2510" t="s">
        <v>3255</v>
      </c>
      <c r="D2510">
        <v>4.1500000000000004</v>
      </c>
    </row>
    <row r="2511" spans="1:4" x14ac:dyDescent="0.3">
      <c r="A2511" s="1">
        <v>43892</v>
      </c>
      <c r="B2511">
        <v>10</v>
      </c>
      <c r="C2511" t="s">
        <v>3256</v>
      </c>
      <c r="D2511">
        <v>4.1500000000000004</v>
      </c>
    </row>
    <row r="2512" spans="1:4" x14ac:dyDescent="0.3">
      <c r="A2512" s="1">
        <v>43893</v>
      </c>
      <c r="B2512">
        <v>8</v>
      </c>
      <c r="C2512" t="s">
        <v>3257</v>
      </c>
      <c r="D2512">
        <v>4.1500000000000004</v>
      </c>
    </row>
    <row r="2513" spans="1:4" x14ac:dyDescent="0.3">
      <c r="A2513" s="1">
        <v>43894</v>
      </c>
      <c r="B2513">
        <v>8</v>
      </c>
      <c r="C2513" t="s">
        <v>3258</v>
      </c>
      <c r="D2513">
        <v>4.1500000000000004</v>
      </c>
    </row>
    <row r="2514" spans="1:4" x14ac:dyDescent="0.3">
      <c r="A2514" s="1">
        <v>43895</v>
      </c>
      <c r="B2514">
        <v>8</v>
      </c>
      <c r="C2514" t="s">
        <v>3259</v>
      </c>
      <c r="D2514">
        <v>4.1500000000000004</v>
      </c>
    </row>
    <row r="2515" spans="1:4" x14ac:dyDescent="0.3">
      <c r="A2515" s="1">
        <v>43896</v>
      </c>
      <c r="B2515">
        <v>9</v>
      </c>
      <c r="C2515" t="s">
        <v>3260</v>
      </c>
      <c r="D2515">
        <v>4.1500000000000004</v>
      </c>
    </row>
    <row r="2516" spans="1:4" x14ac:dyDescent="0.3">
      <c r="A2516" s="1">
        <v>43899</v>
      </c>
      <c r="B2516">
        <v>8</v>
      </c>
      <c r="C2516" t="s">
        <v>3261</v>
      </c>
      <c r="D2516">
        <v>4.1500000000000004</v>
      </c>
    </row>
    <row r="2517" spans="1:4" x14ac:dyDescent="0.3">
      <c r="A2517" s="1">
        <v>43900</v>
      </c>
      <c r="B2517">
        <v>6</v>
      </c>
      <c r="C2517" t="s">
        <v>3262</v>
      </c>
      <c r="D2517">
        <v>4.1500000000000004</v>
      </c>
    </row>
    <row r="2518" spans="1:4" x14ac:dyDescent="0.3">
      <c r="A2518" s="1">
        <v>43901</v>
      </c>
      <c r="B2518">
        <v>6</v>
      </c>
      <c r="C2518" t="s">
        <v>3263</v>
      </c>
      <c r="D2518">
        <v>4.1500000000000004</v>
      </c>
    </row>
    <row r="2519" spans="1:4" x14ac:dyDescent="0.3">
      <c r="A2519" s="1">
        <v>43902</v>
      </c>
      <c r="B2519">
        <v>6</v>
      </c>
      <c r="C2519" t="s">
        <v>3264</v>
      </c>
      <c r="D2519">
        <v>4.1500000000000004</v>
      </c>
    </row>
    <row r="2520" spans="1:4" x14ac:dyDescent="0.3">
      <c r="A2520" s="1">
        <v>43903</v>
      </c>
      <c r="B2520">
        <v>8</v>
      </c>
      <c r="C2520" t="s">
        <v>3265</v>
      </c>
      <c r="D2520">
        <v>4.1500000000000004</v>
      </c>
    </row>
    <row r="2521" spans="1:4" x14ac:dyDescent="0.3">
      <c r="A2521" s="1">
        <v>43906</v>
      </c>
      <c r="B2521">
        <v>6</v>
      </c>
      <c r="C2521">
        <v>3560145</v>
      </c>
      <c r="D2521">
        <v>4.1500000000000004</v>
      </c>
    </row>
    <row r="2522" spans="1:4" x14ac:dyDescent="0.3">
      <c r="A2522" s="1">
        <v>43907</v>
      </c>
      <c r="B2522">
        <v>6</v>
      </c>
      <c r="C2522" t="s">
        <v>3266</v>
      </c>
      <c r="D2522">
        <v>4.1500000000000004</v>
      </c>
    </row>
    <row r="2523" spans="1:4" x14ac:dyDescent="0.3">
      <c r="A2523" s="1">
        <v>43908</v>
      </c>
      <c r="B2523">
        <v>6</v>
      </c>
      <c r="C2523" t="s">
        <v>3267</v>
      </c>
      <c r="D2523">
        <v>4.1500000000000004</v>
      </c>
    </row>
    <row r="2524" spans="1:4" x14ac:dyDescent="0.3">
      <c r="A2524" s="1">
        <v>43909</v>
      </c>
      <c r="B2524">
        <v>7</v>
      </c>
      <c r="C2524" t="s">
        <v>3268</v>
      </c>
      <c r="D2524">
        <v>3.65</v>
      </c>
    </row>
    <row r="2525" spans="1:4" x14ac:dyDescent="0.3">
      <c r="A2525" s="1">
        <v>43910</v>
      </c>
      <c r="B2525">
        <v>6</v>
      </c>
      <c r="C2525" t="s">
        <v>3269</v>
      </c>
      <c r="D2525">
        <v>3.65</v>
      </c>
    </row>
    <row r="2526" spans="1:4" x14ac:dyDescent="0.3">
      <c r="A2526" s="1">
        <v>43913</v>
      </c>
      <c r="B2526">
        <v>5</v>
      </c>
      <c r="C2526" t="s">
        <v>3270</v>
      </c>
      <c r="D2526">
        <v>3.65</v>
      </c>
    </row>
    <row r="2527" spans="1:4" x14ac:dyDescent="0.3">
      <c r="A2527" s="1">
        <v>43914</v>
      </c>
      <c r="B2527">
        <v>6</v>
      </c>
      <c r="C2527" t="s">
        <v>3271</v>
      </c>
      <c r="D2527">
        <v>3.65</v>
      </c>
    </row>
    <row r="2528" spans="1:4" x14ac:dyDescent="0.3">
      <c r="A2528" s="1">
        <v>43915</v>
      </c>
      <c r="B2528">
        <v>5</v>
      </c>
      <c r="C2528" t="s">
        <v>3272</v>
      </c>
      <c r="D2528">
        <v>3.65</v>
      </c>
    </row>
    <row r="2529" spans="1:4" x14ac:dyDescent="0.3">
      <c r="A2529" s="1">
        <v>43916</v>
      </c>
      <c r="B2529">
        <v>5</v>
      </c>
      <c r="C2529" t="s">
        <v>3273</v>
      </c>
      <c r="D2529">
        <v>3.65</v>
      </c>
    </row>
    <row r="2530" spans="1:4" x14ac:dyDescent="0.3">
      <c r="A2530" s="1">
        <v>43917</v>
      </c>
      <c r="B2530">
        <v>5</v>
      </c>
      <c r="C2530" t="s">
        <v>3274</v>
      </c>
      <c r="D2530">
        <v>3.65</v>
      </c>
    </row>
    <row r="2531" spans="1:4" x14ac:dyDescent="0.3">
      <c r="A2531" s="1">
        <v>43920</v>
      </c>
      <c r="B2531">
        <v>4</v>
      </c>
      <c r="C2531" t="s">
        <v>3275</v>
      </c>
      <c r="D2531">
        <v>3.65</v>
      </c>
    </row>
    <row r="2532" spans="1:4" x14ac:dyDescent="0.3">
      <c r="A2532" s="1">
        <v>43921</v>
      </c>
      <c r="B2532">
        <v>5</v>
      </c>
      <c r="C2532" t="s">
        <v>3276</v>
      </c>
      <c r="D2532">
        <v>3.65</v>
      </c>
    </row>
    <row r="2533" spans="1:4" x14ac:dyDescent="0.3">
      <c r="A2533" s="1">
        <v>43922</v>
      </c>
      <c r="B2533">
        <v>5</v>
      </c>
      <c r="C2533" t="s">
        <v>3277</v>
      </c>
      <c r="D2533">
        <v>3.65</v>
      </c>
    </row>
    <row r="2534" spans="1:4" x14ac:dyDescent="0.3">
      <c r="A2534" s="1">
        <v>43923</v>
      </c>
      <c r="B2534">
        <v>4</v>
      </c>
      <c r="C2534" t="s">
        <v>3278</v>
      </c>
      <c r="D2534">
        <v>3.65</v>
      </c>
    </row>
    <row r="2535" spans="1:4" x14ac:dyDescent="0.3">
      <c r="A2535" s="1">
        <v>43924</v>
      </c>
      <c r="B2535">
        <v>6</v>
      </c>
      <c r="C2535" t="s">
        <v>3279</v>
      </c>
      <c r="D2535">
        <v>3.65</v>
      </c>
    </row>
    <row r="2536" spans="1:4" x14ac:dyDescent="0.3">
      <c r="A2536" s="1">
        <v>43927</v>
      </c>
      <c r="B2536">
        <v>7</v>
      </c>
      <c r="C2536" t="s">
        <v>3280</v>
      </c>
      <c r="D2536">
        <v>3.65</v>
      </c>
    </row>
    <row r="2537" spans="1:4" x14ac:dyDescent="0.3">
      <c r="A2537" s="1">
        <v>43928</v>
      </c>
      <c r="B2537">
        <v>5</v>
      </c>
      <c r="C2537" t="s">
        <v>3281</v>
      </c>
      <c r="D2537">
        <v>3.65</v>
      </c>
    </row>
    <row r="2538" spans="1:4" x14ac:dyDescent="0.3">
      <c r="A2538" s="1">
        <v>43929</v>
      </c>
      <c r="B2538">
        <v>5</v>
      </c>
      <c r="C2538" t="s">
        <v>3282</v>
      </c>
      <c r="D2538">
        <v>3.65</v>
      </c>
    </row>
    <row r="2539" spans="1:4" x14ac:dyDescent="0.3">
      <c r="A2539" s="1">
        <v>43930</v>
      </c>
      <c r="B2539">
        <v>3</v>
      </c>
      <c r="C2539" t="s">
        <v>3283</v>
      </c>
      <c r="D2539">
        <v>3.65</v>
      </c>
    </row>
    <row r="2540" spans="1:4" x14ac:dyDescent="0.3">
      <c r="A2540" s="1">
        <v>43934</v>
      </c>
      <c r="B2540">
        <v>4</v>
      </c>
      <c r="C2540" t="s">
        <v>3284</v>
      </c>
      <c r="D2540">
        <v>3.65</v>
      </c>
    </row>
    <row r="2541" spans="1:4" x14ac:dyDescent="0.3">
      <c r="A2541" s="1">
        <v>43935</v>
      </c>
      <c r="B2541">
        <v>3</v>
      </c>
      <c r="C2541" t="s">
        <v>3285</v>
      </c>
      <c r="D2541">
        <v>3.65</v>
      </c>
    </row>
    <row r="2542" spans="1:4" x14ac:dyDescent="0.3">
      <c r="A2542" s="1">
        <v>43936</v>
      </c>
      <c r="B2542">
        <v>4</v>
      </c>
      <c r="C2542" t="s">
        <v>3286</v>
      </c>
      <c r="D2542">
        <v>3.65</v>
      </c>
    </row>
    <row r="2543" spans="1:4" x14ac:dyDescent="0.3">
      <c r="A2543" s="1">
        <v>43937</v>
      </c>
      <c r="B2543">
        <v>4</v>
      </c>
      <c r="C2543" t="s">
        <v>3287</v>
      </c>
      <c r="D2543">
        <v>3.65</v>
      </c>
    </row>
    <row r="2544" spans="1:4" x14ac:dyDescent="0.3">
      <c r="A2544" s="1">
        <v>43938</v>
      </c>
      <c r="B2544">
        <v>4</v>
      </c>
      <c r="C2544" t="s">
        <v>3288</v>
      </c>
      <c r="D2544">
        <v>3.65</v>
      </c>
    </row>
    <row r="2545" spans="1:4" x14ac:dyDescent="0.3">
      <c r="A2545" s="1">
        <v>43941</v>
      </c>
      <c r="B2545">
        <v>5</v>
      </c>
      <c r="C2545" t="s">
        <v>3289</v>
      </c>
      <c r="D2545">
        <v>3.65</v>
      </c>
    </row>
    <row r="2546" spans="1:4" x14ac:dyDescent="0.3">
      <c r="A2546" s="1">
        <v>43943</v>
      </c>
      <c r="B2546">
        <v>4</v>
      </c>
      <c r="C2546" t="s">
        <v>3290</v>
      </c>
      <c r="D2546">
        <v>3.65</v>
      </c>
    </row>
    <row r="2547" spans="1:4" x14ac:dyDescent="0.3">
      <c r="A2547" s="1">
        <v>43944</v>
      </c>
      <c r="B2547">
        <v>4</v>
      </c>
      <c r="C2547" t="s">
        <v>3291</v>
      </c>
      <c r="D2547">
        <v>3.65</v>
      </c>
    </row>
    <row r="2548" spans="1:4" x14ac:dyDescent="0.3">
      <c r="A2548" s="1">
        <v>43945</v>
      </c>
      <c r="B2548">
        <v>4</v>
      </c>
      <c r="C2548" t="s">
        <v>3292</v>
      </c>
      <c r="D2548">
        <v>3.65</v>
      </c>
    </row>
    <row r="2549" spans="1:4" x14ac:dyDescent="0.3">
      <c r="A2549" s="1">
        <v>43948</v>
      </c>
      <c r="B2549">
        <v>5</v>
      </c>
      <c r="C2549" t="s">
        <v>3293</v>
      </c>
      <c r="D2549">
        <v>3.65</v>
      </c>
    </row>
    <row r="2550" spans="1:4" x14ac:dyDescent="0.3">
      <c r="A2550" s="1">
        <v>43949</v>
      </c>
      <c r="B2550">
        <v>5</v>
      </c>
      <c r="C2550" t="s">
        <v>3294</v>
      </c>
      <c r="D2550">
        <v>3.65</v>
      </c>
    </row>
    <row r="2551" spans="1:4" x14ac:dyDescent="0.3">
      <c r="A2551" s="1">
        <v>43950</v>
      </c>
      <c r="B2551">
        <v>5</v>
      </c>
      <c r="C2551" t="s">
        <v>3295</v>
      </c>
      <c r="D2551">
        <v>3.65</v>
      </c>
    </row>
    <row r="2552" spans="1:4" x14ac:dyDescent="0.3">
      <c r="A2552" s="1">
        <v>43951</v>
      </c>
      <c r="B2552">
        <v>3</v>
      </c>
      <c r="C2552" t="s">
        <v>3296</v>
      </c>
      <c r="D2552">
        <v>3.65</v>
      </c>
    </row>
    <row r="2553" spans="1:4" x14ac:dyDescent="0.3">
      <c r="A2553" s="1">
        <v>43955</v>
      </c>
      <c r="B2553">
        <v>4</v>
      </c>
      <c r="C2553" t="s">
        <v>3297</v>
      </c>
      <c r="D2553">
        <v>3.65</v>
      </c>
    </row>
    <row r="2554" spans="1:4" x14ac:dyDescent="0.3">
      <c r="A2554" s="1">
        <v>43956</v>
      </c>
      <c r="B2554">
        <v>4</v>
      </c>
      <c r="C2554" t="s">
        <v>3298</v>
      </c>
      <c r="D2554">
        <v>3.65</v>
      </c>
    </row>
    <row r="2555" spans="1:4" x14ac:dyDescent="0.3">
      <c r="A2555" s="1">
        <v>43957</v>
      </c>
      <c r="B2555">
        <v>4</v>
      </c>
      <c r="C2555" t="s">
        <v>3299</v>
      </c>
      <c r="D2555">
        <v>3.65</v>
      </c>
    </row>
    <row r="2556" spans="1:4" x14ac:dyDescent="0.3">
      <c r="A2556" s="1">
        <v>43958</v>
      </c>
      <c r="B2556">
        <v>4</v>
      </c>
      <c r="C2556" t="s">
        <v>3300</v>
      </c>
      <c r="D2556">
        <v>2.9</v>
      </c>
    </row>
    <row r="2557" spans="1:4" x14ac:dyDescent="0.3">
      <c r="A2557" s="1">
        <v>43959</v>
      </c>
      <c r="B2557">
        <v>4</v>
      </c>
      <c r="C2557" t="s">
        <v>3301</v>
      </c>
      <c r="D2557">
        <v>2.9</v>
      </c>
    </row>
    <row r="2558" spans="1:4" x14ac:dyDescent="0.3">
      <c r="A2558" s="1">
        <v>43962</v>
      </c>
      <c r="B2558">
        <v>5</v>
      </c>
      <c r="C2558" t="s">
        <v>3302</v>
      </c>
      <c r="D2558">
        <v>2.9</v>
      </c>
    </row>
    <row r="2559" spans="1:4" x14ac:dyDescent="0.3">
      <c r="A2559" s="1">
        <v>43963</v>
      </c>
      <c r="B2559">
        <v>5</v>
      </c>
      <c r="C2559" t="s">
        <v>3303</v>
      </c>
      <c r="D2559">
        <v>2.9</v>
      </c>
    </row>
    <row r="2560" spans="1:4" x14ac:dyDescent="0.3">
      <c r="A2560" s="1">
        <v>43964</v>
      </c>
      <c r="B2560">
        <v>5</v>
      </c>
      <c r="C2560" t="s">
        <v>3304</v>
      </c>
      <c r="D2560">
        <v>2.9</v>
      </c>
    </row>
    <row r="2561" spans="1:4" x14ac:dyDescent="0.3">
      <c r="A2561" s="1">
        <v>43965</v>
      </c>
      <c r="B2561">
        <v>4</v>
      </c>
      <c r="C2561" t="s">
        <v>3305</v>
      </c>
      <c r="D2561">
        <v>2.9</v>
      </c>
    </row>
    <row r="2562" spans="1:4" x14ac:dyDescent="0.3">
      <c r="A2562" s="1">
        <v>43966</v>
      </c>
      <c r="B2562">
        <v>5</v>
      </c>
      <c r="C2562" t="s">
        <v>3306</v>
      </c>
      <c r="D2562">
        <v>2.9</v>
      </c>
    </row>
    <row r="2563" spans="1:4" x14ac:dyDescent="0.3">
      <c r="A2563" s="1">
        <v>43969</v>
      </c>
      <c r="B2563">
        <v>5</v>
      </c>
      <c r="C2563" t="s">
        <v>3307</v>
      </c>
      <c r="D2563">
        <v>2.9</v>
      </c>
    </row>
    <row r="2564" spans="1:4" x14ac:dyDescent="0.3">
      <c r="A2564" s="1">
        <v>43970</v>
      </c>
      <c r="B2564">
        <v>4</v>
      </c>
      <c r="C2564" t="s">
        <v>3308</v>
      </c>
      <c r="D2564">
        <v>2.9</v>
      </c>
    </row>
    <row r="2565" spans="1:4" x14ac:dyDescent="0.3">
      <c r="A2565" s="1">
        <v>43971</v>
      </c>
      <c r="B2565">
        <v>4</v>
      </c>
      <c r="C2565" t="s">
        <v>3309</v>
      </c>
      <c r="D2565">
        <v>2.9</v>
      </c>
    </row>
    <row r="2566" spans="1:4" x14ac:dyDescent="0.3">
      <c r="A2566" s="1">
        <v>43972</v>
      </c>
      <c r="B2566">
        <v>5</v>
      </c>
      <c r="C2566" t="s">
        <v>3310</v>
      </c>
      <c r="D2566">
        <v>2.9</v>
      </c>
    </row>
    <row r="2567" spans="1:4" x14ac:dyDescent="0.3">
      <c r="A2567" s="1">
        <v>43973</v>
      </c>
      <c r="B2567">
        <v>4</v>
      </c>
      <c r="C2567" t="s">
        <v>3311</v>
      </c>
      <c r="D2567">
        <v>2.9</v>
      </c>
    </row>
    <row r="2568" spans="1:4" x14ac:dyDescent="0.3">
      <c r="A2568" s="1">
        <v>43976</v>
      </c>
      <c r="B2568">
        <v>4</v>
      </c>
      <c r="C2568" t="s">
        <v>3312</v>
      </c>
      <c r="D2568">
        <v>2.9</v>
      </c>
    </row>
    <row r="2569" spans="1:4" x14ac:dyDescent="0.3">
      <c r="A2569" s="1">
        <v>43977</v>
      </c>
      <c r="B2569">
        <v>5</v>
      </c>
      <c r="C2569" t="s">
        <v>3313</v>
      </c>
      <c r="D2569">
        <v>2.9</v>
      </c>
    </row>
    <row r="2570" spans="1:4" x14ac:dyDescent="0.3">
      <c r="A2570" s="1">
        <v>43978</v>
      </c>
      <c r="B2570">
        <v>5</v>
      </c>
      <c r="C2570" t="s">
        <v>3314</v>
      </c>
      <c r="D2570">
        <v>2.9</v>
      </c>
    </row>
    <row r="2571" spans="1:4" x14ac:dyDescent="0.3">
      <c r="A2571" s="1">
        <v>43979</v>
      </c>
      <c r="B2571">
        <v>5</v>
      </c>
      <c r="C2571" t="s">
        <v>3315</v>
      </c>
      <c r="D2571">
        <v>2.9</v>
      </c>
    </row>
    <row r="2572" spans="1:4" x14ac:dyDescent="0.3">
      <c r="A2572" s="1">
        <v>43980</v>
      </c>
      <c r="B2572">
        <v>6</v>
      </c>
      <c r="C2572" t="s">
        <v>3316</v>
      </c>
      <c r="D2572">
        <v>2.9</v>
      </c>
    </row>
    <row r="2573" spans="1:4" x14ac:dyDescent="0.3">
      <c r="A2573" s="1">
        <v>43983</v>
      </c>
      <c r="B2573">
        <v>5</v>
      </c>
      <c r="C2573" t="s">
        <v>3317</v>
      </c>
      <c r="D2573">
        <v>2.9</v>
      </c>
    </row>
    <row r="2574" spans="1:4" x14ac:dyDescent="0.3">
      <c r="A2574" s="1">
        <v>43984</v>
      </c>
      <c r="B2574">
        <v>5</v>
      </c>
      <c r="C2574" t="s">
        <v>3318</v>
      </c>
      <c r="D2574">
        <v>2.9</v>
      </c>
    </row>
    <row r="2575" spans="1:4" x14ac:dyDescent="0.3">
      <c r="A2575" s="1">
        <v>43985</v>
      </c>
      <c r="B2575">
        <v>4</v>
      </c>
      <c r="C2575" t="s">
        <v>3319</v>
      </c>
      <c r="D2575">
        <v>2.9</v>
      </c>
    </row>
    <row r="2576" spans="1:4" x14ac:dyDescent="0.3">
      <c r="A2576" s="1">
        <v>43986</v>
      </c>
      <c r="B2576">
        <v>4</v>
      </c>
      <c r="C2576" t="s">
        <v>3320</v>
      </c>
      <c r="D2576">
        <v>2.9</v>
      </c>
    </row>
    <row r="2577" spans="1:4" x14ac:dyDescent="0.3">
      <c r="A2577" s="1">
        <v>43987</v>
      </c>
      <c r="B2577">
        <v>4</v>
      </c>
      <c r="C2577" t="s">
        <v>3321</v>
      </c>
      <c r="D2577">
        <v>2.9</v>
      </c>
    </row>
    <row r="2578" spans="1:4" x14ac:dyDescent="0.3">
      <c r="A2578" s="1">
        <v>43990</v>
      </c>
      <c r="B2578">
        <v>3</v>
      </c>
      <c r="C2578" t="s">
        <v>3322</v>
      </c>
      <c r="D2578">
        <v>2.9</v>
      </c>
    </row>
    <row r="2579" spans="1:4" x14ac:dyDescent="0.3">
      <c r="A2579" s="1">
        <v>43991</v>
      </c>
      <c r="B2579">
        <v>3</v>
      </c>
      <c r="C2579" t="s">
        <v>3323</v>
      </c>
      <c r="D2579">
        <v>2.9</v>
      </c>
    </row>
    <row r="2580" spans="1:4" x14ac:dyDescent="0.3">
      <c r="A2580" s="1">
        <v>43992</v>
      </c>
      <c r="B2580">
        <v>3</v>
      </c>
      <c r="C2580" t="s">
        <v>3324</v>
      </c>
      <c r="D2580">
        <v>2.9</v>
      </c>
    </row>
    <row r="2581" spans="1:4" x14ac:dyDescent="0.3">
      <c r="A2581" s="1">
        <v>43994</v>
      </c>
      <c r="B2581">
        <v>4</v>
      </c>
      <c r="C2581" t="s">
        <v>3325</v>
      </c>
      <c r="D2581">
        <v>2.9</v>
      </c>
    </row>
    <row r="2582" spans="1:4" x14ac:dyDescent="0.3">
      <c r="A2582" s="1">
        <v>43997</v>
      </c>
      <c r="B2582">
        <v>5</v>
      </c>
      <c r="C2582" t="s">
        <v>3326</v>
      </c>
      <c r="D2582">
        <v>2.9</v>
      </c>
    </row>
    <row r="2583" spans="1:4" x14ac:dyDescent="0.3">
      <c r="A2583" s="1">
        <v>43998</v>
      </c>
      <c r="B2583">
        <v>4</v>
      </c>
      <c r="C2583" t="s">
        <v>3327</v>
      </c>
      <c r="D2583">
        <v>2.9</v>
      </c>
    </row>
    <row r="2584" spans="1:4" x14ac:dyDescent="0.3">
      <c r="A2584" s="1">
        <v>43999</v>
      </c>
      <c r="B2584">
        <v>4</v>
      </c>
      <c r="C2584" t="s">
        <v>3328</v>
      </c>
      <c r="D2584">
        <v>2.9</v>
      </c>
    </row>
    <row r="2585" spans="1:4" x14ac:dyDescent="0.3">
      <c r="A2585" s="1">
        <v>44000</v>
      </c>
      <c r="B2585">
        <v>4</v>
      </c>
      <c r="C2585" t="s">
        <v>3329</v>
      </c>
      <c r="D2585">
        <v>2.15</v>
      </c>
    </row>
    <row r="2586" spans="1:4" x14ac:dyDescent="0.3">
      <c r="A2586" s="1">
        <v>44001</v>
      </c>
      <c r="B2586">
        <v>5</v>
      </c>
      <c r="C2586" t="s">
        <v>3330</v>
      </c>
      <c r="D2586">
        <v>2.15</v>
      </c>
    </row>
    <row r="2587" spans="1:4" x14ac:dyDescent="0.3">
      <c r="A2587" s="1">
        <v>44004</v>
      </c>
      <c r="B2587">
        <v>4</v>
      </c>
      <c r="C2587" t="s">
        <v>3331</v>
      </c>
      <c r="D2587">
        <v>2.15</v>
      </c>
    </row>
    <row r="2588" spans="1:4" x14ac:dyDescent="0.3">
      <c r="A2588" s="1">
        <v>44005</v>
      </c>
      <c r="B2588">
        <v>4</v>
      </c>
      <c r="C2588" t="s">
        <v>3332</v>
      </c>
      <c r="D2588">
        <v>2.15</v>
      </c>
    </row>
    <row r="2589" spans="1:4" x14ac:dyDescent="0.3">
      <c r="A2589" s="1">
        <v>44006</v>
      </c>
      <c r="B2589">
        <v>5</v>
      </c>
      <c r="C2589" t="s">
        <v>3333</v>
      </c>
      <c r="D2589">
        <v>2.15</v>
      </c>
    </row>
    <row r="2590" spans="1:4" x14ac:dyDescent="0.3">
      <c r="A2590" s="1">
        <v>44007</v>
      </c>
      <c r="B2590">
        <v>3</v>
      </c>
      <c r="C2590" t="s">
        <v>3334</v>
      </c>
      <c r="D2590">
        <v>2.15</v>
      </c>
    </row>
    <row r="2591" spans="1:4" x14ac:dyDescent="0.3">
      <c r="A2591" s="1">
        <v>44008</v>
      </c>
      <c r="B2591">
        <v>4</v>
      </c>
      <c r="C2591" t="s">
        <v>3335</v>
      </c>
      <c r="D2591">
        <v>2.15</v>
      </c>
    </row>
    <row r="2592" spans="1:4" x14ac:dyDescent="0.3">
      <c r="A2592" s="1">
        <v>44011</v>
      </c>
      <c r="B2592">
        <v>5</v>
      </c>
      <c r="C2592" t="s">
        <v>3336</v>
      </c>
      <c r="D2592">
        <v>2.15</v>
      </c>
    </row>
    <row r="2593" spans="1:4" x14ac:dyDescent="0.3">
      <c r="A2593" s="1">
        <v>44012</v>
      </c>
      <c r="B2593">
        <v>4</v>
      </c>
      <c r="C2593" t="s">
        <v>3337</v>
      </c>
      <c r="D2593">
        <v>2.15</v>
      </c>
    </row>
    <row r="2594" spans="1:4" x14ac:dyDescent="0.3">
      <c r="A2594" s="1">
        <v>44013</v>
      </c>
      <c r="B2594">
        <v>4</v>
      </c>
      <c r="C2594" t="s">
        <v>3338</v>
      </c>
      <c r="D2594">
        <v>2.15</v>
      </c>
    </row>
    <row r="2595" spans="1:4" x14ac:dyDescent="0.3">
      <c r="A2595" s="1">
        <v>44014</v>
      </c>
      <c r="B2595">
        <v>4</v>
      </c>
      <c r="C2595" t="s">
        <v>3339</v>
      </c>
      <c r="D2595">
        <v>2.15</v>
      </c>
    </row>
    <row r="2596" spans="1:4" x14ac:dyDescent="0.3">
      <c r="A2596" s="1">
        <v>44015</v>
      </c>
      <c r="B2596">
        <v>4</v>
      </c>
      <c r="C2596" t="s">
        <v>3340</v>
      </c>
      <c r="D2596">
        <v>2.15</v>
      </c>
    </row>
    <row r="2597" spans="1:4" x14ac:dyDescent="0.3">
      <c r="A2597" s="1">
        <v>44018</v>
      </c>
      <c r="B2597">
        <v>4</v>
      </c>
      <c r="C2597" t="s">
        <v>3341</v>
      </c>
      <c r="D2597">
        <v>2.15</v>
      </c>
    </row>
    <row r="2598" spans="1:4" x14ac:dyDescent="0.3">
      <c r="A2598" s="1">
        <v>44019</v>
      </c>
      <c r="B2598">
        <v>3</v>
      </c>
      <c r="C2598" t="s">
        <v>3342</v>
      </c>
      <c r="D2598">
        <v>2.15</v>
      </c>
    </row>
    <row r="2599" spans="1:4" x14ac:dyDescent="0.3">
      <c r="A2599" s="1">
        <v>44020</v>
      </c>
      <c r="B2599">
        <v>4</v>
      </c>
      <c r="C2599" t="s">
        <v>3343</v>
      </c>
      <c r="D2599">
        <v>2.15</v>
      </c>
    </row>
    <row r="2600" spans="1:4" x14ac:dyDescent="0.3">
      <c r="A2600" s="1">
        <v>44021</v>
      </c>
      <c r="B2600">
        <v>4</v>
      </c>
      <c r="C2600" t="s">
        <v>3344</v>
      </c>
      <c r="D2600">
        <v>2.15</v>
      </c>
    </row>
    <row r="2601" spans="1:4" x14ac:dyDescent="0.3">
      <c r="A2601" s="1">
        <v>44022</v>
      </c>
      <c r="B2601">
        <v>3</v>
      </c>
      <c r="C2601" t="s">
        <v>3345</v>
      </c>
      <c r="D2601">
        <v>2.15</v>
      </c>
    </row>
    <row r="2602" spans="1:4" x14ac:dyDescent="0.3">
      <c r="A2602" s="1">
        <v>44025</v>
      </c>
      <c r="B2602">
        <v>2</v>
      </c>
      <c r="C2602" t="s">
        <v>3346</v>
      </c>
      <c r="D2602">
        <v>2.15</v>
      </c>
    </row>
    <row r="2603" spans="1:4" x14ac:dyDescent="0.3">
      <c r="A2603" s="1">
        <v>44026</v>
      </c>
      <c r="B2603">
        <v>3</v>
      </c>
      <c r="C2603" t="s">
        <v>3347</v>
      </c>
      <c r="D2603">
        <v>2.15</v>
      </c>
    </row>
    <row r="2604" spans="1:4" x14ac:dyDescent="0.3">
      <c r="A2604" s="1">
        <v>44027</v>
      </c>
      <c r="B2604">
        <v>4</v>
      </c>
      <c r="C2604" t="s">
        <v>3348</v>
      </c>
      <c r="D2604">
        <v>2.15</v>
      </c>
    </row>
    <row r="2605" spans="1:4" x14ac:dyDescent="0.3">
      <c r="A2605" s="1">
        <v>44028</v>
      </c>
      <c r="B2605">
        <v>3</v>
      </c>
      <c r="C2605" t="s">
        <v>3349</v>
      </c>
      <c r="D2605">
        <v>2.15</v>
      </c>
    </row>
    <row r="2606" spans="1:4" x14ac:dyDescent="0.3">
      <c r="A2606" s="1">
        <v>44029</v>
      </c>
      <c r="B2606">
        <v>4</v>
      </c>
      <c r="C2606" t="s">
        <v>3350</v>
      </c>
      <c r="D2606">
        <v>2.15</v>
      </c>
    </row>
    <row r="2607" spans="1:4" x14ac:dyDescent="0.3">
      <c r="A2607" s="1">
        <v>44032</v>
      </c>
      <c r="B2607">
        <v>5</v>
      </c>
      <c r="C2607" t="s">
        <v>3351</v>
      </c>
      <c r="D2607">
        <v>2.15</v>
      </c>
    </row>
    <row r="2608" spans="1:4" x14ac:dyDescent="0.3">
      <c r="A2608" s="1">
        <v>44033</v>
      </c>
      <c r="B2608">
        <v>5</v>
      </c>
      <c r="C2608" t="s">
        <v>3352</v>
      </c>
      <c r="D2608">
        <v>2.15</v>
      </c>
    </row>
    <row r="2609" spans="1:4" x14ac:dyDescent="0.3">
      <c r="A2609" s="1">
        <v>44034</v>
      </c>
      <c r="B2609">
        <v>6</v>
      </c>
      <c r="C2609">
        <v>3233264</v>
      </c>
      <c r="D2609">
        <v>2.15</v>
      </c>
    </row>
    <row r="2610" spans="1:4" x14ac:dyDescent="0.3">
      <c r="A2610" s="1">
        <v>44035</v>
      </c>
      <c r="B2610">
        <v>4</v>
      </c>
      <c r="C2610" t="s">
        <v>3353</v>
      </c>
      <c r="D2610">
        <v>2.15</v>
      </c>
    </row>
    <row r="2611" spans="1:4" x14ac:dyDescent="0.3">
      <c r="A2611" s="1"/>
    </row>
    <row r="2612" spans="1:4" x14ac:dyDescent="0.3">
      <c r="A2612" s="1"/>
    </row>
    <row r="2613" spans="1:4" x14ac:dyDescent="0.3">
      <c r="A2613" s="1"/>
    </row>
    <row r="2614" spans="1:4" x14ac:dyDescent="0.3">
      <c r="A2614" s="1"/>
    </row>
    <row r="2615" spans="1:4" x14ac:dyDescent="0.3">
      <c r="A2615" s="1"/>
    </row>
    <row r="2616" spans="1:4" x14ac:dyDescent="0.3">
      <c r="A2616" s="1"/>
    </row>
    <row r="2617" spans="1:4" x14ac:dyDescent="0.3">
      <c r="A2617" s="1"/>
    </row>
    <row r="2618" spans="1:4" x14ac:dyDescent="0.3">
      <c r="A2618" s="1"/>
    </row>
    <row r="2619" spans="1:4" x14ac:dyDescent="0.3">
      <c r="A2619" s="1"/>
    </row>
    <row r="2620" spans="1:4" x14ac:dyDescent="0.3">
      <c r="A2620" s="1"/>
    </row>
    <row r="2621" spans="1:4" x14ac:dyDescent="0.3">
      <c r="A2621" s="1"/>
    </row>
    <row r="2622" spans="1:4" x14ac:dyDescent="0.3">
      <c r="A2622" s="1"/>
    </row>
    <row r="2623" spans="1:4" x14ac:dyDescent="0.3">
      <c r="A2623" s="1"/>
    </row>
    <row r="2624" spans="1:4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7"/>
  <sheetViews>
    <sheetView topLeftCell="A896" workbookViewId="0">
      <selection sqref="A1:C937"/>
    </sheetView>
  </sheetViews>
  <sheetFormatPr defaultRowHeight="14.4" x14ac:dyDescent="0.3"/>
  <sheetData>
    <row r="1" spans="1:3" ht="25.2" thickBot="1" x14ac:dyDescent="0.35">
      <c r="A1" s="3" t="s">
        <v>0</v>
      </c>
      <c r="B1" s="4" t="s">
        <v>3354</v>
      </c>
      <c r="C1" s="5" t="s">
        <v>3355</v>
      </c>
    </row>
    <row r="2" spans="1:3" ht="36" thickBot="1" x14ac:dyDescent="0.35">
      <c r="A2" s="6">
        <v>36892</v>
      </c>
      <c r="B2" s="7" t="s">
        <v>3356</v>
      </c>
      <c r="C2" s="8" t="s">
        <v>3357</v>
      </c>
    </row>
    <row r="3" spans="1:3" ht="24.6" thickBot="1" x14ac:dyDescent="0.35">
      <c r="A3" s="6">
        <v>36948</v>
      </c>
      <c r="B3" s="7" t="s">
        <v>3356</v>
      </c>
      <c r="C3" s="8" t="s">
        <v>3358</v>
      </c>
    </row>
    <row r="4" spans="1:3" ht="15" thickBot="1" x14ac:dyDescent="0.35">
      <c r="A4" s="6">
        <v>36949</v>
      </c>
      <c r="B4" s="7" t="s">
        <v>3359</v>
      </c>
      <c r="C4" s="8" t="s">
        <v>3358</v>
      </c>
    </row>
    <row r="5" spans="1:3" ht="24.6" thickBot="1" x14ac:dyDescent="0.35">
      <c r="A5" s="6">
        <v>36994</v>
      </c>
      <c r="B5" s="7" t="s">
        <v>3360</v>
      </c>
      <c r="C5" s="8" t="s">
        <v>3361</v>
      </c>
    </row>
    <row r="6" spans="1:3" ht="15" thickBot="1" x14ac:dyDescent="0.35">
      <c r="A6" s="6">
        <v>37002</v>
      </c>
      <c r="B6" s="7" t="s">
        <v>3362</v>
      </c>
      <c r="C6" s="8" t="s">
        <v>3363</v>
      </c>
    </row>
    <row r="7" spans="1:3" ht="24.6" thickBot="1" x14ac:dyDescent="0.35">
      <c r="A7" s="6">
        <v>37012</v>
      </c>
      <c r="B7" s="7" t="s">
        <v>3359</v>
      </c>
      <c r="C7" s="8" t="s">
        <v>3364</v>
      </c>
    </row>
    <row r="8" spans="1:3" ht="24.6" thickBot="1" x14ac:dyDescent="0.35">
      <c r="A8" s="6">
        <v>37056</v>
      </c>
      <c r="B8" s="7" t="s">
        <v>3365</v>
      </c>
      <c r="C8" s="8" t="s">
        <v>3366</v>
      </c>
    </row>
    <row r="9" spans="1:3" ht="36" thickBot="1" x14ac:dyDescent="0.35">
      <c r="A9" s="6">
        <v>37141</v>
      </c>
      <c r="B9" s="7" t="s">
        <v>3360</v>
      </c>
      <c r="C9" s="8" t="s">
        <v>3367</v>
      </c>
    </row>
    <row r="10" spans="1:3" ht="49.2" thickBot="1" x14ac:dyDescent="0.35">
      <c r="A10" s="6">
        <v>37176</v>
      </c>
      <c r="B10" s="7" t="s">
        <v>3360</v>
      </c>
      <c r="C10" s="8" t="s">
        <v>3368</v>
      </c>
    </row>
    <row r="11" spans="1:3" ht="15" thickBot="1" x14ac:dyDescent="0.35">
      <c r="A11" s="6">
        <v>37197</v>
      </c>
      <c r="B11" s="7" t="s">
        <v>3360</v>
      </c>
      <c r="C11" s="8" t="s">
        <v>3369</v>
      </c>
    </row>
    <row r="12" spans="1:3" ht="36" thickBot="1" x14ac:dyDescent="0.35">
      <c r="A12" s="6">
        <v>37210</v>
      </c>
      <c r="B12" s="7" t="s">
        <v>3365</v>
      </c>
      <c r="C12" s="8" t="s">
        <v>3370</v>
      </c>
    </row>
    <row r="13" spans="1:3" ht="15" thickBot="1" x14ac:dyDescent="0.35">
      <c r="A13" s="6">
        <v>37250</v>
      </c>
      <c r="B13" s="7" t="s">
        <v>3359</v>
      </c>
      <c r="C13" s="8" t="s">
        <v>3371</v>
      </c>
    </row>
    <row r="14" spans="1:3" ht="36" thickBot="1" x14ac:dyDescent="0.35">
      <c r="A14" s="9">
        <v>37257</v>
      </c>
      <c r="B14" s="10" t="s">
        <v>3359</v>
      </c>
      <c r="C14" s="11" t="s">
        <v>3357</v>
      </c>
    </row>
    <row r="15" spans="1:3" ht="24.6" thickBot="1" x14ac:dyDescent="0.35">
      <c r="A15" s="12">
        <v>37298</v>
      </c>
      <c r="B15" s="13" t="s">
        <v>3356</v>
      </c>
      <c r="C15" s="14" t="s">
        <v>3358</v>
      </c>
    </row>
    <row r="16" spans="1:3" ht="15" thickBot="1" x14ac:dyDescent="0.35">
      <c r="A16" s="12">
        <v>37299</v>
      </c>
      <c r="B16" s="13" t="s">
        <v>3359</v>
      </c>
      <c r="C16" s="14" t="s">
        <v>3358</v>
      </c>
    </row>
    <row r="17" spans="1:3" ht="24.6" thickBot="1" x14ac:dyDescent="0.35">
      <c r="A17" s="12">
        <v>37344</v>
      </c>
      <c r="B17" s="13" t="s">
        <v>3360</v>
      </c>
      <c r="C17" s="14" t="s">
        <v>3361</v>
      </c>
    </row>
    <row r="18" spans="1:3" ht="15" thickBot="1" x14ac:dyDescent="0.35">
      <c r="A18" s="12">
        <v>37367</v>
      </c>
      <c r="B18" s="13" t="s">
        <v>3372</v>
      </c>
      <c r="C18" s="14" t="s">
        <v>3363</v>
      </c>
    </row>
    <row r="19" spans="1:3" ht="24.6" thickBot="1" x14ac:dyDescent="0.35">
      <c r="A19" s="12">
        <v>37377</v>
      </c>
      <c r="B19" s="13" t="s">
        <v>3373</v>
      </c>
      <c r="C19" s="14" t="s">
        <v>3364</v>
      </c>
    </row>
    <row r="20" spans="1:3" ht="24.6" thickBot="1" x14ac:dyDescent="0.35">
      <c r="A20" s="12">
        <v>37406</v>
      </c>
      <c r="B20" s="13" t="s">
        <v>3365</v>
      </c>
      <c r="C20" s="14" t="s">
        <v>3366</v>
      </c>
    </row>
    <row r="21" spans="1:3" ht="36" thickBot="1" x14ac:dyDescent="0.35">
      <c r="A21" s="12">
        <v>37506</v>
      </c>
      <c r="B21" s="13" t="s">
        <v>3362</v>
      </c>
      <c r="C21" s="14" t="s">
        <v>3367</v>
      </c>
    </row>
    <row r="22" spans="1:3" ht="49.2" thickBot="1" x14ac:dyDescent="0.35">
      <c r="A22" s="12">
        <v>37541</v>
      </c>
      <c r="B22" s="13" t="s">
        <v>3362</v>
      </c>
      <c r="C22" s="14" t="s">
        <v>3368</v>
      </c>
    </row>
    <row r="23" spans="1:3" ht="15" thickBot="1" x14ac:dyDescent="0.35">
      <c r="A23" s="12">
        <v>37562</v>
      </c>
      <c r="B23" s="13" t="s">
        <v>3362</v>
      </c>
      <c r="C23" s="14" t="s">
        <v>3369</v>
      </c>
    </row>
    <row r="24" spans="1:3" ht="36" thickBot="1" x14ac:dyDescent="0.35">
      <c r="A24" s="12">
        <v>37575</v>
      </c>
      <c r="B24" s="13" t="s">
        <v>3360</v>
      </c>
      <c r="C24" s="14" t="s">
        <v>3370</v>
      </c>
    </row>
    <row r="25" spans="1:3" ht="24.6" thickBot="1" x14ac:dyDescent="0.35">
      <c r="A25" s="12">
        <v>37615</v>
      </c>
      <c r="B25" s="13" t="s">
        <v>3373</v>
      </c>
      <c r="C25" s="14" t="s">
        <v>3371</v>
      </c>
    </row>
    <row r="26" spans="1:3" ht="36" thickBot="1" x14ac:dyDescent="0.35">
      <c r="A26" s="15">
        <v>37622</v>
      </c>
      <c r="B26" s="16" t="s">
        <v>3373</v>
      </c>
      <c r="C26" s="17" t="s">
        <v>3357</v>
      </c>
    </row>
    <row r="27" spans="1:3" ht="24.6" thickBot="1" x14ac:dyDescent="0.35">
      <c r="A27" s="6">
        <v>37683</v>
      </c>
      <c r="B27" s="7" t="s">
        <v>3356</v>
      </c>
      <c r="C27" s="8" t="s">
        <v>3358</v>
      </c>
    </row>
    <row r="28" spans="1:3" ht="15" thickBot="1" x14ac:dyDescent="0.35">
      <c r="A28" s="6">
        <v>37684</v>
      </c>
      <c r="B28" s="7" t="s">
        <v>3359</v>
      </c>
      <c r="C28" s="8" t="s">
        <v>3358</v>
      </c>
    </row>
    <row r="29" spans="1:3" ht="24.6" thickBot="1" x14ac:dyDescent="0.35">
      <c r="A29" s="6">
        <v>37729</v>
      </c>
      <c r="B29" s="7" t="s">
        <v>3360</v>
      </c>
      <c r="C29" s="8" t="s">
        <v>3361</v>
      </c>
    </row>
    <row r="30" spans="1:3" ht="24.6" thickBot="1" x14ac:dyDescent="0.35">
      <c r="A30" s="6">
        <v>37732</v>
      </c>
      <c r="B30" s="7" t="s">
        <v>3356</v>
      </c>
      <c r="C30" s="8" t="s">
        <v>3363</v>
      </c>
    </row>
    <row r="31" spans="1:3" ht="24.6" thickBot="1" x14ac:dyDescent="0.35">
      <c r="A31" s="6">
        <v>37742</v>
      </c>
      <c r="B31" s="7" t="s">
        <v>3365</v>
      </c>
      <c r="C31" s="8" t="s">
        <v>3364</v>
      </c>
    </row>
    <row r="32" spans="1:3" ht="24.6" thickBot="1" x14ac:dyDescent="0.35">
      <c r="A32" s="6">
        <v>37791</v>
      </c>
      <c r="B32" s="7" t="s">
        <v>3365</v>
      </c>
      <c r="C32" s="8" t="s">
        <v>3366</v>
      </c>
    </row>
    <row r="33" spans="1:3" ht="36" thickBot="1" x14ac:dyDescent="0.35">
      <c r="A33" s="6">
        <v>37871</v>
      </c>
      <c r="B33" s="7" t="s">
        <v>3372</v>
      </c>
      <c r="C33" s="8" t="s">
        <v>3367</v>
      </c>
    </row>
    <row r="34" spans="1:3" ht="49.2" thickBot="1" x14ac:dyDescent="0.35">
      <c r="A34" s="6">
        <v>37906</v>
      </c>
      <c r="B34" s="7" t="s">
        <v>3372</v>
      </c>
      <c r="C34" s="8" t="s">
        <v>3368</v>
      </c>
    </row>
    <row r="35" spans="1:3" ht="15" thickBot="1" x14ac:dyDescent="0.35">
      <c r="A35" s="6">
        <v>37927</v>
      </c>
      <c r="B35" s="7" t="s">
        <v>3372</v>
      </c>
      <c r="C35" s="8" t="s">
        <v>3369</v>
      </c>
    </row>
    <row r="36" spans="1:3" ht="36" thickBot="1" x14ac:dyDescent="0.35">
      <c r="A36" s="6">
        <v>37940</v>
      </c>
      <c r="B36" s="7" t="s">
        <v>3362</v>
      </c>
      <c r="C36" s="8" t="s">
        <v>3370</v>
      </c>
    </row>
    <row r="37" spans="1:3" ht="15" thickBot="1" x14ac:dyDescent="0.35">
      <c r="A37" s="6">
        <v>37980</v>
      </c>
      <c r="B37" s="7" t="s">
        <v>3365</v>
      </c>
      <c r="C37" s="8" t="s">
        <v>3371</v>
      </c>
    </row>
    <row r="38" spans="1:3" ht="36" thickBot="1" x14ac:dyDescent="0.35">
      <c r="A38" s="9">
        <v>37987</v>
      </c>
      <c r="B38" s="10" t="s">
        <v>3365</v>
      </c>
      <c r="C38" s="11" t="s">
        <v>3357</v>
      </c>
    </row>
    <row r="39" spans="1:3" ht="24.6" thickBot="1" x14ac:dyDescent="0.35">
      <c r="A39" s="12">
        <v>38040</v>
      </c>
      <c r="B39" s="13" t="s">
        <v>3356</v>
      </c>
      <c r="C39" s="14" t="s">
        <v>3358</v>
      </c>
    </row>
    <row r="40" spans="1:3" ht="15" thickBot="1" x14ac:dyDescent="0.35">
      <c r="A40" s="12">
        <v>38041</v>
      </c>
      <c r="B40" s="13" t="s">
        <v>3359</v>
      </c>
      <c r="C40" s="14" t="s">
        <v>3358</v>
      </c>
    </row>
    <row r="41" spans="1:3" ht="24.6" thickBot="1" x14ac:dyDescent="0.35">
      <c r="A41" s="12">
        <v>38086</v>
      </c>
      <c r="B41" s="13" t="s">
        <v>3360</v>
      </c>
      <c r="C41" s="14" t="s">
        <v>3361</v>
      </c>
    </row>
    <row r="42" spans="1:3" ht="24.6" thickBot="1" x14ac:dyDescent="0.35">
      <c r="A42" s="12">
        <v>38098</v>
      </c>
      <c r="B42" s="13" t="s">
        <v>3373</v>
      </c>
      <c r="C42" s="14" t="s">
        <v>3363</v>
      </c>
    </row>
    <row r="43" spans="1:3" ht="24.6" thickBot="1" x14ac:dyDescent="0.35">
      <c r="A43" s="12">
        <v>38108</v>
      </c>
      <c r="B43" s="13" t="s">
        <v>3362</v>
      </c>
      <c r="C43" s="14" t="s">
        <v>3364</v>
      </c>
    </row>
    <row r="44" spans="1:3" ht="24.6" thickBot="1" x14ac:dyDescent="0.35">
      <c r="A44" s="12">
        <v>38148</v>
      </c>
      <c r="B44" s="13" t="s">
        <v>3365</v>
      </c>
      <c r="C44" s="14" t="s">
        <v>3366</v>
      </c>
    </row>
    <row r="45" spans="1:3" ht="36" thickBot="1" x14ac:dyDescent="0.35">
      <c r="A45" s="12">
        <v>38237</v>
      </c>
      <c r="B45" s="13" t="s">
        <v>3359</v>
      </c>
      <c r="C45" s="14" t="s">
        <v>3367</v>
      </c>
    </row>
    <row r="46" spans="1:3" ht="49.2" thickBot="1" x14ac:dyDescent="0.35">
      <c r="A46" s="12">
        <v>38272</v>
      </c>
      <c r="B46" s="13" t="s">
        <v>3359</v>
      </c>
      <c r="C46" s="14" t="s">
        <v>3368</v>
      </c>
    </row>
    <row r="47" spans="1:3" ht="15" thickBot="1" x14ac:dyDescent="0.35">
      <c r="A47" s="12">
        <v>38293</v>
      </c>
      <c r="B47" s="13" t="s">
        <v>3359</v>
      </c>
      <c r="C47" s="14" t="s">
        <v>3369</v>
      </c>
    </row>
    <row r="48" spans="1:3" ht="36" thickBot="1" x14ac:dyDescent="0.35">
      <c r="A48" s="12">
        <v>38306</v>
      </c>
      <c r="B48" s="13" t="s">
        <v>3356</v>
      </c>
      <c r="C48" s="14" t="s">
        <v>3370</v>
      </c>
    </row>
    <row r="49" spans="1:3" ht="15" thickBot="1" x14ac:dyDescent="0.35">
      <c r="A49" s="12">
        <v>38346</v>
      </c>
      <c r="B49" s="13" t="s">
        <v>3362</v>
      </c>
      <c r="C49" s="14" t="s">
        <v>3371</v>
      </c>
    </row>
    <row r="50" spans="1:3" ht="36" thickBot="1" x14ac:dyDescent="0.35">
      <c r="A50" s="15">
        <v>38353</v>
      </c>
      <c r="B50" s="16" t="s">
        <v>3362</v>
      </c>
      <c r="C50" s="17" t="s">
        <v>3357</v>
      </c>
    </row>
    <row r="51" spans="1:3" ht="24.6" thickBot="1" x14ac:dyDescent="0.35">
      <c r="A51" s="6">
        <v>38390</v>
      </c>
      <c r="B51" s="7" t="s">
        <v>3356</v>
      </c>
      <c r="C51" s="8" t="s">
        <v>3358</v>
      </c>
    </row>
    <row r="52" spans="1:3" ht="15" thickBot="1" x14ac:dyDescent="0.35">
      <c r="A52" s="6">
        <v>38391</v>
      </c>
      <c r="B52" s="7" t="s">
        <v>3359</v>
      </c>
      <c r="C52" s="8" t="s">
        <v>3358</v>
      </c>
    </row>
    <row r="53" spans="1:3" ht="24.6" thickBot="1" x14ac:dyDescent="0.35">
      <c r="A53" s="6">
        <v>38436</v>
      </c>
      <c r="B53" s="7" t="s">
        <v>3360</v>
      </c>
      <c r="C53" s="8" t="s">
        <v>3361</v>
      </c>
    </row>
    <row r="54" spans="1:3" ht="15" thickBot="1" x14ac:dyDescent="0.35">
      <c r="A54" s="6">
        <v>38463</v>
      </c>
      <c r="B54" s="7" t="s">
        <v>3365</v>
      </c>
      <c r="C54" s="8" t="s">
        <v>3363</v>
      </c>
    </row>
    <row r="55" spans="1:3" ht="24.6" thickBot="1" x14ac:dyDescent="0.35">
      <c r="A55" s="6">
        <v>38473</v>
      </c>
      <c r="B55" s="7" t="s">
        <v>3372</v>
      </c>
      <c r="C55" s="8" t="s">
        <v>3364</v>
      </c>
    </row>
    <row r="56" spans="1:3" ht="24.6" thickBot="1" x14ac:dyDescent="0.35">
      <c r="A56" s="6">
        <v>38498</v>
      </c>
      <c r="B56" s="7" t="s">
        <v>3365</v>
      </c>
      <c r="C56" s="8" t="s">
        <v>3366</v>
      </c>
    </row>
    <row r="57" spans="1:3" ht="36" thickBot="1" x14ac:dyDescent="0.35">
      <c r="A57" s="6">
        <v>38602</v>
      </c>
      <c r="B57" s="7" t="s">
        <v>3373</v>
      </c>
      <c r="C57" s="8" t="s">
        <v>3367</v>
      </c>
    </row>
    <row r="58" spans="1:3" ht="49.2" thickBot="1" x14ac:dyDescent="0.35">
      <c r="A58" s="6">
        <v>38637</v>
      </c>
      <c r="B58" s="7" t="s">
        <v>3373</v>
      </c>
      <c r="C58" s="8" t="s">
        <v>3368</v>
      </c>
    </row>
    <row r="59" spans="1:3" ht="24.6" thickBot="1" x14ac:dyDescent="0.35">
      <c r="A59" s="6">
        <v>38658</v>
      </c>
      <c r="B59" s="7" t="s">
        <v>3373</v>
      </c>
      <c r="C59" s="8" t="s">
        <v>3369</v>
      </c>
    </row>
    <row r="60" spans="1:3" ht="36" thickBot="1" x14ac:dyDescent="0.35">
      <c r="A60" s="6">
        <v>38671</v>
      </c>
      <c r="B60" s="7" t="s">
        <v>3359</v>
      </c>
      <c r="C60" s="8" t="s">
        <v>3370</v>
      </c>
    </row>
    <row r="61" spans="1:3" ht="15" thickBot="1" x14ac:dyDescent="0.35">
      <c r="A61" s="6">
        <v>38711</v>
      </c>
      <c r="B61" s="7" t="s">
        <v>3372</v>
      </c>
      <c r="C61" s="8" t="s">
        <v>3371</v>
      </c>
    </row>
    <row r="62" spans="1:3" ht="36" thickBot="1" x14ac:dyDescent="0.35">
      <c r="A62" s="9">
        <v>38718</v>
      </c>
      <c r="B62" s="10" t="s">
        <v>3372</v>
      </c>
      <c r="C62" s="11" t="s">
        <v>3357</v>
      </c>
    </row>
    <row r="63" spans="1:3" ht="24.6" thickBot="1" x14ac:dyDescent="0.35">
      <c r="A63" s="12">
        <v>38775</v>
      </c>
      <c r="B63" s="13" t="s">
        <v>3356</v>
      </c>
      <c r="C63" s="14" t="s">
        <v>3358</v>
      </c>
    </row>
    <row r="64" spans="1:3" ht="15" thickBot="1" x14ac:dyDescent="0.35">
      <c r="A64" s="12">
        <v>38776</v>
      </c>
      <c r="B64" s="13" t="s">
        <v>3359</v>
      </c>
      <c r="C64" s="14" t="s">
        <v>3358</v>
      </c>
    </row>
    <row r="65" spans="1:3" ht="24.6" thickBot="1" x14ac:dyDescent="0.35">
      <c r="A65" s="12">
        <v>38821</v>
      </c>
      <c r="B65" s="13" t="s">
        <v>3360</v>
      </c>
      <c r="C65" s="14" t="s">
        <v>3361</v>
      </c>
    </row>
    <row r="66" spans="1:3" ht="15" thickBot="1" x14ac:dyDescent="0.35">
      <c r="A66" s="12">
        <v>38828</v>
      </c>
      <c r="B66" s="13" t="s">
        <v>3360</v>
      </c>
      <c r="C66" s="14" t="s">
        <v>3363</v>
      </c>
    </row>
    <row r="67" spans="1:3" ht="24.6" thickBot="1" x14ac:dyDescent="0.35">
      <c r="A67" s="12">
        <v>38838</v>
      </c>
      <c r="B67" s="13" t="s">
        <v>3356</v>
      </c>
      <c r="C67" s="14" t="s">
        <v>3364</v>
      </c>
    </row>
    <row r="68" spans="1:3" ht="24.6" thickBot="1" x14ac:dyDescent="0.35">
      <c r="A68" s="12">
        <v>38883</v>
      </c>
      <c r="B68" s="13" t="s">
        <v>3365</v>
      </c>
      <c r="C68" s="14" t="s">
        <v>3366</v>
      </c>
    </row>
    <row r="69" spans="1:3" ht="36" thickBot="1" x14ac:dyDescent="0.35">
      <c r="A69" s="12">
        <v>38967</v>
      </c>
      <c r="B69" s="13" t="s">
        <v>3365</v>
      </c>
      <c r="C69" s="14" t="s">
        <v>3367</v>
      </c>
    </row>
    <row r="70" spans="1:3" ht="49.2" thickBot="1" x14ac:dyDescent="0.35">
      <c r="A70" s="12">
        <v>39002</v>
      </c>
      <c r="B70" s="13" t="s">
        <v>3365</v>
      </c>
      <c r="C70" s="14" t="s">
        <v>3368</v>
      </c>
    </row>
    <row r="71" spans="1:3" ht="15" thickBot="1" x14ac:dyDescent="0.35">
      <c r="A71" s="12">
        <v>39023</v>
      </c>
      <c r="B71" s="13" t="s">
        <v>3365</v>
      </c>
      <c r="C71" s="14" t="s">
        <v>3369</v>
      </c>
    </row>
    <row r="72" spans="1:3" ht="36" thickBot="1" x14ac:dyDescent="0.35">
      <c r="A72" s="12">
        <v>39036</v>
      </c>
      <c r="B72" s="13" t="s">
        <v>3373</v>
      </c>
      <c r="C72" s="14" t="s">
        <v>3370</v>
      </c>
    </row>
    <row r="73" spans="1:3" ht="24.6" thickBot="1" x14ac:dyDescent="0.35">
      <c r="A73" s="12">
        <v>39076</v>
      </c>
      <c r="B73" s="13" t="s">
        <v>3356</v>
      </c>
      <c r="C73" s="14" t="s">
        <v>3371</v>
      </c>
    </row>
    <row r="74" spans="1:3" ht="36" thickBot="1" x14ac:dyDescent="0.35">
      <c r="A74" s="15">
        <v>39083</v>
      </c>
      <c r="B74" s="16" t="s">
        <v>3356</v>
      </c>
      <c r="C74" s="17" t="s">
        <v>3357</v>
      </c>
    </row>
    <row r="75" spans="1:3" ht="24.6" thickBot="1" x14ac:dyDescent="0.35">
      <c r="A75" s="6">
        <v>39132</v>
      </c>
      <c r="B75" s="7" t="s">
        <v>3356</v>
      </c>
      <c r="C75" s="8" t="s">
        <v>3358</v>
      </c>
    </row>
    <row r="76" spans="1:3" ht="15" thickBot="1" x14ac:dyDescent="0.35">
      <c r="A76" s="6">
        <v>39133</v>
      </c>
      <c r="B76" s="7" t="s">
        <v>3359</v>
      </c>
      <c r="C76" s="8" t="s">
        <v>3358</v>
      </c>
    </row>
    <row r="77" spans="1:3" ht="24.6" thickBot="1" x14ac:dyDescent="0.35">
      <c r="A77" s="6">
        <v>39178</v>
      </c>
      <c r="B77" s="7" t="s">
        <v>3360</v>
      </c>
      <c r="C77" s="8" t="s">
        <v>3361</v>
      </c>
    </row>
    <row r="78" spans="1:3" ht="15" thickBot="1" x14ac:dyDescent="0.35">
      <c r="A78" s="6">
        <v>39193</v>
      </c>
      <c r="B78" s="7" t="s">
        <v>3362</v>
      </c>
      <c r="C78" s="8" t="s">
        <v>3363</v>
      </c>
    </row>
    <row r="79" spans="1:3" ht="24.6" thickBot="1" x14ac:dyDescent="0.35">
      <c r="A79" s="6">
        <v>39203</v>
      </c>
      <c r="B79" s="7" t="s">
        <v>3359</v>
      </c>
      <c r="C79" s="8" t="s">
        <v>3364</v>
      </c>
    </row>
    <row r="80" spans="1:3" ht="24.6" thickBot="1" x14ac:dyDescent="0.35">
      <c r="A80" s="6">
        <v>39240</v>
      </c>
      <c r="B80" s="7" t="s">
        <v>3365</v>
      </c>
      <c r="C80" s="8" t="s">
        <v>3366</v>
      </c>
    </row>
    <row r="81" spans="1:3" ht="36" thickBot="1" x14ac:dyDescent="0.35">
      <c r="A81" s="6">
        <v>39332</v>
      </c>
      <c r="B81" s="7" t="s">
        <v>3360</v>
      </c>
      <c r="C81" s="8" t="s">
        <v>3367</v>
      </c>
    </row>
    <row r="82" spans="1:3" ht="49.2" thickBot="1" x14ac:dyDescent="0.35">
      <c r="A82" s="6">
        <v>39367</v>
      </c>
      <c r="B82" s="7" t="s">
        <v>3360</v>
      </c>
      <c r="C82" s="8" t="s">
        <v>3368</v>
      </c>
    </row>
    <row r="83" spans="1:3" ht="15" thickBot="1" x14ac:dyDescent="0.35">
      <c r="A83" s="6">
        <v>39388</v>
      </c>
      <c r="B83" s="7" t="s">
        <v>3360</v>
      </c>
      <c r="C83" s="8" t="s">
        <v>3369</v>
      </c>
    </row>
    <row r="84" spans="1:3" ht="36" thickBot="1" x14ac:dyDescent="0.35">
      <c r="A84" s="6">
        <v>39401</v>
      </c>
      <c r="B84" s="7" t="s">
        <v>3365</v>
      </c>
      <c r="C84" s="8" t="s">
        <v>3370</v>
      </c>
    </row>
    <row r="85" spans="1:3" ht="15" thickBot="1" x14ac:dyDescent="0.35">
      <c r="A85" s="6">
        <v>39441</v>
      </c>
      <c r="B85" s="7" t="s">
        <v>3359</v>
      </c>
      <c r="C85" s="8" t="s">
        <v>3371</v>
      </c>
    </row>
    <row r="86" spans="1:3" ht="36" thickBot="1" x14ac:dyDescent="0.35">
      <c r="A86" s="9">
        <v>39448</v>
      </c>
      <c r="B86" s="10" t="s">
        <v>3359</v>
      </c>
      <c r="C86" s="11" t="s">
        <v>3357</v>
      </c>
    </row>
    <row r="87" spans="1:3" ht="24.6" thickBot="1" x14ac:dyDescent="0.35">
      <c r="A87" s="12">
        <v>39482</v>
      </c>
      <c r="B87" s="13" t="s">
        <v>3356</v>
      </c>
      <c r="C87" s="14" t="s">
        <v>3358</v>
      </c>
    </row>
    <row r="88" spans="1:3" ht="15" thickBot="1" x14ac:dyDescent="0.35">
      <c r="A88" s="12">
        <v>39483</v>
      </c>
      <c r="B88" s="13" t="s">
        <v>3359</v>
      </c>
      <c r="C88" s="14" t="s">
        <v>3358</v>
      </c>
    </row>
    <row r="89" spans="1:3" ht="24.6" thickBot="1" x14ac:dyDescent="0.35">
      <c r="A89" s="12">
        <v>39528</v>
      </c>
      <c r="B89" s="13" t="s">
        <v>3360</v>
      </c>
      <c r="C89" s="14" t="s">
        <v>3361</v>
      </c>
    </row>
    <row r="90" spans="1:3" ht="24.6" thickBot="1" x14ac:dyDescent="0.35">
      <c r="A90" s="12">
        <v>39559</v>
      </c>
      <c r="B90" s="13" t="s">
        <v>3356</v>
      </c>
      <c r="C90" s="14" t="s">
        <v>3363</v>
      </c>
    </row>
    <row r="91" spans="1:3" ht="24.6" thickBot="1" x14ac:dyDescent="0.35">
      <c r="A91" s="12">
        <v>39569</v>
      </c>
      <c r="B91" s="13" t="s">
        <v>3365</v>
      </c>
      <c r="C91" s="14" t="s">
        <v>3364</v>
      </c>
    </row>
    <row r="92" spans="1:3" ht="24.6" thickBot="1" x14ac:dyDescent="0.35">
      <c r="A92" s="12">
        <v>39590</v>
      </c>
      <c r="B92" s="13" t="s">
        <v>3365</v>
      </c>
      <c r="C92" s="14" t="s">
        <v>3366</v>
      </c>
    </row>
    <row r="93" spans="1:3" ht="36" thickBot="1" x14ac:dyDescent="0.35">
      <c r="A93" s="12">
        <v>39698</v>
      </c>
      <c r="B93" s="13" t="s">
        <v>3372</v>
      </c>
      <c r="C93" s="14" t="s">
        <v>3367</v>
      </c>
    </row>
    <row r="94" spans="1:3" ht="49.2" thickBot="1" x14ac:dyDescent="0.35">
      <c r="A94" s="12">
        <v>39733</v>
      </c>
      <c r="B94" s="13" t="s">
        <v>3372</v>
      </c>
      <c r="C94" s="14" t="s">
        <v>3368</v>
      </c>
    </row>
    <row r="95" spans="1:3" ht="15" thickBot="1" x14ac:dyDescent="0.35">
      <c r="A95" s="12">
        <v>39754</v>
      </c>
      <c r="B95" s="13" t="s">
        <v>3372</v>
      </c>
      <c r="C95" s="14" t="s">
        <v>3369</v>
      </c>
    </row>
    <row r="96" spans="1:3" ht="36" thickBot="1" x14ac:dyDescent="0.35">
      <c r="A96" s="12">
        <v>39767</v>
      </c>
      <c r="B96" s="13" t="s">
        <v>3362</v>
      </c>
      <c r="C96" s="14" t="s">
        <v>3370</v>
      </c>
    </row>
    <row r="97" spans="1:3" ht="15" thickBot="1" x14ac:dyDescent="0.35">
      <c r="A97" s="12">
        <v>39807</v>
      </c>
      <c r="B97" s="13" t="s">
        <v>3365</v>
      </c>
      <c r="C97" s="14" t="s">
        <v>3371</v>
      </c>
    </row>
    <row r="98" spans="1:3" ht="36" thickBot="1" x14ac:dyDescent="0.35">
      <c r="A98" s="15">
        <v>39814</v>
      </c>
      <c r="B98" s="16" t="s">
        <v>3365</v>
      </c>
      <c r="C98" s="17" t="s">
        <v>3357</v>
      </c>
    </row>
    <row r="99" spans="1:3" ht="24.6" thickBot="1" x14ac:dyDescent="0.35">
      <c r="A99" s="6">
        <v>39867</v>
      </c>
      <c r="B99" s="7" t="s">
        <v>3356</v>
      </c>
      <c r="C99" s="8" t="s">
        <v>3358</v>
      </c>
    </row>
    <row r="100" spans="1:3" ht="15" thickBot="1" x14ac:dyDescent="0.35">
      <c r="A100" s="6">
        <v>39868</v>
      </c>
      <c r="B100" s="7" t="s">
        <v>3359</v>
      </c>
      <c r="C100" s="8" t="s">
        <v>3358</v>
      </c>
    </row>
    <row r="101" spans="1:3" ht="24.6" thickBot="1" x14ac:dyDescent="0.35">
      <c r="A101" s="6">
        <v>39913</v>
      </c>
      <c r="B101" s="7" t="s">
        <v>3360</v>
      </c>
      <c r="C101" s="8" t="s">
        <v>3361</v>
      </c>
    </row>
    <row r="102" spans="1:3" ht="15" thickBot="1" x14ac:dyDescent="0.35">
      <c r="A102" s="6">
        <v>39924</v>
      </c>
      <c r="B102" s="7" t="s">
        <v>3359</v>
      </c>
      <c r="C102" s="8" t="s">
        <v>3363</v>
      </c>
    </row>
    <row r="103" spans="1:3" ht="24.6" thickBot="1" x14ac:dyDescent="0.35">
      <c r="A103" s="6">
        <v>39934</v>
      </c>
      <c r="B103" s="7" t="s">
        <v>3360</v>
      </c>
      <c r="C103" s="8" t="s">
        <v>3364</v>
      </c>
    </row>
    <row r="104" spans="1:3" ht="24.6" thickBot="1" x14ac:dyDescent="0.35">
      <c r="A104" s="6">
        <v>39975</v>
      </c>
      <c r="B104" s="7" t="s">
        <v>3365</v>
      </c>
      <c r="C104" s="8" t="s">
        <v>3366</v>
      </c>
    </row>
    <row r="105" spans="1:3" ht="36" thickBot="1" x14ac:dyDescent="0.35">
      <c r="A105" s="6">
        <v>40063</v>
      </c>
      <c r="B105" s="7" t="s">
        <v>3356</v>
      </c>
      <c r="C105" s="8" t="s">
        <v>3367</v>
      </c>
    </row>
    <row r="106" spans="1:3" ht="49.2" thickBot="1" x14ac:dyDescent="0.35">
      <c r="A106" s="6">
        <v>40098</v>
      </c>
      <c r="B106" s="7" t="s">
        <v>3356</v>
      </c>
      <c r="C106" s="8" t="s">
        <v>3368</v>
      </c>
    </row>
    <row r="107" spans="1:3" ht="24.6" thickBot="1" x14ac:dyDescent="0.35">
      <c r="A107" s="6">
        <v>40119</v>
      </c>
      <c r="B107" s="7" t="s">
        <v>3356</v>
      </c>
      <c r="C107" s="8" t="s">
        <v>3369</v>
      </c>
    </row>
    <row r="108" spans="1:3" ht="36" thickBot="1" x14ac:dyDescent="0.35">
      <c r="A108" s="6">
        <v>40132</v>
      </c>
      <c r="B108" s="7" t="s">
        <v>3372</v>
      </c>
      <c r="C108" s="8" t="s">
        <v>3370</v>
      </c>
    </row>
    <row r="109" spans="1:3" ht="15" thickBot="1" x14ac:dyDescent="0.35">
      <c r="A109" s="6">
        <v>40172</v>
      </c>
      <c r="B109" s="7" t="s">
        <v>3360</v>
      </c>
      <c r="C109" s="8" t="s">
        <v>3371</v>
      </c>
    </row>
    <row r="110" spans="1:3" ht="36" thickBot="1" x14ac:dyDescent="0.35">
      <c r="A110" s="9">
        <v>40179</v>
      </c>
      <c r="B110" s="10" t="s">
        <v>3360</v>
      </c>
      <c r="C110" s="11" t="s">
        <v>3357</v>
      </c>
    </row>
    <row r="111" spans="1:3" ht="24.6" thickBot="1" x14ac:dyDescent="0.35">
      <c r="A111" s="12">
        <v>40224</v>
      </c>
      <c r="B111" s="13" t="s">
        <v>3356</v>
      </c>
      <c r="C111" s="14" t="s">
        <v>3358</v>
      </c>
    </row>
    <row r="112" spans="1:3" ht="15" thickBot="1" x14ac:dyDescent="0.35">
      <c r="A112" s="12">
        <v>40225</v>
      </c>
      <c r="B112" s="13" t="s">
        <v>3359</v>
      </c>
      <c r="C112" s="14" t="s">
        <v>3358</v>
      </c>
    </row>
    <row r="113" spans="1:3" ht="24.6" thickBot="1" x14ac:dyDescent="0.35">
      <c r="A113" s="12">
        <v>40270</v>
      </c>
      <c r="B113" s="13" t="s">
        <v>3360</v>
      </c>
      <c r="C113" s="14" t="s">
        <v>3361</v>
      </c>
    </row>
    <row r="114" spans="1:3" ht="24.6" thickBot="1" x14ac:dyDescent="0.35">
      <c r="A114" s="12">
        <v>40289</v>
      </c>
      <c r="B114" s="13" t="s">
        <v>3373</v>
      </c>
      <c r="C114" s="14" t="s">
        <v>3363</v>
      </c>
    </row>
    <row r="115" spans="1:3" ht="24.6" thickBot="1" x14ac:dyDescent="0.35">
      <c r="A115" s="12">
        <v>40299</v>
      </c>
      <c r="B115" s="13" t="s">
        <v>3362</v>
      </c>
      <c r="C115" s="14" t="s">
        <v>3364</v>
      </c>
    </row>
    <row r="116" spans="1:3" ht="24.6" thickBot="1" x14ac:dyDescent="0.35">
      <c r="A116" s="12">
        <v>40332</v>
      </c>
      <c r="B116" s="13" t="s">
        <v>3365</v>
      </c>
      <c r="C116" s="14" t="s">
        <v>3366</v>
      </c>
    </row>
    <row r="117" spans="1:3" ht="36" thickBot="1" x14ac:dyDescent="0.35">
      <c r="A117" s="12">
        <v>40428</v>
      </c>
      <c r="B117" s="13" t="s">
        <v>3359</v>
      </c>
      <c r="C117" s="14" t="s">
        <v>3367</v>
      </c>
    </row>
    <row r="118" spans="1:3" ht="49.2" thickBot="1" x14ac:dyDescent="0.35">
      <c r="A118" s="12">
        <v>40463</v>
      </c>
      <c r="B118" s="13" t="s">
        <v>3359</v>
      </c>
      <c r="C118" s="14" t="s">
        <v>3368</v>
      </c>
    </row>
    <row r="119" spans="1:3" ht="15" thickBot="1" x14ac:dyDescent="0.35">
      <c r="A119" s="12">
        <v>40484</v>
      </c>
      <c r="B119" s="13" t="s">
        <v>3359</v>
      </c>
      <c r="C119" s="14" t="s">
        <v>3369</v>
      </c>
    </row>
    <row r="120" spans="1:3" ht="36" thickBot="1" x14ac:dyDescent="0.35">
      <c r="A120" s="12">
        <v>40497</v>
      </c>
      <c r="B120" s="13" t="s">
        <v>3356</v>
      </c>
      <c r="C120" s="14" t="s">
        <v>3370</v>
      </c>
    </row>
    <row r="121" spans="1:3" ht="15" thickBot="1" x14ac:dyDescent="0.35">
      <c r="A121" s="12">
        <v>40537</v>
      </c>
      <c r="B121" s="13" t="s">
        <v>3362</v>
      </c>
      <c r="C121" s="14" t="s">
        <v>3371</v>
      </c>
    </row>
    <row r="122" spans="1:3" ht="36" thickBot="1" x14ac:dyDescent="0.35">
      <c r="A122" s="15">
        <v>40544</v>
      </c>
      <c r="B122" s="16" t="s">
        <v>3362</v>
      </c>
      <c r="C122" s="17" t="s">
        <v>3357</v>
      </c>
    </row>
    <row r="123" spans="1:3" ht="24.6" thickBot="1" x14ac:dyDescent="0.35">
      <c r="A123" s="6">
        <v>40609</v>
      </c>
      <c r="B123" s="7" t="s">
        <v>3356</v>
      </c>
      <c r="C123" s="8" t="s">
        <v>3358</v>
      </c>
    </row>
    <row r="124" spans="1:3" ht="15" thickBot="1" x14ac:dyDescent="0.35">
      <c r="A124" s="6">
        <v>40610</v>
      </c>
      <c r="B124" s="7" t="s">
        <v>3359</v>
      </c>
      <c r="C124" s="8" t="s">
        <v>3358</v>
      </c>
    </row>
    <row r="125" spans="1:3" ht="24.6" thickBot="1" x14ac:dyDescent="0.35">
      <c r="A125" s="6">
        <v>40654</v>
      </c>
      <c r="B125" s="7" t="s">
        <v>3365</v>
      </c>
      <c r="C125" s="8" t="s">
        <v>3361</v>
      </c>
    </row>
    <row r="126" spans="1:3" ht="15" thickBot="1" x14ac:dyDescent="0.35">
      <c r="A126" s="6">
        <v>40655</v>
      </c>
      <c r="B126" s="7" t="s">
        <v>3360</v>
      </c>
      <c r="C126" s="8" t="s">
        <v>3363</v>
      </c>
    </row>
    <row r="127" spans="1:3" ht="24.6" thickBot="1" x14ac:dyDescent="0.35">
      <c r="A127" s="6">
        <v>40664</v>
      </c>
      <c r="B127" s="7" t="s">
        <v>3372</v>
      </c>
      <c r="C127" s="8" t="s">
        <v>3364</v>
      </c>
    </row>
    <row r="128" spans="1:3" ht="24.6" thickBot="1" x14ac:dyDescent="0.35">
      <c r="A128" s="6">
        <v>40717</v>
      </c>
      <c r="B128" s="7" t="s">
        <v>3365</v>
      </c>
      <c r="C128" s="8" t="s">
        <v>3366</v>
      </c>
    </row>
    <row r="129" spans="1:3" ht="36" thickBot="1" x14ac:dyDescent="0.35">
      <c r="A129" s="6">
        <v>40793</v>
      </c>
      <c r="B129" s="7" t="s">
        <v>3373</v>
      </c>
      <c r="C129" s="8" t="s">
        <v>3367</v>
      </c>
    </row>
    <row r="130" spans="1:3" ht="49.2" thickBot="1" x14ac:dyDescent="0.35">
      <c r="A130" s="6">
        <v>40828</v>
      </c>
      <c r="B130" s="7" t="s">
        <v>3373</v>
      </c>
      <c r="C130" s="8" t="s">
        <v>3368</v>
      </c>
    </row>
    <row r="131" spans="1:3" ht="24.6" thickBot="1" x14ac:dyDescent="0.35">
      <c r="A131" s="6">
        <v>40849</v>
      </c>
      <c r="B131" s="7" t="s">
        <v>3373</v>
      </c>
      <c r="C131" s="8" t="s">
        <v>3369</v>
      </c>
    </row>
    <row r="132" spans="1:3" ht="36" thickBot="1" x14ac:dyDescent="0.35">
      <c r="A132" s="6">
        <v>40862</v>
      </c>
      <c r="B132" s="7" t="s">
        <v>3359</v>
      </c>
      <c r="C132" s="8" t="s">
        <v>3370</v>
      </c>
    </row>
    <row r="133" spans="1:3" ht="15" thickBot="1" x14ac:dyDescent="0.35">
      <c r="A133" s="6">
        <v>40902</v>
      </c>
      <c r="B133" s="7" t="s">
        <v>3372</v>
      </c>
      <c r="C133" s="8" t="s">
        <v>3371</v>
      </c>
    </row>
    <row r="134" spans="1:3" ht="36" thickBot="1" x14ac:dyDescent="0.35">
      <c r="A134" s="9">
        <v>40909</v>
      </c>
      <c r="B134" s="10" t="s">
        <v>3372</v>
      </c>
      <c r="C134" s="11" t="s">
        <v>3357</v>
      </c>
    </row>
    <row r="135" spans="1:3" ht="24.6" thickBot="1" x14ac:dyDescent="0.35">
      <c r="A135" s="12">
        <v>40959</v>
      </c>
      <c r="B135" s="13" t="s">
        <v>3356</v>
      </c>
      <c r="C135" s="14" t="s">
        <v>3358</v>
      </c>
    </row>
    <row r="136" spans="1:3" ht="15" thickBot="1" x14ac:dyDescent="0.35">
      <c r="A136" s="12">
        <v>40960</v>
      </c>
      <c r="B136" s="13" t="s">
        <v>3359</v>
      </c>
      <c r="C136" s="14" t="s">
        <v>3358</v>
      </c>
    </row>
    <row r="137" spans="1:3" ht="24.6" thickBot="1" x14ac:dyDescent="0.35">
      <c r="A137" s="12">
        <v>41005</v>
      </c>
      <c r="B137" s="13" t="s">
        <v>3360</v>
      </c>
      <c r="C137" s="14" t="s">
        <v>3361</v>
      </c>
    </row>
    <row r="138" spans="1:3" ht="15" thickBot="1" x14ac:dyDescent="0.35">
      <c r="A138" s="12">
        <v>41020</v>
      </c>
      <c r="B138" s="13" t="s">
        <v>3362</v>
      </c>
      <c r="C138" s="14" t="s">
        <v>3363</v>
      </c>
    </row>
    <row r="139" spans="1:3" ht="24.6" thickBot="1" x14ac:dyDescent="0.35">
      <c r="A139" s="12">
        <v>41030</v>
      </c>
      <c r="B139" s="13" t="s">
        <v>3359</v>
      </c>
      <c r="C139" s="14" t="s">
        <v>3364</v>
      </c>
    </row>
    <row r="140" spans="1:3" ht="24.6" thickBot="1" x14ac:dyDescent="0.35">
      <c r="A140" s="12">
        <v>41067</v>
      </c>
      <c r="B140" s="13" t="s">
        <v>3365</v>
      </c>
      <c r="C140" s="14" t="s">
        <v>3366</v>
      </c>
    </row>
    <row r="141" spans="1:3" ht="36" thickBot="1" x14ac:dyDescent="0.35">
      <c r="A141" s="12">
        <v>41159</v>
      </c>
      <c r="B141" s="13" t="s">
        <v>3360</v>
      </c>
      <c r="C141" s="14" t="s">
        <v>3367</v>
      </c>
    </row>
    <row r="142" spans="1:3" ht="49.2" thickBot="1" x14ac:dyDescent="0.35">
      <c r="A142" s="12">
        <v>41194</v>
      </c>
      <c r="B142" s="13" t="s">
        <v>3360</v>
      </c>
      <c r="C142" s="14" t="s">
        <v>3368</v>
      </c>
    </row>
    <row r="143" spans="1:3" ht="15" thickBot="1" x14ac:dyDescent="0.35">
      <c r="A143" s="12">
        <v>41215</v>
      </c>
      <c r="B143" s="13" t="s">
        <v>3360</v>
      </c>
      <c r="C143" s="14" t="s">
        <v>3369</v>
      </c>
    </row>
    <row r="144" spans="1:3" ht="36" thickBot="1" x14ac:dyDescent="0.35">
      <c r="A144" s="12">
        <v>41228</v>
      </c>
      <c r="B144" s="13" t="s">
        <v>3365</v>
      </c>
      <c r="C144" s="14" t="s">
        <v>3370</v>
      </c>
    </row>
    <row r="145" spans="1:3" ht="15" thickBot="1" x14ac:dyDescent="0.35">
      <c r="A145" s="12">
        <v>41268</v>
      </c>
      <c r="B145" s="13" t="s">
        <v>3359</v>
      </c>
      <c r="C145" s="14" t="s">
        <v>3371</v>
      </c>
    </row>
    <row r="146" spans="1:3" ht="36" thickBot="1" x14ac:dyDescent="0.35">
      <c r="A146" s="15">
        <v>41275</v>
      </c>
      <c r="B146" s="16" t="s">
        <v>3359</v>
      </c>
      <c r="C146" s="17" t="s">
        <v>3357</v>
      </c>
    </row>
    <row r="147" spans="1:3" ht="24.6" thickBot="1" x14ac:dyDescent="0.35">
      <c r="A147" s="6">
        <v>41316</v>
      </c>
      <c r="B147" s="7" t="s">
        <v>3356</v>
      </c>
      <c r="C147" s="8" t="s">
        <v>3358</v>
      </c>
    </row>
    <row r="148" spans="1:3" ht="15" thickBot="1" x14ac:dyDescent="0.35">
      <c r="A148" s="6">
        <v>41317</v>
      </c>
      <c r="B148" s="7" t="s">
        <v>3359</v>
      </c>
      <c r="C148" s="8" t="s">
        <v>3358</v>
      </c>
    </row>
    <row r="149" spans="1:3" ht="24.6" thickBot="1" x14ac:dyDescent="0.35">
      <c r="A149" s="6">
        <v>41362</v>
      </c>
      <c r="B149" s="7" t="s">
        <v>3360</v>
      </c>
      <c r="C149" s="8" t="s">
        <v>3361</v>
      </c>
    </row>
    <row r="150" spans="1:3" ht="15" thickBot="1" x14ac:dyDescent="0.35">
      <c r="A150" s="6">
        <v>41385</v>
      </c>
      <c r="B150" s="7" t="s">
        <v>3372</v>
      </c>
      <c r="C150" s="8" t="s">
        <v>3363</v>
      </c>
    </row>
    <row r="151" spans="1:3" ht="24.6" thickBot="1" x14ac:dyDescent="0.35">
      <c r="A151" s="6">
        <v>41395</v>
      </c>
      <c r="B151" s="7" t="s">
        <v>3373</v>
      </c>
      <c r="C151" s="8" t="s">
        <v>3364</v>
      </c>
    </row>
    <row r="152" spans="1:3" ht="24.6" thickBot="1" x14ac:dyDescent="0.35">
      <c r="A152" s="6">
        <v>41424</v>
      </c>
      <c r="B152" s="7" t="s">
        <v>3365</v>
      </c>
      <c r="C152" s="8" t="s">
        <v>3366</v>
      </c>
    </row>
    <row r="153" spans="1:3" ht="36" thickBot="1" x14ac:dyDescent="0.35">
      <c r="A153" s="6">
        <v>41524</v>
      </c>
      <c r="B153" s="7" t="s">
        <v>3362</v>
      </c>
      <c r="C153" s="8" t="s">
        <v>3367</v>
      </c>
    </row>
    <row r="154" spans="1:3" ht="49.2" thickBot="1" x14ac:dyDescent="0.35">
      <c r="A154" s="6">
        <v>41559</v>
      </c>
      <c r="B154" s="7" t="s">
        <v>3362</v>
      </c>
      <c r="C154" s="8" t="s">
        <v>3368</v>
      </c>
    </row>
    <row r="155" spans="1:3" ht="15" thickBot="1" x14ac:dyDescent="0.35">
      <c r="A155" s="6">
        <v>41580</v>
      </c>
      <c r="B155" s="7" t="s">
        <v>3362</v>
      </c>
      <c r="C155" s="8" t="s">
        <v>3369</v>
      </c>
    </row>
    <row r="156" spans="1:3" ht="36" thickBot="1" x14ac:dyDescent="0.35">
      <c r="A156" s="6">
        <v>41593</v>
      </c>
      <c r="B156" s="7" t="s">
        <v>3360</v>
      </c>
      <c r="C156" s="8" t="s">
        <v>3370</v>
      </c>
    </row>
    <row r="157" spans="1:3" ht="24.6" thickBot="1" x14ac:dyDescent="0.35">
      <c r="A157" s="6">
        <v>41633</v>
      </c>
      <c r="B157" s="7" t="s">
        <v>3373</v>
      </c>
      <c r="C157" s="8" t="s">
        <v>3371</v>
      </c>
    </row>
    <row r="158" spans="1:3" ht="36" thickBot="1" x14ac:dyDescent="0.35">
      <c r="A158" s="9">
        <v>41640</v>
      </c>
      <c r="B158" s="10" t="s">
        <v>3373</v>
      </c>
      <c r="C158" s="11" t="s">
        <v>3357</v>
      </c>
    </row>
    <row r="159" spans="1:3" ht="24.6" thickBot="1" x14ac:dyDescent="0.35">
      <c r="A159" s="12">
        <v>41701</v>
      </c>
      <c r="B159" s="13" t="s">
        <v>3356</v>
      </c>
      <c r="C159" s="14" t="s">
        <v>3358</v>
      </c>
    </row>
    <row r="160" spans="1:3" ht="15" thickBot="1" x14ac:dyDescent="0.35">
      <c r="A160" s="12">
        <v>41702</v>
      </c>
      <c r="B160" s="13" t="s">
        <v>3359</v>
      </c>
      <c r="C160" s="14" t="s">
        <v>3358</v>
      </c>
    </row>
    <row r="161" spans="1:3" ht="24.6" thickBot="1" x14ac:dyDescent="0.35">
      <c r="A161" s="12">
        <v>41747</v>
      </c>
      <c r="B161" s="13" t="s">
        <v>3360</v>
      </c>
      <c r="C161" s="14" t="s">
        <v>3361</v>
      </c>
    </row>
    <row r="162" spans="1:3" ht="24.6" thickBot="1" x14ac:dyDescent="0.35">
      <c r="A162" s="12">
        <v>41750</v>
      </c>
      <c r="B162" s="13" t="s">
        <v>3356</v>
      </c>
      <c r="C162" s="14" t="s">
        <v>3363</v>
      </c>
    </row>
    <row r="163" spans="1:3" ht="24.6" thickBot="1" x14ac:dyDescent="0.35">
      <c r="A163" s="12">
        <v>41760</v>
      </c>
      <c r="B163" s="13" t="s">
        <v>3365</v>
      </c>
      <c r="C163" s="14" t="s">
        <v>3364</v>
      </c>
    </row>
    <row r="164" spans="1:3" ht="24.6" thickBot="1" x14ac:dyDescent="0.35">
      <c r="A164" s="12">
        <v>41809</v>
      </c>
      <c r="B164" s="13" t="s">
        <v>3365</v>
      </c>
      <c r="C164" s="14" t="s">
        <v>3366</v>
      </c>
    </row>
    <row r="165" spans="1:3" ht="36" thickBot="1" x14ac:dyDescent="0.35">
      <c r="A165" s="12">
        <v>41889</v>
      </c>
      <c r="B165" s="13" t="s">
        <v>3372</v>
      </c>
      <c r="C165" s="14" t="s">
        <v>3367</v>
      </c>
    </row>
    <row r="166" spans="1:3" ht="49.2" thickBot="1" x14ac:dyDescent="0.35">
      <c r="A166" s="12">
        <v>41924</v>
      </c>
      <c r="B166" s="13" t="s">
        <v>3372</v>
      </c>
      <c r="C166" s="14" t="s">
        <v>3368</v>
      </c>
    </row>
    <row r="167" spans="1:3" ht="15" thickBot="1" x14ac:dyDescent="0.35">
      <c r="A167" s="12">
        <v>41945</v>
      </c>
      <c r="B167" s="13" t="s">
        <v>3372</v>
      </c>
      <c r="C167" s="14" t="s">
        <v>3369</v>
      </c>
    </row>
    <row r="168" spans="1:3" ht="36" thickBot="1" x14ac:dyDescent="0.35">
      <c r="A168" s="12">
        <v>41958</v>
      </c>
      <c r="B168" s="13" t="s">
        <v>3362</v>
      </c>
      <c r="C168" s="14" t="s">
        <v>3370</v>
      </c>
    </row>
    <row r="169" spans="1:3" ht="15" thickBot="1" x14ac:dyDescent="0.35">
      <c r="A169" s="12">
        <v>41998</v>
      </c>
      <c r="B169" s="13" t="s">
        <v>3365</v>
      </c>
      <c r="C169" s="14" t="s">
        <v>3371</v>
      </c>
    </row>
    <row r="170" spans="1:3" ht="36" thickBot="1" x14ac:dyDescent="0.35">
      <c r="A170" s="15">
        <v>42005</v>
      </c>
      <c r="B170" s="16" t="s">
        <v>3365</v>
      </c>
      <c r="C170" s="17" t="s">
        <v>3357</v>
      </c>
    </row>
    <row r="171" spans="1:3" ht="24.6" thickBot="1" x14ac:dyDescent="0.35">
      <c r="A171" s="6">
        <v>42051</v>
      </c>
      <c r="B171" s="7" t="s">
        <v>3356</v>
      </c>
      <c r="C171" s="8" t="s">
        <v>3358</v>
      </c>
    </row>
    <row r="172" spans="1:3" ht="15" thickBot="1" x14ac:dyDescent="0.35">
      <c r="A172" s="6">
        <v>42052</v>
      </c>
      <c r="B172" s="7" t="s">
        <v>3359</v>
      </c>
      <c r="C172" s="8" t="s">
        <v>3358</v>
      </c>
    </row>
    <row r="173" spans="1:3" ht="24.6" thickBot="1" x14ac:dyDescent="0.35">
      <c r="A173" s="6">
        <v>42097</v>
      </c>
      <c r="B173" s="7" t="s">
        <v>3360</v>
      </c>
      <c r="C173" s="8" t="s">
        <v>3361</v>
      </c>
    </row>
    <row r="174" spans="1:3" ht="15" thickBot="1" x14ac:dyDescent="0.35">
      <c r="A174" s="6">
        <v>42115</v>
      </c>
      <c r="B174" s="7" t="s">
        <v>3359</v>
      </c>
      <c r="C174" s="8" t="s">
        <v>3363</v>
      </c>
    </row>
    <row r="175" spans="1:3" ht="24.6" thickBot="1" x14ac:dyDescent="0.35">
      <c r="A175" s="6">
        <v>42125</v>
      </c>
      <c r="B175" s="7" t="s">
        <v>3360</v>
      </c>
      <c r="C175" s="8" t="s">
        <v>3364</v>
      </c>
    </row>
    <row r="176" spans="1:3" ht="24.6" thickBot="1" x14ac:dyDescent="0.35">
      <c r="A176" s="6">
        <v>42159</v>
      </c>
      <c r="B176" s="7" t="s">
        <v>3365</v>
      </c>
      <c r="C176" s="8" t="s">
        <v>3366</v>
      </c>
    </row>
    <row r="177" spans="1:3" ht="36" thickBot="1" x14ac:dyDescent="0.35">
      <c r="A177" s="6">
        <v>42254</v>
      </c>
      <c r="B177" s="7" t="s">
        <v>3356</v>
      </c>
      <c r="C177" s="8" t="s">
        <v>3367</v>
      </c>
    </row>
    <row r="178" spans="1:3" ht="49.2" thickBot="1" x14ac:dyDescent="0.35">
      <c r="A178" s="6">
        <v>42289</v>
      </c>
      <c r="B178" s="7" t="s">
        <v>3356</v>
      </c>
      <c r="C178" s="8" t="s">
        <v>3368</v>
      </c>
    </row>
    <row r="179" spans="1:3" ht="24.6" thickBot="1" x14ac:dyDescent="0.35">
      <c r="A179" s="6">
        <v>42310</v>
      </c>
      <c r="B179" s="7" t="s">
        <v>3356</v>
      </c>
      <c r="C179" s="8" t="s">
        <v>3369</v>
      </c>
    </row>
    <row r="180" spans="1:3" ht="36" thickBot="1" x14ac:dyDescent="0.35">
      <c r="A180" s="6">
        <v>42323</v>
      </c>
      <c r="B180" s="7" t="s">
        <v>3372</v>
      </c>
      <c r="C180" s="8" t="s">
        <v>3370</v>
      </c>
    </row>
    <row r="181" spans="1:3" ht="15" thickBot="1" x14ac:dyDescent="0.35">
      <c r="A181" s="6">
        <v>42363</v>
      </c>
      <c r="B181" s="7" t="s">
        <v>3360</v>
      </c>
      <c r="C181" s="8" t="s">
        <v>3371</v>
      </c>
    </row>
    <row r="182" spans="1:3" ht="36" thickBot="1" x14ac:dyDescent="0.35">
      <c r="A182" s="9">
        <v>42370</v>
      </c>
      <c r="B182" s="10" t="s">
        <v>3360</v>
      </c>
      <c r="C182" s="11" t="s">
        <v>3357</v>
      </c>
    </row>
    <row r="183" spans="1:3" ht="24.6" thickBot="1" x14ac:dyDescent="0.35">
      <c r="A183" s="12">
        <v>42408</v>
      </c>
      <c r="B183" s="13" t="s">
        <v>3356</v>
      </c>
      <c r="C183" s="14" t="s">
        <v>3358</v>
      </c>
    </row>
    <row r="184" spans="1:3" ht="15" thickBot="1" x14ac:dyDescent="0.35">
      <c r="A184" s="12">
        <v>42409</v>
      </c>
      <c r="B184" s="13" t="s">
        <v>3359</v>
      </c>
      <c r="C184" s="14" t="s">
        <v>3358</v>
      </c>
    </row>
    <row r="185" spans="1:3" ht="24.6" thickBot="1" x14ac:dyDescent="0.35">
      <c r="A185" s="12">
        <v>42454</v>
      </c>
      <c r="B185" s="13" t="s">
        <v>3360</v>
      </c>
      <c r="C185" s="14" t="s">
        <v>3361</v>
      </c>
    </row>
    <row r="186" spans="1:3" ht="15" thickBot="1" x14ac:dyDescent="0.35">
      <c r="A186" s="12">
        <v>42481</v>
      </c>
      <c r="B186" s="13" t="s">
        <v>3365</v>
      </c>
      <c r="C186" s="14" t="s">
        <v>3363</v>
      </c>
    </row>
    <row r="187" spans="1:3" ht="24.6" thickBot="1" x14ac:dyDescent="0.35">
      <c r="A187" s="12">
        <v>42491</v>
      </c>
      <c r="B187" s="13" t="s">
        <v>3372</v>
      </c>
      <c r="C187" s="14" t="s">
        <v>3364</v>
      </c>
    </row>
    <row r="188" spans="1:3" ht="24.6" thickBot="1" x14ac:dyDescent="0.35">
      <c r="A188" s="12">
        <v>42516</v>
      </c>
      <c r="B188" s="13" t="s">
        <v>3365</v>
      </c>
      <c r="C188" s="14" t="s">
        <v>3366</v>
      </c>
    </row>
    <row r="189" spans="1:3" ht="36" thickBot="1" x14ac:dyDescent="0.35">
      <c r="A189" s="12">
        <v>42620</v>
      </c>
      <c r="B189" s="13" t="s">
        <v>3373</v>
      </c>
      <c r="C189" s="14" t="s">
        <v>3367</v>
      </c>
    </row>
    <row r="190" spans="1:3" ht="49.2" thickBot="1" x14ac:dyDescent="0.35">
      <c r="A190" s="12">
        <v>42655</v>
      </c>
      <c r="B190" s="13" t="s">
        <v>3373</v>
      </c>
      <c r="C190" s="14" t="s">
        <v>3368</v>
      </c>
    </row>
    <row r="191" spans="1:3" ht="24.6" thickBot="1" x14ac:dyDescent="0.35">
      <c r="A191" s="12">
        <v>42676</v>
      </c>
      <c r="B191" s="13" t="s">
        <v>3373</v>
      </c>
      <c r="C191" s="14" t="s">
        <v>3369</v>
      </c>
    </row>
    <row r="192" spans="1:3" ht="36" thickBot="1" x14ac:dyDescent="0.35">
      <c r="A192" s="12">
        <v>42689</v>
      </c>
      <c r="B192" s="13" t="s">
        <v>3359</v>
      </c>
      <c r="C192" s="14" t="s">
        <v>3370</v>
      </c>
    </row>
    <row r="193" spans="1:3" ht="15" thickBot="1" x14ac:dyDescent="0.35">
      <c r="A193" s="12">
        <v>42729</v>
      </c>
      <c r="B193" s="13" t="s">
        <v>3372</v>
      </c>
      <c r="C193" s="14" t="s">
        <v>3371</v>
      </c>
    </row>
    <row r="194" spans="1:3" ht="36" thickBot="1" x14ac:dyDescent="0.35">
      <c r="A194" s="15">
        <v>42736</v>
      </c>
      <c r="B194" s="16" t="s">
        <v>3372</v>
      </c>
      <c r="C194" s="17" t="s">
        <v>3357</v>
      </c>
    </row>
    <row r="195" spans="1:3" ht="24.6" thickBot="1" x14ac:dyDescent="0.35">
      <c r="A195" s="6">
        <v>42793</v>
      </c>
      <c r="B195" s="7" t="s">
        <v>3356</v>
      </c>
      <c r="C195" s="8" t="s">
        <v>3358</v>
      </c>
    </row>
    <row r="196" spans="1:3" ht="15" thickBot="1" x14ac:dyDescent="0.35">
      <c r="A196" s="6">
        <v>42794</v>
      </c>
      <c r="B196" s="7" t="s">
        <v>3359</v>
      </c>
      <c r="C196" s="8" t="s">
        <v>3358</v>
      </c>
    </row>
    <row r="197" spans="1:3" ht="24.6" thickBot="1" x14ac:dyDescent="0.35">
      <c r="A197" s="6">
        <v>42839</v>
      </c>
      <c r="B197" s="7" t="s">
        <v>3360</v>
      </c>
      <c r="C197" s="8" t="s">
        <v>3361</v>
      </c>
    </row>
    <row r="198" spans="1:3" ht="15" thickBot="1" x14ac:dyDescent="0.35">
      <c r="A198" s="6">
        <v>42846</v>
      </c>
      <c r="B198" s="7" t="s">
        <v>3360</v>
      </c>
      <c r="C198" s="8" t="s">
        <v>3363</v>
      </c>
    </row>
    <row r="199" spans="1:3" ht="24.6" thickBot="1" x14ac:dyDescent="0.35">
      <c r="A199" s="6">
        <v>42856</v>
      </c>
      <c r="B199" s="7" t="s">
        <v>3356</v>
      </c>
      <c r="C199" s="8" t="s">
        <v>3364</v>
      </c>
    </row>
    <row r="200" spans="1:3" ht="24.6" thickBot="1" x14ac:dyDescent="0.35">
      <c r="A200" s="6">
        <v>42901</v>
      </c>
      <c r="B200" s="7" t="s">
        <v>3365</v>
      </c>
      <c r="C200" s="8" t="s">
        <v>3366</v>
      </c>
    </row>
    <row r="201" spans="1:3" ht="36" thickBot="1" x14ac:dyDescent="0.35">
      <c r="A201" s="6">
        <v>42985</v>
      </c>
      <c r="B201" s="7" t="s">
        <v>3365</v>
      </c>
      <c r="C201" s="8" t="s">
        <v>3367</v>
      </c>
    </row>
    <row r="202" spans="1:3" ht="49.2" thickBot="1" x14ac:dyDescent="0.35">
      <c r="A202" s="6">
        <v>43020</v>
      </c>
      <c r="B202" s="7" t="s">
        <v>3365</v>
      </c>
      <c r="C202" s="8" t="s">
        <v>3368</v>
      </c>
    </row>
    <row r="203" spans="1:3" ht="15" thickBot="1" x14ac:dyDescent="0.35">
      <c r="A203" s="6">
        <v>43041</v>
      </c>
      <c r="B203" s="7" t="s">
        <v>3365</v>
      </c>
      <c r="C203" s="8" t="s">
        <v>3369</v>
      </c>
    </row>
    <row r="204" spans="1:3" ht="36" thickBot="1" x14ac:dyDescent="0.35">
      <c r="A204" s="6">
        <v>43054</v>
      </c>
      <c r="B204" s="7" t="s">
        <v>3373</v>
      </c>
      <c r="C204" s="8" t="s">
        <v>3370</v>
      </c>
    </row>
    <row r="205" spans="1:3" ht="24.6" thickBot="1" x14ac:dyDescent="0.35">
      <c r="A205" s="6">
        <v>43094</v>
      </c>
      <c r="B205" s="7" t="s">
        <v>3356</v>
      </c>
      <c r="C205" s="8" t="s">
        <v>3371</v>
      </c>
    </row>
    <row r="206" spans="1:3" ht="36" thickBot="1" x14ac:dyDescent="0.35">
      <c r="A206" s="9">
        <v>43101</v>
      </c>
      <c r="B206" s="10" t="s">
        <v>3356</v>
      </c>
      <c r="C206" s="11" t="s">
        <v>3357</v>
      </c>
    </row>
    <row r="207" spans="1:3" ht="24.6" thickBot="1" x14ac:dyDescent="0.35">
      <c r="A207" s="12">
        <v>43143</v>
      </c>
      <c r="B207" s="13" t="s">
        <v>3356</v>
      </c>
      <c r="C207" s="14" t="s">
        <v>3358</v>
      </c>
    </row>
    <row r="208" spans="1:3" ht="15" thickBot="1" x14ac:dyDescent="0.35">
      <c r="A208" s="12">
        <v>43144</v>
      </c>
      <c r="B208" s="13" t="s">
        <v>3359</v>
      </c>
      <c r="C208" s="14" t="s">
        <v>3358</v>
      </c>
    </row>
    <row r="209" spans="1:3" ht="24.6" thickBot="1" x14ac:dyDescent="0.35">
      <c r="A209" s="12">
        <v>43189</v>
      </c>
      <c r="B209" s="13" t="s">
        <v>3360</v>
      </c>
      <c r="C209" s="14" t="s">
        <v>3361</v>
      </c>
    </row>
    <row r="210" spans="1:3" ht="15" thickBot="1" x14ac:dyDescent="0.35">
      <c r="A210" s="12">
        <v>43211</v>
      </c>
      <c r="B210" s="13" t="s">
        <v>3362</v>
      </c>
      <c r="C210" s="14" t="s">
        <v>3363</v>
      </c>
    </row>
    <row r="211" spans="1:3" ht="24.6" thickBot="1" x14ac:dyDescent="0.35">
      <c r="A211" s="12">
        <v>43221</v>
      </c>
      <c r="B211" s="13" t="s">
        <v>3359</v>
      </c>
      <c r="C211" s="14" t="s">
        <v>3364</v>
      </c>
    </row>
    <row r="212" spans="1:3" ht="24.6" thickBot="1" x14ac:dyDescent="0.35">
      <c r="A212" s="12">
        <v>43251</v>
      </c>
      <c r="B212" s="13" t="s">
        <v>3365</v>
      </c>
      <c r="C212" s="14" t="s">
        <v>3366</v>
      </c>
    </row>
    <row r="213" spans="1:3" ht="36" thickBot="1" x14ac:dyDescent="0.35">
      <c r="A213" s="12">
        <v>43350</v>
      </c>
      <c r="B213" s="13" t="s">
        <v>3360</v>
      </c>
      <c r="C213" s="14" t="s">
        <v>3367</v>
      </c>
    </row>
    <row r="214" spans="1:3" ht="49.2" thickBot="1" x14ac:dyDescent="0.35">
      <c r="A214" s="12">
        <v>43385</v>
      </c>
      <c r="B214" s="13" t="s">
        <v>3360</v>
      </c>
      <c r="C214" s="14" t="s">
        <v>3368</v>
      </c>
    </row>
    <row r="215" spans="1:3" ht="15" thickBot="1" x14ac:dyDescent="0.35">
      <c r="A215" s="12">
        <v>43406</v>
      </c>
      <c r="B215" s="13" t="s">
        <v>3360</v>
      </c>
      <c r="C215" s="14" t="s">
        <v>3369</v>
      </c>
    </row>
    <row r="216" spans="1:3" ht="36" thickBot="1" x14ac:dyDescent="0.35">
      <c r="A216" s="12">
        <v>43419</v>
      </c>
      <c r="B216" s="13" t="s">
        <v>3365</v>
      </c>
      <c r="C216" s="14" t="s">
        <v>3370</v>
      </c>
    </row>
    <row r="217" spans="1:3" ht="15" thickBot="1" x14ac:dyDescent="0.35">
      <c r="A217" s="12">
        <v>43459</v>
      </c>
      <c r="B217" s="13" t="s">
        <v>3359</v>
      </c>
      <c r="C217" s="14" t="s">
        <v>3371</v>
      </c>
    </row>
    <row r="218" spans="1:3" ht="36" thickBot="1" x14ac:dyDescent="0.35">
      <c r="A218" s="15">
        <v>43466</v>
      </c>
      <c r="B218" s="16" t="s">
        <v>3359</v>
      </c>
      <c r="C218" s="17" t="s">
        <v>3357</v>
      </c>
    </row>
    <row r="219" spans="1:3" ht="24.6" thickBot="1" x14ac:dyDescent="0.35">
      <c r="A219" s="6">
        <v>43528</v>
      </c>
      <c r="B219" s="7" t="s">
        <v>3356</v>
      </c>
      <c r="C219" s="8" t="s">
        <v>3358</v>
      </c>
    </row>
    <row r="220" spans="1:3" ht="15" thickBot="1" x14ac:dyDescent="0.35">
      <c r="A220" s="6">
        <v>43529</v>
      </c>
      <c r="B220" s="7" t="s">
        <v>3359</v>
      </c>
      <c r="C220" s="8" t="s">
        <v>3358</v>
      </c>
    </row>
    <row r="221" spans="1:3" ht="24.6" thickBot="1" x14ac:dyDescent="0.35">
      <c r="A221" s="6">
        <v>43574</v>
      </c>
      <c r="B221" s="7" t="s">
        <v>3360</v>
      </c>
      <c r="C221" s="8" t="s">
        <v>3361</v>
      </c>
    </row>
    <row r="222" spans="1:3" ht="15" thickBot="1" x14ac:dyDescent="0.35">
      <c r="A222" s="6">
        <v>43576</v>
      </c>
      <c r="B222" s="7" t="s">
        <v>3372</v>
      </c>
      <c r="C222" s="8" t="s">
        <v>3363</v>
      </c>
    </row>
    <row r="223" spans="1:3" ht="24.6" thickBot="1" x14ac:dyDescent="0.35">
      <c r="A223" s="6">
        <v>43586</v>
      </c>
      <c r="B223" s="7" t="s">
        <v>3373</v>
      </c>
      <c r="C223" s="8" t="s">
        <v>3364</v>
      </c>
    </row>
    <row r="224" spans="1:3" ht="24.6" thickBot="1" x14ac:dyDescent="0.35">
      <c r="A224" s="6">
        <v>43636</v>
      </c>
      <c r="B224" s="7" t="s">
        <v>3365</v>
      </c>
      <c r="C224" s="8" t="s">
        <v>3366</v>
      </c>
    </row>
    <row r="225" spans="1:3" ht="36" thickBot="1" x14ac:dyDescent="0.35">
      <c r="A225" s="6">
        <v>43715</v>
      </c>
      <c r="B225" s="7" t="s">
        <v>3362</v>
      </c>
      <c r="C225" s="8" t="s">
        <v>3367</v>
      </c>
    </row>
    <row r="226" spans="1:3" ht="49.2" thickBot="1" x14ac:dyDescent="0.35">
      <c r="A226" s="6">
        <v>43750</v>
      </c>
      <c r="B226" s="7" t="s">
        <v>3362</v>
      </c>
      <c r="C226" s="8" t="s">
        <v>3368</v>
      </c>
    </row>
    <row r="227" spans="1:3" ht="15" thickBot="1" x14ac:dyDescent="0.35">
      <c r="A227" s="6">
        <v>43771</v>
      </c>
      <c r="B227" s="7" t="s">
        <v>3362</v>
      </c>
      <c r="C227" s="8" t="s">
        <v>3369</v>
      </c>
    </row>
    <row r="228" spans="1:3" ht="36" thickBot="1" x14ac:dyDescent="0.35">
      <c r="A228" s="6">
        <v>43784</v>
      </c>
      <c r="B228" s="7" t="s">
        <v>3360</v>
      </c>
      <c r="C228" s="8" t="s">
        <v>3370</v>
      </c>
    </row>
    <row r="229" spans="1:3" ht="24.6" thickBot="1" x14ac:dyDescent="0.35">
      <c r="A229" s="6">
        <v>43824</v>
      </c>
      <c r="B229" s="7" t="s">
        <v>3373</v>
      </c>
      <c r="C229" s="8" t="s">
        <v>3371</v>
      </c>
    </row>
    <row r="230" spans="1:3" ht="36" thickBot="1" x14ac:dyDescent="0.35">
      <c r="A230" s="9">
        <v>43831</v>
      </c>
      <c r="B230" s="10" t="s">
        <v>3373</v>
      </c>
      <c r="C230" s="11" t="s">
        <v>3357</v>
      </c>
    </row>
    <row r="231" spans="1:3" ht="24.6" thickBot="1" x14ac:dyDescent="0.35">
      <c r="A231" s="12">
        <v>43885</v>
      </c>
      <c r="B231" s="13" t="s">
        <v>3356</v>
      </c>
      <c r="C231" s="14" t="s">
        <v>3358</v>
      </c>
    </row>
    <row r="232" spans="1:3" ht="15" thickBot="1" x14ac:dyDescent="0.35">
      <c r="A232" s="12">
        <v>43886</v>
      </c>
      <c r="B232" s="13" t="s">
        <v>3359</v>
      </c>
      <c r="C232" s="14" t="s">
        <v>3358</v>
      </c>
    </row>
    <row r="233" spans="1:3" ht="24.6" thickBot="1" x14ac:dyDescent="0.35">
      <c r="A233" s="12">
        <v>43931</v>
      </c>
      <c r="B233" s="13" t="s">
        <v>3360</v>
      </c>
      <c r="C233" s="14" t="s">
        <v>3361</v>
      </c>
    </row>
    <row r="234" spans="1:3" ht="15" thickBot="1" x14ac:dyDescent="0.35">
      <c r="A234" s="12">
        <v>43942</v>
      </c>
      <c r="B234" s="13" t="s">
        <v>3359</v>
      </c>
      <c r="C234" s="14" t="s">
        <v>3363</v>
      </c>
    </row>
    <row r="235" spans="1:3" ht="24.6" thickBot="1" x14ac:dyDescent="0.35">
      <c r="A235" s="12">
        <v>43952</v>
      </c>
      <c r="B235" s="13" t="s">
        <v>3360</v>
      </c>
      <c r="C235" s="14" t="s">
        <v>3364</v>
      </c>
    </row>
    <row r="236" spans="1:3" ht="24.6" thickBot="1" x14ac:dyDescent="0.35">
      <c r="A236" s="12">
        <v>43993</v>
      </c>
      <c r="B236" s="13" t="s">
        <v>3365</v>
      </c>
      <c r="C236" s="14" t="s">
        <v>3366</v>
      </c>
    </row>
    <row r="237" spans="1:3" ht="36" thickBot="1" x14ac:dyDescent="0.35">
      <c r="A237" s="12">
        <v>44081</v>
      </c>
      <c r="B237" s="13" t="s">
        <v>3356</v>
      </c>
      <c r="C237" s="14" t="s">
        <v>3367</v>
      </c>
    </row>
    <row r="238" spans="1:3" ht="49.2" thickBot="1" x14ac:dyDescent="0.35">
      <c r="A238" s="12">
        <v>44116</v>
      </c>
      <c r="B238" s="13" t="s">
        <v>3356</v>
      </c>
      <c r="C238" s="14" t="s">
        <v>3368</v>
      </c>
    </row>
    <row r="239" spans="1:3" ht="24.6" thickBot="1" x14ac:dyDescent="0.35">
      <c r="A239" s="12">
        <v>44137</v>
      </c>
      <c r="B239" s="13" t="s">
        <v>3356</v>
      </c>
      <c r="C239" s="14" t="s">
        <v>3369</v>
      </c>
    </row>
    <row r="240" spans="1:3" ht="36" thickBot="1" x14ac:dyDescent="0.35">
      <c r="A240" s="12">
        <v>44150</v>
      </c>
      <c r="B240" s="13" t="s">
        <v>3372</v>
      </c>
      <c r="C240" s="14" t="s">
        <v>3370</v>
      </c>
    </row>
    <row r="241" spans="1:3" ht="15" thickBot="1" x14ac:dyDescent="0.35">
      <c r="A241" s="12">
        <v>44190</v>
      </c>
      <c r="B241" s="13" t="s">
        <v>3360</v>
      </c>
      <c r="C241" s="14" t="s">
        <v>3371</v>
      </c>
    </row>
    <row r="242" spans="1:3" ht="36" thickBot="1" x14ac:dyDescent="0.35">
      <c r="A242" s="15">
        <v>44197</v>
      </c>
      <c r="B242" s="16" t="s">
        <v>3360</v>
      </c>
      <c r="C242" s="17" t="s">
        <v>3357</v>
      </c>
    </row>
    <row r="243" spans="1:3" ht="24.6" thickBot="1" x14ac:dyDescent="0.35">
      <c r="A243" s="6">
        <v>44242</v>
      </c>
      <c r="B243" s="7" t="s">
        <v>3356</v>
      </c>
      <c r="C243" s="8" t="s">
        <v>3358</v>
      </c>
    </row>
    <row r="244" spans="1:3" ht="15" thickBot="1" x14ac:dyDescent="0.35">
      <c r="A244" s="6">
        <v>44243</v>
      </c>
      <c r="B244" s="7" t="s">
        <v>3359</v>
      </c>
      <c r="C244" s="8" t="s">
        <v>3358</v>
      </c>
    </row>
    <row r="245" spans="1:3" ht="24.6" thickBot="1" x14ac:dyDescent="0.35">
      <c r="A245" s="6">
        <v>44288</v>
      </c>
      <c r="B245" s="7" t="s">
        <v>3360</v>
      </c>
      <c r="C245" s="8" t="s">
        <v>3361</v>
      </c>
    </row>
    <row r="246" spans="1:3" ht="24.6" thickBot="1" x14ac:dyDescent="0.35">
      <c r="A246" s="6">
        <v>44307</v>
      </c>
      <c r="B246" s="7" t="s">
        <v>3373</v>
      </c>
      <c r="C246" s="8" t="s">
        <v>3363</v>
      </c>
    </row>
    <row r="247" spans="1:3" ht="24.6" thickBot="1" x14ac:dyDescent="0.35">
      <c r="A247" s="6">
        <v>44317</v>
      </c>
      <c r="B247" s="7" t="s">
        <v>3362</v>
      </c>
      <c r="C247" s="8" t="s">
        <v>3364</v>
      </c>
    </row>
    <row r="248" spans="1:3" ht="24.6" thickBot="1" x14ac:dyDescent="0.35">
      <c r="A248" s="6">
        <v>44350</v>
      </c>
      <c r="B248" s="7" t="s">
        <v>3365</v>
      </c>
      <c r="C248" s="8" t="s">
        <v>3366</v>
      </c>
    </row>
    <row r="249" spans="1:3" ht="36" thickBot="1" x14ac:dyDescent="0.35">
      <c r="A249" s="6">
        <v>44446</v>
      </c>
      <c r="B249" s="7" t="s">
        <v>3359</v>
      </c>
      <c r="C249" s="8" t="s">
        <v>3367</v>
      </c>
    </row>
    <row r="250" spans="1:3" ht="49.2" thickBot="1" x14ac:dyDescent="0.35">
      <c r="A250" s="6">
        <v>44481</v>
      </c>
      <c r="B250" s="7" t="s">
        <v>3359</v>
      </c>
      <c r="C250" s="8" t="s">
        <v>3368</v>
      </c>
    </row>
    <row r="251" spans="1:3" ht="15" thickBot="1" x14ac:dyDescent="0.35">
      <c r="A251" s="6">
        <v>44502</v>
      </c>
      <c r="B251" s="7" t="s">
        <v>3359</v>
      </c>
      <c r="C251" s="8" t="s">
        <v>3369</v>
      </c>
    </row>
    <row r="252" spans="1:3" ht="36" thickBot="1" x14ac:dyDescent="0.35">
      <c r="A252" s="6">
        <v>44515</v>
      </c>
      <c r="B252" s="7" t="s">
        <v>3356</v>
      </c>
      <c r="C252" s="8" t="s">
        <v>3370</v>
      </c>
    </row>
    <row r="253" spans="1:3" ht="15" thickBot="1" x14ac:dyDescent="0.35">
      <c r="A253" s="6">
        <v>44555</v>
      </c>
      <c r="B253" s="7" t="s">
        <v>3362</v>
      </c>
      <c r="C253" s="8" t="s">
        <v>3371</v>
      </c>
    </row>
    <row r="254" spans="1:3" ht="36" thickBot="1" x14ac:dyDescent="0.35">
      <c r="A254" s="9">
        <v>44562</v>
      </c>
      <c r="B254" s="10" t="s">
        <v>3362</v>
      </c>
      <c r="C254" s="11" t="s">
        <v>3357</v>
      </c>
    </row>
    <row r="255" spans="1:3" ht="24.6" thickBot="1" x14ac:dyDescent="0.35">
      <c r="A255" s="12">
        <v>44620</v>
      </c>
      <c r="B255" s="13" t="s">
        <v>3356</v>
      </c>
      <c r="C255" s="14" t="s">
        <v>3358</v>
      </c>
    </row>
    <row r="256" spans="1:3" ht="15" thickBot="1" x14ac:dyDescent="0.35">
      <c r="A256" s="12">
        <v>44621</v>
      </c>
      <c r="B256" s="13" t="s">
        <v>3359</v>
      </c>
      <c r="C256" s="14" t="s">
        <v>3358</v>
      </c>
    </row>
    <row r="257" spans="1:3" ht="24.6" thickBot="1" x14ac:dyDescent="0.35">
      <c r="A257" s="12">
        <v>44666</v>
      </c>
      <c r="B257" s="13" t="s">
        <v>3360</v>
      </c>
      <c r="C257" s="14" t="s">
        <v>3361</v>
      </c>
    </row>
    <row r="258" spans="1:3" ht="15" thickBot="1" x14ac:dyDescent="0.35">
      <c r="A258" s="12">
        <v>44672</v>
      </c>
      <c r="B258" s="13" t="s">
        <v>3365</v>
      </c>
      <c r="C258" s="14" t="s">
        <v>3363</v>
      </c>
    </row>
    <row r="259" spans="1:3" ht="24.6" thickBot="1" x14ac:dyDescent="0.35">
      <c r="A259" s="12">
        <v>44682</v>
      </c>
      <c r="B259" s="13" t="s">
        <v>3372</v>
      </c>
      <c r="C259" s="14" t="s">
        <v>3364</v>
      </c>
    </row>
    <row r="260" spans="1:3" ht="24.6" thickBot="1" x14ac:dyDescent="0.35">
      <c r="A260" s="12">
        <v>44728</v>
      </c>
      <c r="B260" s="13" t="s">
        <v>3365</v>
      </c>
      <c r="C260" s="14" t="s">
        <v>3366</v>
      </c>
    </row>
    <row r="261" spans="1:3" ht="36" thickBot="1" x14ac:dyDescent="0.35">
      <c r="A261" s="12">
        <v>44811</v>
      </c>
      <c r="B261" s="13" t="s">
        <v>3373</v>
      </c>
      <c r="C261" s="14" t="s">
        <v>3367</v>
      </c>
    </row>
    <row r="262" spans="1:3" ht="49.2" thickBot="1" x14ac:dyDescent="0.35">
      <c r="A262" s="12">
        <v>44846</v>
      </c>
      <c r="B262" s="13" t="s">
        <v>3373</v>
      </c>
      <c r="C262" s="14" t="s">
        <v>3368</v>
      </c>
    </row>
    <row r="263" spans="1:3" ht="24.6" thickBot="1" x14ac:dyDescent="0.35">
      <c r="A263" s="12">
        <v>44867</v>
      </c>
      <c r="B263" s="13" t="s">
        <v>3373</v>
      </c>
      <c r="C263" s="14" t="s">
        <v>3369</v>
      </c>
    </row>
    <row r="264" spans="1:3" ht="36" thickBot="1" x14ac:dyDescent="0.35">
      <c r="A264" s="12">
        <v>44880</v>
      </c>
      <c r="B264" s="13" t="s">
        <v>3359</v>
      </c>
      <c r="C264" s="14" t="s">
        <v>3370</v>
      </c>
    </row>
    <row r="265" spans="1:3" ht="15" thickBot="1" x14ac:dyDescent="0.35">
      <c r="A265" s="12">
        <v>44920</v>
      </c>
      <c r="B265" s="13" t="s">
        <v>3372</v>
      </c>
      <c r="C265" s="14" t="s">
        <v>3371</v>
      </c>
    </row>
    <row r="266" spans="1:3" ht="36" thickBot="1" x14ac:dyDescent="0.35">
      <c r="A266" s="15">
        <v>44927</v>
      </c>
      <c r="B266" s="16" t="s">
        <v>3372</v>
      </c>
      <c r="C266" s="17" t="s">
        <v>3357</v>
      </c>
    </row>
    <row r="267" spans="1:3" ht="24.6" thickBot="1" x14ac:dyDescent="0.35">
      <c r="A267" s="6">
        <v>44977</v>
      </c>
      <c r="B267" s="7" t="s">
        <v>3356</v>
      </c>
      <c r="C267" s="8" t="s">
        <v>3358</v>
      </c>
    </row>
    <row r="268" spans="1:3" ht="15" thickBot="1" x14ac:dyDescent="0.35">
      <c r="A268" s="6">
        <v>44978</v>
      </c>
      <c r="B268" s="7" t="s">
        <v>3359</v>
      </c>
      <c r="C268" s="8" t="s">
        <v>3358</v>
      </c>
    </row>
    <row r="269" spans="1:3" ht="24.6" thickBot="1" x14ac:dyDescent="0.35">
      <c r="A269" s="6">
        <v>45023</v>
      </c>
      <c r="B269" s="7" t="s">
        <v>3360</v>
      </c>
      <c r="C269" s="8" t="s">
        <v>3361</v>
      </c>
    </row>
    <row r="270" spans="1:3" ht="15" thickBot="1" x14ac:dyDescent="0.35">
      <c r="A270" s="6">
        <v>45037</v>
      </c>
      <c r="B270" s="7" t="s">
        <v>3360</v>
      </c>
      <c r="C270" s="8" t="s">
        <v>3363</v>
      </c>
    </row>
    <row r="271" spans="1:3" ht="24.6" thickBot="1" x14ac:dyDescent="0.35">
      <c r="A271" s="6">
        <v>45047</v>
      </c>
      <c r="B271" s="7" t="s">
        <v>3356</v>
      </c>
      <c r="C271" s="8" t="s">
        <v>3364</v>
      </c>
    </row>
    <row r="272" spans="1:3" ht="24.6" thickBot="1" x14ac:dyDescent="0.35">
      <c r="A272" s="6">
        <v>45085</v>
      </c>
      <c r="B272" s="7" t="s">
        <v>3365</v>
      </c>
      <c r="C272" s="8" t="s">
        <v>3366</v>
      </c>
    </row>
    <row r="273" spans="1:3" ht="36" thickBot="1" x14ac:dyDescent="0.35">
      <c r="A273" s="6">
        <v>45176</v>
      </c>
      <c r="B273" s="7" t="s">
        <v>3365</v>
      </c>
      <c r="C273" s="8" t="s">
        <v>3367</v>
      </c>
    </row>
    <row r="274" spans="1:3" ht="49.2" thickBot="1" x14ac:dyDescent="0.35">
      <c r="A274" s="6">
        <v>45211</v>
      </c>
      <c r="B274" s="7" t="s">
        <v>3365</v>
      </c>
      <c r="C274" s="8" t="s">
        <v>3368</v>
      </c>
    </row>
    <row r="275" spans="1:3" ht="15" thickBot="1" x14ac:dyDescent="0.35">
      <c r="A275" s="6">
        <v>45232</v>
      </c>
      <c r="B275" s="7" t="s">
        <v>3365</v>
      </c>
      <c r="C275" s="8" t="s">
        <v>3369</v>
      </c>
    </row>
    <row r="276" spans="1:3" ht="36" thickBot="1" x14ac:dyDescent="0.35">
      <c r="A276" s="6">
        <v>45245</v>
      </c>
      <c r="B276" s="7" t="s">
        <v>3373</v>
      </c>
      <c r="C276" s="8" t="s">
        <v>3370</v>
      </c>
    </row>
    <row r="277" spans="1:3" ht="24.6" thickBot="1" x14ac:dyDescent="0.35">
      <c r="A277" s="6">
        <v>45285</v>
      </c>
      <c r="B277" s="7" t="s">
        <v>3356</v>
      </c>
      <c r="C277" s="8" t="s">
        <v>3371</v>
      </c>
    </row>
    <row r="278" spans="1:3" ht="36" thickBot="1" x14ac:dyDescent="0.35">
      <c r="A278" s="9">
        <v>45292</v>
      </c>
      <c r="B278" s="10" t="s">
        <v>3356</v>
      </c>
      <c r="C278" s="11" t="s">
        <v>3357</v>
      </c>
    </row>
    <row r="279" spans="1:3" ht="24.6" thickBot="1" x14ac:dyDescent="0.35">
      <c r="A279" s="12">
        <v>45334</v>
      </c>
      <c r="B279" s="13" t="s">
        <v>3356</v>
      </c>
      <c r="C279" s="14" t="s">
        <v>3358</v>
      </c>
    </row>
    <row r="280" spans="1:3" ht="15" thickBot="1" x14ac:dyDescent="0.35">
      <c r="A280" s="12">
        <v>45335</v>
      </c>
      <c r="B280" s="13" t="s">
        <v>3359</v>
      </c>
      <c r="C280" s="14" t="s">
        <v>3358</v>
      </c>
    </row>
    <row r="281" spans="1:3" ht="24.6" thickBot="1" x14ac:dyDescent="0.35">
      <c r="A281" s="12">
        <v>45380</v>
      </c>
      <c r="B281" s="13" t="s">
        <v>3360</v>
      </c>
      <c r="C281" s="14" t="s">
        <v>3361</v>
      </c>
    </row>
    <row r="282" spans="1:3" ht="15" thickBot="1" x14ac:dyDescent="0.35">
      <c r="A282" s="12">
        <v>45403</v>
      </c>
      <c r="B282" s="13" t="s">
        <v>3372</v>
      </c>
      <c r="C282" s="14" t="s">
        <v>3363</v>
      </c>
    </row>
    <row r="283" spans="1:3" ht="24.6" thickBot="1" x14ac:dyDescent="0.35">
      <c r="A283" s="12">
        <v>45413</v>
      </c>
      <c r="B283" s="13" t="s">
        <v>3373</v>
      </c>
      <c r="C283" s="14" t="s">
        <v>3364</v>
      </c>
    </row>
    <row r="284" spans="1:3" ht="24.6" thickBot="1" x14ac:dyDescent="0.35">
      <c r="A284" s="12">
        <v>45442</v>
      </c>
      <c r="B284" s="13" t="s">
        <v>3365</v>
      </c>
      <c r="C284" s="14" t="s">
        <v>3366</v>
      </c>
    </row>
    <row r="285" spans="1:3" ht="36" thickBot="1" x14ac:dyDescent="0.35">
      <c r="A285" s="12">
        <v>45542</v>
      </c>
      <c r="B285" s="13" t="s">
        <v>3362</v>
      </c>
      <c r="C285" s="14" t="s">
        <v>3367</v>
      </c>
    </row>
    <row r="286" spans="1:3" ht="49.2" thickBot="1" x14ac:dyDescent="0.35">
      <c r="A286" s="12">
        <v>45577</v>
      </c>
      <c r="B286" s="13" t="s">
        <v>3362</v>
      </c>
      <c r="C286" s="14" t="s">
        <v>3368</v>
      </c>
    </row>
    <row r="287" spans="1:3" ht="15" thickBot="1" x14ac:dyDescent="0.35">
      <c r="A287" s="12">
        <v>45598</v>
      </c>
      <c r="B287" s="13" t="s">
        <v>3362</v>
      </c>
      <c r="C287" s="14" t="s">
        <v>3369</v>
      </c>
    </row>
    <row r="288" spans="1:3" ht="36" thickBot="1" x14ac:dyDescent="0.35">
      <c r="A288" s="12">
        <v>45611</v>
      </c>
      <c r="B288" s="13" t="s">
        <v>3360</v>
      </c>
      <c r="C288" s="14" t="s">
        <v>3370</v>
      </c>
    </row>
    <row r="289" spans="1:3" ht="24.6" thickBot="1" x14ac:dyDescent="0.35">
      <c r="A289" s="12">
        <v>45651</v>
      </c>
      <c r="B289" s="13" t="s">
        <v>3373</v>
      </c>
      <c r="C289" s="14" t="s">
        <v>3371</v>
      </c>
    </row>
    <row r="290" spans="1:3" ht="36" thickBot="1" x14ac:dyDescent="0.35">
      <c r="A290" s="15">
        <v>45658</v>
      </c>
      <c r="B290" s="16" t="s">
        <v>3373</v>
      </c>
      <c r="C290" s="17" t="s">
        <v>3357</v>
      </c>
    </row>
    <row r="291" spans="1:3" ht="24.6" thickBot="1" x14ac:dyDescent="0.35">
      <c r="A291" s="6">
        <v>45719</v>
      </c>
      <c r="B291" s="7" t="s">
        <v>3356</v>
      </c>
      <c r="C291" s="8" t="s">
        <v>3358</v>
      </c>
    </row>
    <row r="292" spans="1:3" ht="15" thickBot="1" x14ac:dyDescent="0.35">
      <c r="A292" s="6">
        <v>45720</v>
      </c>
      <c r="B292" s="7" t="s">
        <v>3359</v>
      </c>
      <c r="C292" s="8" t="s">
        <v>3358</v>
      </c>
    </row>
    <row r="293" spans="1:3" ht="24.6" thickBot="1" x14ac:dyDescent="0.35">
      <c r="A293" s="6">
        <v>45765</v>
      </c>
      <c r="B293" s="7" t="s">
        <v>3360</v>
      </c>
      <c r="C293" s="8" t="s">
        <v>3361</v>
      </c>
    </row>
    <row r="294" spans="1:3" ht="24.6" thickBot="1" x14ac:dyDescent="0.35">
      <c r="A294" s="6">
        <v>45768</v>
      </c>
      <c r="B294" s="7" t="s">
        <v>3356</v>
      </c>
      <c r="C294" s="8" t="s">
        <v>3363</v>
      </c>
    </row>
    <row r="295" spans="1:3" ht="24.6" thickBot="1" x14ac:dyDescent="0.35">
      <c r="A295" s="6">
        <v>45778</v>
      </c>
      <c r="B295" s="7" t="s">
        <v>3365</v>
      </c>
      <c r="C295" s="8" t="s">
        <v>3364</v>
      </c>
    </row>
    <row r="296" spans="1:3" ht="24.6" thickBot="1" x14ac:dyDescent="0.35">
      <c r="A296" s="6">
        <v>45827</v>
      </c>
      <c r="B296" s="7" t="s">
        <v>3365</v>
      </c>
      <c r="C296" s="8" t="s">
        <v>3366</v>
      </c>
    </row>
    <row r="297" spans="1:3" ht="36" thickBot="1" x14ac:dyDescent="0.35">
      <c r="A297" s="6">
        <v>45907</v>
      </c>
      <c r="B297" s="7" t="s">
        <v>3372</v>
      </c>
      <c r="C297" s="8" t="s">
        <v>3367</v>
      </c>
    </row>
    <row r="298" spans="1:3" ht="49.2" thickBot="1" x14ac:dyDescent="0.35">
      <c r="A298" s="6">
        <v>45942</v>
      </c>
      <c r="B298" s="7" t="s">
        <v>3372</v>
      </c>
      <c r="C298" s="8" t="s">
        <v>3368</v>
      </c>
    </row>
    <row r="299" spans="1:3" ht="15" thickBot="1" x14ac:dyDescent="0.35">
      <c r="A299" s="6">
        <v>45963</v>
      </c>
      <c r="B299" s="7" t="s">
        <v>3372</v>
      </c>
      <c r="C299" s="8" t="s">
        <v>3369</v>
      </c>
    </row>
    <row r="300" spans="1:3" ht="36" thickBot="1" x14ac:dyDescent="0.35">
      <c r="A300" s="6">
        <v>45976</v>
      </c>
      <c r="B300" s="7" t="s">
        <v>3362</v>
      </c>
      <c r="C300" s="8" t="s">
        <v>3370</v>
      </c>
    </row>
    <row r="301" spans="1:3" ht="15" thickBot="1" x14ac:dyDescent="0.35">
      <c r="A301" s="6">
        <v>46016</v>
      </c>
      <c r="B301" s="7" t="s">
        <v>3365</v>
      </c>
      <c r="C301" s="8" t="s">
        <v>3371</v>
      </c>
    </row>
    <row r="302" spans="1:3" ht="36" thickBot="1" x14ac:dyDescent="0.35">
      <c r="A302" s="9">
        <v>46023</v>
      </c>
      <c r="B302" s="10" t="s">
        <v>3365</v>
      </c>
      <c r="C302" s="11" t="s">
        <v>3357</v>
      </c>
    </row>
    <row r="303" spans="1:3" ht="24.6" thickBot="1" x14ac:dyDescent="0.35">
      <c r="A303" s="12">
        <v>46069</v>
      </c>
      <c r="B303" s="13" t="s">
        <v>3356</v>
      </c>
      <c r="C303" s="14" t="s">
        <v>3358</v>
      </c>
    </row>
    <row r="304" spans="1:3" ht="15" thickBot="1" x14ac:dyDescent="0.35">
      <c r="A304" s="12">
        <v>46070</v>
      </c>
      <c r="B304" s="13" t="s">
        <v>3359</v>
      </c>
      <c r="C304" s="14" t="s">
        <v>3358</v>
      </c>
    </row>
    <row r="305" spans="1:3" ht="24.6" thickBot="1" x14ac:dyDescent="0.35">
      <c r="A305" s="12">
        <v>46115</v>
      </c>
      <c r="B305" s="13" t="s">
        <v>3360</v>
      </c>
      <c r="C305" s="14" t="s">
        <v>3361</v>
      </c>
    </row>
    <row r="306" spans="1:3" ht="15" thickBot="1" x14ac:dyDescent="0.35">
      <c r="A306" s="12">
        <v>46133</v>
      </c>
      <c r="B306" s="13" t="s">
        <v>3359</v>
      </c>
      <c r="C306" s="14" t="s">
        <v>3363</v>
      </c>
    </row>
    <row r="307" spans="1:3" ht="24.6" thickBot="1" x14ac:dyDescent="0.35">
      <c r="A307" s="12">
        <v>46143</v>
      </c>
      <c r="B307" s="13" t="s">
        <v>3360</v>
      </c>
      <c r="C307" s="14" t="s">
        <v>3364</v>
      </c>
    </row>
    <row r="308" spans="1:3" ht="24.6" thickBot="1" x14ac:dyDescent="0.35">
      <c r="A308" s="12">
        <v>46177</v>
      </c>
      <c r="B308" s="13" t="s">
        <v>3365</v>
      </c>
      <c r="C308" s="14" t="s">
        <v>3366</v>
      </c>
    </row>
    <row r="309" spans="1:3" ht="36" thickBot="1" x14ac:dyDescent="0.35">
      <c r="A309" s="12">
        <v>46272</v>
      </c>
      <c r="B309" s="13" t="s">
        <v>3356</v>
      </c>
      <c r="C309" s="14" t="s">
        <v>3367</v>
      </c>
    </row>
    <row r="310" spans="1:3" ht="49.2" thickBot="1" x14ac:dyDescent="0.35">
      <c r="A310" s="12">
        <v>46307</v>
      </c>
      <c r="B310" s="13" t="s">
        <v>3356</v>
      </c>
      <c r="C310" s="14" t="s">
        <v>3368</v>
      </c>
    </row>
    <row r="311" spans="1:3" ht="24.6" thickBot="1" x14ac:dyDescent="0.35">
      <c r="A311" s="12">
        <v>46328</v>
      </c>
      <c r="B311" s="13" t="s">
        <v>3356</v>
      </c>
      <c r="C311" s="14" t="s">
        <v>3369</v>
      </c>
    </row>
    <row r="312" spans="1:3" ht="36" thickBot="1" x14ac:dyDescent="0.35">
      <c r="A312" s="12">
        <v>46341</v>
      </c>
      <c r="B312" s="13" t="s">
        <v>3372</v>
      </c>
      <c r="C312" s="14" t="s">
        <v>3370</v>
      </c>
    </row>
    <row r="313" spans="1:3" ht="15" thickBot="1" x14ac:dyDescent="0.35">
      <c r="A313" s="12">
        <v>46381</v>
      </c>
      <c r="B313" s="13" t="s">
        <v>3360</v>
      </c>
      <c r="C313" s="14" t="s">
        <v>3371</v>
      </c>
    </row>
    <row r="314" spans="1:3" ht="36" thickBot="1" x14ac:dyDescent="0.35">
      <c r="A314" s="15">
        <v>46388</v>
      </c>
      <c r="B314" s="16" t="s">
        <v>3360</v>
      </c>
      <c r="C314" s="17" t="s">
        <v>3357</v>
      </c>
    </row>
    <row r="315" spans="1:3" ht="24.6" thickBot="1" x14ac:dyDescent="0.35">
      <c r="A315" s="6">
        <v>46426</v>
      </c>
      <c r="B315" s="7" t="s">
        <v>3356</v>
      </c>
      <c r="C315" s="8" t="s">
        <v>3358</v>
      </c>
    </row>
    <row r="316" spans="1:3" ht="15" thickBot="1" x14ac:dyDescent="0.35">
      <c r="A316" s="6">
        <v>46427</v>
      </c>
      <c r="B316" s="7" t="s">
        <v>3359</v>
      </c>
      <c r="C316" s="8" t="s">
        <v>3358</v>
      </c>
    </row>
    <row r="317" spans="1:3" ht="24.6" thickBot="1" x14ac:dyDescent="0.35">
      <c r="A317" s="6">
        <v>46472</v>
      </c>
      <c r="B317" s="7" t="s">
        <v>3360</v>
      </c>
      <c r="C317" s="8" t="s">
        <v>3361</v>
      </c>
    </row>
    <row r="318" spans="1:3" ht="24.6" thickBot="1" x14ac:dyDescent="0.35">
      <c r="A318" s="6">
        <v>46498</v>
      </c>
      <c r="B318" s="7" t="s">
        <v>3373</v>
      </c>
      <c r="C318" s="8" t="s">
        <v>3363</v>
      </c>
    </row>
    <row r="319" spans="1:3" ht="24.6" thickBot="1" x14ac:dyDescent="0.35">
      <c r="A319" s="6">
        <v>46508</v>
      </c>
      <c r="B319" s="7" t="s">
        <v>3362</v>
      </c>
      <c r="C319" s="8" t="s">
        <v>3364</v>
      </c>
    </row>
    <row r="320" spans="1:3" ht="24.6" thickBot="1" x14ac:dyDescent="0.35">
      <c r="A320" s="6">
        <v>46534</v>
      </c>
      <c r="B320" s="7" t="s">
        <v>3365</v>
      </c>
      <c r="C320" s="8" t="s">
        <v>3366</v>
      </c>
    </row>
    <row r="321" spans="1:3" ht="36" thickBot="1" x14ac:dyDescent="0.35">
      <c r="A321" s="6">
        <v>46637</v>
      </c>
      <c r="B321" s="7" t="s">
        <v>3359</v>
      </c>
      <c r="C321" s="8" t="s">
        <v>3367</v>
      </c>
    </row>
    <row r="322" spans="1:3" ht="49.2" thickBot="1" x14ac:dyDescent="0.35">
      <c r="A322" s="6">
        <v>46672</v>
      </c>
      <c r="B322" s="7" t="s">
        <v>3359</v>
      </c>
      <c r="C322" s="8" t="s">
        <v>3368</v>
      </c>
    </row>
    <row r="323" spans="1:3" ht="15" thickBot="1" x14ac:dyDescent="0.35">
      <c r="A323" s="6">
        <v>46693</v>
      </c>
      <c r="B323" s="7" t="s">
        <v>3359</v>
      </c>
      <c r="C323" s="8" t="s">
        <v>3369</v>
      </c>
    </row>
    <row r="324" spans="1:3" ht="36" thickBot="1" x14ac:dyDescent="0.35">
      <c r="A324" s="6">
        <v>46706</v>
      </c>
      <c r="B324" s="7" t="s">
        <v>3356</v>
      </c>
      <c r="C324" s="8" t="s">
        <v>3370</v>
      </c>
    </row>
    <row r="325" spans="1:3" ht="15" thickBot="1" x14ac:dyDescent="0.35">
      <c r="A325" s="6">
        <v>46746</v>
      </c>
      <c r="B325" s="7" t="s">
        <v>3362</v>
      </c>
      <c r="C325" s="8" t="s">
        <v>3371</v>
      </c>
    </row>
    <row r="326" spans="1:3" ht="36" thickBot="1" x14ac:dyDescent="0.35">
      <c r="A326" s="9">
        <v>46753</v>
      </c>
      <c r="B326" s="10" t="s">
        <v>3362</v>
      </c>
      <c r="C326" s="11" t="s">
        <v>3357</v>
      </c>
    </row>
    <row r="327" spans="1:3" ht="24.6" thickBot="1" x14ac:dyDescent="0.35">
      <c r="A327" s="12">
        <v>46811</v>
      </c>
      <c r="B327" s="13" t="s">
        <v>3356</v>
      </c>
      <c r="C327" s="14" t="s">
        <v>3358</v>
      </c>
    </row>
    <row r="328" spans="1:3" ht="15" thickBot="1" x14ac:dyDescent="0.35">
      <c r="A328" s="12">
        <v>46812</v>
      </c>
      <c r="B328" s="13" t="s">
        <v>3359</v>
      </c>
      <c r="C328" s="14" t="s">
        <v>3358</v>
      </c>
    </row>
    <row r="329" spans="1:3" ht="24.6" thickBot="1" x14ac:dyDescent="0.35">
      <c r="A329" s="12">
        <v>46857</v>
      </c>
      <c r="B329" s="13" t="s">
        <v>3360</v>
      </c>
      <c r="C329" s="14" t="s">
        <v>3361</v>
      </c>
    </row>
    <row r="330" spans="1:3" ht="15" thickBot="1" x14ac:dyDescent="0.35">
      <c r="A330" s="12">
        <v>46864</v>
      </c>
      <c r="B330" s="13" t="s">
        <v>3360</v>
      </c>
      <c r="C330" s="14" t="s">
        <v>3363</v>
      </c>
    </row>
    <row r="331" spans="1:3" ht="24.6" thickBot="1" x14ac:dyDescent="0.35">
      <c r="A331" s="12">
        <v>46874</v>
      </c>
      <c r="B331" s="13" t="s">
        <v>3356</v>
      </c>
      <c r="C331" s="14" t="s">
        <v>3364</v>
      </c>
    </row>
    <row r="332" spans="1:3" ht="24.6" thickBot="1" x14ac:dyDescent="0.35">
      <c r="A332" s="12">
        <v>46919</v>
      </c>
      <c r="B332" s="13" t="s">
        <v>3365</v>
      </c>
      <c r="C332" s="14" t="s">
        <v>3366</v>
      </c>
    </row>
    <row r="333" spans="1:3" ht="36" thickBot="1" x14ac:dyDescent="0.35">
      <c r="A333" s="12">
        <v>47003</v>
      </c>
      <c r="B333" s="13" t="s">
        <v>3365</v>
      </c>
      <c r="C333" s="14" t="s">
        <v>3367</v>
      </c>
    </row>
    <row r="334" spans="1:3" ht="49.2" thickBot="1" x14ac:dyDescent="0.35">
      <c r="A334" s="12">
        <v>47038</v>
      </c>
      <c r="B334" s="13" t="s">
        <v>3365</v>
      </c>
      <c r="C334" s="14" t="s">
        <v>3368</v>
      </c>
    </row>
    <row r="335" spans="1:3" ht="15" thickBot="1" x14ac:dyDescent="0.35">
      <c r="A335" s="12">
        <v>47059</v>
      </c>
      <c r="B335" s="13" t="s">
        <v>3365</v>
      </c>
      <c r="C335" s="14" t="s">
        <v>3369</v>
      </c>
    </row>
    <row r="336" spans="1:3" ht="36" thickBot="1" x14ac:dyDescent="0.35">
      <c r="A336" s="12">
        <v>47072</v>
      </c>
      <c r="B336" s="13" t="s">
        <v>3373</v>
      </c>
      <c r="C336" s="14" t="s">
        <v>3370</v>
      </c>
    </row>
    <row r="337" spans="1:3" ht="24.6" thickBot="1" x14ac:dyDescent="0.35">
      <c r="A337" s="12">
        <v>47112</v>
      </c>
      <c r="B337" s="13" t="s">
        <v>3356</v>
      </c>
      <c r="C337" s="14" t="s">
        <v>3371</v>
      </c>
    </row>
    <row r="338" spans="1:3" ht="36" thickBot="1" x14ac:dyDescent="0.35">
      <c r="A338" s="15">
        <v>47119</v>
      </c>
      <c r="B338" s="16" t="s">
        <v>3356</v>
      </c>
      <c r="C338" s="17" t="s">
        <v>3357</v>
      </c>
    </row>
    <row r="339" spans="1:3" ht="24.6" thickBot="1" x14ac:dyDescent="0.35">
      <c r="A339" s="6">
        <v>47161</v>
      </c>
      <c r="B339" s="7" t="s">
        <v>3356</v>
      </c>
      <c r="C339" s="8" t="s">
        <v>3358</v>
      </c>
    </row>
    <row r="340" spans="1:3" ht="15" thickBot="1" x14ac:dyDescent="0.35">
      <c r="A340" s="6">
        <v>47162</v>
      </c>
      <c r="B340" s="7" t="s">
        <v>3359</v>
      </c>
      <c r="C340" s="8" t="s">
        <v>3358</v>
      </c>
    </row>
    <row r="341" spans="1:3" ht="24.6" thickBot="1" x14ac:dyDescent="0.35">
      <c r="A341" s="6">
        <v>47207</v>
      </c>
      <c r="B341" s="7" t="s">
        <v>3360</v>
      </c>
      <c r="C341" s="8" t="s">
        <v>3361</v>
      </c>
    </row>
    <row r="342" spans="1:3" ht="15" thickBot="1" x14ac:dyDescent="0.35">
      <c r="A342" s="6">
        <v>47229</v>
      </c>
      <c r="B342" s="7" t="s">
        <v>3362</v>
      </c>
      <c r="C342" s="8" t="s">
        <v>3363</v>
      </c>
    </row>
    <row r="343" spans="1:3" ht="24.6" thickBot="1" x14ac:dyDescent="0.35">
      <c r="A343" s="6">
        <v>47239</v>
      </c>
      <c r="B343" s="7" t="s">
        <v>3359</v>
      </c>
      <c r="C343" s="8" t="s">
        <v>3364</v>
      </c>
    </row>
    <row r="344" spans="1:3" ht="24.6" thickBot="1" x14ac:dyDescent="0.35">
      <c r="A344" s="6">
        <v>47269</v>
      </c>
      <c r="B344" s="7" t="s">
        <v>3365</v>
      </c>
      <c r="C344" s="8" t="s">
        <v>3366</v>
      </c>
    </row>
    <row r="345" spans="1:3" ht="36" thickBot="1" x14ac:dyDescent="0.35">
      <c r="A345" s="6">
        <v>47368</v>
      </c>
      <c r="B345" s="7" t="s">
        <v>3360</v>
      </c>
      <c r="C345" s="8" t="s">
        <v>3367</v>
      </c>
    </row>
    <row r="346" spans="1:3" ht="49.2" thickBot="1" x14ac:dyDescent="0.35">
      <c r="A346" s="6">
        <v>47403</v>
      </c>
      <c r="B346" s="7" t="s">
        <v>3360</v>
      </c>
      <c r="C346" s="8" t="s">
        <v>3368</v>
      </c>
    </row>
    <row r="347" spans="1:3" ht="15" thickBot="1" x14ac:dyDescent="0.35">
      <c r="A347" s="6">
        <v>47424</v>
      </c>
      <c r="B347" s="7" t="s">
        <v>3360</v>
      </c>
      <c r="C347" s="8" t="s">
        <v>3369</v>
      </c>
    </row>
    <row r="348" spans="1:3" ht="36" thickBot="1" x14ac:dyDescent="0.35">
      <c r="A348" s="6">
        <v>47437</v>
      </c>
      <c r="B348" s="7" t="s">
        <v>3365</v>
      </c>
      <c r="C348" s="8" t="s">
        <v>3370</v>
      </c>
    </row>
    <row r="349" spans="1:3" ht="15" thickBot="1" x14ac:dyDescent="0.35">
      <c r="A349" s="6">
        <v>47477</v>
      </c>
      <c r="B349" s="7" t="s">
        <v>3359</v>
      </c>
      <c r="C349" s="8" t="s">
        <v>3371</v>
      </c>
    </row>
    <row r="350" spans="1:3" ht="36" thickBot="1" x14ac:dyDescent="0.35">
      <c r="A350" s="9">
        <v>47484</v>
      </c>
      <c r="B350" s="10" t="s">
        <v>3359</v>
      </c>
      <c r="C350" s="11" t="s">
        <v>3357</v>
      </c>
    </row>
    <row r="351" spans="1:3" ht="24.6" thickBot="1" x14ac:dyDescent="0.35">
      <c r="A351" s="12">
        <v>47546</v>
      </c>
      <c r="B351" s="13" t="s">
        <v>3356</v>
      </c>
      <c r="C351" s="14" t="s">
        <v>3358</v>
      </c>
    </row>
    <row r="352" spans="1:3" ht="15" thickBot="1" x14ac:dyDescent="0.35">
      <c r="A352" s="12">
        <v>47547</v>
      </c>
      <c r="B352" s="13" t="s">
        <v>3359</v>
      </c>
      <c r="C352" s="14" t="s">
        <v>3358</v>
      </c>
    </row>
    <row r="353" spans="1:3" ht="24.6" thickBot="1" x14ac:dyDescent="0.35">
      <c r="A353" s="12">
        <v>47592</v>
      </c>
      <c r="B353" s="13" t="s">
        <v>3360</v>
      </c>
      <c r="C353" s="14" t="s">
        <v>3361</v>
      </c>
    </row>
    <row r="354" spans="1:3" ht="15" thickBot="1" x14ac:dyDescent="0.35">
      <c r="A354" s="12">
        <v>47594</v>
      </c>
      <c r="B354" s="13" t="s">
        <v>3372</v>
      </c>
      <c r="C354" s="14" t="s">
        <v>3363</v>
      </c>
    </row>
    <row r="355" spans="1:3" ht="24.6" thickBot="1" x14ac:dyDescent="0.35">
      <c r="A355" s="12">
        <v>47604</v>
      </c>
      <c r="B355" s="13" t="s">
        <v>3373</v>
      </c>
      <c r="C355" s="14" t="s">
        <v>3364</v>
      </c>
    </row>
    <row r="356" spans="1:3" ht="24.6" thickBot="1" x14ac:dyDescent="0.35">
      <c r="A356" s="12">
        <v>47654</v>
      </c>
      <c r="B356" s="13" t="s">
        <v>3365</v>
      </c>
      <c r="C356" s="14" t="s">
        <v>3366</v>
      </c>
    </row>
    <row r="357" spans="1:3" ht="36" thickBot="1" x14ac:dyDescent="0.35">
      <c r="A357" s="12">
        <v>47733</v>
      </c>
      <c r="B357" s="13" t="s">
        <v>3362</v>
      </c>
      <c r="C357" s="14" t="s">
        <v>3367</v>
      </c>
    </row>
    <row r="358" spans="1:3" ht="49.2" thickBot="1" x14ac:dyDescent="0.35">
      <c r="A358" s="12">
        <v>47768</v>
      </c>
      <c r="B358" s="13" t="s">
        <v>3362</v>
      </c>
      <c r="C358" s="14" t="s">
        <v>3368</v>
      </c>
    </row>
    <row r="359" spans="1:3" ht="15" thickBot="1" x14ac:dyDescent="0.35">
      <c r="A359" s="12">
        <v>47789</v>
      </c>
      <c r="B359" s="13" t="s">
        <v>3362</v>
      </c>
      <c r="C359" s="14" t="s">
        <v>3369</v>
      </c>
    </row>
    <row r="360" spans="1:3" ht="36" thickBot="1" x14ac:dyDescent="0.35">
      <c r="A360" s="12">
        <v>47802</v>
      </c>
      <c r="B360" s="13" t="s">
        <v>3360</v>
      </c>
      <c r="C360" s="14" t="s">
        <v>3370</v>
      </c>
    </row>
    <row r="361" spans="1:3" ht="24.6" thickBot="1" x14ac:dyDescent="0.35">
      <c r="A361" s="12">
        <v>47842</v>
      </c>
      <c r="B361" s="13" t="s">
        <v>3373</v>
      </c>
      <c r="C361" s="14" t="s">
        <v>3371</v>
      </c>
    </row>
    <row r="362" spans="1:3" ht="36" thickBot="1" x14ac:dyDescent="0.35">
      <c r="A362" s="15">
        <v>47849</v>
      </c>
      <c r="B362" s="16" t="s">
        <v>3373</v>
      </c>
      <c r="C362" s="17" t="s">
        <v>3357</v>
      </c>
    </row>
    <row r="363" spans="1:3" ht="24.6" thickBot="1" x14ac:dyDescent="0.35">
      <c r="A363" s="6">
        <v>47903</v>
      </c>
      <c r="B363" s="7" t="s">
        <v>3356</v>
      </c>
      <c r="C363" s="8" t="s">
        <v>3358</v>
      </c>
    </row>
    <row r="364" spans="1:3" ht="15" thickBot="1" x14ac:dyDescent="0.35">
      <c r="A364" s="6">
        <v>47904</v>
      </c>
      <c r="B364" s="7" t="s">
        <v>3359</v>
      </c>
      <c r="C364" s="8" t="s">
        <v>3358</v>
      </c>
    </row>
    <row r="365" spans="1:3" ht="24.6" thickBot="1" x14ac:dyDescent="0.35">
      <c r="A365" s="6">
        <v>47949</v>
      </c>
      <c r="B365" s="7" t="s">
        <v>3360</v>
      </c>
      <c r="C365" s="8" t="s">
        <v>3361</v>
      </c>
    </row>
    <row r="366" spans="1:3" ht="24.6" thickBot="1" x14ac:dyDescent="0.35">
      <c r="A366" s="6">
        <v>47959</v>
      </c>
      <c r="B366" s="7" t="s">
        <v>3356</v>
      </c>
      <c r="C366" s="8" t="s">
        <v>3363</v>
      </c>
    </row>
    <row r="367" spans="1:3" ht="24.6" thickBot="1" x14ac:dyDescent="0.35">
      <c r="A367" s="6">
        <v>47969</v>
      </c>
      <c r="B367" s="7" t="s">
        <v>3365</v>
      </c>
      <c r="C367" s="8" t="s">
        <v>3364</v>
      </c>
    </row>
    <row r="368" spans="1:3" ht="24.6" thickBot="1" x14ac:dyDescent="0.35">
      <c r="A368" s="6">
        <v>48011</v>
      </c>
      <c r="B368" s="7" t="s">
        <v>3365</v>
      </c>
      <c r="C368" s="8" t="s">
        <v>3366</v>
      </c>
    </row>
    <row r="369" spans="1:3" ht="36" thickBot="1" x14ac:dyDescent="0.35">
      <c r="A369" s="6">
        <v>48098</v>
      </c>
      <c r="B369" s="7" t="s">
        <v>3372</v>
      </c>
      <c r="C369" s="8" t="s">
        <v>3367</v>
      </c>
    </row>
    <row r="370" spans="1:3" ht="49.2" thickBot="1" x14ac:dyDescent="0.35">
      <c r="A370" s="6">
        <v>48133</v>
      </c>
      <c r="B370" s="7" t="s">
        <v>3372</v>
      </c>
      <c r="C370" s="8" t="s">
        <v>3368</v>
      </c>
    </row>
    <row r="371" spans="1:3" ht="15" thickBot="1" x14ac:dyDescent="0.35">
      <c r="A371" s="6">
        <v>48154</v>
      </c>
      <c r="B371" s="7" t="s">
        <v>3372</v>
      </c>
      <c r="C371" s="8" t="s">
        <v>3369</v>
      </c>
    </row>
    <row r="372" spans="1:3" ht="36" thickBot="1" x14ac:dyDescent="0.35">
      <c r="A372" s="6">
        <v>48167</v>
      </c>
      <c r="B372" s="7" t="s">
        <v>3362</v>
      </c>
      <c r="C372" s="8" t="s">
        <v>3370</v>
      </c>
    </row>
    <row r="373" spans="1:3" ht="15" thickBot="1" x14ac:dyDescent="0.35">
      <c r="A373" s="6">
        <v>48207</v>
      </c>
      <c r="B373" s="7" t="s">
        <v>3365</v>
      </c>
      <c r="C373" s="8" t="s">
        <v>3371</v>
      </c>
    </row>
    <row r="374" spans="1:3" ht="36" thickBot="1" x14ac:dyDescent="0.35">
      <c r="A374" s="9">
        <v>48214</v>
      </c>
      <c r="B374" s="10" t="s">
        <v>3365</v>
      </c>
      <c r="C374" s="11" t="s">
        <v>3357</v>
      </c>
    </row>
    <row r="375" spans="1:3" ht="24.6" thickBot="1" x14ac:dyDescent="0.35">
      <c r="A375" s="12">
        <v>48253</v>
      </c>
      <c r="B375" s="13" t="s">
        <v>3356</v>
      </c>
      <c r="C375" s="14" t="s">
        <v>3358</v>
      </c>
    </row>
    <row r="376" spans="1:3" ht="15" thickBot="1" x14ac:dyDescent="0.35">
      <c r="A376" s="12">
        <v>48254</v>
      </c>
      <c r="B376" s="13" t="s">
        <v>3359</v>
      </c>
      <c r="C376" s="14" t="s">
        <v>3358</v>
      </c>
    </row>
    <row r="377" spans="1:3" ht="24.6" thickBot="1" x14ac:dyDescent="0.35">
      <c r="A377" s="12">
        <v>48299</v>
      </c>
      <c r="B377" s="13" t="s">
        <v>3360</v>
      </c>
      <c r="C377" s="14" t="s">
        <v>3361</v>
      </c>
    </row>
    <row r="378" spans="1:3" ht="24.6" thickBot="1" x14ac:dyDescent="0.35">
      <c r="A378" s="12">
        <v>48325</v>
      </c>
      <c r="B378" s="13" t="s">
        <v>3373</v>
      </c>
      <c r="C378" s="14" t="s">
        <v>3363</v>
      </c>
    </row>
    <row r="379" spans="1:3" ht="24.6" thickBot="1" x14ac:dyDescent="0.35">
      <c r="A379" s="12">
        <v>48335</v>
      </c>
      <c r="B379" s="13" t="s">
        <v>3362</v>
      </c>
      <c r="C379" s="14" t="s">
        <v>3364</v>
      </c>
    </row>
    <row r="380" spans="1:3" ht="24.6" thickBot="1" x14ac:dyDescent="0.35">
      <c r="A380" s="12">
        <v>48361</v>
      </c>
      <c r="B380" s="13" t="s">
        <v>3365</v>
      </c>
      <c r="C380" s="14" t="s">
        <v>3366</v>
      </c>
    </row>
    <row r="381" spans="1:3" ht="36" thickBot="1" x14ac:dyDescent="0.35">
      <c r="A381" s="12">
        <v>48464</v>
      </c>
      <c r="B381" s="13" t="s">
        <v>3359</v>
      </c>
      <c r="C381" s="14" t="s">
        <v>3367</v>
      </c>
    </row>
    <row r="382" spans="1:3" ht="49.2" thickBot="1" x14ac:dyDescent="0.35">
      <c r="A382" s="12">
        <v>48499</v>
      </c>
      <c r="B382" s="13" t="s">
        <v>3359</v>
      </c>
      <c r="C382" s="14" t="s">
        <v>3368</v>
      </c>
    </row>
    <row r="383" spans="1:3" ht="15" thickBot="1" x14ac:dyDescent="0.35">
      <c r="A383" s="12">
        <v>48520</v>
      </c>
      <c r="B383" s="13" t="s">
        <v>3359</v>
      </c>
      <c r="C383" s="14" t="s">
        <v>3369</v>
      </c>
    </row>
    <row r="384" spans="1:3" ht="36" thickBot="1" x14ac:dyDescent="0.35">
      <c r="A384" s="12">
        <v>48533</v>
      </c>
      <c r="B384" s="13" t="s">
        <v>3356</v>
      </c>
      <c r="C384" s="14" t="s">
        <v>3370</v>
      </c>
    </row>
    <row r="385" spans="1:3" ht="15" thickBot="1" x14ac:dyDescent="0.35">
      <c r="A385" s="12">
        <v>48573</v>
      </c>
      <c r="B385" s="13" t="s">
        <v>3362</v>
      </c>
      <c r="C385" s="14" t="s">
        <v>3371</v>
      </c>
    </row>
    <row r="386" spans="1:3" ht="36" thickBot="1" x14ac:dyDescent="0.35">
      <c r="A386" s="9">
        <v>48580</v>
      </c>
      <c r="B386" s="10" t="s">
        <v>3362</v>
      </c>
      <c r="C386" s="11" t="s">
        <v>3357</v>
      </c>
    </row>
    <row r="387" spans="1:3" ht="24.6" thickBot="1" x14ac:dyDescent="0.35">
      <c r="A387" s="6">
        <v>48638</v>
      </c>
      <c r="B387" s="7" t="s">
        <v>3356</v>
      </c>
      <c r="C387" s="8" t="s">
        <v>3358</v>
      </c>
    </row>
    <row r="388" spans="1:3" ht="15" thickBot="1" x14ac:dyDescent="0.35">
      <c r="A388" s="6">
        <v>48639</v>
      </c>
      <c r="B388" s="7" t="s">
        <v>3359</v>
      </c>
      <c r="C388" s="8" t="s">
        <v>3358</v>
      </c>
    </row>
    <row r="389" spans="1:3" ht="24.6" thickBot="1" x14ac:dyDescent="0.35">
      <c r="A389" s="6">
        <v>48684</v>
      </c>
      <c r="B389" s="7" t="s">
        <v>3360</v>
      </c>
      <c r="C389" s="8" t="s">
        <v>3361</v>
      </c>
    </row>
    <row r="390" spans="1:3" ht="15" thickBot="1" x14ac:dyDescent="0.35">
      <c r="A390" s="6">
        <v>48690</v>
      </c>
      <c r="B390" s="7" t="s">
        <v>3365</v>
      </c>
      <c r="C390" s="8" t="s">
        <v>3363</v>
      </c>
    </row>
    <row r="391" spans="1:3" ht="24.6" thickBot="1" x14ac:dyDescent="0.35">
      <c r="A391" s="6">
        <v>48700</v>
      </c>
      <c r="B391" s="7" t="s">
        <v>3372</v>
      </c>
      <c r="C391" s="8" t="s">
        <v>3364</v>
      </c>
    </row>
    <row r="392" spans="1:3" ht="24.6" thickBot="1" x14ac:dyDescent="0.35">
      <c r="A392" s="6">
        <v>48746</v>
      </c>
      <c r="B392" s="7" t="s">
        <v>3365</v>
      </c>
      <c r="C392" s="8" t="s">
        <v>3366</v>
      </c>
    </row>
    <row r="393" spans="1:3" ht="36" thickBot="1" x14ac:dyDescent="0.35">
      <c r="A393" s="6">
        <v>48829</v>
      </c>
      <c r="B393" s="7" t="s">
        <v>3373</v>
      </c>
      <c r="C393" s="8" t="s">
        <v>3367</v>
      </c>
    </row>
    <row r="394" spans="1:3" ht="49.2" thickBot="1" x14ac:dyDescent="0.35">
      <c r="A394" s="6">
        <v>48864</v>
      </c>
      <c r="B394" s="7" t="s">
        <v>3373</v>
      </c>
      <c r="C394" s="8" t="s">
        <v>3368</v>
      </c>
    </row>
    <row r="395" spans="1:3" ht="24.6" thickBot="1" x14ac:dyDescent="0.35">
      <c r="A395" s="6">
        <v>48885</v>
      </c>
      <c r="B395" s="7" t="s">
        <v>3373</v>
      </c>
      <c r="C395" s="8" t="s">
        <v>3369</v>
      </c>
    </row>
    <row r="396" spans="1:3" ht="36" thickBot="1" x14ac:dyDescent="0.35">
      <c r="A396" s="6">
        <v>48898</v>
      </c>
      <c r="B396" s="7" t="s">
        <v>3359</v>
      </c>
      <c r="C396" s="8" t="s">
        <v>3370</v>
      </c>
    </row>
    <row r="397" spans="1:3" ht="15" thickBot="1" x14ac:dyDescent="0.35">
      <c r="A397" s="6">
        <v>48938</v>
      </c>
      <c r="B397" s="7" t="s">
        <v>3372</v>
      </c>
      <c r="C397" s="8" t="s">
        <v>3371</v>
      </c>
    </row>
    <row r="398" spans="1:3" ht="36" thickBot="1" x14ac:dyDescent="0.35">
      <c r="A398" s="9">
        <v>48945</v>
      </c>
      <c r="B398" s="10" t="s">
        <v>3372</v>
      </c>
      <c r="C398" s="11" t="s">
        <v>3357</v>
      </c>
    </row>
    <row r="399" spans="1:3" ht="24.6" thickBot="1" x14ac:dyDescent="0.35">
      <c r="A399" s="12">
        <v>48995</v>
      </c>
      <c r="B399" s="13" t="s">
        <v>3356</v>
      </c>
      <c r="C399" s="14" t="s">
        <v>3358</v>
      </c>
    </row>
    <row r="400" spans="1:3" ht="15" thickBot="1" x14ac:dyDescent="0.35">
      <c r="A400" s="12">
        <v>48996</v>
      </c>
      <c r="B400" s="13" t="s">
        <v>3359</v>
      </c>
      <c r="C400" s="14" t="s">
        <v>3358</v>
      </c>
    </row>
    <row r="401" spans="1:3" ht="24.6" thickBot="1" x14ac:dyDescent="0.35">
      <c r="A401" s="12">
        <v>49041</v>
      </c>
      <c r="B401" s="13" t="s">
        <v>3360</v>
      </c>
      <c r="C401" s="14" t="s">
        <v>3361</v>
      </c>
    </row>
    <row r="402" spans="1:3" ht="15" thickBot="1" x14ac:dyDescent="0.35">
      <c r="A402" s="12">
        <v>49055</v>
      </c>
      <c r="B402" s="13" t="s">
        <v>3360</v>
      </c>
      <c r="C402" s="14" t="s">
        <v>3363</v>
      </c>
    </row>
    <row r="403" spans="1:3" ht="24.6" thickBot="1" x14ac:dyDescent="0.35">
      <c r="A403" s="12">
        <v>49065</v>
      </c>
      <c r="B403" s="13" t="s">
        <v>3356</v>
      </c>
      <c r="C403" s="14" t="s">
        <v>3364</v>
      </c>
    </row>
    <row r="404" spans="1:3" ht="24.6" thickBot="1" x14ac:dyDescent="0.35">
      <c r="A404" s="12">
        <v>49103</v>
      </c>
      <c r="B404" s="13" t="s">
        <v>3365</v>
      </c>
      <c r="C404" s="14" t="s">
        <v>3366</v>
      </c>
    </row>
    <row r="405" spans="1:3" ht="36" thickBot="1" x14ac:dyDescent="0.35">
      <c r="A405" s="12">
        <v>49194</v>
      </c>
      <c r="B405" s="13" t="s">
        <v>3365</v>
      </c>
      <c r="C405" s="14" t="s">
        <v>3367</v>
      </c>
    </row>
    <row r="406" spans="1:3" ht="49.2" thickBot="1" x14ac:dyDescent="0.35">
      <c r="A406" s="12">
        <v>49229</v>
      </c>
      <c r="B406" s="13" t="s">
        <v>3365</v>
      </c>
      <c r="C406" s="14" t="s">
        <v>3368</v>
      </c>
    </row>
    <row r="407" spans="1:3" ht="15" thickBot="1" x14ac:dyDescent="0.35">
      <c r="A407" s="12">
        <v>49250</v>
      </c>
      <c r="B407" s="13" t="s">
        <v>3365</v>
      </c>
      <c r="C407" s="14" t="s">
        <v>3369</v>
      </c>
    </row>
    <row r="408" spans="1:3" ht="36" thickBot="1" x14ac:dyDescent="0.35">
      <c r="A408" s="12">
        <v>49263</v>
      </c>
      <c r="B408" s="13" t="s">
        <v>3373</v>
      </c>
      <c r="C408" s="14" t="s">
        <v>3370</v>
      </c>
    </row>
    <row r="409" spans="1:3" ht="24.6" thickBot="1" x14ac:dyDescent="0.35">
      <c r="A409" s="12">
        <v>49303</v>
      </c>
      <c r="B409" s="13" t="s">
        <v>3356</v>
      </c>
      <c r="C409" s="14" t="s">
        <v>3371</v>
      </c>
    </row>
    <row r="410" spans="1:3" ht="36" thickBot="1" x14ac:dyDescent="0.35">
      <c r="A410" s="15">
        <v>49310</v>
      </c>
      <c r="B410" s="16" t="s">
        <v>3356</v>
      </c>
      <c r="C410" s="17" t="s">
        <v>3357</v>
      </c>
    </row>
    <row r="411" spans="1:3" ht="24.6" thickBot="1" x14ac:dyDescent="0.35">
      <c r="A411" s="6">
        <v>49345</v>
      </c>
      <c r="B411" s="7" t="s">
        <v>3356</v>
      </c>
      <c r="C411" s="8" t="s">
        <v>3358</v>
      </c>
    </row>
    <row r="412" spans="1:3" ht="15" thickBot="1" x14ac:dyDescent="0.35">
      <c r="A412" s="6">
        <v>49346</v>
      </c>
      <c r="B412" s="7" t="s">
        <v>3359</v>
      </c>
      <c r="C412" s="8" t="s">
        <v>3358</v>
      </c>
    </row>
    <row r="413" spans="1:3" ht="24.6" thickBot="1" x14ac:dyDescent="0.35">
      <c r="A413" s="6">
        <v>49391</v>
      </c>
      <c r="B413" s="7" t="s">
        <v>3360</v>
      </c>
      <c r="C413" s="8" t="s">
        <v>3361</v>
      </c>
    </row>
    <row r="414" spans="1:3" ht="15" thickBot="1" x14ac:dyDescent="0.35">
      <c r="A414" s="6">
        <v>49420</v>
      </c>
      <c r="B414" s="7" t="s">
        <v>3362</v>
      </c>
      <c r="C414" s="8" t="s">
        <v>3363</v>
      </c>
    </row>
    <row r="415" spans="1:3" ht="24.6" thickBot="1" x14ac:dyDescent="0.35">
      <c r="A415" s="6">
        <v>49430</v>
      </c>
      <c r="B415" s="7" t="s">
        <v>3359</v>
      </c>
      <c r="C415" s="8" t="s">
        <v>3364</v>
      </c>
    </row>
    <row r="416" spans="1:3" ht="24.6" thickBot="1" x14ac:dyDescent="0.35">
      <c r="A416" s="6">
        <v>49453</v>
      </c>
      <c r="B416" s="7" t="s">
        <v>3365</v>
      </c>
      <c r="C416" s="8" t="s">
        <v>3366</v>
      </c>
    </row>
    <row r="417" spans="1:3" ht="36" thickBot="1" x14ac:dyDescent="0.35">
      <c r="A417" s="6">
        <v>49559</v>
      </c>
      <c r="B417" s="7" t="s">
        <v>3360</v>
      </c>
      <c r="C417" s="8" t="s">
        <v>3367</v>
      </c>
    </row>
    <row r="418" spans="1:3" ht="49.2" thickBot="1" x14ac:dyDescent="0.35">
      <c r="A418" s="6">
        <v>49594</v>
      </c>
      <c r="B418" s="7" t="s">
        <v>3360</v>
      </c>
      <c r="C418" s="8" t="s">
        <v>3368</v>
      </c>
    </row>
    <row r="419" spans="1:3" ht="15" thickBot="1" x14ac:dyDescent="0.35">
      <c r="A419" s="6">
        <v>49615</v>
      </c>
      <c r="B419" s="7" t="s">
        <v>3360</v>
      </c>
      <c r="C419" s="8" t="s">
        <v>3369</v>
      </c>
    </row>
    <row r="420" spans="1:3" ht="36" thickBot="1" x14ac:dyDescent="0.35">
      <c r="A420" s="6">
        <v>49628</v>
      </c>
      <c r="B420" s="7" t="s">
        <v>3365</v>
      </c>
      <c r="C420" s="8" t="s">
        <v>3370</v>
      </c>
    </row>
    <row r="421" spans="1:3" ht="15" thickBot="1" x14ac:dyDescent="0.35">
      <c r="A421" s="6">
        <v>49668</v>
      </c>
      <c r="B421" s="7" t="s">
        <v>3359</v>
      </c>
      <c r="C421" s="8" t="s">
        <v>3371</v>
      </c>
    </row>
    <row r="422" spans="1:3" ht="36" thickBot="1" x14ac:dyDescent="0.35">
      <c r="A422" s="9">
        <v>49675</v>
      </c>
      <c r="B422" s="10" t="s">
        <v>3359</v>
      </c>
      <c r="C422" s="11" t="s">
        <v>3357</v>
      </c>
    </row>
    <row r="423" spans="1:3" ht="24.6" thickBot="1" x14ac:dyDescent="0.35">
      <c r="A423" s="12">
        <v>49730</v>
      </c>
      <c r="B423" s="13" t="s">
        <v>3356</v>
      </c>
      <c r="C423" s="14" t="s">
        <v>3358</v>
      </c>
    </row>
    <row r="424" spans="1:3" ht="15" thickBot="1" x14ac:dyDescent="0.35">
      <c r="A424" s="12">
        <v>49731</v>
      </c>
      <c r="B424" s="13" t="s">
        <v>3359</v>
      </c>
      <c r="C424" s="14" t="s">
        <v>3358</v>
      </c>
    </row>
    <row r="425" spans="1:3" ht="24.6" thickBot="1" x14ac:dyDescent="0.35">
      <c r="A425" s="12">
        <v>49776</v>
      </c>
      <c r="B425" s="13" t="s">
        <v>3360</v>
      </c>
      <c r="C425" s="14" t="s">
        <v>3361</v>
      </c>
    </row>
    <row r="426" spans="1:3" ht="24.6" thickBot="1" x14ac:dyDescent="0.35">
      <c r="A426" s="12">
        <v>49786</v>
      </c>
      <c r="B426" s="13" t="s">
        <v>3356</v>
      </c>
      <c r="C426" s="14" t="s">
        <v>3363</v>
      </c>
    </row>
    <row r="427" spans="1:3" ht="24.6" thickBot="1" x14ac:dyDescent="0.35">
      <c r="A427" s="12">
        <v>49796</v>
      </c>
      <c r="B427" s="13" t="s">
        <v>3365</v>
      </c>
      <c r="C427" s="14" t="s">
        <v>3364</v>
      </c>
    </row>
    <row r="428" spans="1:3" ht="24.6" thickBot="1" x14ac:dyDescent="0.35">
      <c r="A428" s="12">
        <v>49838</v>
      </c>
      <c r="B428" s="13" t="s">
        <v>3365</v>
      </c>
      <c r="C428" s="14" t="s">
        <v>3366</v>
      </c>
    </row>
    <row r="429" spans="1:3" ht="36" thickBot="1" x14ac:dyDescent="0.35">
      <c r="A429" s="12">
        <v>49925</v>
      </c>
      <c r="B429" s="13" t="s">
        <v>3372</v>
      </c>
      <c r="C429" s="14" t="s">
        <v>3367</v>
      </c>
    </row>
    <row r="430" spans="1:3" ht="49.2" thickBot="1" x14ac:dyDescent="0.35">
      <c r="A430" s="12">
        <v>49960</v>
      </c>
      <c r="B430" s="13" t="s">
        <v>3372</v>
      </c>
      <c r="C430" s="14" t="s">
        <v>3368</v>
      </c>
    </row>
    <row r="431" spans="1:3" ht="15" thickBot="1" x14ac:dyDescent="0.35">
      <c r="A431" s="12">
        <v>49981</v>
      </c>
      <c r="B431" s="13" t="s">
        <v>3372</v>
      </c>
      <c r="C431" s="14" t="s">
        <v>3369</v>
      </c>
    </row>
    <row r="432" spans="1:3" ht="36" thickBot="1" x14ac:dyDescent="0.35">
      <c r="A432" s="12">
        <v>49994</v>
      </c>
      <c r="B432" s="13" t="s">
        <v>3362</v>
      </c>
      <c r="C432" s="14" t="s">
        <v>3370</v>
      </c>
    </row>
    <row r="433" spans="1:3" ht="15" thickBot="1" x14ac:dyDescent="0.35">
      <c r="A433" s="12">
        <v>50034</v>
      </c>
      <c r="B433" s="13" t="s">
        <v>3365</v>
      </c>
      <c r="C433" s="14" t="s">
        <v>3371</v>
      </c>
    </row>
    <row r="434" spans="1:3" ht="36" thickBot="1" x14ac:dyDescent="0.35">
      <c r="A434" s="15">
        <v>50041</v>
      </c>
      <c r="B434" s="16" t="s">
        <v>3365</v>
      </c>
      <c r="C434" s="17" t="s">
        <v>3357</v>
      </c>
    </row>
    <row r="435" spans="1:3" ht="24.6" thickBot="1" x14ac:dyDescent="0.35">
      <c r="A435" s="6">
        <v>50087</v>
      </c>
      <c r="B435" s="7" t="s">
        <v>3356</v>
      </c>
      <c r="C435" s="8" t="s">
        <v>3358</v>
      </c>
    </row>
    <row r="436" spans="1:3" ht="15" thickBot="1" x14ac:dyDescent="0.35">
      <c r="A436" s="6">
        <v>50088</v>
      </c>
      <c r="B436" s="7" t="s">
        <v>3359</v>
      </c>
      <c r="C436" s="8" t="s">
        <v>3358</v>
      </c>
    </row>
    <row r="437" spans="1:3" ht="24.6" thickBot="1" x14ac:dyDescent="0.35">
      <c r="A437" s="6">
        <v>50133</v>
      </c>
      <c r="B437" s="7" t="s">
        <v>3360</v>
      </c>
      <c r="C437" s="8" t="s">
        <v>3361</v>
      </c>
    </row>
    <row r="438" spans="1:3" ht="15" thickBot="1" x14ac:dyDescent="0.35">
      <c r="A438" s="6">
        <v>50151</v>
      </c>
      <c r="B438" s="7" t="s">
        <v>3359</v>
      </c>
      <c r="C438" s="8" t="s">
        <v>3363</v>
      </c>
    </row>
    <row r="439" spans="1:3" ht="24.6" thickBot="1" x14ac:dyDescent="0.35">
      <c r="A439" s="6">
        <v>50161</v>
      </c>
      <c r="B439" s="7" t="s">
        <v>3360</v>
      </c>
      <c r="C439" s="8" t="s">
        <v>3364</v>
      </c>
    </row>
    <row r="440" spans="1:3" ht="24.6" thickBot="1" x14ac:dyDescent="0.35">
      <c r="A440" s="6">
        <v>50195</v>
      </c>
      <c r="B440" s="7" t="s">
        <v>3365</v>
      </c>
      <c r="C440" s="8" t="s">
        <v>3366</v>
      </c>
    </row>
    <row r="441" spans="1:3" ht="36" thickBot="1" x14ac:dyDescent="0.35">
      <c r="A441" s="6">
        <v>50290</v>
      </c>
      <c r="B441" s="7" t="s">
        <v>3356</v>
      </c>
      <c r="C441" s="8" t="s">
        <v>3367</v>
      </c>
    </row>
    <row r="442" spans="1:3" ht="49.2" thickBot="1" x14ac:dyDescent="0.35">
      <c r="A442" s="6">
        <v>50325</v>
      </c>
      <c r="B442" s="7" t="s">
        <v>3356</v>
      </c>
      <c r="C442" s="8" t="s">
        <v>3368</v>
      </c>
    </row>
    <row r="443" spans="1:3" ht="24.6" thickBot="1" x14ac:dyDescent="0.35">
      <c r="A443" s="6">
        <v>50346</v>
      </c>
      <c r="B443" s="7" t="s">
        <v>3356</v>
      </c>
      <c r="C443" s="8" t="s">
        <v>3369</v>
      </c>
    </row>
    <row r="444" spans="1:3" ht="36" thickBot="1" x14ac:dyDescent="0.35">
      <c r="A444" s="6">
        <v>50359</v>
      </c>
      <c r="B444" s="7" t="s">
        <v>3372</v>
      </c>
      <c r="C444" s="8" t="s">
        <v>3370</v>
      </c>
    </row>
    <row r="445" spans="1:3" ht="15" thickBot="1" x14ac:dyDescent="0.35">
      <c r="A445" s="6">
        <v>50399</v>
      </c>
      <c r="B445" s="7" t="s">
        <v>3360</v>
      </c>
      <c r="C445" s="8" t="s">
        <v>3371</v>
      </c>
    </row>
    <row r="446" spans="1:3" ht="36" thickBot="1" x14ac:dyDescent="0.35">
      <c r="A446" s="9">
        <v>50406</v>
      </c>
      <c r="B446" s="10" t="s">
        <v>3360</v>
      </c>
      <c r="C446" s="11" t="s">
        <v>3357</v>
      </c>
    </row>
    <row r="447" spans="1:3" ht="24.6" thickBot="1" x14ac:dyDescent="0.35">
      <c r="A447" s="12">
        <v>50472</v>
      </c>
      <c r="B447" s="13" t="s">
        <v>3356</v>
      </c>
      <c r="C447" s="14" t="s">
        <v>3358</v>
      </c>
    </row>
    <row r="448" spans="1:3" ht="15" thickBot="1" x14ac:dyDescent="0.35">
      <c r="A448" s="12">
        <v>50473</v>
      </c>
      <c r="B448" s="13" t="s">
        <v>3359</v>
      </c>
      <c r="C448" s="14" t="s">
        <v>3358</v>
      </c>
    </row>
    <row r="449" spans="1:3" ht="24.6" thickBot="1" x14ac:dyDescent="0.35">
      <c r="A449" s="12">
        <v>50516</v>
      </c>
      <c r="B449" s="13" t="s">
        <v>3373</v>
      </c>
      <c r="C449" s="14" t="s">
        <v>3363</v>
      </c>
    </row>
    <row r="450" spans="1:3" ht="24.6" thickBot="1" x14ac:dyDescent="0.35">
      <c r="A450" s="12">
        <v>50518</v>
      </c>
      <c r="B450" s="13" t="s">
        <v>3360</v>
      </c>
      <c r="C450" s="14" t="s">
        <v>3361</v>
      </c>
    </row>
    <row r="451" spans="1:3" ht="24.6" thickBot="1" x14ac:dyDescent="0.35">
      <c r="A451" s="12">
        <v>50526</v>
      </c>
      <c r="B451" s="13" t="s">
        <v>3362</v>
      </c>
      <c r="C451" s="14" t="s">
        <v>3364</v>
      </c>
    </row>
    <row r="452" spans="1:3" ht="24.6" thickBot="1" x14ac:dyDescent="0.35">
      <c r="A452" s="12">
        <v>50580</v>
      </c>
      <c r="B452" s="13" t="s">
        <v>3365</v>
      </c>
      <c r="C452" s="14" t="s">
        <v>3366</v>
      </c>
    </row>
    <row r="453" spans="1:3" ht="36" thickBot="1" x14ac:dyDescent="0.35">
      <c r="A453" s="12">
        <v>50655</v>
      </c>
      <c r="B453" s="13" t="s">
        <v>3359</v>
      </c>
      <c r="C453" s="14" t="s">
        <v>3367</v>
      </c>
    </row>
    <row r="454" spans="1:3" ht="49.2" thickBot="1" x14ac:dyDescent="0.35">
      <c r="A454" s="12">
        <v>50690</v>
      </c>
      <c r="B454" s="13" t="s">
        <v>3359</v>
      </c>
      <c r="C454" s="14" t="s">
        <v>3368</v>
      </c>
    </row>
    <row r="455" spans="1:3" ht="15" thickBot="1" x14ac:dyDescent="0.35">
      <c r="A455" s="12">
        <v>50711</v>
      </c>
      <c r="B455" s="13" t="s">
        <v>3359</v>
      </c>
      <c r="C455" s="14" t="s">
        <v>3369</v>
      </c>
    </row>
    <row r="456" spans="1:3" ht="36" thickBot="1" x14ac:dyDescent="0.35">
      <c r="A456" s="12">
        <v>50724</v>
      </c>
      <c r="B456" s="13" t="s">
        <v>3356</v>
      </c>
      <c r="C456" s="14" t="s">
        <v>3370</v>
      </c>
    </row>
    <row r="457" spans="1:3" ht="15" thickBot="1" x14ac:dyDescent="0.35">
      <c r="A457" s="12">
        <v>50764</v>
      </c>
      <c r="B457" s="13" t="s">
        <v>3362</v>
      </c>
      <c r="C457" s="14" t="s">
        <v>3371</v>
      </c>
    </row>
    <row r="458" spans="1:3" ht="36" thickBot="1" x14ac:dyDescent="0.35">
      <c r="A458" s="15">
        <v>50771</v>
      </c>
      <c r="B458" s="16" t="s">
        <v>3362</v>
      </c>
      <c r="C458" s="17" t="s">
        <v>3357</v>
      </c>
    </row>
    <row r="459" spans="1:3" ht="24.6" thickBot="1" x14ac:dyDescent="0.35">
      <c r="A459" s="6">
        <v>50822</v>
      </c>
      <c r="B459" s="7" t="s">
        <v>3356</v>
      </c>
      <c r="C459" s="8" t="s">
        <v>3358</v>
      </c>
    </row>
    <row r="460" spans="1:3" ht="15" thickBot="1" x14ac:dyDescent="0.35">
      <c r="A460" s="6">
        <v>50823</v>
      </c>
      <c r="B460" s="7" t="s">
        <v>3359</v>
      </c>
      <c r="C460" s="8" t="s">
        <v>3358</v>
      </c>
    </row>
    <row r="461" spans="1:3" ht="24.6" thickBot="1" x14ac:dyDescent="0.35">
      <c r="A461" s="6">
        <v>50868</v>
      </c>
      <c r="B461" s="7" t="s">
        <v>3360</v>
      </c>
      <c r="C461" s="8" t="s">
        <v>3361</v>
      </c>
    </row>
    <row r="462" spans="1:3" ht="15" thickBot="1" x14ac:dyDescent="0.35">
      <c r="A462" s="6">
        <v>50881</v>
      </c>
      <c r="B462" s="7" t="s">
        <v>3365</v>
      </c>
      <c r="C462" s="8" t="s">
        <v>3363</v>
      </c>
    </row>
    <row r="463" spans="1:3" ht="24.6" thickBot="1" x14ac:dyDescent="0.35">
      <c r="A463" s="6">
        <v>50891</v>
      </c>
      <c r="B463" s="7" t="s">
        <v>3372</v>
      </c>
      <c r="C463" s="8" t="s">
        <v>3364</v>
      </c>
    </row>
    <row r="464" spans="1:3" ht="24.6" thickBot="1" x14ac:dyDescent="0.35">
      <c r="A464" s="6">
        <v>50930</v>
      </c>
      <c r="B464" s="7" t="s">
        <v>3365</v>
      </c>
      <c r="C464" s="8" t="s">
        <v>3366</v>
      </c>
    </row>
    <row r="465" spans="1:3" ht="36" thickBot="1" x14ac:dyDescent="0.35">
      <c r="A465" s="6">
        <v>51020</v>
      </c>
      <c r="B465" s="7" t="s">
        <v>3373</v>
      </c>
      <c r="C465" s="8" t="s">
        <v>3367</v>
      </c>
    </row>
    <row r="466" spans="1:3" ht="49.2" thickBot="1" x14ac:dyDescent="0.35">
      <c r="A466" s="6">
        <v>51055</v>
      </c>
      <c r="B466" s="7" t="s">
        <v>3373</v>
      </c>
      <c r="C466" s="8" t="s">
        <v>3368</v>
      </c>
    </row>
    <row r="467" spans="1:3" ht="24.6" thickBot="1" x14ac:dyDescent="0.35">
      <c r="A467" s="6">
        <v>51076</v>
      </c>
      <c r="B467" s="7" t="s">
        <v>3373</v>
      </c>
      <c r="C467" s="8" t="s">
        <v>3369</v>
      </c>
    </row>
    <row r="468" spans="1:3" ht="36" thickBot="1" x14ac:dyDescent="0.35">
      <c r="A468" s="6">
        <v>51089</v>
      </c>
      <c r="B468" s="7" t="s">
        <v>3359</v>
      </c>
      <c r="C468" s="8" t="s">
        <v>3370</v>
      </c>
    </row>
    <row r="469" spans="1:3" ht="15" thickBot="1" x14ac:dyDescent="0.35">
      <c r="A469" s="6">
        <v>51129</v>
      </c>
      <c r="B469" s="7" t="s">
        <v>3372</v>
      </c>
      <c r="C469" s="8" t="s">
        <v>3371</v>
      </c>
    </row>
    <row r="470" spans="1:3" ht="36" thickBot="1" x14ac:dyDescent="0.35">
      <c r="A470" s="9">
        <v>51136</v>
      </c>
      <c r="B470" s="10" t="s">
        <v>3372</v>
      </c>
      <c r="C470" s="11" t="s">
        <v>3357</v>
      </c>
    </row>
    <row r="471" spans="1:3" ht="24.6" thickBot="1" x14ac:dyDescent="0.35">
      <c r="A471" s="12">
        <v>51179</v>
      </c>
      <c r="B471" s="13" t="s">
        <v>3356</v>
      </c>
      <c r="C471" s="14" t="s">
        <v>3358</v>
      </c>
    </row>
    <row r="472" spans="1:3" ht="15" thickBot="1" x14ac:dyDescent="0.35">
      <c r="A472" s="12">
        <v>51180</v>
      </c>
      <c r="B472" s="13" t="s">
        <v>3359</v>
      </c>
      <c r="C472" s="14" t="s">
        <v>3358</v>
      </c>
    </row>
    <row r="473" spans="1:3" ht="24.6" thickBot="1" x14ac:dyDescent="0.35">
      <c r="A473" s="12">
        <v>51225</v>
      </c>
      <c r="B473" s="13" t="s">
        <v>3360</v>
      </c>
      <c r="C473" s="14" t="s">
        <v>3361</v>
      </c>
    </row>
    <row r="474" spans="1:3" ht="15" thickBot="1" x14ac:dyDescent="0.35">
      <c r="A474" s="12">
        <v>51247</v>
      </c>
      <c r="B474" s="13" t="s">
        <v>3362</v>
      </c>
      <c r="C474" s="14" t="s">
        <v>3363</v>
      </c>
    </row>
    <row r="475" spans="1:3" ht="24.6" thickBot="1" x14ac:dyDescent="0.35">
      <c r="A475" s="12">
        <v>51257</v>
      </c>
      <c r="B475" s="13" t="s">
        <v>3359</v>
      </c>
      <c r="C475" s="14" t="s">
        <v>3364</v>
      </c>
    </row>
    <row r="476" spans="1:3" ht="24.6" thickBot="1" x14ac:dyDescent="0.35">
      <c r="A476" s="12">
        <v>51287</v>
      </c>
      <c r="B476" s="13" t="s">
        <v>3365</v>
      </c>
      <c r="C476" s="14" t="s">
        <v>3366</v>
      </c>
    </row>
    <row r="477" spans="1:3" ht="36" thickBot="1" x14ac:dyDescent="0.35">
      <c r="A477" s="12">
        <v>51386</v>
      </c>
      <c r="B477" s="13" t="s">
        <v>3360</v>
      </c>
      <c r="C477" s="14" t="s">
        <v>3367</v>
      </c>
    </row>
    <row r="478" spans="1:3" ht="49.2" thickBot="1" x14ac:dyDescent="0.35">
      <c r="A478" s="12">
        <v>51421</v>
      </c>
      <c r="B478" s="13" t="s">
        <v>3360</v>
      </c>
      <c r="C478" s="14" t="s">
        <v>3368</v>
      </c>
    </row>
    <row r="479" spans="1:3" ht="15" thickBot="1" x14ac:dyDescent="0.35">
      <c r="A479" s="12">
        <v>51442</v>
      </c>
      <c r="B479" s="13" t="s">
        <v>3360</v>
      </c>
      <c r="C479" s="14" t="s">
        <v>3369</v>
      </c>
    </row>
    <row r="480" spans="1:3" ht="36" thickBot="1" x14ac:dyDescent="0.35">
      <c r="A480" s="12">
        <v>51455</v>
      </c>
      <c r="B480" s="13" t="s">
        <v>3365</v>
      </c>
      <c r="C480" s="14" t="s">
        <v>3370</v>
      </c>
    </row>
    <row r="481" spans="1:3" ht="15" thickBot="1" x14ac:dyDescent="0.35">
      <c r="A481" s="12">
        <v>51495</v>
      </c>
      <c r="B481" s="13" t="s">
        <v>3359</v>
      </c>
      <c r="C481" s="14" t="s">
        <v>3371</v>
      </c>
    </row>
    <row r="482" spans="1:3" ht="36" thickBot="1" x14ac:dyDescent="0.35">
      <c r="A482" s="15">
        <v>51502</v>
      </c>
      <c r="B482" s="16" t="s">
        <v>3359</v>
      </c>
      <c r="C482" s="17" t="s">
        <v>3357</v>
      </c>
    </row>
    <row r="483" spans="1:3" ht="24.6" thickBot="1" x14ac:dyDescent="0.35">
      <c r="A483" s="6">
        <v>51564</v>
      </c>
      <c r="B483" s="7" t="s">
        <v>3356</v>
      </c>
      <c r="C483" s="8" t="s">
        <v>3358</v>
      </c>
    </row>
    <row r="484" spans="1:3" ht="15" thickBot="1" x14ac:dyDescent="0.35">
      <c r="A484" s="6">
        <v>51565</v>
      </c>
      <c r="B484" s="7" t="s">
        <v>3359</v>
      </c>
      <c r="C484" s="8" t="s">
        <v>3358</v>
      </c>
    </row>
    <row r="485" spans="1:3" ht="24.6" thickBot="1" x14ac:dyDescent="0.35">
      <c r="A485" s="6">
        <v>51610</v>
      </c>
      <c r="B485" s="7" t="s">
        <v>3360</v>
      </c>
      <c r="C485" s="8" t="s">
        <v>3361</v>
      </c>
    </row>
    <row r="486" spans="1:3" ht="15" thickBot="1" x14ac:dyDescent="0.35">
      <c r="A486" s="6">
        <v>51612</v>
      </c>
      <c r="B486" s="7" t="s">
        <v>3372</v>
      </c>
      <c r="C486" s="8" t="s">
        <v>3363</v>
      </c>
    </row>
    <row r="487" spans="1:3" ht="24.6" thickBot="1" x14ac:dyDescent="0.35">
      <c r="A487" s="6">
        <v>51622</v>
      </c>
      <c r="B487" s="7" t="s">
        <v>3373</v>
      </c>
      <c r="C487" s="8" t="s">
        <v>3364</v>
      </c>
    </row>
    <row r="488" spans="1:3" ht="24.6" thickBot="1" x14ac:dyDescent="0.35">
      <c r="A488" s="6">
        <v>51672</v>
      </c>
      <c r="B488" s="7" t="s">
        <v>3365</v>
      </c>
      <c r="C488" s="8" t="s">
        <v>3366</v>
      </c>
    </row>
    <row r="489" spans="1:3" ht="36" thickBot="1" x14ac:dyDescent="0.35">
      <c r="A489" s="6">
        <v>51751</v>
      </c>
      <c r="B489" s="7" t="s">
        <v>3362</v>
      </c>
      <c r="C489" s="8" t="s">
        <v>3367</v>
      </c>
    </row>
    <row r="490" spans="1:3" ht="49.2" thickBot="1" x14ac:dyDescent="0.35">
      <c r="A490" s="6">
        <v>51786</v>
      </c>
      <c r="B490" s="7" t="s">
        <v>3362</v>
      </c>
      <c r="C490" s="8" t="s">
        <v>3368</v>
      </c>
    </row>
    <row r="491" spans="1:3" ht="15" thickBot="1" x14ac:dyDescent="0.35">
      <c r="A491" s="6">
        <v>51807</v>
      </c>
      <c r="B491" s="7" t="s">
        <v>3362</v>
      </c>
      <c r="C491" s="8" t="s">
        <v>3369</v>
      </c>
    </row>
    <row r="492" spans="1:3" ht="36" thickBot="1" x14ac:dyDescent="0.35">
      <c r="A492" s="6">
        <v>51820</v>
      </c>
      <c r="B492" s="7" t="s">
        <v>3360</v>
      </c>
      <c r="C492" s="8" t="s">
        <v>3370</v>
      </c>
    </row>
    <row r="493" spans="1:3" ht="24.6" thickBot="1" x14ac:dyDescent="0.35">
      <c r="A493" s="6">
        <v>51860</v>
      </c>
      <c r="B493" s="7" t="s">
        <v>3373</v>
      </c>
      <c r="C493" s="8" t="s">
        <v>3371</v>
      </c>
    </row>
    <row r="494" spans="1:3" ht="36" thickBot="1" x14ac:dyDescent="0.35">
      <c r="A494" s="9">
        <v>51867</v>
      </c>
      <c r="B494" s="10" t="s">
        <v>3373</v>
      </c>
      <c r="C494" s="11" t="s">
        <v>3357</v>
      </c>
    </row>
    <row r="495" spans="1:3" ht="24.6" thickBot="1" x14ac:dyDescent="0.35">
      <c r="A495" s="12">
        <v>51914</v>
      </c>
      <c r="B495" s="13" t="s">
        <v>3356</v>
      </c>
      <c r="C495" s="14" t="s">
        <v>3358</v>
      </c>
    </row>
    <row r="496" spans="1:3" ht="15" thickBot="1" x14ac:dyDescent="0.35">
      <c r="A496" s="12">
        <v>51915</v>
      </c>
      <c r="B496" s="13" t="s">
        <v>3359</v>
      </c>
      <c r="C496" s="14" t="s">
        <v>3358</v>
      </c>
    </row>
    <row r="497" spans="1:3" ht="24.6" thickBot="1" x14ac:dyDescent="0.35">
      <c r="A497" s="12">
        <v>51960</v>
      </c>
      <c r="B497" s="13" t="s">
        <v>3360</v>
      </c>
      <c r="C497" s="14" t="s">
        <v>3361</v>
      </c>
    </row>
    <row r="498" spans="1:3" ht="24.6" thickBot="1" x14ac:dyDescent="0.35">
      <c r="A498" s="12">
        <v>51977</v>
      </c>
      <c r="B498" s="13" t="s">
        <v>3356</v>
      </c>
      <c r="C498" s="14" t="s">
        <v>3363</v>
      </c>
    </row>
    <row r="499" spans="1:3" ht="24.6" thickBot="1" x14ac:dyDescent="0.35">
      <c r="A499" s="12">
        <v>51987</v>
      </c>
      <c r="B499" s="13" t="s">
        <v>3365</v>
      </c>
      <c r="C499" s="14" t="s">
        <v>3364</v>
      </c>
    </row>
    <row r="500" spans="1:3" ht="24.6" thickBot="1" x14ac:dyDescent="0.35">
      <c r="A500" s="12">
        <v>52022</v>
      </c>
      <c r="B500" s="13" t="s">
        <v>3365</v>
      </c>
      <c r="C500" s="14" t="s">
        <v>3366</v>
      </c>
    </row>
    <row r="501" spans="1:3" ht="36" thickBot="1" x14ac:dyDescent="0.35">
      <c r="A501" s="12">
        <v>52116</v>
      </c>
      <c r="B501" s="13" t="s">
        <v>3372</v>
      </c>
      <c r="C501" s="14" t="s">
        <v>3367</v>
      </c>
    </row>
    <row r="502" spans="1:3" ht="49.2" thickBot="1" x14ac:dyDescent="0.35">
      <c r="A502" s="12">
        <v>52151</v>
      </c>
      <c r="B502" s="13" t="s">
        <v>3372</v>
      </c>
      <c r="C502" s="14" t="s">
        <v>3368</v>
      </c>
    </row>
    <row r="503" spans="1:3" ht="15" thickBot="1" x14ac:dyDescent="0.35">
      <c r="A503" s="12">
        <v>52172</v>
      </c>
      <c r="B503" s="13" t="s">
        <v>3372</v>
      </c>
      <c r="C503" s="14" t="s">
        <v>3369</v>
      </c>
    </row>
    <row r="504" spans="1:3" ht="36" thickBot="1" x14ac:dyDescent="0.35">
      <c r="A504" s="12">
        <v>52185</v>
      </c>
      <c r="B504" s="13" t="s">
        <v>3362</v>
      </c>
      <c r="C504" s="14" t="s">
        <v>3370</v>
      </c>
    </row>
    <row r="505" spans="1:3" ht="15" thickBot="1" x14ac:dyDescent="0.35">
      <c r="A505" s="12">
        <v>52225</v>
      </c>
      <c r="B505" s="13" t="s">
        <v>3365</v>
      </c>
      <c r="C505" s="14" t="s">
        <v>3371</v>
      </c>
    </row>
    <row r="506" spans="1:3" ht="36" thickBot="1" x14ac:dyDescent="0.35">
      <c r="A506" s="15">
        <v>52232</v>
      </c>
      <c r="B506" s="16" t="s">
        <v>3365</v>
      </c>
      <c r="C506" s="17" t="s">
        <v>3357</v>
      </c>
    </row>
    <row r="507" spans="1:3" ht="24.6" thickBot="1" x14ac:dyDescent="0.35">
      <c r="A507" s="6">
        <v>52271</v>
      </c>
      <c r="B507" s="7" t="s">
        <v>3356</v>
      </c>
      <c r="C507" s="8" t="s">
        <v>3358</v>
      </c>
    </row>
    <row r="508" spans="1:3" ht="15" thickBot="1" x14ac:dyDescent="0.35">
      <c r="A508" s="6">
        <v>52272</v>
      </c>
      <c r="B508" s="7" t="s">
        <v>3359</v>
      </c>
      <c r="C508" s="8" t="s">
        <v>3358</v>
      </c>
    </row>
    <row r="509" spans="1:3" ht="24.6" thickBot="1" x14ac:dyDescent="0.35">
      <c r="A509" s="6">
        <v>52317</v>
      </c>
      <c r="B509" s="7" t="s">
        <v>3360</v>
      </c>
      <c r="C509" s="8" t="s">
        <v>3361</v>
      </c>
    </row>
    <row r="510" spans="1:3" ht="15" thickBot="1" x14ac:dyDescent="0.35">
      <c r="A510" s="6">
        <v>52342</v>
      </c>
      <c r="B510" s="7" t="s">
        <v>3359</v>
      </c>
      <c r="C510" s="8" t="s">
        <v>3363</v>
      </c>
    </row>
    <row r="511" spans="1:3" ht="24.6" thickBot="1" x14ac:dyDescent="0.35">
      <c r="A511" s="6">
        <v>52352</v>
      </c>
      <c r="B511" s="7" t="s">
        <v>3360</v>
      </c>
      <c r="C511" s="8" t="s">
        <v>3364</v>
      </c>
    </row>
    <row r="512" spans="1:3" ht="24.6" thickBot="1" x14ac:dyDescent="0.35">
      <c r="A512" s="6">
        <v>52379</v>
      </c>
      <c r="B512" s="7" t="s">
        <v>3365</v>
      </c>
      <c r="C512" s="8" t="s">
        <v>3366</v>
      </c>
    </row>
    <row r="513" spans="1:3" ht="36" thickBot="1" x14ac:dyDescent="0.35">
      <c r="A513" s="6">
        <v>52481</v>
      </c>
      <c r="B513" s="7" t="s">
        <v>3356</v>
      </c>
      <c r="C513" s="8" t="s">
        <v>3367</v>
      </c>
    </row>
    <row r="514" spans="1:3" ht="49.2" thickBot="1" x14ac:dyDescent="0.35">
      <c r="A514" s="6">
        <v>52516</v>
      </c>
      <c r="B514" s="7" t="s">
        <v>3356</v>
      </c>
      <c r="C514" s="8" t="s">
        <v>3368</v>
      </c>
    </row>
    <row r="515" spans="1:3" ht="24.6" thickBot="1" x14ac:dyDescent="0.35">
      <c r="A515" s="6">
        <v>52537</v>
      </c>
      <c r="B515" s="7" t="s">
        <v>3356</v>
      </c>
      <c r="C515" s="8" t="s">
        <v>3369</v>
      </c>
    </row>
    <row r="516" spans="1:3" ht="36" thickBot="1" x14ac:dyDescent="0.35">
      <c r="A516" s="6">
        <v>52550</v>
      </c>
      <c r="B516" s="7" t="s">
        <v>3372</v>
      </c>
      <c r="C516" s="8" t="s">
        <v>3370</v>
      </c>
    </row>
    <row r="517" spans="1:3" ht="15" thickBot="1" x14ac:dyDescent="0.35">
      <c r="A517" s="6">
        <v>52590</v>
      </c>
      <c r="B517" s="7" t="s">
        <v>3360</v>
      </c>
      <c r="C517" s="8" t="s">
        <v>3371</v>
      </c>
    </row>
    <row r="518" spans="1:3" ht="36" thickBot="1" x14ac:dyDescent="0.35">
      <c r="A518" s="9">
        <v>52597</v>
      </c>
      <c r="B518" s="10" t="s">
        <v>3360</v>
      </c>
      <c r="C518" s="11" t="s">
        <v>3357</v>
      </c>
    </row>
    <row r="519" spans="1:3" ht="24.6" thickBot="1" x14ac:dyDescent="0.35">
      <c r="A519" s="12">
        <v>52656</v>
      </c>
      <c r="B519" s="13" t="s">
        <v>3356</v>
      </c>
      <c r="C519" s="14" t="s">
        <v>3358</v>
      </c>
    </row>
    <row r="520" spans="1:3" ht="15" thickBot="1" x14ac:dyDescent="0.35">
      <c r="A520" s="12">
        <v>52657</v>
      </c>
      <c r="B520" s="13" t="s">
        <v>3359</v>
      </c>
      <c r="C520" s="14" t="s">
        <v>3358</v>
      </c>
    </row>
    <row r="521" spans="1:3" ht="24.6" thickBot="1" x14ac:dyDescent="0.35">
      <c r="A521" s="12">
        <v>52702</v>
      </c>
      <c r="B521" s="13" t="s">
        <v>3360</v>
      </c>
      <c r="C521" s="14" t="s">
        <v>3361</v>
      </c>
    </row>
    <row r="522" spans="1:3" ht="15" thickBot="1" x14ac:dyDescent="0.35">
      <c r="A522" s="12">
        <v>52708</v>
      </c>
      <c r="B522" s="13" t="s">
        <v>3365</v>
      </c>
      <c r="C522" s="14" t="s">
        <v>3363</v>
      </c>
    </row>
    <row r="523" spans="1:3" ht="24.6" thickBot="1" x14ac:dyDescent="0.35">
      <c r="A523" s="12">
        <v>52718</v>
      </c>
      <c r="B523" s="13" t="s">
        <v>3372</v>
      </c>
      <c r="C523" s="14" t="s">
        <v>3364</v>
      </c>
    </row>
    <row r="524" spans="1:3" ht="24.6" thickBot="1" x14ac:dyDescent="0.35">
      <c r="A524" s="12">
        <v>52764</v>
      </c>
      <c r="B524" s="13" t="s">
        <v>3365</v>
      </c>
      <c r="C524" s="14" t="s">
        <v>3366</v>
      </c>
    </row>
    <row r="525" spans="1:3" ht="36" thickBot="1" x14ac:dyDescent="0.35">
      <c r="A525" s="12">
        <v>52847</v>
      </c>
      <c r="B525" s="13" t="s">
        <v>3373</v>
      </c>
      <c r="C525" s="14" t="s">
        <v>3367</v>
      </c>
    </row>
    <row r="526" spans="1:3" ht="49.2" thickBot="1" x14ac:dyDescent="0.35">
      <c r="A526" s="12">
        <v>52882</v>
      </c>
      <c r="B526" s="13" t="s">
        <v>3373</v>
      </c>
      <c r="C526" s="14" t="s">
        <v>3368</v>
      </c>
    </row>
    <row r="527" spans="1:3" ht="24.6" thickBot="1" x14ac:dyDescent="0.35">
      <c r="A527" s="12">
        <v>52903</v>
      </c>
      <c r="B527" s="13" t="s">
        <v>3373</v>
      </c>
      <c r="C527" s="14" t="s">
        <v>3369</v>
      </c>
    </row>
    <row r="528" spans="1:3" ht="36" thickBot="1" x14ac:dyDescent="0.35">
      <c r="A528" s="12">
        <v>52916</v>
      </c>
      <c r="B528" s="13" t="s">
        <v>3359</v>
      </c>
      <c r="C528" s="14" t="s">
        <v>3370</v>
      </c>
    </row>
    <row r="529" spans="1:3" ht="15" thickBot="1" x14ac:dyDescent="0.35">
      <c r="A529" s="9">
        <v>52956</v>
      </c>
      <c r="B529" s="10" t="s">
        <v>3372</v>
      </c>
      <c r="C529" s="11" t="s">
        <v>3371</v>
      </c>
    </row>
    <row r="530" spans="1:3" ht="36" thickBot="1" x14ac:dyDescent="0.35">
      <c r="A530" s="15">
        <v>52963</v>
      </c>
      <c r="B530" s="16" t="s">
        <v>3372</v>
      </c>
      <c r="C530" s="17" t="s">
        <v>3357</v>
      </c>
    </row>
    <row r="531" spans="1:3" ht="24.6" thickBot="1" x14ac:dyDescent="0.35">
      <c r="A531" s="6">
        <v>53013</v>
      </c>
      <c r="B531" s="7" t="s">
        <v>3356</v>
      </c>
      <c r="C531" s="8" t="s">
        <v>3358</v>
      </c>
    </row>
    <row r="532" spans="1:3" ht="15" thickBot="1" x14ac:dyDescent="0.35">
      <c r="A532" s="6">
        <v>53014</v>
      </c>
      <c r="B532" s="7" t="s">
        <v>3359</v>
      </c>
      <c r="C532" s="8" t="s">
        <v>3358</v>
      </c>
    </row>
    <row r="533" spans="1:3" ht="24.6" thickBot="1" x14ac:dyDescent="0.35">
      <c r="A533" s="6">
        <v>53059</v>
      </c>
      <c r="B533" s="7" t="s">
        <v>3360</v>
      </c>
      <c r="C533" s="8" t="s">
        <v>3361</v>
      </c>
    </row>
    <row r="534" spans="1:3" ht="15" thickBot="1" x14ac:dyDescent="0.35">
      <c r="A534" s="6">
        <v>53073</v>
      </c>
      <c r="B534" s="7" t="s">
        <v>3360</v>
      </c>
      <c r="C534" s="8" t="s">
        <v>3363</v>
      </c>
    </row>
    <row r="535" spans="1:3" ht="24.6" thickBot="1" x14ac:dyDescent="0.35">
      <c r="A535" s="6">
        <v>53083</v>
      </c>
      <c r="B535" s="7" t="s">
        <v>3356</v>
      </c>
      <c r="C535" s="8" t="s">
        <v>3364</v>
      </c>
    </row>
    <row r="536" spans="1:3" ht="24.6" thickBot="1" x14ac:dyDescent="0.35">
      <c r="A536" s="6">
        <v>53121</v>
      </c>
      <c r="B536" s="7" t="s">
        <v>3365</v>
      </c>
      <c r="C536" s="8" t="s">
        <v>3366</v>
      </c>
    </row>
    <row r="537" spans="1:3" ht="36" thickBot="1" x14ac:dyDescent="0.35">
      <c r="A537" s="6">
        <v>53212</v>
      </c>
      <c r="B537" s="7" t="s">
        <v>3365</v>
      </c>
      <c r="C537" s="8" t="s">
        <v>3367</v>
      </c>
    </row>
    <row r="538" spans="1:3" ht="49.2" thickBot="1" x14ac:dyDescent="0.35">
      <c r="A538" s="6">
        <v>53247</v>
      </c>
      <c r="B538" s="7" t="s">
        <v>3365</v>
      </c>
      <c r="C538" s="8" t="s">
        <v>3368</v>
      </c>
    </row>
    <row r="539" spans="1:3" ht="15" thickBot="1" x14ac:dyDescent="0.35">
      <c r="A539" s="6">
        <v>53268</v>
      </c>
      <c r="B539" s="7" t="s">
        <v>3365</v>
      </c>
      <c r="C539" s="8" t="s">
        <v>3369</v>
      </c>
    </row>
    <row r="540" spans="1:3" ht="36" thickBot="1" x14ac:dyDescent="0.35">
      <c r="A540" s="6">
        <v>53281</v>
      </c>
      <c r="B540" s="7" t="s">
        <v>3373</v>
      </c>
      <c r="C540" s="8" t="s">
        <v>3370</v>
      </c>
    </row>
    <row r="541" spans="1:3" ht="24.6" thickBot="1" x14ac:dyDescent="0.35">
      <c r="A541" s="6">
        <v>53321</v>
      </c>
      <c r="B541" s="7" t="s">
        <v>3356</v>
      </c>
      <c r="C541" s="8" t="s">
        <v>3371</v>
      </c>
    </row>
    <row r="542" spans="1:3" ht="36" thickBot="1" x14ac:dyDescent="0.35">
      <c r="A542" s="9">
        <v>53328</v>
      </c>
      <c r="B542" s="10" t="s">
        <v>3356</v>
      </c>
      <c r="C542" s="11" t="s">
        <v>3357</v>
      </c>
    </row>
    <row r="543" spans="1:3" ht="24.6" thickBot="1" x14ac:dyDescent="0.35">
      <c r="A543" s="12">
        <v>53363</v>
      </c>
      <c r="B543" s="13" t="s">
        <v>3356</v>
      </c>
      <c r="C543" s="14" t="s">
        <v>3358</v>
      </c>
    </row>
    <row r="544" spans="1:3" ht="15" thickBot="1" x14ac:dyDescent="0.35">
      <c r="A544" s="12">
        <v>53364</v>
      </c>
      <c r="B544" s="13" t="s">
        <v>3359</v>
      </c>
      <c r="C544" s="14" t="s">
        <v>3358</v>
      </c>
    </row>
    <row r="545" spans="1:3" ht="24.6" thickBot="1" x14ac:dyDescent="0.35">
      <c r="A545" s="12">
        <v>53409</v>
      </c>
      <c r="B545" s="13" t="s">
        <v>3360</v>
      </c>
      <c r="C545" s="14" t="s">
        <v>3361</v>
      </c>
    </row>
    <row r="546" spans="1:3" ht="15" thickBot="1" x14ac:dyDescent="0.35">
      <c r="A546" s="12">
        <v>53438</v>
      </c>
      <c r="B546" s="13" t="s">
        <v>3362</v>
      </c>
      <c r="C546" s="14" t="s">
        <v>3363</v>
      </c>
    </row>
    <row r="547" spans="1:3" ht="24.6" thickBot="1" x14ac:dyDescent="0.35">
      <c r="A547" s="12">
        <v>53448</v>
      </c>
      <c r="B547" s="13" t="s">
        <v>3359</v>
      </c>
      <c r="C547" s="14" t="s">
        <v>3364</v>
      </c>
    </row>
    <row r="548" spans="1:3" ht="24.6" thickBot="1" x14ac:dyDescent="0.35">
      <c r="A548" s="12">
        <v>53471</v>
      </c>
      <c r="B548" s="13" t="s">
        <v>3365</v>
      </c>
      <c r="C548" s="14" t="s">
        <v>3366</v>
      </c>
    </row>
    <row r="549" spans="1:3" ht="36" thickBot="1" x14ac:dyDescent="0.35">
      <c r="A549" s="12">
        <v>53577</v>
      </c>
      <c r="B549" s="13" t="s">
        <v>3360</v>
      </c>
      <c r="C549" s="14" t="s">
        <v>3367</v>
      </c>
    </row>
    <row r="550" spans="1:3" ht="49.2" thickBot="1" x14ac:dyDescent="0.35">
      <c r="A550" s="12">
        <v>53612</v>
      </c>
      <c r="B550" s="13" t="s">
        <v>3360</v>
      </c>
      <c r="C550" s="14" t="s">
        <v>3368</v>
      </c>
    </row>
    <row r="551" spans="1:3" ht="15" thickBot="1" x14ac:dyDescent="0.35">
      <c r="A551" s="12">
        <v>53633</v>
      </c>
      <c r="B551" s="13" t="s">
        <v>3360</v>
      </c>
      <c r="C551" s="14" t="s">
        <v>3369</v>
      </c>
    </row>
    <row r="552" spans="1:3" ht="36" thickBot="1" x14ac:dyDescent="0.35">
      <c r="A552" s="12">
        <v>53646</v>
      </c>
      <c r="B552" s="13" t="s">
        <v>3365</v>
      </c>
      <c r="C552" s="14" t="s">
        <v>3370</v>
      </c>
    </row>
    <row r="553" spans="1:3" ht="15" thickBot="1" x14ac:dyDescent="0.35">
      <c r="A553" s="12">
        <v>53686</v>
      </c>
      <c r="B553" s="13" t="s">
        <v>3359</v>
      </c>
      <c r="C553" s="14" t="s">
        <v>3371</v>
      </c>
    </row>
    <row r="554" spans="1:3" ht="36" thickBot="1" x14ac:dyDescent="0.35">
      <c r="A554" s="15">
        <v>53693</v>
      </c>
      <c r="B554" s="16" t="s">
        <v>3359</v>
      </c>
      <c r="C554" s="17" t="s">
        <v>3357</v>
      </c>
    </row>
    <row r="555" spans="1:3" ht="24.6" thickBot="1" x14ac:dyDescent="0.35">
      <c r="A555" s="6">
        <v>53748</v>
      </c>
      <c r="B555" s="7" t="s">
        <v>3356</v>
      </c>
      <c r="C555" s="8" t="s">
        <v>3358</v>
      </c>
    </row>
    <row r="556" spans="1:3" ht="15" thickBot="1" x14ac:dyDescent="0.35">
      <c r="A556" s="6">
        <v>53749</v>
      </c>
      <c r="B556" s="7" t="s">
        <v>3359</v>
      </c>
      <c r="C556" s="8" t="s">
        <v>3358</v>
      </c>
    </row>
    <row r="557" spans="1:3" ht="24.6" thickBot="1" x14ac:dyDescent="0.35">
      <c r="A557" s="6">
        <v>53794</v>
      </c>
      <c r="B557" s="7" t="s">
        <v>3360</v>
      </c>
      <c r="C557" s="8" t="s">
        <v>3361</v>
      </c>
    </row>
    <row r="558" spans="1:3" ht="15" thickBot="1" x14ac:dyDescent="0.35">
      <c r="A558" s="6">
        <v>53803</v>
      </c>
      <c r="B558" s="7" t="s">
        <v>3359</v>
      </c>
      <c r="C558" s="8" t="s">
        <v>3363</v>
      </c>
    </row>
    <row r="559" spans="1:3" ht="24.6" thickBot="1" x14ac:dyDescent="0.35">
      <c r="A559" s="6">
        <v>53813</v>
      </c>
      <c r="B559" s="7" t="s">
        <v>3373</v>
      </c>
      <c r="C559" s="8" t="s">
        <v>3364</v>
      </c>
    </row>
    <row r="560" spans="1:3" ht="24.6" thickBot="1" x14ac:dyDescent="0.35">
      <c r="A560" s="6">
        <v>53856</v>
      </c>
      <c r="B560" s="7" t="s">
        <v>3365</v>
      </c>
      <c r="C560" s="8" t="s">
        <v>3366</v>
      </c>
    </row>
    <row r="561" spans="1:3" ht="36" thickBot="1" x14ac:dyDescent="0.35">
      <c r="A561" s="6">
        <v>53942</v>
      </c>
      <c r="B561" s="7" t="s">
        <v>3362</v>
      </c>
      <c r="C561" s="8" t="s">
        <v>3367</v>
      </c>
    </row>
    <row r="562" spans="1:3" ht="49.2" thickBot="1" x14ac:dyDescent="0.35">
      <c r="A562" s="6">
        <v>53977</v>
      </c>
      <c r="B562" s="7" t="s">
        <v>3362</v>
      </c>
      <c r="C562" s="8" t="s">
        <v>3368</v>
      </c>
    </row>
    <row r="563" spans="1:3" ht="15" thickBot="1" x14ac:dyDescent="0.35">
      <c r="A563" s="6">
        <v>53998</v>
      </c>
      <c r="B563" s="7" t="s">
        <v>3362</v>
      </c>
      <c r="C563" s="8" t="s">
        <v>3369</v>
      </c>
    </row>
    <row r="564" spans="1:3" ht="36" thickBot="1" x14ac:dyDescent="0.35">
      <c r="A564" s="6">
        <v>54011</v>
      </c>
      <c r="B564" s="7" t="s">
        <v>3360</v>
      </c>
      <c r="C564" s="8" t="s">
        <v>3370</v>
      </c>
    </row>
    <row r="565" spans="1:3" ht="24.6" thickBot="1" x14ac:dyDescent="0.35">
      <c r="A565" s="6">
        <v>54051</v>
      </c>
      <c r="B565" s="7" t="s">
        <v>3373</v>
      </c>
      <c r="C565" s="8" t="s">
        <v>3371</v>
      </c>
    </row>
    <row r="566" spans="1:3" ht="36" thickBot="1" x14ac:dyDescent="0.35">
      <c r="A566" s="9">
        <v>54058</v>
      </c>
      <c r="B566" s="10" t="s">
        <v>3373</v>
      </c>
      <c r="C566" s="11" t="s">
        <v>3357</v>
      </c>
    </row>
    <row r="567" spans="1:3" ht="24.6" thickBot="1" x14ac:dyDescent="0.35">
      <c r="A567" s="12">
        <v>54105</v>
      </c>
      <c r="B567" s="13" t="s">
        <v>3356</v>
      </c>
      <c r="C567" s="14" t="s">
        <v>3358</v>
      </c>
    </row>
    <row r="568" spans="1:3" ht="15" thickBot="1" x14ac:dyDescent="0.35">
      <c r="A568" s="12">
        <v>54106</v>
      </c>
      <c r="B568" s="13" t="s">
        <v>3359</v>
      </c>
      <c r="C568" s="14" t="s">
        <v>3358</v>
      </c>
    </row>
    <row r="569" spans="1:3" ht="24.6" thickBot="1" x14ac:dyDescent="0.35">
      <c r="A569" s="12">
        <v>54151</v>
      </c>
      <c r="B569" s="13" t="s">
        <v>3360</v>
      </c>
      <c r="C569" s="14" t="s">
        <v>3361</v>
      </c>
    </row>
    <row r="570" spans="1:3" ht="15" thickBot="1" x14ac:dyDescent="0.35">
      <c r="A570" s="12">
        <v>54169</v>
      </c>
      <c r="B570" s="13" t="s">
        <v>3359</v>
      </c>
      <c r="C570" s="14" t="s">
        <v>3363</v>
      </c>
    </row>
    <row r="571" spans="1:3" ht="24.6" thickBot="1" x14ac:dyDescent="0.35">
      <c r="A571" s="12">
        <v>54179</v>
      </c>
      <c r="B571" s="13" t="s">
        <v>3360</v>
      </c>
      <c r="C571" s="14" t="s">
        <v>3364</v>
      </c>
    </row>
    <row r="572" spans="1:3" ht="24.6" thickBot="1" x14ac:dyDescent="0.35">
      <c r="A572" s="12">
        <v>54213</v>
      </c>
      <c r="B572" s="13" t="s">
        <v>3365</v>
      </c>
      <c r="C572" s="14" t="s">
        <v>3366</v>
      </c>
    </row>
    <row r="573" spans="1:3" ht="36" thickBot="1" x14ac:dyDescent="0.35">
      <c r="A573" s="12">
        <v>54308</v>
      </c>
      <c r="B573" s="13" t="s">
        <v>3356</v>
      </c>
      <c r="C573" s="14" t="s">
        <v>3367</v>
      </c>
    </row>
    <row r="574" spans="1:3" ht="49.2" thickBot="1" x14ac:dyDescent="0.35">
      <c r="A574" s="12">
        <v>54343</v>
      </c>
      <c r="B574" s="13" t="s">
        <v>3356</v>
      </c>
      <c r="C574" s="14" t="s">
        <v>3368</v>
      </c>
    </row>
    <row r="575" spans="1:3" ht="24.6" thickBot="1" x14ac:dyDescent="0.35">
      <c r="A575" s="12">
        <v>54364</v>
      </c>
      <c r="B575" s="13" t="s">
        <v>3356</v>
      </c>
      <c r="C575" s="14" t="s">
        <v>3369</v>
      </c>
    </row>
    <row r="576" spans="1:3" ht="36" thickBot="1" x14ac:dyDescent="0.35">
      <c r="A576" s="12">
        <v>54377</v>
      </c>
      <c r="B576" s="13" t="s">
        <v>3372</v>
      </c>
      <c r="C576" s="14" t="s">
        <v>3370</v>
      </c>
    </row>
    <row r="577" spans="1:3" ht="15" thickBot="1" x14ac:dyDescent="0.35">
      <c r="A577" s="12">
        <v>54417</v>
      </c>
      <c r="B577" s="13" t="s">
        <v>3360</v>
      </c>
      <c r="C577" s="14" t="s">
        <v>3371</v>
      </c>
    </row>
    <row r="578" spans="1:3" ht="36" thickBot="1" x14ac:dyDescent="0.35">
      <c r="A578" s="15">
        <v>54424</v>
      </c>
      <c r="B578" s="16" t="s">
        <v>3360</v>
      </c>
      <c r="C578" s="17" t="s">
        <v>3357</v>
      </c>
    </row>
    <row r="579" spans="1:3" ht="24.6" thickBot="1" x14ac:dyDescent="0.35">
      <c r="A579" s="6">
        <v>54483</v>
      </c>
      <c r="B579" s="7" t="s">
        <v>3356</v>
      </c>
      <c r="C579" s="8" t="s">
        <v>3358</v>
      </c>
    </row>
    <row r="580" spans="1:3" ht="15" thickBot="1" x14ac:dyDescent="0.35">
      <c r="A580" s="6">
        <v>54484</v>
      </c>
      <c r="B580" s="7" t="s">
        <v>3359</v>
      </c>
      <c r="C580" s="8" t="s">
        <v>3358</v>
      </c>
    </row>
    <row r="581" spans="1:3" ht="24.6" thickBot="1" x14ac:dyDescent="0.35">
      <c r="A581" s="6">
        <v>54529</v>
      </c>
      <c r="B581" s="7" t="s">
        <v>3360</v>
      </c>
      <c r="C581" s="8" t="s">
        <v>3361</v>
      </c>
    </row>
    <row r="582" spans="1:3" ht="24.6" thickBot="1" x14ac:dyDescent="0.35">
      <c r="A582" s="6">
        <v>54534</v>
      </c>
      <c r="B582" s="7" t="s">
        <v>3373</v>
      </c>
      <c r="C582" s="8" t="s">
        <v>3363</v>
      </c>
    </row>
    <row r="583" spans="1:3" ht="24.6" thickBot="1" x14ac:dyDescent="0.35">
      <c r="A583" s="6">
        <v>54544</v>
      </c>
      <c r="B583" s="7" t="s">
        <v>3362</v>
      </c>
      <c r="C583" s="8" t="s">
        <v>3364</v>
      </c>
    </row>
    <row r="584" spans="1:3" ht="24.6" thickBot="1" x14ac:dyDescent="0.35">
      <c r="A584" s="6">
        <v>54591</v>
      </c>
      <c r="B584" s="7" t="s">
        <v>3365</v>
      </c>
      <c r="C584" s="8" t="s">
        <v>3366</v>
      </c>
    </row>
    <row r="585" spans="1:3" ht="36" thickBot="1" x14ac:dyDescent="0.35">
      <c r="A585" s="6">
        <v>54673</v>
      </c>
      <c r="B585" s="7" t="s">
        <v>3359</v>
      </c>
      <c r="C585" s="8" t="s">
        <v>3367</v>
      </c>
    </row>
    <row r="586" spans="1:3" ht="49.2" thickBot="1" x14ac:dyDescent="0.35">
      <c r="A586" s="6">
        <v>54708</v>
      </c>
      <c r="B586" s="7" t="s">
        <v>3359</v>
      </c>
      <c r="C586" s="8" t="s">
        <v>3368</v>
      </c>
    </row>
    <row r="587" spans="1:3" ht="15" thickBot="1" x14ac:dyDescent="0.35">
      <c r="A587" s="6">
        <v>54729</v>
      </c>
      <c r="B587" s="7" t="s">
        <v>3359</v>
      </c>
      <c r="C587" s="8" t="s">
        <v>3369</v>
      </c>
    </row>
    <row r="588" spans="1:3" ht="36" thickBot="1" x14ac:dyDescent="0.35">
      <c r="A588" s="6">
        <v>54742</v>
      </c>
      <c r="B588" s="7" t="s">
        <v>3356</v>
      </c>
      <c r="C588" s="8" t="s">
        <v>3370</v>
      </c>
    </row>
    <row r="589" spans="1:3" ht="15" thickBot="1" x14ac:dyDescent="0.35">
      <c r="A589" s="6">
        <v>54782</v>
      </c>
      <c r="B589" s="7" t="s">
        <v>3362</v>
      </c>
      <c r="C589" s="8" t="s">
        <v>3371</v>
      </c>
    </row>
    <row r="590" spans="1:3" ht="36" thickBot="1" x14ac:dyDescent="0.35">
      <c r="A590" s="9">
        <v>54789</v>
      </c>
      <c r="B590" s="10" t="s">
        <v>3362</v>
      </c>
      <c r="C590" s="11" t="s">
        <v>3357</v>
      </c>
    </row>
    <row r="591" spans="1:3" ht="24.6" thickBot="1" x14ac:dyDescent="0.35">
      <c r="A591" s="12">
        <v>54840</v>
      </c>
      <c r="B591" s="13" t="s">
        <v>3356</v>
      </c>
      <c r="C591" s="14" t="s">
        <v>3358</v>
      </c>
    </row>
    <row r="592" spans="1:3" ht="15" thickBot="1" x14ac:dyDescent="0.35">
      <c r="A592" s="12">
        <v>54841</v>
      </c>
      <c r="B592" s="13" t="s">
        <v>3359</v>
      </c>
      <c r="C592" s="14" t="s">
        <v>3358</v>
      </c>
    </row>
    <row r="593" spans="1:3" ht="24.6" thickBot="1" x14ac:dyDescent="0.35">
      <c r="A593" s="12">
        <v>54886</v>
      </c>
      <c r="B593" s="13" t="s">
        <v>3360</v>
      </c>
      <c r="C593" s="14" t="s">
        <v>3361</v>
      </c>
    </row>
    <row r="594" spans="1:3" ht="15" thickBot="1" x14ac:dyDescent="0.35">
      <c r="A594" s="12">
        <v>54899</v>
      </c>
      <c r="B594" s="13" t="s">
        <v>3365</v>
      </c>
      <c r="C594" s="14" t="s">
        <v>3363</v>
      </c>
    </row>
    <row r="595" spans="1:3" ht="24.6" thickBot="1" x14ac:dyDescent="0.35">
      <c r="A595" s="12">
        <v>54909</v>
      </c>
      <c r="B595" s="13" t="s">
        <v>3372</v>
      </c>
      <c r="C595" s="14" t="s">
        <v>3364</v>
      </c>
    </row>
    <row r="596" spans="1:3" ht="24.6" thickBot="1" x14ac:dyDescent="0.35">
      <c r="A596" s="12">
        <v>54948</v>
      </c>
      <c r="B596" s="13" t="s">
        <v>3365</v>
      </c>
      <c r="C596" s="14" t="s">
        <v>3366</v>
      </c>
    </row>
    <row r="597" spans="1:3" ht="36" thickBot="1" x14ac:dyDescent="0.35">
      <c r="A597" s="12">
        <v>55038</v>
      </c>
      <c r="B597" s="13" t="s">
        <v>3373</v>
      </c>
      <c r="C597" s="14" t="s">
        <v>3367</v>
      </c>
    </row>
    <row r="598" spans="1:3" ht="49.2" thickBot="1" x14ac:dyDescent="0.35">
      <c r="A598" s="12">
        <v>55073</v>
      </c>
      <c r="B598" s="13" t="s">
        <v>3373</v>
      </c>
      <c r="C598" s="14" t="s">
        <v>3368</v>
      </c>
    </row>
    <row r="599" spans="1:3" ht="24.6" thickBot="1" x14ac:dyDescent="0.35">
      <c r="A599" s="12">
        <v>55094</v>
      </c>
      <c r="B599" s="13" t="s">
        <v>3373</v>
      </c>
      <c r="C599" s="14" t="s">
        <v>3369</v>
      </c>
    </row>
    <row r="600" spans="1:3" ht="36" thickBot="1" x14ac:dyDescent="0.35">
      <c r="A600" s="12">
        <v>55107</v>
      </c>
      <c r="B600" s="13" t="s">
        <v>3359</v>
      </c>
      <c r="C600" s="14" t="s">
        <v>3370</v>
      </c>
    </row>
    <row r="601" spans="1:3" ht="15" thickBot="1" x14ac:dyDescent="0.35">
      <c r="A601" s="12">
        <v>55147</v>
      </c>
      <c r="B601" s="13" t="s">
        <v>3372</v>
      </c>
      <c r="C601" s="14" t="s">
        <v>3371</v>
      </c>
    </row>
    <row r="602" spans="1:3" ht="36" thickBot="1" x14ac:dyDescent="0.35">
      <c r="A602" s="15">
        <v>55154</v>
      </c>
      <c r="B602" s="16" t="s">
        <v>3372</v>
      </c>
      <c r="C602" s="17" t="s">
        <v>3357</v>
      </c>
    </row>
    <row r="603" spans="1:3" ht="24.6" thickBot="1" x14ac:dyDescent="0.35">
      <c r="A603" s="6">
        <v>55197</v>
      </c>
      <c r="B603" s="7" t="s">
        <v>3356</v>
      </c>
      <c r="C603" s="8" t="s">
        <v>3358</v>
      </c>
    </row>
    <row r="604" spans="1:3" ht="15" thickBot="1" x14ac:dyDescent="0.35">
      <c r="A604" s="6">
        <v>55198</v>
      </c>
      <c r="B604" s="7" t="s">
        <v>3359</v>
      </c>
      <c r="C604" s="8" t="s">
        <v>3358</v>
      </c>
    </row>
    <row r="605" spans="1:3" ht="24.6" thickBot="1" x14ac:dyDescent="0.35">
      <c r="A605" s="6">
        <v>55243</v>
      </c>
      <c r="B605" s="7" t="s">
        <v>3360</v>
      </c>
      <c r="C605" s="8" t="s">
        <v>3361</v>
      </c>
    </row>
    <row r="606" spans="1:3" ht="15" thickBot="1" x14ac:dyDescent="0.35">
      <c r="A606" s="6">
        <v>55264</v>
      </c>
      <c r="B606" s="7" t="s">
        <v>3360</v>
      </c>
      <c r="C606" s="8" t="s">
        <v>3363</v>
      </c>
    </row>
    <row r="607" spans="1:3" ht="24.6" thickBot="1" x14ac:dyDescent="0.35">
      <c r="A607" s="6">
        <v>55274</v>
      </c>
      <c r="B607" s="7" t="s">
        <v>3356</v>
      </c>
      <c r="C607" s="8" t="s">
        <v>3364</v>
      </c>
    </row>
    <row r="608" spans="1:3" ht="24.6" thickBot="1" x14ac:dyDescent="0.35">
      <c r="A608" s="6">
        <v>55305</v>
      </c>
      <c r="B608" s="7" t="s">
        <v>3365</v>
      </c>
      <c r="C608" s="8" t="s">
        <v>3366</v>
      </c>
    </row>
    <row r="609" spans="1:3" ht="36" thickBot="1" x14ac:dyDescent="0.35">
      <c r="A609" s="6">
        <v>55403</v>
      </c>
      <c r="B609" s="7" t="s">
        <v>3365</v>
      </c>
      <c r="C609" s="8" t="s">
        <v>3367</v>
      </c>
    </row>
    <row r="610" spans="1:3" ht="49.2" thickBot="1" x14ac:dyDescent="0.35">
      <c r="A610" s="6">
        <v>55438</v>
      </c>
      <c r="B610" s="7" t="s">
        <v>3365</v>
      </c>
      <c r="C610" s="8" t="s">
        <v>3368</v>
      </c>
    </row>
    <row r="611" spans="1:3" ht="15" thickBot="1" x14ac:dyDescent="0.35">
      <c r="A611" s="6">
        <v>55459</v>
      </c>
      <c r="B611" s="7" t="s">
        <v>3365</v>
      </c>
      <c r="C611" s="8" t="s">
        <v>3369</v>
      </c>
    </row>
    <row r="612" spans="1:3" ht="36" thickBot="1" x14ac:dyDescent="0.35">
      <c r="A612" s="6">
        <v>55472</v>
      </c>
      <c r="B612" s="7" t="s">
        <v>3373</v>
      </c>
      <c r="C612" s="8" t="s">
        <v>3370</v>
      </c>
    </row>
    <row r="613" spans="1:3" ht="24.6" thickBot="1" x14ac:dyDescent="0.35">
      <c r="A613" s="6">
        <v>55512</v>
      </c>
      <c r="B613" s="7" t="s">
        <v>3356</v>
      </c>
      <c r="C613" s="8" t="s">
        <v>3371</v>
      </c>
    </row>
    <row r="614" spans="1:3" ht="36" thickBot="1" x14ac:dyDescent="0.35">
      <c r="A614" s="9">
        <v>55519</v>
      </c>
      <c r="B614" s="10" t="s">
        <v>3356</v>
      </c>
      <c r="C614" s="11" t="s">
        <v>3357</v>
      </c>
    </row>
    <row r="615" spans="1:3" ht="24.6" thickBot="1" x14ac:dyDescent="0.35">
      <c r="A615" s="12">
        <v>55582</v>
      </c>
      <c r="B615" s="13" t="s">
        <v>3356</v>
      </c>
      <c r="C615" s="14" t="s">
        <v>3358</v>
      </c>
    </row>
    <row r="616" spans="1:3" ht="15" thickBot="1" x14ac:dyDescent="0.35">
      <c r="A616" s="12">
        <v>55583</v>
      </c>
      <c r="B616" s="13" t="s">
        <v>3359</v>
      </c>
      <c r="C616" s="14" t="s">
        <v>3358</v>
      </c>
    </row>
    <row r="617" spans="1:3" ht="24.6" thickBot="1" x14ac:dyDescent="0.35">
      <c r="A617" s="12">
        <v>55628</v>
      </c>
      <c r="B617" s="13" t="s">
        <v>3360</v>
      </c>
      <c r="C617" s="14" t="s">
        <v>3361</v>
      </c>
    </row>
    <row r="618" spans="1:3" ht="15" thickBot="1" x14ac:dyDescent="0.35">
      <c r="A618" s="12">
        <v>55630</v>
      </c>
      <c r="B618" s="13" t="s">
        <v>3372</v>
      </c>
      <c r="C618" s="14" t="s">
        <v>3363</v>
      </c>
    </row>
    <row r="619" spans="1:3" ht="24.6" thickBot="1" x14ac:dyDescent="0.35">
      <c r="A619" s="12">
        <v>55640</v>
      </c>
      <c r="B619" s="13" t="s">
        <v>3373</v>
      </c>
      <c r="C619" s="14" t="s">
        <v>3364</v>
      </c>
    </row>
    <row r="620" spans="1:3" ht="24.6" thickBot="1" x14ac:dyDescent="0.35">
      <c r="A620" s="12">
        <v>55690</v>
      </c>
      <c r="B620" s="13" t="s">
        <v>3365</v>
      </c>
      <c r="C620" s="14" t="s">
        <v>3366</v>
      </c>
    </row>
    <row r="621" spans="1:3" ht="36" thickBot="1" x14ac:dyDescent="0.35">
      <c r="A621" s="12">
        <v>55769</v>
      </c>
      <c r="B621" s="13" t="s">
        <v>3362</v>
      </c>
      <c r="C621" s="14" t="s">
        <v>3367</v>
      </c>
    </row>
    <row r="622" spans="1:3" ht="49.2" thickBot="1" x14ac:dyDescent="0.35">
      <c r="A622" s="12">
        <v>55804</v>
      </c>
      <c r="B622" s="13" t="s">
        <v>3362</v>
      </c>
      <c r="C622" s="14" t="s">
        <v>3368</v>
      </c>
    </row>
    <row r="623" spans="1:3" ht="15" thickBot="1" x14ac:dyDescent="0.35">
      <c r="A623" s="12">
        <v>55825</v>
      </c>
      <c r="B623" s="13" t="s">
        <v>3362</v>
      </c>
      <c r="C623" s="14" t="s">
        <v>3369</v>
      </c>
    </row>
    <row r="624" spans="1:3" ht="36" thickBot="1" x14ac:dyDescent="0.35">
      <c r="A624" s="12">
        <v>55838</v>
      </c>
      <c r="B624" s="13" t="s">
        <v>3360</v>
      </c>
      <c r="C624" s="14" t="s">
        <v>3370</v>
      </c>
    </row>
    <row r="625" spans="1:3" ht="24.6" thickBot="1" x14ac:dyDescent="0.35">
      <c r="A625" s="12">
        <v>55878</v>
      </c>
      <c r="B625" s="13" t="s">
        <v>3373</v>
      </c>
      <c r="C625" s="14" t="s">
        <v>3371</v>
      </c>
    </row>
    <row r="626" spans="1:3" ht="36" thickBot="1" x14ac:dyDescent="0.35">
      <c r="A626" s="15">
        <v>55885</v>
      </c>
      <c r="B626" s="16" t="s">
        <v>3373</v>
      </c>
      <c r="C626" s="17" t="s">
        <v>3357</v>
      </c>
    </row>
    <row r="627" spans="1:3" ht="24.6" thickBot="1" x14ac:dyDescent="0.35">
      <c r="A627" s="6">
        <v>55932</v>
      </c>
      <c r="B627" s="7" t="s">
        <v>3356</v>
      </c>
      <c r="C627" s="8" t="s">
        <v>3358</v>
      </c>
    </row>
    <row r="628" spans="1:3" ht="15" thickBot="1" x14ac:dyDescent="0.35">
      <c r="A628" s="6">
        <v>55933</v>
      </c>
      <c r="B628" s="7" t="s">
        <v>3359</v>
      </c>
      <c r="C628" s="8" t="s">
        <v>3358</v>
      </c>
    </row>
    <row r="629" spans="1:3" ht="24.6" thickBot="1" x14ac:dyDescent="0.35">
      <c r="A629" s="6">
        <v>55978</v>
      </c>
      <c r="B629" s="7" t="s">
        <v>3360</v>
      </c>
      <c r="C629" s="8" t="s">
        <v>3361</v>
      </c>
    </row>
    <row r="630" spans="1:3" ht="24.6" thickBot="1" x14ac:dyDescent="0.35">
      <c r="A630" s="6">
        <v>55995</v>
      </c>
      <c r="B630" s="7" t="s">
        <v>3356</v>
      </c>
      <c r="C630" s="8" t="s">
        <v>3363</v>
      </c>
    </row>
    <row r="631" spans="1:3" ht="24.6" thickBot="1" x14ac:dyDescent="0.35">
      <c r="A631" s="6">
        <v>56005</v>
      </c>
      <c r="B631" s="7" t="s">
        <v>3365</v>
      </c>
      <c r="C631" s="8" t="s">
        <v>3364</v>
      </c>
    </row>
    <row r="632" spans="1:3" ht="24.6" thickBot="1" x14ac:dyDescent="0.35">
      <c r="A632" s="6">
        <v>56040</v>
      </c>
      <c r="B632" s="7" t="s">
        <v>3365</v>
      </c>
      <c r="C632" s="8" t="s">
        <v>3366</v>
      </c>
    </row>
    <row r="633" spans="1:3" ht="36" thickBot="1" x14ac:dyDescent="0.35">
      <c r="A633" s="6">
        <v>56134</v>
      </c>
      <c r="B633" s="7" t="s">
        <v>3372</v>
      </c>
      <c r="C633" s="8" t="s">
        <v>3367</v>
      </c>
    </row>
    <row r="634" spans="1:3" ht="49.2" thickBot="1" x14ac:dyDescent="0.35">
      <c r="A634" s="6">
        <v>56169</v>
      </c>
      <c r="B634" s="7" t="s">
        <v>3372</v>
      </c>
      <c r="C634" s="8" t="s">
        <v>3368</v>
      </c>
    </row>
    <row r="635" spans="1:3" ht="15" thickBot="1" x14ac:dyDescent="0.35">
      <c r="A635" s="6">
        <v>56190</v>
      </c>
      <c r="B635" s="7" t="s">
        <v>3372</v>
      </c>
      <c r="C635" s="8" t="s">
        <v>3369</v>
      </c>
    </row>
    <row r="636" spans="1:3" ht="36" thickBot="1" x14ac:dyDescent="0.35">
      <c r="A636" s="6">
        <v>56203</v>
      </c>
      <c r="B636" s="7" t="s">
        <v>3362</v>
      </c>
      <c r="C636" s="8" t="s">
        <v>3370</v>
      </c>
    </row>
    <row r="637" spans="1:3" ht="15" thickBot="1" x14ac:dyDescent="0.35">
      <c r="A637" s="6">
        <v>56243</v>
      </c>
      <c r="B637" s="7" t="s">
        <v>3365</v>
      </c>
      <c r="C637" s="8" t="s">
        <v>3371</v>
      </c>
    </row>
    <row r="638" spans="1:3" ht="36" thickBot="1" x14ac:dyDescent="0.35">
      <c r="A638" s="9">
        <v>56250</v>
      </c>
      <c r="B638" s="10" t="s">
        <v>3365</v>
      </c>
      <c r="C638" s="11" t="s">
        <v>3357</v>
      </c>
    </row>
    <row r="639" spans="1:3" ht="24.6" thickBot="1" x14ac:dyDescent="0.35">
      <c r="A639" s="12">
        <v>56289</v>
      </c>
      <c r="B639" s="13" t="s">
        <v>3356</v>
      </c>
      <c r="C639" s="14" t="s">
        <v>3358</v>
      </c>
    </row>
    <row r="640" spans="1:3" ht="15" thickBot="1" x14ac:dyDescent="0.35">
      <c r="A640" s="12">
        <v>56290</v>
      </c>
      <c r="B640" s="13" t="s">
        <v>3359</v>
      </c>
      <c r="C640" s="14" t="s">
        <v>3358</v>
      </c>
    </row>
    <row r="641" spans="1:3" ht="24.6" thickBot="1" x14ac:dyDescent="0.35">
      <c r="A641" s="12">
        <v>56335</v>
      </c>
      <c r="B641" s="13" t="s">
        <v>3360</v>
      </c>
      <c r="C641" s="14" t="s">
        <v>3361</v>
      </c>
    </row>
    <row r="642" spans="1:3" ht="15" thickBot="1" x14ac:dyDescent="0.35">
      <c r="A642" s="12">
        <v>56360</v>
      </c>
      <c r="B642" s="13" t="s">
        <v>3359</v>
      </c>
      <c r="C642" s="14" t="s">
        <v>3363</v>
      </c>
    </row>
    <row r="643" spans="1:3" ht="24.6" thickBot="1" x14ac:dyDescent="0.35">
      <c r="A643" s="12">
        <v>56370</v>
      </c>
      <c r="B643" s="13" t="s">
        <v>3360</v>
      </c>
      <c r="C643" s="14" t="s">
        <v>3364</v>
      </c>
    </row>
    <row r="644" spans="1:3" ht="24.6" thickBot="1" x14ac:dyDescent="0.35">
      <c r="A644" s="12">
        <v>56397</v>
      </c>
      <c r="B644" s="13" t="s">
        <v>3365</v>
      </c>
      <c r="C644" s="14" t="s">
        <v>3366</v>
      </c>
    </row>
    <row r="645" spans="1:3" ht="36" thickBot="1" x14ac:dyDescent="0.35">
      <c r="A645" s="12">
        <v>56499</v>
      </c>
      <c r="B645" s="13" t="s">
        <v>3356</v>
      </c>
      <c r="C645" s="14" t="s">
        <v>3367</v>
      </c>
    </row>
    <row r="646" spans="1:3" ht="49.2" thickBot="1" x14ac:dyDescent="0.35">
      <c r="A646" s="12">
        <v>56534</v>
      </c>
      <c r="B646" s="13" t="s">
        <v>3356</v>
      </c>
      <c r="C646" s="14" t="s">
        <v>3368</v>
      </c>
    </row>
    <row r="647" spans="1:3" ht="24.6" thickBot="1" x14ac:dyDescent="0.35">
      <c r="A647" s="12">
        <v>56555</v>
      </c>
      <c r="B647" s="13" t="s">
        <v>3356</v>
      </c>
      <c r="C647" s="14" t="s">
        <v>3369</v>
      </c>
    </row>
    <row r="648" spans="1:3" ht="36" thickBot="1" x14ac:dyDescent="0.35">
      <c r="A648" s="12">
        <v>56568</v>
      </c>
      <c r="B648" s="13" t="s">
        <v>3372</v>
      </c>
      <c r="C648" s="14" t="s">
        <v>3370</v>
      </c>
    </row>
    <row r="649" spans="1:3" ht="15" thickBot="1" x14ac:dyDescent="0.35">
      <c r="A649" s="12">
        <v>56608</v>
      </c>
      <c r="B649" s="13" t="s">
        <v>3360</v>
      </c>
      <c r="C649" s="14" t="s">
        <v>3371</v>
      </c>
    </row>
    <row r="650" spans="1:3" ht="36" thickBot="1" x14ac:dyDescent="0.35">
      <c r="A650" s="15">
        <v>56615</v>
      </c>
      <c r="B650" s="16" t="s">
        <v>3360</v>
      </c>
      <c r="C650" s="17" t="s">
        <v>3357</v>
      </c>
    </row>
    <row r="651" spans="1:3" ht="24.6" thickBot="1" x14ac:dyDescent="0.35">
      <c r="A651" s="6">
        <v>56674</v>
      </c>
      <c r="B651" s="7" t="s">
        <v>3356</v>
      </c>
      <c r="C651" s="8" t="s">
        <v>3358</v>
      </c>
    </row>
    <row r="652" spans="1:3" ht="15" thickBot="1" x14ac:dyDescent="0.35">
      <c r="A652" s="6">
        <v>56675</v>
      </c>
      <c r="B652" s="7" t="s">
        <v>3359</v>
      </c>
      <c r="C652" s="8" t="s">
        <v>3358</v>
      </c>
    </row>
    <row r="653" spans="1:3" ht="24.6" thickBot="1" x14ac:dyDescent="0.35">
      <c r="A653" s="6">
        <v>56720</v>
      </c>
      <c r="B653" s="7" t="s">
        <v>3360</v>
      </c>
      <c r="C653" s="8" t="s">
        <v>3361</v>
      </c>
    </row>
    <row r="654" spans="1:3" ht="24.6" thickBot="1" x14ac:dyDescent="0.35">
      <c r="A654" s="6">
        <v>56725</v>
      </c>
      <c r="B654" s="7" t="s">
        <v>3373</v>
      </c>
      <c r="C654" s="8" t="s">
        <v>3363</v>
      </c>
    </row>
    <row r="655" spans="1:3" ht="24.6" thickBot="1" x14ac:dyDescent="0.35">
      <c r="A655" s="6">
        <v>56735</v>
      </c>
      <c r="B655" s="7" t="s">
        <v>3362</v>
      </c>
      <c r="C655" s="8" t="s">
        <v>3364</v>
      </c>
    </row>
    <row r="656" spans="1:3" ht="24.6" thickBot="1" x14ac:dyDescent="0.35">
      <c r="A656" s="6">
        <v>56782</v>
      </c>
      <c r="B656" s="7" t="s">
        <v>3365</v>
      </c>
      <c r="C656" s="8" t="s">
        <v>3366</v>
      </c>
    </row>
    <row r="657" spans="1:3" ht="36" thickBot="1" x14ac:dyDescent="0.35">
      <c r="A657" s="6">
        <v>56864</v>
      </c>
      <c r="B657" s="7" t="s">
        <v>3359</v>
      </c>
      <c r="C657" s="8" t="s">
        <v>3367</v>
      </c>
    </row>
    <row r="658" spans="1:3" ht="49.2" thickBot="1" x14ac:dyDescent="0.35">
      <c r="A658" s="6">
        <v>56899</v>
      </c>
      <c r="B658" s="7" t="s">
        <v>3359</v>
      </c>
      <c r="C658" s="8" t="s">
        <v>3368</v>
      </c>
    </row>
    <row r="659" spans="1:3" ht="15" thickBot="1" x14ac:dyDescent="0.35">
      <c r="A659" s="6">
        <v>56920</v>
      </c>
      <c r="B659" s="7" t="s">
        <v>3359</v>
      </c>
      <c r="C659" s="8" t="s">
        <v>3369</v>
      </c>
    </row>
    <row r="660" spans="1:3" ht="36" thickBot="1" x14ac:dyDescent="0.35">
      <c r="A660" s="6">
        <v>56933</v>
      </c>
      <c r="B660" s="7" t="s">
        <v>3356</v>
      </c>
      <c r="C660" s="8" t="s">
        <v>3370</v>
      </c>
    </row>
    <row r="661" spans="1:3" ht="15" thickBot="1" x14ac:dyDescent="0.35">
      <c r="A661" s="6">
        <v>56973</v>
      </c>
      <c r="B661" s="7" t="s">
        <v>3362</v>
      </c>
      <c r="C661" s="8" t="s">
        <v>3371</v>
      </c>
    </row>
    <row r="662" spans="1:3" ht="36" thickBot="1" x14ac:dyDescent="0.35">
      <c r="A662" s="9">
        <v>56980</v>
      </c>
      <c r="B662" s="10" t="s">
        <v>3362</v>
      </c>
      <c r="C662" s="11" t="s">
        <v>3357</v>
      </c>
    </row>
    <row r="663" spans="1:3" ht="24.6" thickBot="1" x14ac:dyDescent="0.35">
      <c r="A663" s="12">
        <v>57024</v>
      </c>
      <c r="B663" s="13" t="s">
        <v>3356</v>
      </c>
      <c r="C663" s="14" t="s">
        <v>3358</v>
      </c>
    </row>
    <row r="664" spans="1:3" ht="15" thickBot="1" x14ac:dyDescent="0.35">
      <c r="A664" s="12">
        <v>57025</v>
      </c>
      <c r="B664" s="13" t="s">
        <v>3359</v>
      </c>
      <c r="C664" s="14" t="s">
        <v>3358</v>
      </c>
    </row>
    <row r="665" spans="1:3" ht="24.6" thickBot="1" x14ac:dyDescent="0.35">
      <c r="A665" s="12">
        <v>57070</v>
      </c>
      <c r="B665" s="13" t="s">
        <v>3360</v>
      </c>
      <c r="C665" s="14" t="s">
        <v>3361</v>
      </c>
    </row>
    <row r="666" spans="1:3" ht="15" thickBot="1" x14ac:dyDescent="0.35">
      <c r="A666" s="12">
        <v>57091</v>
      </c>
      <c r="B666" s="13" t="s">
        <v>3360</v>
      </c>
      <c r="C666" s="14" t="s">
        <v>3363</v>
      </c>
    </row>
    <row r="667" spans="1:3" ht="24.6" thickBot="1" x14ac:dyDescent="0.35">
      <c r="A667" s="12">
        <v>57101</v>
      </c>
      <c r="B667" s="13" t="s">
        <v>3356</v>
      </c>
      <c r="C667" s="14" t="s">
        <v>3364</v>
      </c>
    </row>
    <row r="668" spans="1:3" ht="24.6" thickBot="1" x14ac:dyDescent="0.35">
      <c r="A668" s="12">
        <v>57132</v>
      </c>
      <c r="B668" s="13" t="s">
        <v>3365</v>
      </c>
      <c r="C668" s="14" t="s">
        <v>3366</v>
      </c>
    </row>
    <row r="669" spans="1:3" ht="36" thickBot="1" x14ac:dyDescent="0.35">
      <c r="A669" s="12">
        <v>57230</v>
      </c>
      <c r="B669" s="13" t="s">
        <v>3365</v>
      </c>
      <c r="C669" s="14" t="s">
        <v>3367</v>
      </c>
    </row>
    <row r="670" spans="1:3" ht="49.2" thickBot="1" x14ac:dyDescent="0.35">
      <c r="A670" s="12">
        <v>57265</v>
      </c>
      <c r="B670" s="13" t="s">
        <v>3365</v>
      </c>
      <c r="C670" s="14" t="s">
        <v>3368</v>
      </c>
    </row>
    <row r="671" spans="1:3" ht="15" thickBot="1" x14ac:dyDescent="0.35">
      <c r="A671" s="12">
        <v>57286</v>
      </c>
      <c r="B671" s="13" t="s">
        <v>3365</v>
      </c>
      <c r="C671" s="14" t="s">
        <v>3369</v>
      </c>
    </row>
    <row r="672" spans="1:3" ht="36" thickBot="1" x14ac:dyDescent="0.35">
      <c r="A672" s="12">
        <v>57299</v>
      </c>
      <c r="B672" s="13" t="s">
        <v>3373</v>
      </c>
      <c r="C672" s="14" t="s">
        <v>3370</v>
      </c>
    </row>
    <row r="673" spans="1:3" ht="24.6" thickBot="1" x14ac:dyDescent="0.35">
      <c r="A673" s="12">
        <v>57339</v>
      </c>
      <c r="B673" s="13" t="s">
        <v>3356</v>
      </c>
      <c r="C673" s="14" t="s">
        <v>3371</v>
      </c>
    </row>
    <row r="674" spans="1:3" ht="36" thickBot="1" x14ac:dyDescent="0.35">
      <c r="A674" s="15">
        <v>57346</v>
      </c>
      <c r="B674" s="16" t="s">
        <v>3356</v>
      </c>
      <c r="C674" s="17" t="s">
        <v>3357</v>
      </c>
    </row>
    <row r="675" spans="1:3" ht="24.6" thickBot="1" x14ac:dyDescent="0.35">
      <c r="A675" s="6">
        <v>57409</v>
      </c>
      <c r="B675" s="7" t="s">
        <v>3356</v>
      </c>
      <c r="C675" s="8" t="s">
        <v>3358</v>
      </c>
    </row>
    <row r="676" spans="1:3" ht="15" thickBot="1" x14ac:dyDescent="0.35">
      <c r="A676" s="6">
        <v>57410</v>
      </c>
      <c r="B676" s="7" t="s">
        <v>3359</v>
      </c>
      <c r="C676" s="8" t="s">
        <v>3358</v>
      </c>
    </row>
    <row r="677" spans="1:3" ht="24.6" thickBot="1" x14ac:dyDescent="0.35">
      <c r="A677" s="6">
        <v>57455</v>
      </c>
      <c r="B677" s="7" t="s">
        <v>3360</v>
      </c>
      <c r="C677" s="8" t="s">
        <v>3361</v>
      </c>
    </row>
    <row r="678" spans="1:3" ht="15" thickBot="1" x14ac:dyDescent="0.35">
      <c r="A678" s="6">
        <v>57456</v>
      </c>
      <c r="B678" s="7" t="s">
        <v>3362</v>
      </c>
      <c r="C678" s="8" t="s">
        <v>3363</v>
      </c>
    </row>
    <row r="679" spans="1:3" ht="24.6" thickBot="1" x14ac:dyDescent="0.35">
      <c r="A679" s="6">
        <v>57466</v>
      </c>
      <c r="B679" s="7" t="s">
        <v>3359</v>
      </c>
      <c r="C679" s="8" t="s">
        <v>3364</v>
      </c>
    </row>
    <row r="680" spans="1:3" ht="24.6" thickBot="1" x14ac:dyDescent="0.35">
      <c r="A680" s="6">
        <v>57517</v>
      </c>
      <c r="B680" s="7" t="s">
        <v>3365</v>
      </c>
      <c r="C680" s="8" t="s">
        <v>3366</v>
      </c>
    </row>
    <row r="681" spans="1:3" ht="36" thickBot="1" x14ac:dyDescent="0.35">
      <c r="A681" s="6">
        <v>57595</v>
      </c>
      <c r="B681" s="7" t="s">
        <v>3360</v>
      </c>
      <c r="C681" s="8" t="s">
        <v>3367</v>
      </c>
    </row>
    <row r="682" spans="1:3" ht="49.2" thickBot="1" x14ac:dyDescent="0.35">
      <c r="A682" s="6">
        <v>57630</v>
      </c>
      <c r="B682" s="7" t="s">
        <v>3360</v>
      </c>
      <c r="C682" s="8" t="s">
        <v>3368</v>
      </c>
    </row>
    <row r="683" spans="1:3" ht="15" thickBot="1" x14ac:dyDescent="0.35">
      <c r="A683" s="6">
        <v>57651</v>
      </c>
      <c r="B683" s="7" t="s">
        <v>3360</v>
      </c>
      <c r="C683" s="8" t="s">
        <v>3369</v>
      </c>
    </row>
    <row r="684" spans="1:3" ht="36" thickBot="1" x14ac:dyDescent="0.35">
      <c r="A684" s="6">
        <v>57664</v>
      </c>
      <c r="B684" s="7" t="s">
        <v>3365</v>
      </c>
      <c r="C684" s="8" t="s">
        <v>3370</v>
      </c>
    </row>
    <row r="685" spans="1:3" ht="15" thickBot="1" x14ac:dyDescent="0.35">
      <c r="A685" s="6">
        <v>57704</v>
      </c>
      <c r="B685" s="7" t="s">
        <v>3359</v>
      </c>
      <c r="C685" s="8" t="s">
        <v>3371</v>
      </c>
    </row>
    <row r="686" spans="1:3" ht="36" thickBot="1" x14ac:dyDescent="0.35">
      <c r="A686" s="9">
        <v>57711</v>
      </c>
      <c r="B686" s="10" t="s">
        <v>3359</v>
      </c>
      <c r="C686" s="11" t="s">
        <v>3357</v>
      </c>
    </row>
    <row r="687" spans="1:3" ht="24.6" thickBot="1" x14ac:dyDescent="0.35">
      <c r="A687" s="12">
        <v>57766</v>
      </c>
      <c r="B687" s="13" t="s">
        <v>3356</v>
      </c>
      <c r="C687" s="14" t="s">
        <v>3358</v>
      </c>
    </row>
    <row r="688" spans="1:3" ht="15" thickBot="1" x14ac:dyDescent="0.35">
      <c r="A688" s="12">
        <v>57767</v>
      </c>
      <c r="B688" s="13" t="s">
        <v>3359</v>
      </c>
      <c r="C688" s="14" t="s">
        <v>3358</v>
      </c>
    </row>
    <row r="689" spans="1:3" ht="24.6" thickBot="1" x14ac:dyDescent="0.35">
      <c r="A689" s="12">
        <v>57812</v>
      </c>
      <c r="B689" s="13" t="s">
        <v>3360</v>
      </c>
      <c r="C689" s="14" t="s">
        <v>3361</v>
      </c>
    </row>
    <row r="690" spans="1:3" ht="15" thickBot="1" x14ac:dyDescent="0.35">
      <c r="A690" s="12">
        <v>57821</v>
      </c>
      <c r="B690" s="13" t="s">
        <v>3372</v>
      </c>
      <c r="C690" s="14" t="s">
        <v>3363</v>
      </c>
    </row>
    <row r="691" spans="1:3" ht="24.6" thickBot="1" x14ac:dyDescent="0.35">
      <c r="A691" s="12">
        <v>57831</v>
      </c>
      <c r="B691" s="13" t="s">
        <v>3373</v>
      </c>
      <c r="C691" s="14" t="s">
        <v>3364</v>
      </c>
    </row>
    <row r="692" spans="1:3" ht="24.6" thickBot="1" x14ac:dyDescent="0.35">
      <c r="A692" s="12">
        <v>57874</v>
      </c>
      <c r="B692" s="13" t="s">
        <v>3365</v>
      </c>
      <c r="C692" s="14" t="s">
        <v>3366</v>
      </c>
    </row>
    <row r="693" spans="1:3" ht="36" thickBot="1" x14ac:dyDescent="0.35">
      <c r="A693" s="12">
        <v>57960</v>
      </c>
      <c r="B693" s="13" t="s">
        <v>3362</v>
      </c>
      <c r="C693" s="14" t="s">
        <v>3367</v>
      </c>
    </row>
    <row r="694" spans="1:3" ht="49.2" thickBot="1" x14ac:dyDescent="0.35">
      <c r="A694" s="12">
        <v>57995</v>
      </c>
      <c r="B694" s="13" t="s">
        <v>3362</v>
      </c>
      <c r="C694" s="14" t="s">
        <v>3368</v>
      </c>
    </row>
    <row r="695" spans="1:3" ht="15" thickBot="1" x14ac:dyDescent="0.35">
      <c r="A695" s="12">
        <v>58016</v>
      </c>
      <c r="B695" s="13" t="s">
        <v>3362</v>
      </c>
      <c r="C695" s="14" t="s">
        <v>3369</v>
      </c>
    </row>
    <row r="696" spans="1:3" ht="36" thickBot="1" x14ac:dyDescent="0.35">
      <c r="A696" s="12">
        <v>58029</v>
      </c>
      <c r="B696" s="13" t="s">
        <v>3360</v>
      </c>
      <c r="C696" s="14" t="s">
        <v>3370</v>
      </c>
    </row>
    <row r="697" spans="1:3" ht="24.6" thickBot="1" x14ac:dyDescent="0.35">
      <c r="A697" s="12">
        <v>58069</v>
      </c>
      <c r="B697" s="13" t="s">
        <v>3373</v>
      </c>
      <c r="C697" s="14" t="s">
        <v>3371</v>
      </c>
    </row>
    <row r="698" spans="1:3" ht="36" thickBot="1" x14ac:dyDescent="0.35">
      <c r="A698" s="15">
        <v>58076</v>
      </c>
      <c r="B698" s="16" t="s">
        <v>3373</v>
      </c>
      <c r="C698" s="17" t="s">
        <v>3357</v>
      </c>
    </row>
    <row r="699" spans="1:3" ht="24.6" thickBot="1" x14ac:dyDescent="0.35">
      <c r="A699" s="6">
        <v>58116</v>
      </c>
      <c r="B699" s="7" t="s">
        <v>3356</v>
      </c>
      <c r="C699" s="8" t="s">
        <v>3358</v>
      </c>
    </row>
    <row r="700" spans="1:3" ht="15" thickBot="1" x14ac:dyDescent="0.35">
      <c r="A700" s="6">
        <v>58117</v>
      </c>
      <c r="B700" s="7" t="s">
        <v>3359</v>
      </c>
      <c r="C700" s="8" t="s">
        <v>3358</v>
      </c>
    </row>
    <row r="701" spans="1:3" ht="24.6" thickBot="1" x14ac:dyDescent="0.35">
      <c r="A701" s="6">
        <v>58162</v>
      </c>
      <c r="B701" s="7" t="s">
        <v>3360</v>
      </c>
      <c r="C701" s="8" t="s">
        <v>3361</v>
      </c>
    </row>
    <row r="702" spans="1:3" ht="24.6" thickBot="1" x14ac:dyDescent="0.35">
      <c r="A702" s="6">
        <v>58186</v>
      </c>
      <c r="B702" s="7" t="s">
        <v>3356</v>
      </c>
      <c r="C702" s="8" t="s">
        <v>3363</v>
      </c>
    </row>
    <row r="703" spans="1:3" ht="24.6" thickBot="1" x14ac:dyDescent="0.35">
      <c r="A703" s="6">
        <v>58196</v>
      </c>
      <c r="B703" s="7" t="s">
        <v>3365</v>
      </c>
      <c r="C703" s="8" t="s">
        <v>3364</v>
      </c>
    </row>
    <row r="704" spans="1:3" ht="24.6" thickBot="1" x14ac:dyDescent="0.35">
      <c r="A704" s="6">
        <v>58224</v>
      </c>
      <c r="B704" s="7" t="s">
        <v>3365</v>
      </c>
      <c r="C704" s="8" t="s">
        <v>3366</v>
      </c>
    </row>
    <row r="705" spans="1:3" ht="36" thickBot="1" x14ac:dyDescent="0.35">
      <c r="A705" s="6">
        <v>58325</v>
      </c>
      <c r="B705" s="7" t="s">
        <v>3372</v>
      </c>
      <c r="C705" s="8" t="s">
        <v>3367</v>
      </c>
    </row>
    <row r="706" spans="1:3" ht="49.2" thickBot="1" x14ac:dyDescent="0.35">
      <c r="A706" s="6">
        <v>58360</v>
      </c>
      <c r="B706" s="7" t="s">
        <v>3372</v>
      </c>
      <c r="C706" s="8" t="s">
        <v>3368</v>
      </c>
    </row>
    <row r="707" spans="1:3" ht="15" thickBot="1" x14ac:dyDescent="0.35">
      <c r="A707" s="6">
        <v>58381</v>
      </c>
      <c r="B707" s="7" t="s">
        <v>3372</v>
      </c>
      <c r="C707" s="8" t="s">
        <v>3369</v>
      </c>
    </row>
    <row r="708" spans="1:3" ht="36" thickBot="1" x14ac:dyDescent="0.35">
      <c r="A708" s="6">
        <v>58394</v>
      </c>
      <c r="B708" s="7" t="s">
        <v>3362</v>
      </c>
      <c r="C708" s="8" t="s">
        <v>3370</v>
      </c>
    </row>
    <row r="709" spans="1:3" ht="15" thickBot="1" x14ac:dyDescent="0.35">
      <c r="A709" s="6">
        <v>58434</v>
      </c>
      <c r="B709" s="7" t="s">
        <v>3365</v>
      </c>
      <c r="C709" s="8" t="s">
        <v>3371</v>
      </c>
    </row>
    <row r="710" spans="1:3" ht="36" thickBot="1" x14ac:dyDescent="0.35">
      <c r="A710" s="9">
        <v>58441</v>
      </c>
      <c r="B710" s="10" t="s">
        <v>3365</v>
      </c>
      <c r="C710" s="11" t="s">
        <v>3357</v>
      </c>
    </row>
    <row r="711" spans="1:3" ht="24.6" thickBot="1" x14ac:dyDescent="0.35">
      <c r="A711" s="12">
        <v>58501</v>
      </c>
      <c r="B711" s="13" t="s">
        <v>3356</v>
      </c>
      <c r="C711" s="14" t="s">
        <v>3358</v>
      </c>
    </row>
    <row r="712" spans="1:3" ht="15" thickBot="1" x14ac:dyDescent="0.35">
      <c r="A712" s="12">
        <v>58502</v>
      </c>
      <c r="B712" s="13" t="s">
        <v>3359</v>
      </c>
      <c r="C712" s="14" t="s">
        <v>3358</v>
      </c>
    </row>
    <row r="713" spans="1:3" ht="24.6" thickBot="1" x14ac:dyDescent="0.35">
      <c r="A713" s="12">
        <v>58547</v>
      </c>
      <c r="B713" s="13" t="s">
        <v>3360</v>
      </c>
      <c r="C713" s="14" t="s">
        <v>3361</v>
      </c>
    </row>
    <row r="714" spans="1:3" ht="24.6" thickBot="1" x14ac:dyDescent="0.35">
      <c r="A714" s="12">
        <v>58552</v>
      </c>
      <c r="B714" s="13" t="s">
        <v>3373</v>
      </c>
      <c r="C714" s="14" t="s">
        <v>3363</v>
      </c>
    </row>
    <row r="715" spans="1:3" ht="24.6" thickBot="1" x14ac:dyDescent="0.35">
      <c r="A715" s="12">
        <v>58562</v>
      </c>
      <c r="B715" s="13" t="s">
        <v>3362</v>
      </c>
      <c r="C715" s="14" t="s">
        <v>3364</v>
      </c>
    </row>
    <row r="716" spans="1:3" ht="24.6" thickBot="1" x14ac:dyDescent="0.35">
      <c r="A716" s="12">
        <v>58609</v>
      </c>
      <c r="B716" s="13" t="s">
        <v>3365</v>
      </c>
      <c r="C716" s="14" t="s">
        <v>3366</v>
      </c>
    </row>
    <row r="717" spans="1:3" ht="36" thickBot="1" x14ac:dyDescent="0.35">
      <c r="A717" s="12">
        <v>58691</v>
      </c>
      <c r="B717" s="13" t="s">
        <v>3359</v>
      </c>
      <c r="C717" s="14" t="s">
        <v>3367</v>
      </c>
    </row>
    <row r="718" spans="1:3" ht="49.2" thickBot="1" x14ac:dyDescent="0.35">
      <c r="A718" s="12">
        <v>58726</v>
      </c>
      <c r="B718" s="13" t="s">
        <v>3359</v>
      </c>
      <c r="C718" s="14" t="s">
        <v>3368</v>
      </c>
    </row>
    <row r="719" spans="1:3" ht="15" thickBot="1" x14ac:dyDescent="0.35">
      <c r="A719" s="12">
        <v>58747</v>
      </c>
      <c r="B719" s="13" t="s">
        <v>3359</v>
      </c>
      <c r="C719" s="14" t="s">
        <v>3369</v>
      </c>
    </row>
    <row r="720" spans="1:3" ht="36" thickBot="1" x14ac:dyDescent="0.35">
      <c r="A720" s="12">
        <v>58760</v>
      </c>
      <c r="B720" s="13" t="s">
        <v>3356</v>
      </c>
      <c r="C720" s="14" t="s">
        <v>3370</v>
      </c>
    </row>
    <row r="721" spans="1:3" ht="15" thickBot="1" x14ac:dyDescent="0.35">
      <c r="A721" s="12">
        <v>58800</v>
      </c>
      <c r="B721" s="13" t="s">
        <v>3362</v>
      </c>
      <c r="C721" s="14" t="s">
        <v>3371</v>
      </c>
    </row>
    <row r="722" spans="1:3" ht="36" thickBot="1" x14ac:dyDescent="0.35">
      <c r="A722" s="15">
        <v>58807</v>
      </c>
      <c r="B722" s="16" t="s">
        <v>3362</v>
      </c>
      <c r="C722" s="17" t="s">
        <v>3357</v>
      </c>
    </row>
    <row r="723" spans="1:3" ht="24.6" thickBot="1" x14ac:dyDescent="0.35">
      <c r="A723" s="6">
        <v>58858</v>
      </c>
      <c r="B723" s="7" t="s">
        <v>3356</v>
      </c>
      <c r="C723" s="8" t="s">
        <v>3358</v>
      </c>
    </row>
    <row r="724" spans="1:3" ht="15" thickBot="1" x14ac:dyDescent="0.35">
      <c r="A724" s="6">
        <v>58859</v>
      </c>
      <c r="B724" s="7" t="s">
        <v>3359</v>
      </c>
      <c r="C724" s="8" t="s">
        <v>3358</v>
      </c>
    </row>
    <row r="725" spans="1:3" ht="24.6" thickBot="1" x14ac:dyDescent="0.35">
      <c r="A725" s="6">
        <v>58904</v>
      </c>
      <c r="B725" s="7" t="s">
        <v>3360</v>
      </c>
      <c r="C725" s="8" t="s">
        <v>3361</v>
      </c>
    </row>
    <row r="726" spans="1:3" ht="15" thickBot="1" x14ac:dyDescent="0.35">
      <c r="A726" s="6">
        <v>58917</v>
      </c>
      <c r="B726" s="7" t="s">
        <v>3365</v>
      </c>
      <c r="C726" s="8" t="s">
        <v>3363</v>
      </c>
    </row>
    <row r="727" spans="1:3" ht="24.6" thickBot="1" x14ac:dyDescent="0.35">
      <c r="A727" s="6">
        <v>58927</v>
      </c>
      <c r="B727" s="7" t="s">
        <v>3372</v>
      </c>
      <c r="C727" s="8" t="s">
        <v>3364</v>
      </c>
    </row>
    <row r="728" spans="1:3" ht="24.6" thickBot="1" x14ac:dyDescent="0.35">
      <c r="A728" s="6">
        <v>58966</v>
      </c>
      <c r="B728" s="7" t="s">
        <v>3365</v>
      </c>
      <c r="C728" s="8" t="s">
        <v>3366</v>
      </c>
    </row>
    <row r="729" spans="1:3" ht="36" thickBot="1" x14ac:dyDescent="0.35">
      <c r="A729" s="6">
        <v>59056</v>
      </c>
      <c r="B729" s="7" t="s">
        <v>3373</v>
      </c>
      <c r="C729" s="8" t="s">
        <v>3367</v>
      </c>
    </row>
    <row r="730" spans="1:3" ht="49.2" thickBot="1" x14ac:dyDescent="0.35">
      <c r="A730" s="6">
        <v>59091</v>
      </c>
      <c r="B730" s="7" t="s">
        <v>3373</v>
      </c>
      <c r="C730" s="8" t="s">
        <v>3368</v>
      </c>
    </row>
    <row r="731" spans="1:3" ht="24.6" thickBot="1" x14ac:dyDescent="0.35">
      <c r="A731" s="6">
        <v>59112</v>
      </c>
      <c r="B731" s="7" t="s">
        <v>3373</v>
      </c>
      <c r="C731" s="8" t="s">
        <v>3369</v>
      </c>
    </row>
    <row r="732" spans="1:3" ht="36" thickBot="1" x14ac:dyDescent="0.35">
      <c r="A732" s="6">
        <v>59125</v>
      </c>
      <c r="B732" s="7" t="s">
        <v>3359</v>
      </c>
      <c r="C732" s="8" t="s">
        <v>3370</v>
      </c>
    </row>
    <row r="733" spans="1:3" ht="15" thickBot="1" x14ac:dyDescent="0.35">
      <c r="A733" s="6">
        <v>59165</v>
      </c>
      <c r="B733" s="7" t="s">
        <v>3372</v>
      </c>
      <c r="C733" s="8" t="s">
        <v>3371</v>
      </c>
    </row>
    <row r="734" spans="1:3" ht="36" thickBot="1" x14ac:dyDescent="0.35">
      <c r="A734" s="9">
        <v>59172</v>
      </c>
      <c r="B734" s="10" t="s">
        <v>3372</v>
      </c>
      <c r="C734" s="11" t="s">
        <v>3357</v>
      </c>
    </row>
    <row r="735" spans="1:3" ht="24.6" thickBot="1" x14ac:dyDescent="0.35">
      <c r="A735" s="12">
        <v>59208</v>
      </c>
      <c r="B735" s="13" t="s">
        <v>3356</v>
      </c>
      <c r="C735" s="14" t="s">
        <v>3358</v>
      </c>
    </row>
    <row r="736" spans="1:3" ht="15" thickBot="1" x14ac:dyDescent="0.35">
      <c r="A736" s="12">
        <v>59209</v>
      </c>
      <c r="B736" s="13" t="s">
        <v>3359</v>
      </c>
      <c r="C736" s="14" t="s">
        <v>3358</v>
      </c>
    </row>
    <row r="737" spans="1:3" ht="24.6" thickBot="1" x14ac:dyDescent="0.35">
      <c r="A737" s="12">
        <v>59254</v>
      </c>
      <c r="B737" s="13" t="s">
        <v>3360</v>
      </c>
      <c r="C737" s="14" t="s">
        <v>3361</v>
      </c>
    </row>
    <row r="738" spans="1:3" ht="15" thickBot="1" x14ac:dyDescent="0.35">
      <c r="A738" s="12">
        <v>59282</v>
      </c>
      <c r="B738" s="13" t="s">
        <v>3360</v>
      </c>
      <c r="C738" s="14" t="s">
        <v>3363</v>
      </c>
    </row>
    <row r="739" spans="1:3" ht="24.6" thickBot="1" x14ac:dyDescent="0.35">
      <c r="A739" s="12">
        <v>59292</v>
      </c>
      <c r="B739" s="13" t="s">
        <v>3356</v>
      </c>
      <c r="C739" s="14" t="s">
        <v>3364</v>
      </c>
    </row>
    <row r="740" spans="1:3" ht="24.6" thickBot="1" x14ac:dyDescent="0.35">
      <c r="A740" s="12">
        <v>59316</v>
      </c>
      <c r="B740" s="13" t="s">
        <v>3365</v>
      </c>
      <c r="C740" s="14" t="s">
        <v>3366</v>
      </c>
    </row>
    <row r="741" spans="1:3" ht="36" thickBot="1" x14ac:dyDescent="0.35">
      <c r="A741" s="12">
        <v>59421</v>
      </c>
      <c r="B741" s="13" t="s">
        <v>3365</v>
      </c>
      <c r="C741" s="14" t="s">
        <v>3367</v>
      </c>
    </row>
    <row r="742" spans="1:3" ht="49.2" thickBot="1" x14ac:dyDescent="0.35">
      <c r="A742" s="12">
        <v>59456</v>
      </c>
      <c r="B742" s="13" t="s">
        <v>3365</v>
      </c>
      <c r="C742" s="14" t="s">
        <v>3368</v>
      </c>
    </row>
    <row r="743" spans="1:3" ht="15" thickBot="1" x14ac:dyDescent="0.35">
      <c r="A743" s="12">
        <v>59477</v>
      </c>
      <c r="B743" s="13" t="s">
        <v>3365</v>
      </c>
      <c r="C743" s="14" t="s">
        <v>3369</v>
      </c>
    </row>
    <row r="744" spans="1:3" ht="36" thickBot="1" x14ac:dyDescent="0.35">
      <c r="A744" s="12">
        <v>59490</v>
      </c>
      <c r="B744" s="13" t="s">
        <v>3373</v>
      </c>
      <c r="C744" s="14" t="s">
        <v>3370</v>
      </c>
    </row>
    <row r="745" spans="1:3" ht="24.6" thickBot="1" x14ac:dyDescent="0.35">
      <c r="A745" s="12">
        <v>59530</v>
      </c>
      <c r="B745" s="13" t="s">
        <v>3356</v>
      </c>
      <c r="C745" s="14" t="s">
        <v>3371</v>
      </c>
    </row>
    <row r="746" spans="1:3" ht="36" thickBot="1" x14ac:dyDescent="0.35">
      <c r="A746" s="15">
        <v>59537</v>
      </c>
      <c r="B746" s="16" t="s">
        <v>3356</v>
      </c>
      <c r="C746" s="17" t="s">
        <v>3357</v>
      </c>
    </row>
    <row r="747" spans="1:3" ht="24.6" thickBot="1" x14ac:dyDescent="0.35">
      <c r="A747" s="6">
        <v>59593</v>
      </c>
      <c r="B747" s="7" t="s">
        <v>3356</v>
      </c>
      <c r="C747" s="8" t="s">
        <v>3358</v>
      </c>
    </row>
    <row r="748" spans="1:3" ht="15" thickBot="1" x14ac:dyDescent="0.35">
      <c r="A748" s="6">
        <v>59594</v>
      </c>
      <c r="B748" s="7" t="s">
        <v>3359</v>
      </c>
      <c r="C748" s="8" t="s">
        <v>3358</v>
      </c>
    </row>
    <row r="749" spans="1:3" ht="24.6" thickBot="1" x14ac:dyDescent="0.35">
      <c r="A749" s="6">
        <v>59639</v>
      </c>
      <c r="B749" s="7" t="s">
        <v>3360</v>
      </c>
      <c r="C749" s="8" t="s">
        <v>3361</v>
      </c>
    </row>
    <row r="750" spans="1:3" ht="15" thickBot="1" x14ac:dyDescent="0.35">
      <c r="A750" s="6">
        <v>59647</v>
      </c>
      <c r="B750" s="7" t="s">
        <v>3362</v>
      </c>
      <c r="C750" s="8" t="s">
        <v>3363</v>
      </c>
    </row>
    <row r="751" spans="1:3" ht="24.6" thickBot="1" x14ac:dyDescent="0.35">
      <c r="A751" s="6">
        <v>59657</v>
      </c>
      <c r="B751" s="7" t="s">
        <v>3359</v>
      </c>
      <c r="C751" s="8" t="s">
        <v>3364</v>
      </c>
    </row>
    <row r="752" spans="1:3" ht="24.6" thickBot="1" x14ac:dyDescent="0.35">
      <c r="A752" s="6">
        <v>59701</v>
      </c>
      <c r="B752" s="7" t="s">
        <v>3365</v>
      </c>
      <c r="C752" s="8" t="s">
        <v>3366</v>
      </c>
    </row>
    <row r="753" spans="1:3" ht="36" thickBot="1" x14ac:dyDescent="0.35">
      <c r="A753" s="6">
        <v>59786</v>
      </c>
      <c r="B753" s="7" t="s">
        <v>3360</v>
      </c>
      <c r="C753" s="8" t="s">
        <v>3367</v>
      </c>
    </row>
    <row r="754" spans="1:3" ht="49.2" thickBot="1" x14ac:dyDescent="0.35">
      <c r="A754" s="6">
        <v>59821</v>
      </c>
      <c r="B754" s="7" t="s">
        <v>3360</v>
      </c>
      <c r="C754" s="8" t="s">
        <v>3368</v>
      </c>
    </row>
    <row r="755" spans="1:3" ht="15" thickBot="1" x14ac:dyDescent="0.35">
      <c r="A755" s="6">
        <v>59842</v>
      </c>
      <c r="B755" s="7" t="s">
        <v>3360</v>
      </c>
      <c r="C755" s="8" t="s">
        <v>3369</v>
      </c>
    </row>
    <row r="756" spans="1:3" ht="36" thickBot="1" x14ac:dyDescent="0.35">
      <c r="A756" s="6">
        <v>59855</v>
      </c>
      <c r="B756" s="7" t="s">
        <v>3365</v>
      </c>
      <c r="C756" s="8" t="s">
        <v>3370</v>
      </c>
    </row>
    <row r="757" spans="1:3" ht="15" thickBot="1" x14ac:dyDescent="0.35">
      <c r="A757" s="6">
        <v>59895</v>
      </c>
      <c r="B757" s="7" t="s">
        <v>3359</v>
      </c>
      <c r="C757" s="8" t="s">
        <v>3371</v>
      </c>
    </row>
    <row r="758" spans="1:3" ht="36" thickBot="1" x14ac:dyDescent="0.35">
      <c r="A758" s="9">
        <v>59902</v>
      </c>
      <c r="B758" s="10" t="s">
        <v>3359</v>
      </c>
      <c r="C758" s="11" t="s">
        <v>3357</v>
      </c>
    </row>
    <row r="759" spans="1:3" ht="24.6" thickBot="1" x14ac:dyDescent="0.35">
      <c r="A759" s="12">
        <v>59950</v>
      </c>
      <c r="B759" s="13" t="s">
        <v>3356</v>
      </c>
      <c r="C759" s="14" t="s">
        <v>3358</v>
      </c>
    </row>
    <row r="760" spans="1:3" ht="15" thickBot="1" x14ac:dyDescent="0.35">
      <c r="A760" s="12">
        <v>59951</v>
      </c>
      <c r="B760" s="13" t="s">
        <v>3359</v>
      </c>
      <c r="C760" s="14" t="s">
        <v>3358</v>
      </c>
    </row>
    <row r="761" spans="1:3" ht="24.6" thickBot="1" x14ac:dyDescent="0.35">
      <c r="A761" s="12">
        <v>59996</v>
      </c>
      <c r="B761" s="13" t="s">
        <v>3360</v>
      </c>
      <c r="C761" s="14" t="s">
        <v>3361</v>
      </c>
    </row>
    <row r="762" spans="1:3" ht="24.6" thickBot="1" x14ac:dyDescent="0.35">
      <c r="A762" s="12">
        <v>60013</v>
      </c>
      <c r="B762" s="13" t="s">
        <v>3356</v>
      </c>
      <c r="C762" s="14" t="s">
        <v>3363</v>
      </c>
    </row>
    <row r="763" spans="1:3" ht="24.6" thickBot="1" x14ac:dyDescent="0.35">
      <c r="A763" s="12">
        <v>60023</v>
      </c>
      <c r="B763" s="13" t="s">
        <v>3365</v>
      </c>
      <c r="C763" s="14" t="s">
        <v>3364</v>
      </c>
    </row>
    <row r="764" spans="1:3" ht="24.6" thickBot="1" x14ac:dyDescent="0.35">
      <c r="A764" s="12">
        <v>60058</v>
      </c>
      <c r="B764" s="13" t="s">
        <v>3365</v>
      </c>
      <c r="C764" s="14" t="s">
        <v>3366</v>
      </c>
    </row>
    <row r="765" spans="1:3" ht="36" thickBot="1" x14ac:dyDescent="0.35">
      <c r="A765" s="12">
        <v>60152</v>
      </c>
      <c r="B765" s="13" t="s">
        <v>3372</v>
      </c>
      <c r="C765" s="14" t="s">
        <v>3367</v>
      </c>
    </row>
    <row r="766" spans="1:3" ht="49.2" thickBot="1" x14ac:dyDescent="0.35">
      <c r="A766" s="12">
        <v>60187</v>
      </c>
      <c r="B766" s="13" t="s">
        <v>3372</v>
      </c>
      <c r="C766" s="14" t="s">
        <v>3368</v>
      </c>
    </row>
    <row r="767" spans="1:3" ht="15" thickBot="1" x14ac:dyDescent="0.35">
      <c r="A767" s="12">
        <v>60208</v>
      </c>
      <c r="B767" s="13" t="s">
        <v>3372</v>
      </c>
      <c r="C767" s="14" t="s">
        <v>3369</v>
      </c>
    </row>
    <row r="768" spans="1:3" ht="36" thickBot="1" x14ac:dyDescent="0.35">
      <c r="A768" s="12">
        <v>60221</v>
      </c>
      <c r="B768" s="13" t="s">
        <v>3362</v>
      </c>
      <c r="C768" s="14" t="s">
        <v>3370</v>
      </c>
    </row>
    <row r="769" spans="1:3" ht="15" thickBot="1" x14ac:dyDescent="0.35">
      <c r="A769" s="12">
        <v>60261</v>
      </c>
      <c r="B769" s="13" t="s">
        <v>3365</v>
      </c>
      <c r="C769" s="14" t="s">
        <v>3371</v>
      </c>
    </row>
    <row r="770" spans="1:3" ht="36" thickBot="1" x14ac:dyDescent="0.35">
      <c r="A770" s="15">
        <v>60268</v>
      </c>
      <c r="B770" s="16" t="s">
        <v>3365</v>
      </c>
      <c r="C770" s="17" t="s">
        <v>3357</v>
      </c>
    </row>
    <row r="771" spans="1:3" ht="24.6" thickBot="1" x14ac:dyDescent="0.35">
      <c r="A771" s="6">
        <v>60307</v>
      </c>
      <c r="B771" s="7" t="s">
        <v>3356</v>
      </c>
      <c r="C771" s="8" t="s">
        <v>3358</v>
      </c>
    </row>
    <row r="772" spans="1:3" ht="15" thickBot="1" x14ac:dyDescent="0.35">
      <c r="A772" s="6">
        <v>60308</v>
      </c>
      <c r="B772" s="7" t="s">
        <v>3359</v>
      </c>
      <c r="C772" s="8" t="s">
        <v>3358</v>
      </c>
    </row>
    <row r="773" spans="1:3" ht="24.6" thickBot="1" x14ac:dyDescent="0.35">
      <c r="A773" s="6">
        <v>60353</v>
      </c>
      <c r="B773" s="7" t="s">
        <v>3360</v>
      </c>
      <c r="C773" s="8" t="s">
        <v>3361</v>
      </c>
    </row>
    <row r="774" spans="1:3" ht="15" thickBot="1" x14ac:dyDescent="0.35">
      <c r="A774" s="6">
        <v>60378</v>
      </c>
      <c r="B774" s="7" t="s">
        <v>3359</v>
      </c>
      <c r="C774" s="8" t="s">
        <v>3363</v>
      </c>
    </row>
    <row r="775" spans="1:3" ht="24.6" thickBot="1" x14ac:dyDescent="0.35">
      <c r="A775" s="6">
        <v>60388</v>
      </c>
      <c r="B775" s="7" t="s">
        <v>3360</v>
      </c>
      <c r="C775" s="8" t="s">
        <v>3364</v>
      </c>
    </row>
    <row r="776" spans="1:3" ht="24.6" thickBot="1" x14ac:dyDescent="0.35">
      <c r="A776" s="6">
        <v>60415</v>
      </c>
      <c r="B776" s="7" t="s">
        <v>3365</v>
      </c>
      <c r="C776" s="8" t="s">
        <v>3366</v>
      </c>
    </row>
    <row r="777" spans="1:3" ht="36" thickBot="1" x14ac:dyDescent="0.35">
      <c r="A777" s="6">
        <v>60517</v>
      </c>
      <c r="B777" s="7" t="s">
        <v>3356</v>
      </c>
      <c r="C777" s="8" t="s">
        <v>3367</v>
      </c>
    </row>
    <row r="778" spans="1:3" ht="49.2" thickBot="1" x14ac:dyDescent="0.35">
      <c r="A778" s="6">
        <v>60552</v>
      </c>
      <c r="B778" s="7" t="s">
        <v>3356</v>
      </c>
      <c r="C778" s="8" t="s">
        <v>3368</v>
      </c>
    </row>
    <row r="779" spans="1:3" ht="24.6" thickBot="1" x14ac:dyDescent="0.35">
      <c r="A779" s="6">
        <v>60573</v>
      </c>
      <c r="B779" s="7" t="s">
        <v>3356</v>
      </c>
      <c r="C779" s="8" t="s">
        <v>3369</v>
      </c>
    </row>
    <row r="780" spans="1:3" ht="36" thickBot="1" x14ac:dyDescent="0.35">
      <c r="A780" s="6">
        <v>60586</v>
      </c>
      <c r="B780" s="7" t="s">
        <v>3372</v>
      </c>
      <c r="C780" s="8" t="s">
        <v>3370</v>
      </c>
    </row>
    <row r="781" spans="1:3" ht="15" thickBot="1" x14ac:dyDescent="0.35">
      <c r="A781" s="6">
        <v>60626</v>
      </c>
      <c r="B781" s="7" t="s">
        <v>3360</v>
      </c>
      <c r="C781" s="8" t="s">
        <v>3371</v>
      </c>
    </row>
    <row r="782" spans="1:3" ht="36" thickBot="1" x14ac:dyDescent="0.35">
      <c r="A782" s="9">
        <v>60633</v>
      </c>
      <c r="B782" s="10" t="s">
        <v>3360</v>
      </c>
      <c r="C782" s="11" t="s">
        <v>3357</v>
      </c>
    </row>
    <row r="783" spans="1:3" ht="24.6" thickBot="1" x14ac:dyDescent="0.35">
      <c r="A783" s="12">
        <v>60685</v>
      </c>
      <c r="B783" s="13" t="s">
        <v>3356</v>
      </c>
      <c r="C783" s="14" t="s">
        <v>3358</v>
      </c>
    </row>
    <row r="784" spans="1:3" ht="15" thickBot="1" x14ac:dyDescent="0.35">
      <c r="A784" s="12">
        <v>60686</v>
      </c>
      <c r="B784" s="13" t="s">
        <v>3359</v>
      </c>
      <c r="C784" s="14" t="s">
        <v>3358</v>
      </c>
    </row>
    <row r="785" spans="1:3" ht="24.6" thickBot="1" x14ac:dyDescent="0.35">
      <c r="A785" s="12">
        <v>60731</v>
      </c>
      <c r="B785" s="13" t="s">
        <v>3360</v>
      </c>
      <c r="C785" s="14" t="s">
        <v>3361</v>
      </c>
    </row>
    <row r="786" spans="1:3" ht="24.6" thickBot="1" x14ac:dyDescent="0.35">
      <c r="A786" s="12">
        <v>60743</v>
      </c>
      <c r="B786" s="13" t="s">
        <v>3373</v>
      </c>
      <c r="C786" s="14" t="s">
        <v>3363</v>
      </c>
    </row>
    <row r="787" spans="1:3" ht="24.6" thickBot="1" x14ac:dyDescent="0.35">
      <c r="A787" s="12">
        <v>60753</v>
      </c>
      <c r="B787" s="13" t="s">
        <v>3362</v>
      </c>
      <c r="C787" s="14" t="s">
        <v>3364</v>
      </c>
    </row>
    <row r="788" spans="1:3" ht="24.6" thickBot="1" x14ac:dyDescent="0.35">
      <c r="A788" s="12">
        <v>60793</v>
      </c>
      <c r="B788" s="13" t="s">
        <v>3365</v>
      </c>
      <c r="C788" s="14" t="s">
        <v>3366</v>
      </c>
    </row>
    <row r="789" spans="1:3" ht="36" thickBot="1" x14ac:dyDescent="0.35">
      <c r="A789" s="12">
        <v>60882</v>
      </c>
      <c r="B789" s="13" t="s">
        <v>3359</v>
      </c>
      <c r="C789" s="14" t="s">
        <v>3367</v>
      </c>
    </row>
    <row r="790" spans="1:3" ht="49.2" thickBot="1" x14ac:dyDescent="0.35">
      <c r="A790" s="12">
        <v>60917</v>
      </c>
      <c r="B790" s="13" t="s">
        <v>3359</v>
      </c>
      <c r="C790" s="14" t="s">
        <v>3368</v>
      </c>
    </row>
    <row r="791" spans="1:3" ht="15" thickBot="1" x14ac:dyDescent="0.35">
      <c r="A791" s="12">
        <v>60938</v>
      </c>
      <c r="B791" s="13" t="s">
        <v>3359</v>
      </c>
      <c r="C791" s="14" t="s">
        <v>3369</v>
      </c>
    </row>
    <row r="792" spans="1:3" ht="36" thickBot="1" x14ac:dyDescent="0.35">
      <c r="A792" s="12">
        <v>60951</v>
      </c>
      <c r="B792" s="13" t="s">
        <v>3356</v>
      </c>
      <c r="C792" s="14" t="s">
        <v>3370</v>
      </c>
    </row>
    <row r="793" spans="1:3" ht="15" thickBot="1" x14ac:dyDescent="0.35">
      <c r="A793" s="12">
        <v>60991</v>
      </c>
      <c r="B793" s="13" t="s">
        <v>3362</v>
      </c>
      <c r="C793" s="14" t="s">
        <v>3371</v>
      </c>
    </row>
    <row r="794" spans="1:3" ht="36" thickBot="1" x14ac:dyDescent="0.35">
      <c r="A794" s="15">
        <v>60998</v>
      </c>
      <c r="B794" s="16" t="s">
        <v>3362</v>
      </c>
      <c r="C794" s="17" t="s">
        <v>3357</v>
      </c>
    </row>
    <row r="795" spans="1:3" ht="24.6" thickBot="1" x14ac:dyDescent="0.35">
      <c r="A795" s="6">
        <v>61042</v>
      </c>
      <c r="B795" s="7" t="s">
        <v>3356</v>
      </c>
      <c r="C795" s="8" t="s">
        <v>3358</v>
      </c>
    </row>
    <row r="796" spans="1:3" ht="15" thickBot="1" x14ac:dyDescent="0.35">
      <c r="A796" s="6">
        <v>61043</v>
      </c>
      <c r="B796" s="7" t="s">
        <v>3359</v>
      </c>
      <c r="C796" s="8" t="s">
        <v>3358</v>
      </c>
    </row>
    <row r="797" spans="1:3" ht="24.6" thickBot="1" x14ac:dyDescent="0.35">
      <c r="A797" s="6">
        <v>61088</v>
      </c>
      <c r="B797" s="7" t="s">
        <v>3360</v>
      </c>
      <c r="C797" s="8" t="s">
        <v>3361</v>
      </c>
    </row>
    <row r="798" spans="1:3" ht="15" thickBot="1" x14ac:dyDescent="0.35">
      <c r="A798" s="6">
        <v>61108</v>
      </c>
      <c r="B798" s="7" t="s">
        <v>3365</v>
      </c>
      <c r="C798" s="8" t="s">
        <v>3363</v>
      </c>
    </row>
    <row r="799" spans="1:3" ht="24.6" thickBot="1" x14ac:dyDescent="0.35">
      <c r="A799" s="6">
        <v>61118</v>
      </c>
      <c r="B799" s="7" t="s">
        <v>3372</v>
      </c>
      <c r="C799" s="8" t="s">
        <v>3364</v>
      </c>
    </row>
    <row r="800" spans="1:3" ht="24.6" thickBot="1" x14ac:dyDescent="0.35">
      <c r="A800" s="6">
        <v>61150</v>
      </c>
      <c r="B800" s="7" t="s">
        <v>3365</v>
      </c>
      <c r="C800" s="8" t="s">
        <v>3366</v>
      </c>
    </row>
    <row r="801" spans="1:3" ht="36" thickBot="1" x14ac:dyDescent="0.35">
      <c r="A801" s="6">
        <v>61247</v>
      </c>
      <c r="B801" s="7" t="s">
        <v>3373</v>
      </c>
      <c r="C801" s="8" t="s">
        <v>3367</v>
      </c>
    </row>
    <row r="802" spans="1:3" ht="49.2" thickBot="1" x14ac:dyDescent="0.35">
      <c r="A802" s="6">
        <v>61282</v>
      </c>
      <c r="B802" s="7" t="s">
        <v>3373</v>
      </c>
      <c r="C802" s="8" t="s">
        <v>3368</v>
      </c>
    </row>
    <row r="803" spans="1:3" ht="24.6" thickBot="1" x14ac:dyDescent="0.35">
      <c r="A803" s="6">
        <v>61303</v>
      </c>
      <c r="B803" s="7" t="s">
        <v>3373</v>
      </c>
      <c r="C803" s="8" t="s">
        <v>3369</v>
      </c>
    </row>
    <row r="804" spans="1:3" ht="36" thickBot="1" x14ac:dyDescent="0.35">
      <c r="A804" s="6">
        <v>61316</v>
      </c>
      <c r="B804" s="7" t="s">
        <v>3359</v>
      </c>
      <c r="C804" s="8" t="s">
        <v>3370</v>
      </c>
    </row>
    <row r="805" spans="1:3" ht="15" thickBot="1" x14ac:dyDescent="0.35">
      <c r="A805" s="6">
        <v>61356</v>
      </c>
      <c r="B805" s="7" t="s">
        <v>3372</v>
      </c>
      <c r="C805" s="8" t="s">
        <v>3371</v>
      </c>
    </row>
    <row r="806" spans="1:3" ht="36" thickBot="1" x14ac:dyDescent="0.35">
      <c r="A806" s="9">
        <v>61363</v>
      </c>
      <c r="B806" s="10" t="s">
        <v>3372</v>
      </c>
      <c r="C806" s="11" t="s">
        <v>3357</v>
      </c>
    </row>
    <row r="807" spans="1:3" ht="24.6" thickBot="1" x14ac:dyDescent="0.35">
      <c r="A807" s="12">
        <v>61427</v>
      </c>
      <c r="B807" s="13" t="s">
        <v>3356</v>
      </c>
      <c r="C807" s="14" t="s">
        <v>3358</v>
      </c>
    </row>
    <row r="808" spans="1:3" ht="15" thickBot="1" x14ac:dyDescent="0.35">
      <c r="A808" s="12">
        <v>61428</v>
      </c>
      <c r="B808" s="13" t="s">
        <v>3359</v>
      </c>
      <c r="C808" s="14" t="s">
        <v>3358</v>
      </c>
    </row>
    <row r="809" spans="1:3" ht="24.6" thickBot="1" x14ac:dyDescent="0.35">
      <c r="A809" s="12">
        <v>61473</v>
      </c>
      <c r="B809" s="13" t="s">
        <v>3360</v>
      </c>
      <c r="C809" s="14" t="s">
        <v>3361</v>
      </c>
    </row>
    <row r="810" spans="1:3" ht="15" thickBot="1" x14ac:dyDescent="0.35">
      <c r="A810" s="12">
        <v>61474</v>
      </c>
      <c r="B810" s="13" t="s">
        <v>3362</v>
      </c>
      <c r="C810" s="14" t="s">
        <v>3363</v>
      </c>
    </row>
    <row r="811" spans="1:3" ht="24.6" thickBot="1" x14ac:dyDescent="0.35">
      <c r="A811" s="12">
        <v>61484</v>
      </c>
      <c r="B811" s="13" t="s">
        <v>3359</v>
      </c>
      <c r="C811" s="14" t="s">
        <v>3364</v>
      </c>
    </row>
    <row r="812" spans="1:3" ht="24.6" thickBot="1" x14ac:dyDescent="0.35">
      <c r="A812" s="12">
        <v>61535</v>
      </c>
      <c r="B812" s="13" t="s">
        <v>3365</v>
      </c>
      <c r="C812" s="14" t="s">
        <v>3366</v>
      </c>
    </row>
    <row r="813" spans="1:3" ht="36" thickBot="1" x14ac:dyDescent="0.35">
      <c r="A813" s="12">
        <v>61613</v>
      </c>
      <c r="B813" s="13" t="s">
        <v>3360</v>
      </c>
      <c r="C813" s="14" t="s">
        <v>3367</v>
      </c>
    </row>
    <row r="814" spans="1:3" ht="49.2" thickBot="1" x14ac:dyDescent="0.35">
      <c r="A814" s="12">
        <v>61648</v>
      </c>
      <c r="B814" s="13" t="s">
        <v>3360</v>
      </c>
      <c r="C814" s="14" t="s">
        <v>3368</v>
      </c>
    </row>
    <row r="815" spans="1:3" ht="15" thickBot="1" x14ac:dyDescent="0.35">
      <c r="A815" s="12">
        <v>61669</v>
      </c>
      <c r="B815" s="13" t="s">
        <v>3360</v>
      </c>
      <c r="C815" s="14" t="s">
        <v>3369</v>
      </c>
    </row>
    <row r="816" spans="1:3" ht="36" thickBot="1" x14ac:dyDescent="0.35">
      <c r="A816" s="12">
        <v>61682</v>
      </c>
      <c r="B816" s="13" t="s">
        <v>3365</v>
      </c>
      <c r="C816" s="14" t="s">
        <v>3370</v>
      </c>
    </row>
    <row r="817" spans="1:3" ht="15" thickBot="1" x14ac:dyDescent="0.35">
      <c r="A817" s="12">
        <v>61722</v>
      </c>
      <c r="B817" s="13" t="s">
        <v>3359</v>
      </c>
      <c r="C817" s="14" t="s">
        <v>3371</v>
      </c>
    </row>
    <row r="818" spans="1:3" ht="36" thickBot="1" x14ac:dyDescent="0.35">
      <c r="A818" s="15">
        <v>61729</v>
      </c>
      <c r="B818" s="16" t="s">
        <v>3359</v>
      </c>
      <c r="C818" s="17" t="s">
        <v>3357</v>
      </c>
    </row>
    <row r="819" spans="1:3" ht="24.6" thickBot="1" x14ac:dyDescent="0.35">
      <c r="A819" s="6">
        <v>61784</v>
      </c>
      <c r="B819" s="7" t="s">
        <v>3356</v>
      </c>
      <c r="C819" s="8" t="s">
        <v>3358</v>
      </c>
    </row>
    <row r="820" spans="1:3" ht="15" thickBot="1" x14ac:dyDescent="0.35">
      <c r="A820" s="6">
        <v>61785</v>
      </c>
      <c r="B820" s="7" t="s">
        <v>3359</v>
      </c>
      <c r="C820" s="8" t="s">
        <v>3358</v>
      </c>
    </row>
    <row r="821" spans="1:3" ht="24.6" thickBot="1" x14ac:dyDescent="0.35">
      <c r="A821" s="6">
        <v>61830</v>
      </c>
      <c r="B821" s="7" t="s">
        <v>3360</v>
      </c>
      <c r="C821" s="8" t="s">
        <v>3361</v>
      </c>
    </row>
    <row r="822" spans="1:3" ht="15" thickBot="1" x14ac:dyDescent="0.35">
      <c r="A822" s="6">
        <v>61839</v>
      </c>
      <c r="B822" s="7" t="s">
        <v>3372</v>
      </c>
      <c r="C822" s="8" t="s">
        <v>3363</v>
      </c>
    </row>
    <row r="823" spans="1:3" ht="24.6" thickBot="1" x14ac:dyDescent="0.35">
      <c r="A823" s="6">
        <v>61849</v>
      </c>
      <c r="B823" s="7" t="s">
        <v>3373</v>
      </c>
      <c r="C823" s="8" t="s">
        <v>3364</v>
      </c>
    </row>
    <row r="824" spans="1:3" ht="24.6" thickBot="1" x14ac:dyDescent="0.35">
      <c r="A824" s="6">
        <v>61892</v>
      </c>
      <c r="B824" s="7" t="s">
        <v>3365</v>
      </c>
      <c r="C824" s="8" t="s">
        <v>3366</v>
      </c>
    </row>
    <row r="825" spans="1:3" ht="36" thickBot="1" x14ac:dyDescent="0.35">
      <c r="A825" s="6">
        <v>61978</v>
      </c>
      <c r="B825" s="7" t="s">
        <v>3362</v>
      </c>
      <c r="C825" s="8" t="s">
        <v>3367</v>
      </c>
    </row>
    <row r="826" spans="1:3" ht="49.2" thickBot="1" x14ac:dyDescent="0.35">
      <c r="A826" s="6">
        <v>62013</v>
      </c>
      <c r="B826" s="7" t="s">
        <v>3362</v>
      </c>
      <c r="C826" s="8" t="s">
        <v>3368</v>
      </c>
    </row>
    <row r="827" spans="1:3" ht="15" thickBot="1" x14ac:dyDescent="0.35">
      <c r="A827" s="6">
        <v>62034</v>
      </c>
      <c r="B827" s="7" t="s">
        <v>3362</v>
      </c>
      <c r="C827" s="8" t="s">
        <v>3369</v>
      </c>
    </row>
    <row r="828" spans="1:3" ht="36" thickBot="1" x14ac:dyDescent="0.35">
      <c r="A828" s="6">
        <v>62047</v>
      </c>
      <c r="B828" s="7" t="s">
        <v>3360</v>
      </c>
      <c r="C828" s="8" t="s">
        <v>3370</v>
      </c>
    </row>
    <row r="829" spans="1:3" ht="24.6" thickBot="1" x14ac:dyDescent="0.35">
      <c r="A829" s="6">
        <v>62087</v>
      </c>
      <c r="B829" s="7" t="s">
        <v>3373</v>
      </c>
      <c r="C829" s="8" t="s">
        <v>3371</v>
      </c>
    </row>
    <row r="830" spans="1:3" ht="36" thickBot="1" x14ac:dyDescent="0.35">
      <c r="A830" s="9">
        <v>62094</v>
      </c>
      <c r="B830" s="10" t="s">
        <v>3373</v>
      </c>
      <c r="C830" s="11" t="s">
        <v>3357</v>
      </c>
    </row>
    <row r="831" spans="1:3" ht="24.6" thickBot="1" x14ac:dyDescent="0.35">
      <c r="A831" s="12">
        <v>62134</v>
      </c>
      <c r="B831" s="13" t="s">
        <v>3356</v>
      </c>
      <c r="C831" s="14" t="s">
        <v>3358</v>
      </c>
    </row>
    <row r="832" spans="1:3" ht="15" thickBot="1" x14ac:dyDescent="0.35">
      <c r="A832" s="12">
        <v>62135</v>
      </c>
      <c r="B832" s="13" t="s">
        <v>3359</v>
      </c>
      <c r="C832" s="14" t="s">
        <v>3358</v>
      </c>
    </row>
    <row r="833" spans="1:3" ht="24.6" thickBot="1" x14ac:dyDescent="0.35">
      <c r="A833" s="12">
        <v>62180</v>
      </c>
      <c r="B833" s="13" t="s">
        <v>3360</v>
      </c>
      <c r="C833" s="14" t="s">
        <v>3361</v>
      </c>
    </row>
    <row r="834" spans="1:3" ht="24.6" thickBot="1" x14ac:dyDescent="0.35">
      <c r="A834" s="12">
        <v>62204</v>
      </c>
      <c r="B834" s="13" t="s">
        <v>3356</v>
      </c>
      <c r="C834" s="14" t="s">
        <v>3363</v>
      </c>
    </row>
    <row r="835" spans="1:3" ht="24.6" thickBot="1" x14ac:dyDescent="0.35">
      <c r="A835" s="12">
        <v>62214</v>
      </c>
      <c r="B835" s="13" t="s">
        <v>3365</v>
      </c>
      <c r="C835" s="14" t="s">
        <v>3364</v>
      </c>
    </row>
    <row r="836" spans="1:3" ht="24.6" thickBot="1" x14ac:dyDescent="0.35">
      <c r="A836" s="12">
        <v>62242</v>
      </c>
      <c r="B836" s="13" t="s">
        <v>3365</v>
      </c>
      <c r="C836" s="14" t="s">
        <v>3366</v>
      </c>
    </row>
    <row r="837" spans="1:3" ht="36" thickBot="1" x14ac:dyDescent="0.35">
      <c r="A837" s="12">
        <v>62343</v>
      </c>
      <c r="B837" s="13" t="s">
        <v>3372</v>
      </c>
      <c r="C837" s="14" t="s">
        <v>3367</v>
      </c>
    </row>
    <row r="838" spans="1:3" ht="49.2" thickBot="1" x14ac:dyDescent="0.35">
      <c r="A838" s="12">
        <v>62378</v>
      </c>
      <c r="B838" s="13" t="s">
        <v>3372</v>
      </c>
      <c r="C838" s="14" t="s">
        <v>3368</v>
      </c>
    </row>
    <row r="839" spans="1:3" ht="15" thickBot="1" x14ac:dyDescent="0.35">
      <c r="A839" s="12">
        <v>62399</v>
      </c>
      <c r="B839" s="13" t="s">
        <v>3372</v>
      </c>
      <c r="C839" s="14" t="s">
        <v>3369</v>
      </c>
    </row>
    <row r="840" spans="1:3" ht="36" thickBot="1" x14ac:dyDescent="0.35">
      <c r="A840" s="12">
        <v>62412</v>
      </c>
      <c r="B840" s="13" t="s">
        <v>3362</v>
      </c>
      <c r="C840" s="14" t="s">
        <v>3370</v>
      </c>
    </row>
    <row r="841" spans="1:3" ht="15" thickBot="1" x14ac:dyDescent="0.35">
      <c r="A841" s="12">
        <v>62452</v>
      </c>
      <c r="B841" s="13" t="s">
        <v>3365</v>
      </c>
      <c r="C841" s="14" t="s">
        <v>3371</v>
      </c>
    </row>
    <row r="842" spans="1:3" ht="36" thickBot="1" x14ac:dyDescent="0.35">
      <c r="A842" s="15">
        <v>62459</v>
      </c>
      <c r="B842" s="16" t="s">
        <v>3365</v>
      </c>
      <c r="C842" s="17" t="s">
        <v>3357</v>
      </c>
    </row>
    <row r="843" spans="1:3" ht="24.6" thickBot="1" x14ac:dyDescent="0.35">
      <c r="A843" s="6">
        <v>62519</v>
      </c>
      <c r="B843" s="7" t="s">
        <v>3356</v>
      </c>
      <c r="C843" s="8" t="s">
        <v>3358</v>
      </c>
    </row>
    <row r="844" spans="1:3" ht="15" thickBot="1" x14ac:dyDescent="0.35">
      <c r="A844" s="6">
        <v>62520</v>
      </c>
      <c r="B844" s="7" t="s">
        <v>3359</v>
      </c>
      <c r="C844" s="8" t="s">
        <v>3358</v>
      </c>
    </row>
    <row r="845" spans="1:3" ht="24.6" thickBot="1" x14ac:dyDescent="0.35">
      <c r="A845" s="6">
        <v>62565</v>
      </c>
      <c r="B845" s="7" t="s">
        <v>3360</v>
      </c>
      <c r="C845" s="8" t="s">
        <v>3361</v>
      </c>
    </row>
    <row r="846" spans="1:3" ht="15" thickBot="1" x14ac:dyDescent="0.35">
      <c r="A846" s="6">
        <v>62569</v>
      </c>
      <c r="B846" s="7" t="s">
        <v>3359</v>
      </c>
      <c r="C846" s="8" t="s">
        <v>3363</v>
      </c>
    </row>
    <row r="847" spans="1:3" ht="24.6" thickBot="1" x14ac:dyDescent="0.35">
      <c r="A847" s="6">
        <v>62579</v>
      </c>
      <c r="B847" s="7" t="s">
        <v>3360</v>
      </c>
      <c r="C847" s="8" t="s">
        <v>3364</v>
      </c>
    </row>
    <row r="848" spans="1:3" ht="24.6" thickBot="1" x14ac:dyDescent="0.35">
      <c r="A848" s="6">
        <v>62627</v>
      </c>
      <c r="B848" s="7" t="s">
        <v>3365</v>
      </c>
      <c r="C848" s="8" t="s">
        <v>3366</v>
      </c>
    </row>
    <row r="849" spans="1:3" ht="36" thickBot="1" x14ac:dyDescent="0.35">
      <c r="A849" s="6">
        <v>62708</v>
      </c>
      <c r="B849" s="7" t="s">
        <v>3356</v>
      </c>
      <c r="C849" s="8" t="s">
        <v>3367</v>
      </c>
    </row>
    <row r="850" spans="1:3" ht="49.2" thickBot="1" x14ac:dyDescent="0.35">
      <c r="A850" s="6">
        <v>62743</v>
      </c>
      <c r="B850" s="7" t="s">
        <v>3356</v>
      </c>
      <c r="C850" s="8" t="s">
        <v>3368</v>
      </c>
    </row>
    <row r="851" spans="1:3" ht="24.6" thickBot="1" x14ac:dyDescent="0.35">
      <c r="A851" s="6">
        <v>62764</v>
      </c>
      <c r="B851" s="7" t="s">
        <v>3356</v>
      </c>
      <c r="C851" s="8" t="s">
        <v>3369</v>
      </c>
    </row>
    <row r="852" spans="1:3" ht="36" thickBot="1" x14ac:dyDescent="0.35">
      <c r="A852" s="6">
        <v>62777</v>
      </c>
      <c r="B852" s="7" t="s">
        <v>3372</v>
      </c>
      <c r="C852" s="8" t="s">
        <v>3370</v>
      </c>
    </row>
    <row r="853" spans="1:3" ht="15" thickBot="1" x14ac:dyDescent="0.35">
      <c r="A853" s="6">
        <v>62817</v>
      </c>
      <c r="B853" s="7" t="s">
        <v>3360</v>
      </c>
      <c r="C853" s="8" t="s">
        <v>3371</v>
      </c>
    </row>
    <row r="854" spans="1:3" ht="36" thickBot="1" x14ac:dyDescent="0.35">
      <c r="A854" s="9">
        <v>62824</v>
      </c>
      <c r="B854" s="10" t="s">
        <v>3360</v>
      </c>
      <c r="C854" s="11" t="s">
        <v>3357</v>
      </c>
    </row>
    <row r="855" spans="1:3" ht="24.6" thickBot="1" x14ac:dyDescent="0.35">
      <c r="A855" s="12">
        <v>62876</v>
      </c>
      <c r="B855" s="13" t="s">
        <v>3356</v>
      </c>
      <c r="C855" s="14" t="s">
        <v>3358</v>
      </c>
    </row>
    <row r="856" spans="1:3" ht="15" thickBot="1" x14ac:dyDescent="0.35">
      <c r="A856" s="12">
        <v>62877</v>
      </c>
      <c r="B856" s="13" t="s">
        <v>3359</v>
      </c>
      <c r="C856" s="14" t="s">
        <v>3358</v>
      </c>
    </row>
    <row r="857" spans="1:3" ht="24.6" thickBot="1" x14ac:dyDescent="0.35">
      <c r="A857" s="12">
        <v>62922</v>
      </c>
      <c r="B857" s="13" t="s">
        <v>3360</v>
      </c>
      <c r="C857" s="14" t="s">
        <v>3361</v>
      </c>
    </row>
    <row r="858" spans="1:3" ht="15" thickBot="1" x14ac:dyDescent="0.35">
      <c r="A858" s="12">
        <v>62935</v>
      </c>
      <c r="B858" s="13" t="s">
        <v>3365</v>
      </c>
      <c r="C858" s="14" t="s">
        <v>3363</v>
      </c>
    </row>
    <row r="859" spans="1:3" ht="24.6" thickBot="1" x14ac:dyDescent="0.35">
      <c r="A859" s="12">
        <v>62945</v>
      </c>
      <c r="B859" s="13" t="s">
        <v>3372</v>
      </c>
      <c r="C859" s="14" t="s">
        <v>3364</v>
      </c>
    </row>
    <row r="860" spans="1:3" ht="24.6" thickBot="1" x14ac:dyDescent="0.35">
      <c r="A860" s="12">
        <v>62984</v>
      </c>
      <c r="B860" s="13" t="s">
        <v>3365</v>
      </c>
      <c r="C860" s="14" t="s">
        <v>3366</v>
      </c>
    </row>
    <row r="861" spans="1:3" ht="36" thickBot="1" x14ac:dyDescent="0.35">
      <c r="A861" s="12">
        <v>63074</v>
      </c>
      <c r="B861" s="13" t="s">
        <v>3373</v>
      </c>
      <c r="C861" s="14" t="s">
        <v>3367</v>
      </c>
    </row>
    <row r="862" spans="1:3" ht="49.2" thickBot="1" x14ac:dyDescent="0.35">
      <c r="A862" s="12">
        <v>63109</v>
      </c>
      <c r="B862" s="13" t="s">
        <v>3373</v>
      </c>
      <c r="C862" s="14" t="s">
        <v>3368</v>
      </c>
    </row>
    <row r="863" spans="1:3" ht="24.6" thickBot="1" x14ac:dyDescent="0.35">
      <c r="A863" s="12">
        <v>63130</v>
      </c>
      <c r="B863" s="13" t="s">
        <v>3373</v>
      </c>
      <c r="C863" s="14" t="s">
        <v>3369</v>
      </c>
    </row>
    <row r="864" spans="1:3" ht="36" thickBot="1" x14ac:dyDescent="0.35">
      <c r="A864" s="12">
        <v>63143</v>
      </c>
      <c r="B864" s="13" t="s">
        <v>3359</v>
      </c>
      <c r="C864" s="14" t="s">
        <v>3370</v>
      </c>
    </row>
    <row r="865" spans="1:3" ht="15" thickBot="1" x14ac:dyDescent="0.35">
      <c r="A865" s="12">
        <v>63183</v>
      </c>
      <c r="B865" s="13" t="s">
        <v>3372</v>
      </c>
      <c r="C865" s="14" t="s">
        <v>3371</v>
      </c>
    </row>
    <row r="866" spans="1:3" ht="36" thickBot="1" x14ac:dyDescent="0.35">
      <c r="A866" s="15">
        <v>63190</v>
      </c>
      <c r="B866" s="16" t="s">
        <v>3372</v>
      </c>
      <c r="C866" s="17" t="s">
        <v>3357</v>
      </c>
    </row>
    <row r="867" spans="1:3" ht="24.6" thickBot="1" x14ac:dyDescent="0.35">
      <c r="A867" s="6">
        <v>63226</v>
      </c>
      <c r="B867" s="7" t="s">
        <v>3356</v>
      </c>
      <c r="C867" s="8" t="s">
        <v>3358</v>
      </c>
    </row>
    <row r="868" spans="1:3" ht="15" thickBot="1" x14ac:dyDescent="0.35">
      <c r="A868" s="6">
        <v>63227</v>
      </c>
      <c r="B868" s="7" t="s">
        <v>3359</v>
      </c>
      <c r="C868" s="8" t="s">
        <v>3358</v>
      </c>
    </row>
    <row r="869" spans="1:3" ht="24.6" thickBot="1" x14ac:dyDescent="0.35">
      <c r="A869" s="6">
        <v>63272</v>
      </c>
      <c r="B869" s="7" t="s">
        <v>3360</v>
      </c>
      <c r="C869" s="8" t="s">
        <v>3361</v>
      </c>
    </row>
    <row r="870" spans="1:3" ht="15" thickBot="1" x14ac:dyDescent="0.35">
      <c r="A870" s="6">
        <v>63300</v>
      </c>
      <c r="B870" s="7" t="s">
        <v>3360</v>
      </c>
      <c r="C870" s="8" t="s">
        <v>3363</v>
      </c>
    </row>
    <row r="871" spans="1:3" ht="24.6" thickBot="1" x14ac:dyDescent="0.35">
      <c r="A871" s="6">
        <v>63310</v>
      </c>
      <c r="B871" s="7" t="s">
        <v>3356</v>
      </c>
      <c r="C871" s="8" t="s">
        <v>3364</v>
      </c>
    </row>
    <row r="872" spans="1:3" ht="24.6" thickBot="1" x14ac:dyDescent="0.35">
      <c r="A872" s="6">
        <v>63334</v>
      </c>
      <c r="B872" s="7" t="s">
        <v>3365</v>
      </c>
      <c r="C872" s="8" t="s">
        <v>3366</v>
      </c>
    </row>
    <row r="873" spans="1:3" ht="36" thickBot="1" x14ac:dyDescent="0.35">
      <c r="A873" s="6">
        <v>63439</v>
      </c>
      <c r="B873" s="7" t="s">
        <v>3365</v>
      </c>
      <c r="C873" s="8" t="s">
        <v>3367</v>
      </c>
    </row>
    <row r="874" spans="1:3" ht="49.2" thickBot="1" x14ac:dyDescent="0.35">
      <c r="A874" s="6">
        <v>63474</v>
      </c>
      <c r="B874" s="7" t="s">
        <v>3365</v>
      </c>
      <c r="C874" s="8" t="s">
        <v>3368</v>
      </c>
    </row>
    <row r="875" spans="1:3" ht="15" thickBot="1" x14ac:dyDescent="0.35">
      <c r="A875" s="6">
        <v>63495</v>
      </c>
      <c r="B875" s="7" t="s">
        <v>3365</v>
      </c>
      <c r="C875" s="8" t="s">
        <v>3369</v>
      </c>
    </row>
    <row r="876" spans="1:3" ht="36" thickBot="1" x14ac:dyDescent="0.35">
      <c r="A876" s="6">
        <v>63508</v>
      </c>
      <c r="B876" s="7" t="s">
        <v>3373</v>
      </c>
      <c r="C876" s="8" t="s">
        <v>3370</v>
      </c>
    </row>
    <row r="877" spans="1:3" ht="24.6" thickBot="1" x14ac:dyDescent="0.35">
      <c r="A877" s="6">
        <v>63548</v>
      </c>
      <c r="B877" s="7" t="s">
        <v>3356</v>
      </c>
      <c r="C877" s="8" t="s">
        <v>3371</v>
      </c>
    </row>
    <row r="878" spans="1:3" ht="36" thickBot="1" x14ac:dyDescent="0.35">
      <c r="A878" s="9">
        <v>63555</v>
      </c>
      <c r="B878" s="10" t="s">
        <v>3356</v>
      </c>
      <c r="C878" s="11" t="s">
        <v>3357</v>
      </c>
    </row>
    <row r="879" spans="1:3" ht="24.6" thickBot="1" x14ac:dyDescent="0.35">
      <c r="A879" s="12">
        <v>63611</v>
      </c>
      <c r="B879" s="13" t="s">
        <v>3356</v>
      </c>
      <c r="C879" s="14" t="s">
        <v>3358</v>
      </c>
    </row>
    <row r="880" spans="1:3" ht="15" thickBot="1" x14ac:dyDescent="0.35">
      <c r="A880" s="12">
        <v>63612</v>
      </c>
      <c r="B880" s="13" t="s">
        <v>3359</v>
      </c>
      <c r="C880" s="14" t="s">
        <v>3358</v>
      </c>
    </row>
    <row r="881" spans="1:3" ht="24.6" thickBot="1" x14ac:dyDescent="0.35">
      <c r="A881" s="12">
        <v>63657</v>
      </c>
      <c r="B881" s="13" t="s">
        <v>3360</v>
      </c>
      <c r="C881" s="14" t="s">
        <v>3361</v>
      </c>
    </row>
    <row r="882" spans="1:3" ht="15" thickBot="1" x14ac:dyDescent="0.35">
      <c r="A882" s="12">
        <v>63665</v>
      </c>
      <c r="B882" s="13" t="s">
        <v>3362</v>
      </c>
      <c r="C882" s="14" t="s">
        <v>3363</v>
      </c>
    </row>
    <row r="883" spans="1:3" ht="24.6" thickBot="1" x14ac:dyDescent="0.35">
      <c r="A883" s="12">
        <v>63675</v>
      </c>
      <c r="B883" s="13" t="s">
        <v>3359</v>
      </c>
      <c r="C883" s="14" t="s">
        <v>3364</v>
      </c>
    </row>
    <row r="884" spans="1:3" ht="24.6" thickBot="1" x14ac:dyDescent="0.35">
      <c r="A884" s="12">
        <v>63719</v>
      </c>
      <c r="B884" s="13" t="s">
        <v>3365</v>
      </c>
      <c r="C884" s="14" t="s">
        <v>3366</v>
      </c>
    </row>
    <row r="885" spans="1:3" ht="36" thickBot="1" x14ac:dyDescent="0.35">
      <c r="A885" s="12">
        <v>63804</v>
      </c>
      <c r="B885" s="13" t="s">
        <v>3360</v>
      </c>
      <c r="C885" s="14" t="s">
        <v>3367</v>
      </c>
    </row>
    <row r="886" spans="1:3" ht="49.2" thickBot="1" x14ac:dyDescent="0.35">
      <c r="A886" s="12">
        <v>63839</v>
      </c>
      <c r="B886" s="13" t="s">
        <v>3360</v>
      </c>
      <c r="C886" s="14" t="s">
        <v>3368</v>
      </c>
    </row>
    <row r="887" spans="1:3" ht="15" thickBot="1" x14ac:dyDescent="0.35">
      <c r="A887" s="12">
        <v>63860</v>
      </c>
      <c r="B887" s="13" t="s">
        <v>3360</v>
      </c>
      <c r="C887" s="14" t="s">
        <v>3369</v>
      </c>
    </row>
    <row r="888" spans="1:3" ht="36" thickBot="1" x14ac:dyDescent="0.35">
      <c r="A888" s="12">
        <v>63873</v>
      </c>
      <c r="B888" s="13" t="s">
        <v>3365</v>
      </c>
      <c r="C888" s="14" t="s">
        <v>3370</v>
      </c>
    </row>
    <row r="889" spans="1:3" ht="15" thickBot="1" x14ac:dyDescent="0.35">
      <c r="A889" s="12">
        <v>63913</v>
      </c>
      <c r="B889" s="13" t="s">
        <v>3359</v>
      </c>
      <c r="C889" s="14" t="s">
        <v>3371</v>
      </c>
    </row>
    <row r="890" spans="1:3" ht="36" thickBot="1" x14ac:dyDescent="0.35">
      <c r="A890" s="15">
        <v>63920</v>
      </c>
      <c r="B890" s="16" t="s">
        <v>3359</v>
      </c>
      <c r="C890" s="17" t="s">
        <v>3357</v>
      </c>
    </row>
    <row r="891" spans="1:3" ht="24.6" thickBot="1" x14ac:dyDescent="0.35">
      <c r="A891" s="6">
        <v>63968</v>
      </c>
      <c r="B891" s="7" t="s">
        <v>3356</v>
      </c>
      <c r="C891" s="8" t="s">
        <v>3358</v>
      </c>
    </row>
    <row r="892" spans="1:3" ht="15" thickBot="1" x14ac:dyDescent="0.35">
      <c r="A892" s="6">
        <v>63969</v>
      </c>
      <c r="B892" s="7" t="s">
        <v>3359</v>
      </c>
      <c r="C892" s="8" t="s">
        <v>3358</v>
      </c>
    </row>
    <row r="893" spans="1:3" ht="24.6" thickBot="1" x14ac:dyDescent="0.35">
      <c r="A893" s="6">
        <v>64014</v>
      </c>
      <c r="B893" s="7" t="s">
        <v>3360</v>
      </c>
      <c r="C893" s="8" t="s">
        <v>3361</v>
      </c>
    </row>
    <row r="894" spans="1:3" ht="15" thickBot="1" x14ac:dyDescent="0.35">
      <c r="A894" s="6">
        <v>64030</v>
      </c>
      <c r="B894" s="7" t="s">
        <v>3372</v>
      </c>
      <c r="C894" s="8" t="s">
        <v>3363</v>
      </c>
    </row>
    <row r="895" spans="1:3" ht="24.6" thickBot="1" x14ac:dyDescent="0.35">
      <c r="A895" s="6">
        <v>64040</v>
      </c>
      <c r="B895" s="7" t="s">
        <v>3373</v>
      </c>
      <c r="C895" s="8" t="s">
        <v>3364</v>
      </c>
    </row>
    <row r="896" spans="1:3" ht="24.6" thickBot="1" x14ac:dyDescent="0.35">
      <c r="A896" s="6">
        <v>64076</v>
      </c>
      <c r="B896" s="7" t="s">
        <v>3365</v>
      </c>
      <c r="C896" s="8" t="s">
        <v>3366</v>
      </c>
    </row>
    <row r="897" spans="1:3" ht="36" thickBot="1" x14ac:dyDescent="0.35">
      <c r="A897" s="6">
        <v>64169</v>
      </c>
      <c r="B897" s="7" t="s">
        <v>3362</v>
      </c>
      <c r="C897" s="8" t="s">
        <v>3367</v>
      </c>
    </row>
    <row r="898" spans="1:3" ht="49.2" thickBot="1" x14ac:dyDescent="0.35">
      <c r="A898" s="6">
        <v>64204</v>
      </c>
      <c r="B898" s="7" t="s">
        <v>3362</v>
      </c>
      <c r="C898" s="8" t="s">
        <v>3368</v>
      </c>
    </row>
    <row r="899" spans="1:3" ht="15" thickBot="1" x14ac:dyDescent="0.35">
      <c r="A899" s="6">
        <v>64225</v>
      </c>
      <c r="B899" s="7" t="s">
        <v>3362</v>
      </c>
      <c r="C899" s="8" t="s">
        <v>3369</v>
      </c>
    </row>
    <row r="900" spans="1:3" ht="36" thickBot="1" x14ac:dyDescent="0.35">
      <c r="A900" s="6">
        <v>64238</v>
      </c>
      <c r="B900" s="7" t="s">
        <v>3360</v>
      </c>
      <c r="C900" s="8" t="s">
        <v>3370</v>
      </c>
    </row>
    <row r="901" spans="1:3" ht="24.6" thickBot="1" x14ac:dyDescent="0.35">
      <c r="A901" s="6">
        <v>64278</v>
      </c>
      <c r="B901" s="7" t="s">
        <v>3373</v>
      </c>
      <c r="C901" s="8" t="s">
        <v>3371</v>
      </c>
    </row>
    <row r="902" spans="1:3" ht="36" thickBot="1" x14ac:dyDescent="0.35">
      <c r="A902" s="9">
        <v>64285</v>
      </c>
      <c r="B902" s="10" t="s">
        <v>3373</v>
      </c>
      <c r="C902" s="11" t="s">
        <v>3357</v>
      </c>
    </row>
    <row r="903" spans="1:3" ht="24.6" thickBot="1" x14ac:dyDescent="0.35">
      <c r="A903" s="12">
        <v>64346</v>
      </c>
      <c r="B903" s="13" t="s">
        <v>3356</v>
      </c>
      <c r="C903" s="14" t="s">
        <v>3358</v>
      </c>
    </row>
    <row r="904" spans="1:3" ht="15" thickBot="1" x14ac:dyDescent="0.35">
      <c r="A904" s="12">
        <v>64347</v>
      </c>
      <c r="B904" s="13" t="s">
        <v>3359</v>
      </c>
      <c r="C904" s="14" t="s">
        <v>3358</v>
      </c>
    </row>
    <row r="905" spans="1:3" ht="24.6" thickBot="1" x14ac:dyDescent="0.35">
      <c r="A905" s="12">
        <v>64392</v>
      </c>
      <c r="B905" s="13" t="s">
        <v>3360</v>
      </c>
      <c r="C905" s="14" t="s">
        <v>3361</v>
      </c>
    </row>
    <row r="906" spans="1:3" ht="15" thickBot="1" x14ac:dyDescent="0.35">
      <c r="A906" s="12">
        <v>64396</v>
      </c>
      <c r="B906" s="13" t="s">
        <v>3359</v>
      </c>
      <c r="C906" s="14" t="s">
        <v>3363</v>
      </c>
    </row>
    <row r="907" spans="1:3" ht="24.6" thickBot="1" x14ac:dyDescent="0.35">
      <c r="A907" s="12">
        <v>64406</v>
      </c>
      <c r="B907" s="13" t="s">
        <v>3360</v>
      </c>
      <c r="C907" s="14" t="s">
        <v>3364</v>
      </c>
    </row>
    <row r="908" spans="1:3" ht="24.6" thickBot="1" x14ac:dyDescent="0.35">
      <c r="A908" s="12">
        <v>64454</v>
      </c>
      <c r="B908" s="13" t="s">
        <v>3365</v>
      </c>
      <c r="C908" s="14" t="s">
        <v>3366</v>
      </c>
    </row>
    <row r="909" spans="1:3" ht="36" thickBot="1" x14ac:dyDescent="0.35">
      <c r="A909" s="12">
        <v>64535</v>
      </c>
      <c r="B909" s="13" t="s">
        <v>3356</v>
      </c>
      <c r="C909" s="14" t="s">
        <v>3367</v>
      </c>
    </row>
    <row r="910" spans="1:3" ht="49.2" thickBot="1" x14ac:dyDescent="0.35">
      <c r="A910" s="12">
        <v>64570</v>
      </c>
      <c r="B910" s="13" t="s">
        <v>3356</v>
      </c>
      <c r="C910" s="14" t="s">
        <v>3368</v>
      </c>
    </row>
    <row r="911" spans="1:3" ht="24.6" thickBot="1" x14ac:dyDescent="0.35">
      <c r="A911" s="12">
        <v>64591</v>
      </c>
      <c r="B911" s="13" t="s">
        <v>3356</v>
      </c>
      <c r="C911" s="14" t="s">
        <v>3369</v>
      </c>
    </row>
    <row r="912" spans="1:3" ht="36" thickBot="1" x14ac:dyDescent="0.35">
      <c r="A912" s="12">
        <v>64604</v>
      </c>
      <c r="B912" s="13" t="s">
        <v>3372</v>
      </c>
      <c r="C912" s="14" t="s">
        <v>3370</v>
      </c>
    </row>
    <row r="913" spans="1:3" ht="15" thickBot="1" x14ac:dyDescent="0.35">
      <c r="A913" s="12">
        <v>64644</v>
      </c>
      <c r="B913" s="13" t="s">
        <v>3360</v>
      </c>
      <c r="C913" s="14" t="s">
        <v>3371</v>
      </c>
    </row>
    <row r="914" spans="1:3" ht="36" thickBot="1" x14ac:dyDescent="0.35">
      <c r="A914" s="15">
        <v>64651</v>
      </c>
      <c r="B914" s="16" t="s">
        <v>3360</v>
      </c>
      <c r="C914" s="17" t="s">
        <v>3357</v>
      </c>
    </row>
    <row r="915" spans="1:3" ht="24.6" thickBot="1" x14ac:dyDescent="0.35">
      <c r="A915" s="6">
        <v>64703</v>
      </c>
      <c r="B915" s="7" t="s">
        <v>3356</v>
      </c>
      <c r="C915" s="8" t="s">
        <v>3358</v>
      </c>
    </row>
    <row r="916" spans="1:3" ht="15" thickBot="1" x14ac:dyDescent="0.35">
      <c r="A916" s="6">
        <v>64704</v>
      </c>
      <c r="B916" s="7" t="s">
        <v>3359</v>
      </c>
      <c r="C916" s="8" t="s">
        <v>3358</v>
      </c>
    </row>
    <row r="917" spans="1:3" ht="24.6" thickBot="1" x14ac:dyDescent="0.35">
      <c r="A917" s="6">
        <v>64749</v>
      </c>
      <c r="B917" s="7" t="s">
        <v>3360</v>
      </c>
      <c r="C917" s="8" t="s">
        <v>3361</v>
      </c>
    </row>
    <row r="918" spans="1:3" ht="24.6" thickBot="1" x14ac:dyDescent="0.35">
      <c r="A918" s="6">
        <v>64761</v>
      </c>
      <c r="B918" s="7" t="s">
        <v>3373</v>
      </c>
      <c r="C918" s="8" t="s">
        <v>3363</v>
      </c>
    </row>
    <row r="919" spans="1:3" ht="24.6" thickBot="1" x14ac:dyDescent="0.35">
      <c r="A919" s="6">
        <v>64771</v>
      </c>
      <c r="B919" s="7" t="s">
        <v>3362</v>
      </c>
      <c r="C919" s="8" t="s">
        <v>3364</v>
      </c>
    </row>
    <row r="920" spans="1:3" ht="24.6" thickBot="1" x14ac:dyDescent="0.35">
      <c r="A920" s="6">
        <v>64811</v>
      </c>
      <c r="B920" s="7" t="s">
        <v>3365</v>
      </c>
      <c r="C920" s="8" t="s">
        <v>3366</v>
      </c>
    </row>
    <row r="921" spans="1:3" ht="36" thickBot="1" x14ac:dyDescent="0.35">
      <c r="A921" s="6">
        <v>64900</v>
      </c>
      <c r="B921" s="7" t="s">
        <v>3359</v>
      </c>
      <c r="C921" s="8" t="s">
        <v>3367</v>
      </c>
    </row>
    <row r="922" spans="1:3" ht="49.2" thickBot="1" x14ac:dyDescent="0.35">
      <c r="A922" s="6">
        <v>64935</v>
      </c>
      <c r="B922" s="7" t="s">
        <v>3359</v>
      </c>
      <c r="C922" s="8" t="s">
        <v>3368</v>
      </c>
    </row>
    <row r="923" spans="1:3" ht="15" thickBot="1" x14ac:dyDescent="0.35">
      <c r="A923" s="6">
        <v>64956</v>
      </c>
      <c r="B923" s="7" t="s">
        <v>3359</v>
      </c>
      <c r="C923" s="8" t="s">
        <v>3369</v>
      </c>
    </row>
    <row r="924" spans="1:3" ht="36" thickBot="1" x14ac:dyDescent="0.35">
      <c r="A924" s="6">
        <v>64969</v>
      </c>
      <c r="B924" s="7" t="s">
        <v>3356</v>
      </c>
      <c r="C924" s="8" t="s">
        <v>3370</v>
      </c>
    </row>
    <row r="925" spans="1:3" ht="15" thickBot="1" x14ac:dyDescent="0.35">
      <c r="A925" s="6">
        <v>65009</v>
      </c>
      <c r="B925" s="7" t="s">
        <v>3362</v>
      </c>
      <c r="C925" s="8" t="s">
        <v>3371</v>
      </c>
    </row>
    <row r="926" spans="1:3" ht="36" thickBot="1" x14ac:dyDescent="0.35">
      <c r="A926" s="9">
        <v>65016</v>
      </c>
      <c r="B926" s="10" t="s">
        <v>3359</v>
      </c>
      <c r="C926" s="11" t="s">
        <v>3357</v>
      </c>
    </row>
    <row r="927" spans="1:3" ht="24.6" thickBot="1" x14ac:dyDescent="0.35">
      <c r="A927" s="12">
        <v>65060</v>
      </c>
      <c r="B927" s="13" t="s">
        <v>3356</v>
      </c>
      <c r="C927" s="14" t="s">
        <v>3358</v>
      </c>
    </row>
    <row r="928" spans="1:3" ht="15" thickBot="1" x14ac:dyDescent="0.35">
      <c r="A928" s="12">
        <v>65061</v>
      </c>
      <c r="B928" s="13" t="s">
        <v>3359</v>
      </c>
      <c r="C928" s="14" t="s">
        <v>3358</v>
      </c>
    </row>
    <row r="929" spans="1:3" ht="24.6" thickBot="1" x14ac:dyDescent="0.35">
      <c r="A929" s="12">
        <v>65106</v>
      </c>
      <c r="B929" s="13" t="s">
        <v>3360</v>
      </c>
      <c r="C929" s="14" t="s">
        <v>3361</v>
      </c>
    </row>
    <row r="930" spans="1:3" ht="15" thickBot="1" x14ac:dyDescent="0.35">
      <c r="A930" s="12">
        <v>65126</v>
      </c>
      <c r="B930" s="13" t="s">
        <v>3365</v>
      </c>
      <c r="C930" s="14" t="s">
        <v>3363</v>
      </c>
    </row>
    <row r="931" spans="1:3" ht="24.6" thickBot="1" x14ac:dyDescent="0.35">
      <c r="A931" s="12">
        <v>65136</v>
      </c>
      <c r="B931" s="13" t="s">
        <v>3373</v>
      </c>
      <c r="C931" s="14" t="s">
        <v>3364</v>
      </c>
    </row>
    <row r="932" spans="1:3" ht="24.6" thickBot="1" x14ac:dyDescent="0.35">
      <c r="A932" s="12">
        <v>65168</v>
      </c>
      <c r="B932" s="13" t="s">
        <v>3365</v>
      </c>
      <c r="C932" s="14" t="s">
        <v>3366</v>
      </c>
    </row>
    <row r="933" spans="1:3" ht="36" thickBot="1" x14ac:dyDescent="0.35">
      <c r="A933" s="12">
        <v>65265</v>
      </c>
      <c r="B933" s="13" t="s">
        <v>3373</v>
      </c>
      <c r="C933" s="14" t="s">
        <v>3367</v>
      </c>
    </row>
    <row r="934" spans="1:3" ht="49.2" thickBot="1" x14ac:dyDescent="0.35">
      <c r="A934" s="12">
        <v>65300</v>
      </c>
      <c r="B934" s="13" t="s">
        <v>3373</v>
      </c>
      <c r="C934" s="14" t="s">
        <v>3368</v>
      </c>
    </row>
    <row r="935" spans="1:3" ht="24.6" thickBot="1" x14ac:dyDescent="0.35">
      <c r="A935" s="12">
        <v>65321</v>
      </c>
      <c r="B935" s="13" t="s">
        <v>3373</v>
      </c>
      <c r="C935" s="14" t="s">
        <v>3369</v>
      </c>
    </row>
    <row r="936" spans="1:3" ht="36" thickBot="1" x14ac:dyDescent="0.35">
      <c r="A936" s="12">
        <v>65334</v>
      </c>
      <c r="B936" s="13" t="s">
        <v>3359</v>
      </c>
      <c r="C936" s="14" t="s">
        <v>3370</v>
      </c>
    </row>
    <row r="937" spans="1:3" ht="24.6" thickBot="1" x14ac:dyDescent="0.35">
      <c r="A937" s="12">
        <v>65374</v>
      </c>
      <c r="B937" s="13" t="s">
        <v>3373</v>
      </c>
      <c r="C937" s="14" t="s">
        <v>3371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543"/>
  <sheetViews>
    <sheetView zoomScale="115" zoomScaleNormal="115" workbookViewId="0">
      <selection activeCell="J6" sqref="J6"/>
    </sheetView>
  </sheetViews>
  <sheetFormatPr defaultRowHeight="14.4" x14ac:dyDescent="0.3"/>
  <cols>
    <col min="1" max="1" width="16.109375" bestFit="1" customWidth="1"/>
    <col min="2" max="2" width="11.5546875" bestFit="1" customWidth="1"/>
    <col min="3" max="3" width="3.6640625" customWidth="1"/>
    <col min="4" max="4" width="11.5546875" bestFit="1" customWidth="1"/>
    <col min="5" max="5" width="13.44140625" bestFit="1" customWidth="1"/>
    <col min="6" max="6" width="25.6640625" bestFit="1" customWidth="1"/>
    <col min="7" max="7" width="17.5546875" customWidth="1"/>
    <col min="8" max="8" width="23.33203125" customWidth="1"/>
    <col min="9" max="9" width="17.88671875" bestFit="1" customWidth="1"/>
    <col min="10" max="10" width="14.6640625" customWidth="1"/>
    <col min="11" max="11" width="13.88671875" bestFit="1" customWidth="1"/>
    <col min="12" max="12" width="10.77734375" bestFit="1" customWidth="1"/>
  </cols>
  <sheetData>
    <row r="2" spans="1:11" x14ac:dyDescent="0.3">
      <c r="A2" t="s">
        <v>3374</v>
      </c>
      <c r="B2" s="1">
        <v>43983</v>
      </c>
      <c r="C2" s="1"/>
    </row>
    <row r="3" spans="1:11" x14ac:dyDescent="0.3">
      <c r="A3" t="s">
        <v>3375</v>
      </c>
      <c r="B3" s="21">
        <v>5</v>
      </c>
      <c r="C3" s="18"/>
    </row>
    <row r="4" spans="1:11" x14ac:dyDescent="0.3">
      <c r="A4" t="s">
        <v>3383</v>
      </c>
      <c r="B4">
        <v>10000</v>
      </c>
      <c r="D4" s="20" t="s">
        <v>3381</v>
      </c>
      <c r="E4" s="20" t="s">
        <v>3376</v>
      </c>
      <c r="F4" s="20" t="s">
        <v>3377</v>
      </c>
      <c r="G4" s="20" t="s">
        <v>3375</v>
      </c>
      <c r="H4" s="20" t="s">
        <v>3378</v>
      </c>
      <c r="I4" s="20" t="s">
        <v>3379</v>
      </c>
      <c r="J4" s="20" t="s">
        <v>3380</v>
      </c>
      <c r="K4" s="20" t="s">
        <v>3382</v>
      </c>
    </row>
    <row r="5" spans="1:11" x14ac:dyDescent="0.3">
      <c r="D5" s="1">
        <f>B2</f>
        <v>43983</v>
      </c>
      <c r="E5" s="21">
        <f>VLOOKUP(D5,'Curva Di B3'!A:D,4,0)</f>
        <v>2.9</v>
      </c>
      <c r="F5" s="19">
        <f>ROUND((E5/100 +1)^(1/252)-1,8)</f>
        <v>1.1345000000000001E-4</v>
      </c>
      <c r="G5">
        <f>($B$3/100 +1)^(1/252)</f>
        <v>1.000193630506544</v>
      </c>
      <c r="H5" s="23">
        <f>TRUNC(1+F5,16)</f>
        <v>1.00011345</v>
      </c>
      <c r="I5">
        <f>G5</f>
        <v>1.000193630506544</v>
      </c>
      <c r="J5" s="22">
        <f>ROUND(H5*I5,9)</f>
        <v>1.0003071020000001</v>
      </c>
      <c r="K5" s="24">
        <f>B4</f>
        <v>10000</v>
      </c>
    </row>
    <row r="6" spans="1:11" x14ac:dyDescent="0.3">
      <c r="D6" s="1">
        <f>WORKDAY(D5,1,Feriados!$A$2:$A$937)</f>
        <v>43984</v>
      </c>
      <c r="E6" s="21">
        <f>VLOOKUP(D6,'Curva Di B3'!A:D,4,0)</f>
        <v>2.9</v>
      </c>
      <c r="F6" s="19">
        <f t="shared" ref="F6:F69" si="0">ROUND((E6/100 +1)^(1/252)-1,8)</f>
        <v>1.1345000000000001E-4</v>
      </c>
      <c r="G6">
        <f t="shared" ref="G6:G69" si="1">($B$3/100 +1)^(1/252)</f>
        <v>1.000193630506544</v>
      </c>
      <c r="H6" s="23">
        <f>TRUNC(TRUNC(1+F6,16)*H5,16)</f>
        <v>1.0002269128709</v>
      </c>
      <c r="I6">
        <f>G6*I5</f>
        <v>1.0003872985058611</v>
      </c>
      <c r="J6" s="22">
        <f t="shared" ref="J6:J69" si="2">ROUND(H6*I6,9)</f>
        <v>1.000614299</v>
      </c>
      <c r="K6" s="24">
        <f>$K$5*J5</f>
        <v>10003.071020000001</v>
      </c>
    </row>
    <row r="7" spans="1:11" x14ac:dyDescent="0.3">
      <c r="D7" s="1">
        <f>WORKDAY(D6,1,Feriados!$A$2:$A$937)</f>
        <v>43985</v>
      </c>
      <c r="E7" s="21">
        <f>VLOOKUP(D7,'Curva Di B3'!A:D,4,0)</f>
        <v>2.9</v>
      </c>
      <c r="F7" s="19">
        <f t="shared" si="0"/>
        <v>1.1345000000000001E-4</v>
      </c>
      <c r="G7">
        <f t="shared" si="1"/>
        <v>1.000193630506544</v>
      </c>
      <c r="H7" s="23">
        <f t="shared" ref="H7:H70" si="3">TRUNC(TRUNC(1+F7,16)*H6,16)</f>
        <v>1.00034038861417</v>
      </c>
      <c r="I7">
        <f t="shared" ref="I7:I70" si="4">G7*I6</f>
        <v>1.000581004005211</v>
      </c>
      <c r="J7" s="22">
        <f t="shared" si="2"/>
        <v>1.0009215899999999</v>
      </c>
      <c r="K7" s="24">
        <f t="shared" ref="K7:K70" si="5">$K$5*J6</f>
        <v>10006.14299</v>
      </c>
    </row>
    <row r="8" spans="1:11" x14ac:dyDescent="0.3">
      <c r="D8" s="1">
        <f>WORKDAY(D7,1,Feriados!$A$2:$A$937)</f>
        <v>43986</v>
      </c>
      <c r="E8" s="21">
        <f>VLOOKUP(D8,'Curva Di B3'!A:D,4,0)</f>
        <v>2.9</v>
      </c>
      <c r="F8" s="19">
        <f t="shared" si="0"/>
        <v>1.1345000000000001E-4</v>
      </c>
      <c r="G8">
        <f t="shared" si="1"/>
        <v>1.000193630506544</v>
      </c>
      <c r="H8" s="23">
        <f t="shared" si="3"/>
        <v>1.0004538772312599</v>
      </c>
      <c r="I8">
        <f t="shared" si="4"/>
        <v>1.0007747470118549</v>
      </c>
      <c r="J8" s="22">
        <f t="shared" si="2"/>
        <v>1.0012289759999999</v>
      </c>
      <c r="K8" s="24">
        <f t="shared" si="5"/>
        <v>10009.215899999999</v>
      </c>
    </row>
    <row r="9" spans="1:11" x14ac:dyDescent="0.3">
      <c r="D9" s="1">
        <f>WORKDAY(D8,1,Feriados!$A$2:$A$937)</f>
        <v>43987</v>
      </c>
      <c r="E9" s="21">
        <f>VLOOKUP(D9,'Curva Di B3'!A:D,4,0)</f>
        <v>2.9</v>
      </c>
      <c r="F9" s="19">
        <f t="shared" si="0"/>
        <v>1.1345000000000001E-4</v>
      </c>
      <c r="G9">
        <f t="shared" si="1"/>
        <v>1.000193630506544</v>
      </c>
      <c r="H9" s="23">
        <f t="shared" si="3"/>
        <v>1.00056737872363</v>
      </c>
      <c r="I9">
        <f t="shared" si="4"/>
        <v>1.0009685275330551</v>
      </c>
      <c r="J9" s="22">
        <f t="shared" si="2"/>
        <v>1.001536456</v>
      </c>
      <c r="K9" s="24">
        <f t="shared" si="5"/>
        <v>10012.28976</v>
      </c>
    </row>
    <row r="10" spans="1:11" x14ac:dyDescent="0.3">
      <c r="D10" s="1">
        <f>WORKDAY(D9,1,Feriados!$A$2:$A$937)</f>
        <v>43990</v>
      </c>
      <c r="E10" s="21">
        <f>VLOOKUP(D10,'Curva Di B3'!A:D,4,0)</f>
        <v>2.9</v>
      </c>
      <c r="F10" s="19">
        <f t="shared" si="0"/>
        <v>1.1345000000000001E-4</v>
      </c>
      <c r="G10">
        <f t="shared" si="1"/>
        <v>1.000193630506544</v>
      </c>
      <c r="H10" s="23">
        <f t="shared" si="3"/>
        <v>1.00068089309275</v>
      </c>
      <c r="I10">
        <f t="shared" si="4"/>
        <v>1.0011623455760759</v>
      </c>
      <c r="J10" s="22">
        <f t="shared" si="2"/>
        <v>1.00184403</v>
      </c>
      <c r="K10" s="24">
        <f t="shared" si="5"/>
        <v>10015.36456</v>
      </c>
    </row>
    <row r="11" spans="1:11" x14ac:dyDescent="0.3">
      <c r="D11" s="1">
        <f>WORKDAY(D10,1,Feriados!$A$2:$A$937)</f>
        <v>43991</v>
      </c>
      <c r="E11" s="21">
        <f>VLOOKUP(D11,'Curva Di B3'!A:D,4,0)</f>
        <v>2.9</v>
      </c>
      <c r="F11" s="19">
        <f t="shared" si="0"/>
        <v>1.1345000000000001E-4</v>
      </c>
      <c r="G11">
        <f t="shared" si="1"/>
        <v>1.000193630506544</v>
      </c>
      <c r="H11" s="23">
        <f t="shared" si="3"/>
        <v>1.00079442034007</v>
      </c>
      <c r="I11">
        <f t="shared" si="4"/>
        <v>1.0013562011481825</v>
      </c>
      <c r="J11" s="22">
        <f t="shared" si="2"/>
        <v>1.0021516989999999</v>
      </c>
      <c r="K11" s="24">
        <f t="shared" si="5"/>
        <v>10018.4403</v>
      </c>
    </row>
    <row r="12" spans="1:11" x14ac:dyDescent="0.3">
      <c r="D12" s="1">
        <f>WORKDAY(D11,1,Feriados!$A$2:$A$937)</f>
        <v>43992</v>
      </c>
      <c r="E12" s="21">
        <f>VLOOKUP(D12,'Curva Di B3'!A:D,4,0)</f>
        <v>2.9</v>
      </c>
      <c r="F12" s="19">
        <f t="shared" si="0"/>
        <v>1.1345000000000001E-4</v>
      </c>
      <c r="G12">
        <f t="shared" si="1"/>
        <v>1.000193630506544</v>
      </c>
      <c r="H12" s="23">
        <f t="shared" si="3"/>
        <v>1.0009079604670601</v>
      </c>
      <c r="I12">
        <f t="shared" si="4"/>
        <v>1.0015500942566418</v>
      </c>
      <c r="J12" s="22">
        <f t="shared" si="2"/>
        <v>1.002459462</v>
      </c>
      <c r="K12" s="24">
        <f t="shared" si="5"/>
        <v>10021.516989999998</v>
      </c>
    </row>
    <row r="13" spans="1:11" x14ac:dyDescent="0.3">
      <c r="D13" s="1">
        <f>WORKDAY(D12,1,Feriados!$A$2:$A$937)</f>
        <v>43994</v>
      </c>
      <c r="E13" s="21">
        <f>VLOOKUP(D13,'Curva Di B3'!A:D,4,0)</f>
        <v>2.9</v>
      </c>
      <c r="F13" s="19">
        <f t="shared" si="0"/>
        <v>1.1345000000000001E-4</v>
      </c>
      <c r="G13">
        <f t="shared" si="1"/>
        <v>1.000193630506544</v>
      </c>
      <c r="H13" s="23">
        <f t="shared" si="3"/>
        <v>1.0010215134751701</v>
      </c>
      <c r="I13">
        <f t="shared" si="4"/>
        <v>1.0017440249087219</v>
      </c>
      <c r="J13" s="22">
        <f t="shared" si="2"/>
        <v>1.00276732</v>
      </c>
      <c r="K13" s="24">
        <f t="shared" si="5"/>
        <v>10024.59462</v>
      </c>
    </row>
    <row r="14" spans="1:11" x14ac:dyDescent="0.3">
      <c r="D14" s="1">
        <f>WORKDAY(D13,1,Feriados!$A$2:$A$937)</f>
        <v>43997</v>
      </c>
      <c r="E14" s="21">
        <f>VLOOKUP(D14,'Curva Di B3'!A:D,4,0)</f>
        <v>2.9</v>
      </c>
      <c r="F14" s="19">
        <f t="shared" si="0"/>
        <v>1.1345000000000001E-4</v>
      </c>
      <c r="G14">
        <f t="shared" si="1"/>
        <v>1.000193630506544</v>
      </c>
      <c r="H14" s="23">
        <f t="shared" si="3"/>
        <v>1.00113507936587</v>
      </c>
      <c r="I14">
        <f t="shared" si="4"/>
        <v>1.0019379931116925</v>
      </c>
      <c r="J14" s="22">
        <f t="shared" si="2"/>
        <v>1.003075272</v>
      </c>
      <c r="K14" s="24">
        <f t="shared" si="5"/>
        <v>10027.673199999999</v>
      </c>
    </row>
    <row r="15" spans="1:11" x14ac:dyDescent="0.3">
      <c r="D15" s="1">
        <f>WORKDAY(D14,1,Feriados!$A$2:$A$937)</f>
        <v>43998</v>
      </c>
      <c r="E15" s="21">
        <f>VLOOKUP(D15,'Curva Di B3'!A:D,4,0)</f>
        <v>2.9</v>
      </c>
      <c r="F15" s="19">
        <f t="shared" si="0"/>
        <v>1.1345000000000001E-4</v>
      </c>
      <c r="G15">
        <f t="shared" si="1"/>
        <v>1.000193630506544</v>
      </c>
      <c r="H15" s="23">
        <f t="shared" si="3"/>
        <v>1.0012486581406199</v>
      </c>
      <c r="I15">
        <f t="shared" si="4"/>
        <v>1.0021319988728243</v>
      </c>
      <c r="J15" s="22">
        <f t="shared" si="2"/>
        <v>1.0033833190000001</v>
      </c>
      <c r="K15" s="24">
        <f t="shared" si="5"/>
        <v>10030.75272</v>
      </c>
    </row>
    <row r="16" spans="1:11" x14ac:dyDescent="0.3">
      <c r="D16" s="1">
        <f>WORKDAY(D15,1,Feriados!$A$2:$A$937)</f>
        <v>43999</v>
      </c>
      <c r="E16" s="21">
        <f>VLOOKUP(D16,'Curva Di B3'!A:D,4,0)</f>
        <v>2.9</v>
      </c>
      <c r="F16" s="19">
        <f t="shared" si="0"/>
        <v>1.1345000000000001E-4</v>
      </c>
      <c r="G16">
        <f t="shared" si="1"/>
        <v>1.000193630506544</v>
      </c>
      <c r="H16" s="23">
        <f t="shared" si="3"/>
        <v>1.0013622498008901</v>
      </c>
      <c r="I16">
        <f t="shared" si="4"/>
        <v>1.00232604219939</v>
      </c>
      <c r="J16" s="22">
        <f t="shared" si="2"/>
        <v>1.0036914610000001</v>
      </c>
      <c r="K16" s="24">
        <f t="shared" si="5"/>
        <v>10033.833190000001</v>
      </c>
    </row>
    <row r="17" spans="4:12" x14ac:dyDescent="0.3">
      <c r="D17" s="1">
        <f>WORKDAY(D16,1,Feriados!$A$2:$A$937)</f>
        <v>44000</v>
      </c>
      <c r="E17" s="21">
        <f>VLOOKUP(D17,'Curva Di B3'!A:D,4,0)</f>
        <v>2.15</v>
      </c>
      <c r="F17" s="19">
        <f t="shared" si="0"/>
        <v>8.4419999999999995E-5</v>
      </c>
      <c r="G17">
        <f t="shared" si="1"/>
        <v>1.000193630506544</v>
      </c>
      <c r="H17" s="23">
        <f t="shared" si="3"/>
        <v>1.0014467848020201</v>
      </c>
      <c r="I17">
        <f t="shared" si="4"/>
        <v>1.0025201230986633</v>
      </c>
      <c r="J17" s="22">
        <f t="shared" si="2"/>
        <v>1.0039705539999999</v>
      </c>
      <c r="K17" s="24">
        <f t="shared" si="5"/>
        <v>10036.91461</v>
      </c>
    </row>
    <row r="18" spans="4:12" x14ac:dyDescent="0.3">
      <c r="D18" s="1">
        <f>WORKDAY(D17,1,Feriados!$A$2:$A$937)</f>
        <v>44001</v>
      </c>
      <c r="E18" s="21">
        <f>VLOOKUP(D18,'Curva Di B3'!A:D,4,0)</f>
        <v>2.15</v>
      </c>
      <c r="F18" s="19">
        <f t="shared" si="0"/>
        <v>8.4419999999999995E-5</v>
      </c>
      <c r="G18">
        <f t="shared" si="1"/>
        <v>1.000193630506544</v>
      </c>
      <c r="H18" s="23">
        <f t="shared" si="3"/>
        <v>1.00153132693959</v>
      </c>
      <c r="I18">
        <f t="shared" si="4"/>
        <v>1.0027142415779196</v>
      </c>
      <c r="J18" s="22">
        <f t="shared" si="2"/>
        <v>1.004249725</v>
      </c>
      <c r="K18" s="24">
        <f t="shared" si="5"/>
        <v>10039.705539999999</v>
      </c>
    </row>
    <row r="19" spans="4:12" x14ac:dyDescent="0.3">
      <c r="D19" s="1">
        <f>WORKDAY(D18,1,Feriados!$A$2:$A$937)</f>
        <v>44004</v>
      </c>
      <c r="E19" s="21">
        <f>VLOOKUP(D19,'Curva Di B3'!A:D,4,0)</f>
        <v>2.15</v>
      </c>
      <c r="F19" s="19">
        <f t="shared" si="0"/>
        <v>8.4419999999999995E-5</v>
      </c>
      <c r="G19">
        <f t="shared" si="1"/>
        <v>1.000193630506544</v>
      </c>
      <c r="H19" s="23">
        <f t="shared" si="3"/>
        <v>1.00161587621421</v>
      </c>
      <c r="I19">
        <f t="shared" si="4"/>
        <v>1.0029083976444351</v>
      </c>
      <c r="J19" s="22">
        <f t="shared" si="2"/>
        <v>1.004528973</v>
      </c>
      <c r="K19" s="24">
        <f t="shared" si="5"/>
        <v>10042.49725</v>
      </c>
    </row>
    <row r="20" spans="4:12" x14ac:dyDescent="0.3">
      <c r="D20" s="1">
        <f>WORKDAY(D19,1,Feriados!$A$2:$A$937)</f>
        <v>44005</v>
      </c>
      <c r="E20" s="21">
        <f>VLOOKUP(D20,'Curva Di B3'!A:D,4,0)</f>
        <v>2.15</v>
      </c>
      <c r="F20" s="19">
        <f t="shared" si="0"/>
        <v>8.4419999999999995E-5</v>
      </c>
      <c r="G20">
        <f t="shared" si="1"/>
        <v>1.000193630506544</v>
      </c>
      <c r="H20" s="23">
        <f t="shared" si="3"/>
        <v>1.00170043262648</v>
      </c>
      <c r="I20">
        <f t="shared" si="4"/>
        <v>1.0031025913054881</v>
      </c>
      <c r="J20" s="22">
        <f t="shared" si="2"/>
        <v>1.0048083000000001</v>
      </c>
      <c r="K20" s="24">
        <f t="shared" si="5"/>
        <v>10045.28973</v>
      </c>
    </row>
    <row r="21" spans="4:12" x14ac:dyDescent="0.3">
      <c r="D21" s="1">
        <f>WORKDAY(D20,1,Feriados!$A$2:$A$937)</f>
        <v>44006</v>
      </c>
      <c r="E21" s="21">
        <f>VLOOKUP(D21,'Curva Di B3'!A:D,4,0)</f>
        <v>2.15</v>
      </c>
      <c r="F21" s="19">
        <f t="shared" si="0"/>
        <v>8.4419999999999995E-5</v>
      </c>
      <c r="G21">
        <f t="shared" si="1"/>
        <v>1.000193630506544</v>
      </c>
      <c r="H21" s="23">
        <f t="shared" si="3"/>
        <v>1.001784996177</v>
      </c>
      <c r="I21">
        <f t="shared" si="4"/>
        <v>1.0032968225683581</v>
      </c>
      <c r="J21" s="22">
        <f t="shared" si="2"/>
        <v>1.0050877039999999</v>
      </c>
      <c r="K21" s="24">
        <f t="shared" si="5"/>
        <v>10048.083000000001</v>
      </c>
    </row>
    <row r="22" spans="4:12" x14ac:dyDescent="0.3">
      <c r="D22" s="1">
        <f>WORKDAY(D21,1,Feriados!$A$2:$A$937)</f>
        <v>44007</v>
      </c>
      <c r="E22" s="21">
        <f>VLOOKUP(D22,'Curva Di B3'!A:D,4,0)</f>
        <v>2.15</v>
      </c>
      <c r="F22" s="19">
        <f t="shared" si="0"/>
        <v>8.4419999999999995E-5</v>
      </c>
      <c r="G22" s="25">
        <f t="shared" si="1"/>
        <v>1.000193630506544</v>
      </c>
      <c r="H22" s="26">
        <f t="shared" si="3"/>
        <v>1.00186956686638</v>
      </c>
      <c r="I22">
        <f t="shared" si="4"/>
        <v>1.0034910914403259</v>
      </c>
      <c r="J22" s="22">
        <f t="shared" si="2"/>
        <v>1.0053671850000001</v>
      </c>
      <c r="K22" s="24">
        <f t="shared" si="5"/>
        <v>10050.877039999999</v>
      </c>
    </row>
    <row r="23" spans="4:12" x14ac:dyDescent="0.3">
      <c r="D23" s="1">
        <f>WORKDAY(D22,1,Feriados!$A$2:$A$937)</f>
        <v>44008</v>
      </c>
      <c r="E23" s="21">
        <f>VLOOKUP(D23,'Curva Di B3'!A:D,4,0)</f>
        <v>2.15</v>
      </c>
      <c r="F23" s="19">
        <f t="shared" si="0"/>
        <v>8.4419999999999995E-5</v>
      </c>
      <c r="G23" s="25">
        <f t="shared" si="1"/>
        <v>1.000193630506544</v>
      </c>
      <c r="H23" s="26">
        <f t="shared" si="3"/>
        <v>1.00195414469521</v>
      </c>
      <c r="I23">
        <f t="shared" si="4"/>
        <v>1.003685397928674</v>
      </c>
      <c r="J23" s="22">
        <f t="shared" si="2"/>
        <v>1.0056467440000001</v>
      </c>
      <c r="K23" s="24">
        <f t="shared" si="5"/>
        <v>10053.671850000001</v>
      </c>
    </row>
    <row r="24" spans="4:12" x14ac:dyDescent="0.3">
      <c r="D24" s="1">
        <f>WORKDAY(D23,1,Feriados!$A$2:$A$937)</f>
        <v>44011</v>
      </c>
      <c r="E24" s="21">
        <f>VLOOKUP(D24,'Curva Di B3'!A:D,4,0)</f>
        <v>2.15</v>
      </c>
      <c r="F24" s="19">
        <f t="shared" si="0"/>
        <v>8.4419999999999995E-5</v>
      </c>
      <c r="G24" s="25">
        <f t="shared" si="1"/>
        <v>1.000193630506544</v>
      </c>
      <c r="H24" s="26">
        <f t="shared" si="3"/>
        <v>1.00203872966411</v>
      </c>
      <c r="I24">
        <f t="shared" si="4"/>
        <v>1.0038797420406858</v>
      </c>
      <c r="J24" s="22">
        <f t="shared" si="2"/>
        <v>1.0059263810000001</v>
      </c>
      <c r="K24" s="24">
        <f t="shared" si="5"/>
        <v>10056.46744</v>
      </c>
    </row>
    <row r="25" spans="4:12" x14ac:dyDescent="0.3">
      <c r="D25" s="1">
        <f>WORKDAY(D24,1,Feriados!$A$2:$A$937)</f>
        <v>44012</v>
      </c>
      <c r="E25" s="21">
        <f>VLOOKUP(D25,'Curva Di B3'!A:D,4,0)</f>
        <v>2.15</v>
      </c>
      <c r="F25" s="19">
        <f t="shared" si="0"/>
        <v>8.4419999999999995E-5</v>
      </c>
      <c r="G25" s="25">
        <f t="shared" si="1"/>
        <v>1.000193630506544</v>
      </c>
      <c r="H25" s="26">
        <f t="shared" si="3"/>
        <v>1.00212332177367</v>
      </c>
      <c r="I25">
        <f t="shared" si="4"/>
        <v>1.0040741237836464</v>
      </c>
      <c r="J25" s="22">
        <f t="shared" si="2"/>
        <v>1.0062060960000001</v>
      </c>
      <c r="K25" s="24">
        <f t="shared" si="5"/>
        <v>10059.26381</v>
      </c>
    </row>
    <row r="26" spans="4:12" x14ac:dyDescent="0.3">
      <c r="D26" s="1">
        <f>WORKDAY(D25,1,Feriados!$A$2:$A$937)</f>
        <v>44013</v>
      </c>
      <c r="E26">
        <f>VLOOKUP(D26,'Curva Di B3'!A:D,4,0)</f>
        <v>2.15</v>
      </c>
      <c r="F26" s="19">
        <f t="shared" si="0"/>
        <v>8.4419999999999995E-5</v>
      </c>
      <c r="G26" s="25">
        <f t="shared" si="1"/>
        <v>1.000193630506544</v>
      </c>
      <c r="H26" s="26">
        <f t="shared" si="3"/>
        <v>1.0022079210244901</v>
      </c>
      <c r="I26">
        <f t="shared" si="4"/>
        <v>1.0042685431648424</v>
      </c>
      <c r="J26" s="22">
        <f t="shared" si="2"/>
        <v>1.0064858889999999</v>
      </c>
      <c r="K26" s="24">
        <f t="shared" si="5"/>
        <v>10062.060960000001</v>
      </c>
    </row>
    <row r="27" spans="4:12" x14ac:dyDescent="0.3">
      <c r="D27" s="1">
        <f>WORKDAY(D26,1,Feriados!$A$2:$A$937)</f>
        <v>44014</v>
      </c>
      <c r="E27">
        <f>VLOOKUP(D27,'Curva Di B3'!A:D,4,0)</f>
        <v>2.15</v>
      </c>
      <c r="F27" s="19">
        <f t="shared" si="0"/>
        <v>8.4419999999999995E-5</v>
      </c>
      <c r="G27" s="25">
        <f t="shared" si="1"/>
        <v>1.000193630506544</v>
      </c>
      <c r="H27" s="26">
        <f t="shared" si="3"/>
        <v>1.0022925274171799</v>
      </c>
      <c r="I27">
        <f t="shared" si="4"/>
        <v>1.0044630001915615</v>
      </c>
      <c r="J27" s="22">
        <f t="shared" si="2"/>
        <v>1.0067657590000001</v>
      </c>
      <c r="K27" s="24">
        <f t="shared" si="5"/>
        <v>10064.85889</v>
      </c>
    </row>
    <row r="28" spans="4:12" x14ac:dyDescent="0.3">
      <c r="D28" s="1">
        <f>WORKDAY(D27,1,Feriados!$A$2:$A$937)</f>
        <v>44015</v>
      </c>
      <c r="E28">
        <f>VLOOKUP(D28,'Curva Di B3'!A:D,4,0)</f>
        <v>2.15</v>
      </c>
      <c r="F28" s="19">
        <f t="shared" si="0"/>
        <v>8.4419999999999995E-5</v>
      </c>
      <c r="G28">
        <f t="shared" si="1"/>
        <v>1.000193630506544</v>
      </c>
      <c r="H28" s="23">
        <f t="shared" si="3"/>
        <v>1.0023771409523401</v>
      </c>
      <c r="I28">
        <f t="shared" si="4"/>
        <v>1.0046574948710933</v>
      </c>
      <c r="J28" s="22">
        <f t="shared" si="2"/>
        <v>1.0070457070000001</v>
      </c>
      <c r="K28" s="24">
        <f t="shared" si="5"/>
        <v>10067.657590000001</v>
      </c>
    </row>
    <row r="29" spans="4:12" x14ac:dyDescent="0.3">
      <c r="D29" s="1">
        <f>WORKDAY(D28,1,Feriados!$A$2:$A$937)</f>
        <v>44018</v>
      </c>
      <c r="E29">
        <f>VLOOKUP(D29,'Curva Di B3'!A:D,4,0)</f>
        <v>2.15</v>
      </c>
      <c r="F29" s="19">
        <f t="shared" si="0"/>
        <v>8.4419999999999995E-5</v>
      </c>
      <c r="G29">
        <f t="shared" si="1"/>
        <v>1.000193630506544</v>
      </c>
      <c r="H29" s="23">
        <f t="shared" si="3"/>
        <v>1.00246176163058</v>
      </c>
      <c r="I29">
        <f t="shared" si="4"/>
        <v>1.0048520272107284</v>
      </c>
      <c r="J29" s="22">
        <f t="shared" si="2"/>
        <v>1.0073257330000001</v>
      </c>
      <c r="K29" s="24">
        <f t="shared" si="5"/>
        <v>10070.45707</v>
      </c>
    </row>
    <row r="30" spans="4:12" x14ac:dyDescent="0.3">
      <c r="D30" s="1">
        <f>WORKDAY(D29,1,Feriados!$A$2:$A$937)</f>
        <v>44019</v>
      </c>
      <c r="E30">
        <f>VLOOKUP(D30,'Curva Di B3'!A:D,4,0)</f>
        <v>2.15</v>
      </c>
      <c r="F30" s="19">
        <f t="shared" si="0"/>
        <v>8.4419999999999995E-5</v>
      </c>
      <c r="G30">
        <f t="shared" si="1"/>
        <v>1.000193630506544</v>
      </c>
      <c r="H30" s="23">
        <f t="shared" si="3"/>
        <v>1.0025463894525</v>
      </c>
      <c r="I30">
        <f t="shared" si="4"/>
        <v>1.0050465972177589</v>
      </c>
      <c r="J30" s="22">
        <f t="shared" si="2"/>
        <v>1.0076058370000001</v>
      </c>
      <c r="K30" s="24">
        <f t="shared" si="5"/>
        <v>10073.25733</v>
      </c>
      <c r="L30" s="34"/>
    </row>
    <row r="31" spans="4:12" x14ac:dyDescent="0.3">
      <c r="D31" s="1">
        <f>WORKDAY(D30,1,Feriados!$A$2:$A$937)</f>
        <v>44020</v>
      </c>
      <c r="E31">
        <f>VLOOKUP(D31,'Curva Di B3'!A:D,4,0)</f>
        <v>2.15</v>
      </c>
      <c r="F31" s="19">
        <f t="shared" si="0"/>
        <v>8.4419999999999995E-5</v>
      </c>
      <c r="G31">
        <f t="shared" si="1"/>
        <v>1.000193630506544</v>
      </c>
      <c r="H31" s="23">
        <f t="shared" si="3"/>
        <v>1.0026310244187</v>
      </c>
      <c r="I31">
        <f t="shared" si="4"/>
        <v>1.0052412048994785</v>
      </c>
      <c r="J31" s="22">
        <f t="shared" si="2"/>
        <v>1.0078860190000001</v>
      </c>
      <c r="K31" s="24">
        <f t="shared" si="5"/>
        <v>10076.058370000001</v>
      </c>
    </row>
    <row r="32" spans="4:12" x14ac:dyDescent="0.3">
      <c r="D32" s="1">
        <f>WORKDAY(D31,1,Feriados!$A$2:$A$937)</f>
        <v>44021</v>
      </c>
      <c r="E32">
        <f>VLOOKUP(D32,'Curva Di B3'!A:D,4,0)</f>
        <v>2.15</v>
      </c>
      <c r="F32" s="19">
        <f t="shared" si="0"/>
        <v>8.4419999999999995E-5</v>
      </c>
      <c r="G32">
        <f t="shared" si="1"/>
        <v>1.000193630506544</v>
      </c>
      <c r="H32" s="23">
        <f t="shared" si="3"/>
        <v>1.0027156665297801</v>
      </c>
      <c r="I32">
        <f t="shared" si="4"/>
        <v>1.0054358502631822</v>
      </c>
      <c r="J32" s="22">
        <f t="shared" si="2"/>
        <v>1.0081662790000001</v>
      </c>
      <c r="K32" s="24">
        <f t="shared" si="5"/>
        <v>10078.860190000001</v>
      </c>
    </row>
    <row r="33" spans="4:11" x14ac:dyDescent="0.3">
      <c r="D33" s="1">
        <f>WORKDAY(D32,1,Feriados!$A$2:$A$937)</f>
        <v>44022</v>
      </c>
      <c r="E33">
        <f>VLOOKUP(D33,'Curva Di B3'!A:D,4,0)</f>
        <v>2.15</v>
      </c>
      <c r="F33" s="19">
        <f t="shared" si="0"/>
        <v>8.4419999999999995E-5</v>
      </c>
      <c r="G33">
        <f t="shared" si="1"/>
        <v>1.000193630506544</v>
      </c>
      <c r="H33" s="23">
        <f t="shared" si="3"/>
        <v>1.0028003157863501</v>
      </c>
      <c r="I33">
        <f t="shared" si="4"/>
        <v>1.0056305333161661</v>
      </c>
      <c r="J33" s="22">
        <f t="shared" si="2"/>
        <v>1.0084466160000001</v>
      </c>
      <c r="K33" s="24">
        <f t="shared" si="5"/>
        <v>10081.66279</v>
      </c>
    </row>
    <row r="34" spans="4:11" x14ac:dyDescent="0.3">
      <c r="D34" s="1">
        <f>WORKDAY(D33,1,Feriados!$A$2:$A$937)</f>
        <v>44025</v>
      </c>
      <c r="E34">
        <f>VLOOKUP(D34,'Curva Di B3'!A:D,4,0)</f>
        <v>2.15</v>
      </c>
      <c r="F34" s="19">
        <f t="shared" si="0"/>
        <v>8.4419999999999995E-5</v>
      </c>
      <c r="G34">
        <f t="shared" si="1"/>
        <v>1.000193630506544</v>
      </c>
      <c r="H34" s="23">
        <f t="shared" si="3"/>
        <v>1.0028849721890101</v>
      </c>
      <c r="I34">
        <f t="shared" si="4"/>
        <v>1.0058252540657282</v>
      </c>
      <c r="J34" s="22">
        <f t="shared" si="2"/>
        <v>1.0087270319999999</v>
      </c>
      <c r="K34" s="24">
        <f t="shared" si="5"/>
        <v>10084.46616</v>
      </c>
    </row>
    <row r="35" spans="4:11" x14ac:dyDescent="0.3">
      <c r="D35" s="1">
        <f>WORKDAY(D34,1,Feriados!$A$2:$A$937)</f>
        <v>44026</v>
      </c>
      <c r="E35">
        <f>VLOOKUP(D35,'Curva Di B3'!A:D,4,0)</f>
        <v>2.15</v>
      </c>
      <c r="F35" s="19">
        <f t="shared" si="0"/>
        <v>8.4419999999999995E-5</v>
      </c>
      <c r="G35">
        <f t="shared" si="1"/>
        <v>1.000193630506544</v>
      </c>
      <c r="H35" s="23">
        <f t="shared" si="3"/>
        <v>1.00296963573836</v>
      </c>
      <c r="I35">
        <f t="shared" si="4"/>
        <v>1.0060200125191676</v>
      </c>
      <c r="J35" s="22">
        <f t="shared" si="2"/>
        <v>1.009007526</v>
      </c>
      <c r="K35" s="24">
        <f t="shared" si="5"/>
        <v>10087.27032</v>
      </c>
    </row>
    <row r="36" spans="4:11" x14ac:dyDescent="0.3">
      <c r="D36" s="1">
        <f>WORKDAY(D35,1,Feriados!$A$2:$A$937)</f>
        <v>44027</v>
      </c>
      <c r="E36">
        <f>VLOOKUP(D36,'Curva Di B3'!A:D,4,0)</f>
        <v>2.15</v>
      </c>
      <c r="F36" s="19">
        <f t="shared" si="0"/>
        <v>8.4419999999999995E-5</v>
      </c>
      <c r="G36">
        <f t="shared" si="1"/>
        <v>1.000193630506544</v>
      </c>
      <c r="H36" s="23">
        <f t="shared" si="3"/>
        <v>1.0030543064350099</v>
      </c>
      <c r="I36">
        <f t="shared" si="4"/>
        <v>1.006214808683785</v>
      </c>
      <c r="J36" s="22">
        <f t="shared" si="2"/>
        <v>1.009288097</v>
      </c>
      <c r="K36" s="24">
        <f t="shared" si="5"/>
        <v>10090.07526</v>
      </c>
    </row>
    <row r="37" spans="4:11" x14ac:dyDescent="0.3">
      <c r="D37" s="1">
        <f>WORKDAY(D36,1,Feriados!$A$2:$A$937)</f>
        <v>44028</v>
      </c>
      <c r="E37">
        <f>VLOOKUP(D37,'Curva Di B3'!A:D,4,0)</f>
        <v>2.15</v>
      </c>
      <c r="F37" s="19">
        <f t="shared" si="0"/>
        <v>8.4419999999999995E-5</v>
      </c>
      <c r="G37">
        <f t="shared" si="1"/>
        <v>1.000193630506544</v>
      </c>
      <c r="H37" s="23">
        <f t="shared" si="3"/>
        <v>1.0031389842795599</v>
      </c>
      <c r="I37">
        <f t="shared" si="4"/>
        <v>1.0064096425668825</v>
      </c>
      <c r="J37" s="22">
        <f t="shared" si="2"/>
        <v>1.0095687470000001</v>
      </c>
      <c r="K37" s="24">
        <f t="shared" si="5"/>
        <v>10092.88097</v>
      </c>
    </row>
    <row r="38" spans="4:11" x14ac:dyDescent="0.3">
      <c r="D38" s="1">
        <f>WORKDAY(D37,1,Feriados!$A$2:$A$937)</f>
        <v>44029</v>
      </c>
      <c r="E38">
        <f>VLOOKUP(D38,'Curva Di B3'!A:D,4,0)</f>
        <v>2.15</v>
      </c>
      <c r="F38" s="19">
        <f t="shared" si="0"/>
        <v>8.4419999999999995E-5</v>
      </c>
      <c r="G38">
        <f t="shared" si="1"/>
        <v>1.000193630506544</v>
      </c>
      <c r="H38" s="23">
        <f t="shared" si="3"/>
        <v>1.00322366927261</v>
      </c>
      <c r="I38">
        <f t="shared" si="4"/>
        <v>1.0066045141757634</v>
      </c>
      <c r="J38" s="22">
        <f t="shared" si="2"/>
        <v>1.0098494739999999</v>
      </c>
      <c r="K38" s="24">
        <f t="shared" si="5"/>
        <v>10095.687470000001</v>
      </c>
    </row>
    <row r="39" spans="4:11" x14ac:dyDescent="0.3">
      <c r="D39" s="1">
        <f>WORKDAY(D38,1,Feriados!$A$2:$A$937)</f>
        <v>44032</v>
      </c>
      <c r="E39">
        <f>VLOOKUP(D39,'Curva Di B3'!A:D,4,0)</f>
        <v>2.15</v>
      </c>
      <c r="F39" s="19">
        <f t="shared" si="0"/>
        <v>8.4419999999999995E-5</v>
      </c>
      <c r="G39">
        <f t="shared" si="1"/>
        <v>1.000193630506544</v>
      </c>
      <c r="H39" s="23">
        <f t="shared" si="3"/>
        <v>1.00330836141477</v>
      </c>
      <c r="I39">
        <f t="shared" si="4"/>
        <v>1.0067994235177327</v>
      </c>
      <c r="J39" s="22">
        <f t="shared" si="2"/>
        <v>1.01013028</v>
      </c>
      <c r="K39" s="24">
        <f t="shared" si="5"/>
        <v>10098.494739999998</v>
      </c>
    </row>
    <row r="40" spans="4:11" x14ac:dyDescent="0.3">
      <c r="D40" s="1">
        <f>WORKDAY(D39,1,Feriados!$A$2:$A$937)</f>
        <v>44033</v>
      </c>
      <c r="E40">
        <f>VLOOKUP(D40,'Curva Di B3'!A:D,4,0)</f>
        <v>2.15</v>
      </c>
      <c r="F40" s="19">
        <f t="shared" si="0"/>
        <v>8.4419999999999995E-5</v>
      </c>
      <c r="G40">
        <f t="shared" si="1"/>
        <v>1.000193630506544</v>
      </c>
      <c r="H40" s="23">
        <f t="shared" si="3"/>
        <v>1.0033930607066399</v>
      </c>
      <c r="I40">
        <f t="shared" si="4"/>
        <v>1.0069943706000966</v>
      </c>
      <c r="J40" s="22">
        <f t="shared" si="2"/>
        <v>1.010411164</v>
      </c>
      <c r="K40" s="24">
        <f t="shared" si="5"/>
        <v>10101.302800000001</v>
      </c>
    </row>
    <row r="41" spans="4:11" x14ac:dyDescent="0.3">
      <c r="D41" s="1">
        <f>WORKDAY(D40,1,Feriados!$A$2:$A$937)</f>
        <v>44034</v>
      </c>
      <c r="E41">
        <f>VLOOKUP(D41,'Curva Di B3'!A:D,4,0)</f>
        <v>2.15</v>
      </c>
      <c r="F41" s="19">
        <f t="shared" si="0"/>
        <v>8.4419999999999995E-5</v>
      </c>
      <c r="G41">
        <f t="shared" si="1"/>
        <v>1.000193630506544</v>
      </c>
      <c r="H41" s="23">
        <f t="shared" si="3"/>
        <v>1.00347776714882</v>
      </c>
      <c r="I41">
        <f t="shared" si="4"/>
        <v>1.0071893554301627</v>
      </c>
      <c r="J41" s="22">
        <f t="shared" si="2"/>
        <v>1.0106921250000001</v>
      </c>
      <c r="K41" s="24">
        <f t="shared" si="5"/>
        <v>10104.111639999999</v>
      </c>
    </row>
    <row r="42" spans="4:11" x14ac:dyDescent="0.3">
      <c r="D42" s="1">
        <f>WORKDAY(D41,1,Feriados!$A$2:$A$937)</f>
        <v>44035</v>
      </c>
      <c r="E42">
        <f>VLOOKUP(D42,'Curva Di B3'!A:D,4,0)</f>
        <v>2.15</v>
      </c>
      <c r="F42" s="19">
        <f t="shared" si="0"/>
        <v>8.4419999999999995E-5</v>
      </c>
      <c r="G42">
        <f t="shared" si="1"/>
        <v>1.000193630506544</v>
      </c>
      <c r="H42" s="23">
        <f t="shared" si="3"/>
        <v>1.0035624807419199</v>
      </c>
      <c r="I42">
        <f t="shared" si="4"/>
        <v>1.0073843780152403</v>
      </c>
      <c r="J42" s="22">
        <f t="shared" si="2"/>
        <v>1.010973165</v>
      </c>
      <c r="K42" s="24">
        <f t="shared" si="5"/>
        <v>10106.921250000001</v>
      </c>
    </row>
    <row r="43" spans="4:11" x14ac:dyDescent="0.3">
      <c r="D43" s="1">
        <f>WORKDAY(D42,1,Feriados!$A$2:$A$937)</f>
        <v>44036</v>
      </c>
      <c r="E43" t="e">
        <f>VLOOKUP(D43,'Curva Di B3'!A:D,4,0)</f>
        <v>#N/A</v>
      </c>
      <c r="F43" s="19" t="e">
        <f t="shared" si="0"/>
        <v>#N/A</v>
      </c>
      <c r="G43">
        <f t="shared" si="1"/>
        <v>1.000193630506544</v>
      </c>
      <c r="H43" s="23" t="e">
        <f t="shared" si="3"/>
        <v>#N/A</v>
      </c>
      <c r="I43">
        <f t="shared" si="4"/>
        <v>1.0075794383626397</v>
      </c>
      <c r="J43" s="22" t="e">
        <f t="shared" si="2"/>
        <v>#N/A</v>
      </c>
      <c r="K43" s="24">
        <f t="shared" si="5"/>
        <v>10109.73165</v>
      </c>
    </row>
    <row r="44" spans="4:11" x14ac:dyDescent="0.3">
      <c r="D44" s="1">
        <f>WORKDAY(D43,1,Feriados!$A$2:$A$937)</f>
        <v>44039</v>
      </c>
      <c r="E44" t="e">
        <f>VLOOKUP(D44,'Curva Di B3'!A:D,4,0)</f>
        <v>#N/A</v>
      </c>
      <c r="F44" s="19" t="e">
        <f t="shared" si="0"/>
        <v>#N/A</v>
      </c>
      <c r="G44">
        <f t="shared" si="1"/>
        <v>1.000193630506544</v>
      </c>
      <c r="H44" s="23" t="e">
        <f t="shared" si="3"/>
        <v>#N/A</v>
      </c>
      <c r="I44">
        <f t="shared" si="4"/>
        <v>1.0077745364796733</v>
      </c>
      <c r="J44" s="22" t="e">
        <f t="shared" si="2"/>
        <v>#N/A</v>
      </c>
      <c r="K44" s="24" t="e">
        <f t="shared" si="5"/>
        <v>#N/A</v>
      </c>
    </row>
    <row r="45" spans="4:11" x14ac:dyDescent="0.3">
      <c r="D45" s="1">
        <f>WORKDAY(D44,1,Feriados!$A$2:$A$937)</f>
        <v>44040</v>
      </c>
      <c r="E45" t="e">
        <f>VLOOKUP(D45,'Curva Di B3'!A:D,4,0)</f>
        <v>#N/A</v>
      </c>
      <c r="F45" s="19" t="e">
        <f t="shared" si="0"/>
        <v>#N/A</v>
      </c>
      <c r="G45">
        <f t="shared" si="1"/>
        <v>1.000193630506544</v>
      </c>
      <c r="H45" s="23" t="e">
        <f t="shared" si="3"/>
        <v>#N/A</v>
      </c>
      <c r="I45">
        <f t="shared" si="4"/>
        <v>1.007969672373654</v>
      </c>
      <c r="J45" s="22" t="e">
        <f t="shared" si="2"/>
        <v>#N/A</v>
      </c>
      <c r="K45" s="24" t="e">
        <f t="shared" si="5"/>
        <v>#N/A</v>
      </c>
    </row>
    <row r="46" spans="4:11" x14ac:dyDescent="0.3">
      <c r="D46" s="1">
        <f>WORKDAY(D45,1,Feriados!$A$2:$A$937)</f>
        <v>44041</v>
      </c>
      <c r="E46" t="e">
        <f>VLOOKUP(D46,'Curva Di B3'!A:D,4,0)</f>
        <v>#N/A</v>
      </c>
      <c r="F46" s="19" t="e">
        <f t="shared" si="0"/>
        <v>#N/A</v>
      </c>
      <c r="G46">
        <f t="shared" si="1"/>
        <v>1.000193630506544</v>
      </c>
      <c r="H46" s="23" t="e">
        <f t="shared" si="3"/>
        <v>#N/A</v>
      </c>
      <c r="I46">
        <f t="shared" si="4"/>
        <v>1.0081648460518966</v>
      </c>
      <c r="J46" s="22" t="e">
        <f t="shared" si="2"/>
        <v>#N/A</v>
      </c>
      <c r="K46" s="24" t="e">
        <f t="shared" si="5"/>
        <v>#N/A</v>
      </c>
    </row>
    <row r="47" spans="4:11" x14ac:dyDescent="0.3">
      <c r="D47" s="1">
        <f>WORKDAY(D46,1,Feriados!$A$2:$A$937)</f>
        <v>44042</v>
      </c>
      <c r="E47" t="e">
        <f>VLOOKUP(D47,'Curva Di B3'!A:D,4,0)</f>
        <v>#N/A</v>
      </c>
      <c r="F47" s="19" t="e">
        <f t="shared" si="0"/>
        <v>#N/A</v>
      </c>
      <c r="G47">
        <f t="shared" si="1"/>
        <v>1.000193630506544</v>
      </c>
      <c r="H47" s="23" t="e">
        <f t="shared" si="3"/>
        <v>#N/A</v>
      </c>
      <c r="I47">
        <f t="shared" si="4"/>
        <v>1.0083600575217175</v>
      </c>
      <c r="J47" s="22" t="e">
        <f t="shared" si="2"/>
        <v>#N/A</v>
      </c>
      <c r="K47" s="24" t="e">
        <f t="shared" si="5"/>
        <v>#N/A</v>
      </c>
    </row>
    <row r="48" spans="4:11" x14ac:dyDescent="0.3">
      <c r="D48" s="1">
        <f>WORKDAY(D47,1,Feriados!$A$2:$A$937)</f>
        <v>44043</v>
      </c>
      <c r="E48" t="e">
        <f>VLOOKUP(D48,'Curva Di B3'!A:D,4,0)</f>
        <v>#N/A</v>
      </c>
      <c r="F48" s="19" t="e">
        <f t="shared" si="0"/>
        <v>#N/A</v>
      </c>
      <c r="G48">
        <f t="shared" si="1"/>
        <v>1.000193630506544</v>
      </c>
      <c r="H48" s="23" t="e">
        <f t="shared" si="3"/>
        <v>#N/A</v>
      </c>
      <c r="I48">
        <f t="shared" si="4"/>
        <v>1.0085553067904343</v>
      </c>
      <c r="J48" s="22" t="e">
        <f t="shared" si="2"/>
        <v>#N/A</v>
      </c>
      <c r="K48" s="24" t="e">
        <f t="shared" si="5"/>
        <v>#N/A</v>
      </c>
    </row>
    <row r="49" spans="4:11" x14ac:dyDescent="0.3">
      <c r="D49" s="1">
        <f>WORKDAY(D48,1,Feriados!$A$2:$A$937)</f>
        <v>44046</v>
      </c>
      <c r="E49" t="e">
        <f>VLOOKUP(D49,'Curva Di B3'!A:D,4,0)</f>
        <v>#N/A</v>
      </c>
      <c r="F49" s="19" t="e">
        <f t="shared" si="0"/>
        <v>#N/A</v>
      </c>
      <c r="G49">
        <f t="shared" si="1"/>
        <v>1.000193630506544</v>
      </c>
      <c r="H49" s="23" t="e">
        <f t="shared" si="3"/>
        <v>#N/A</v>
      </c>
      <c r="I49">
        <f t="shared" si="4"/>
        <v>1.0087505938653658</v>
      </c>
      <c r="J49" s="22" t="e">
        <f t="shared" si="2"/>
        <v>#N/A</v>
      </c>
      <c r="K49" s="24" t="e">
        <f t="shared" si="5"/>
        <v>#N/A</v>
      </c>
    </row>
    <row r="50" spans="4:11" x14ac:dyDescent="0.3">
      <c r="D50" s="1">
        <f>WORKDAY(D49,1,Feriados!$A$2:$A$937)</f>
        <v>44047</v>
      </c>
      <c r="E50" t="e">
        <f>VLOOKUP(D50,'Curva Di B3'!A:D,4,0)</f>
        <v>#N/A</v>
      </c>
      <c r="F50" s="19" t="e">
        <f t="shared" si="0"/>
        <v>#N/A</v>
      </c>
      <c r="G50">
        <f t="shared" si="1"/>
        <v>1.000193630506544</v>
      </c>
      <c r="H50" s="23" t="e">
        <f t="shared" si="3"/>
        <v>#N/A</v>
      </c>
      <c r="I50">
        <f t="shared" si="4"/>
        <v>1.0089459187538325</v>
      </c>
      <c r="J50" s="22" t="e">
        <f t="shared" si="2"/>
        <v>#N/A</v>
      </c>
      <c r="K50" s="24" t="e">
        <f t="shared" si="5"/>
        <v>#N/A</v>
      </c>
    </row>
    <row r="51" spans="4:11" x14ac:dyDescent="0.3">
      <c r="D51" s="1">
        <f>WORKDAY(D50,1,Feriados!$A$2:$A$937)</f>
        <v>44048</v>
      </c>
      <c r="E51" t="e">
        <f>VLOOKUP(D51,'Curva Di B3'!A:D,4,0)</f>
        <v>#N/A</v>
      </c>
      <c r="F51" s="19" t="e">
        <f t="shared" si="0"/>
        <v>#N/A</v>
      </c>
      <c r="G51">
        <f t="shared" si="1"/>
        <v>1.000193630506544</v>
      </c>
      <c r="H51" s="23" t="e">
        <f t="shared" si="3"/>
        <v>#N/A</v>
      </c>
      <c r="I51">
        <f t="shared" si="4"/>
        <v>1.0091412814631564</v>
      </c>
      <c r="J51" s="22" t="e">
        <f t="shared" si="2"/>
        <v>#N/A</v>
      </c>
      <c r="K51" s="24" t="e">
        <f t="shared" si="5"/>
        <v>#N/A</v>
      </c>
    </row>
    <row r="52" spans="4:11" x14ac:dyDescent="0.3">
      <c r="D52" s="1">
        <f>WORKDAY(D51,1,Feriados!$A$2:$A$937)</f>
        <v>44049</v>
      </c>
      <c r="E52" t="e">
        <f>VLOOKUP(D52,'Curva Di B3'!A:D,4,0)</f>
        <v>#N/A</v>
      </c>
      <c r="F52" s="19" t="e">
        <f t="shared" si="0"/>
        <v>#N/A</v>
      </c>
      <c r="G52">
        <f t="shared" si="1"/>
        <v>1.000193630506544</v>
      </c>
      <c r="H52" s="23" t="e">
        <f t="shared" si="3"/>
        <v>#N/A</v>
      </c>
      <c r="I52">
        <f t="shared" si="4"/>
        <v>1.0093366820006606</v>
      </c>
      <c r="J52" s="22" t="e">
        <f t="shared" si="2"/>
        <v>#N/A</v>
      </c>
      <c r="K52" s="24" t="e">
        <f t="shared" si="5"/>
        <v>#N/A</v>
      </c>
    </row>
    <row r="53" spans="4:11" x14ac:dyDescent="0.3">
      <c r="D53" s="1">
        <f>WORKDAY(D52,1,Feriados!$A$2:$A$937)</f>
        <v>44050</v>
      </c>
      <c r="E53" t="e">
        <f>VLOOKUP(D53,'Curva Di B3'!A:D,4,0)</f>
        <v>#N/A</v>
      </c>
      <c r="F53" s="19" t="e">
        <f t="shared" si="0"/>
        <v>#N/A</v>
      </c>
      <c r="G53">
        <f t="shared" si="1"/>
        <v>1.000193630506544</v>
      </c>
      <c r="H53" s="23" t="e">
        <f t="shared" si="3"/>
        <v>#N/A</v>
      </c>
      <c r="I53">
        <f t="shared" si="4"/>
        <v>1.0095321203736698</v>
      </c>
      <c r="J53" s="22" t="e">
        <f t="shared" si="2"/>
        <v>#N/A</v>
      </c>
      <c r="K53" s="24" t="e">
        <f t="shared" si="5"/>
        <v>#N/A</v>
      </c>
    </row>
    <row r="54" spans="4:11" x14ac:dyDescent="0.3">
      <c r="D54" s="1">
        <f>WORKDAY(D53,1,Feriados!$A$2:$A$937)</f>
        <v>44053</v>
      </c>
      <c r="E54" t="e">
        <f>VLOOKUP(D54,'Curva Di B3'!A:D,4,0)</f>
        <v>#N/A</v>
      </c>
      <c r="F54" s="19" t="e">
        <f t="shared" si="0"/>
        <v>#N/A</v>
      </c>
      <c r="G54">
        <f t="shared" si="1"/>
        <v>1.000193630506544</v>
      </c>
      <c r="H54" s="23" t="e">
        <f t="shared" si="3"/>
        <v>#N/A</v>
      </c>
      <c r="I54">
        <f t="shared" si="4"/>
        <v>1.0097275965895101</v>
      </c>
      <c r="J54" s="22" t="e">
        <f t="shared" si="2"/>
        <v>#N/A</v>
      </c>
      <c r="K54" s="24" t="e">
        <f t="shared" si="5"/>
        <v>#N/A</v>
      </c>
    </row>
    <row r="55" spans="4:11" x14ac:dyDescent="0.3">
      <c r="D55" s="1">
        <f>WORKDAY(D54,1,Feriados!$A$2:$A$937)</f>
        <v>44054</v>
      </c>
      <c r="E55" t="e">
        <f>VLOOKUP(D55,'Curva Di B3'!A:D,4,0)</f>
        <v>#N/A</v>
      </c>
      <c r="F55" s="19" t="e">
        <f t="shared" si="0"/>
        <v>#N/A</v>
      </c>
      <c r="G55">
        <f t="shared" si="1"/>
        <v>1.000193630506544</v>
      </c>
      <c r="H55" s="23" t="e">
        <f t="shared" si="3"/>
        <v>#N/A</v>
      </c>
      <c r="I55">
        <f t="shared" si="4"/>
        <v>1.0099231106555091</v>
      </c>
      <c r="J55" s="22" t="e">
        <f t="shared" si="2"/>
        <v>#N/A</v>
      </c>
      <c r="K55" s="24" t="e">
        <f t="shared" si="5"/>
        <v>#N/A</v>
      </c>
    </row>
    <row r="56" spans="4:11" x14ac:dyDescent="0.3">
      <c r="D56" s="1">
        <f>WORKDAY(D55,1,Feriados!$A$2:$A$937)</f>
        <v>44055</v>
      </c>
      <c r="E56" t="e">
        <f>VLOOKUP(D56,'Curva Di B3'!A:D,4,0)</f>
        <v>#N/A</v>
      </c>
      <c r="F56" s="19" t="e">
        <f t="shared" si="0"/>
        <v>#N/A</v>
      </c>
      <c r="G56">
        <f t="shared" si="1"/>
        <v>1.000193630506544</v>
      </c>
      <c r="H56" s="23" t="e">
        <f t="shared" si="3"/>
        <v>#N/A</v>
      </c>
      <c r="I56">
        <f t="shared" si="4"/>
        <v>1.0101186625789957</v>
      </c>
      <c r="J56" s="22" t="e">
        <f t="shared" si="2"/>
        <v>#N/A</v>
      </c>
      <c r="K56" s="24" t="e">
        <f t="shared" si="5"/>
        <v>#N/A</v>
      </c>
    </row>
    <row r="57" spans="4:11" x14ac:dyDescent="0.3">
      <c r="D57" s="1">
        <f>WORKDAY(D56,1,Feriados!$A$2:$A$937)</f>
        <v>44056</v>
      </c>
      <c r="E57" t="e">
        <f>VLOOKUP(D57,'Curva Di B3'!A:D,4,0)</f>
        <v>#N/A</v>
      </c>
      <c r="F57" s="19" t="e">
        <f t="shared" si="0"/>
        <v>#N/A</v>
      </c>
      <c r="G57">
        <f t="shared" si="1"/>
        <v>1.000193630506544</v>
      </c>
      <c r="H57" s="23" t="e">
        <f t="shared" si="3"/>
        <v>#N/A</v>
      </c>
      <c r="I57">
        <f t="shared" si="4"/>
        <v>1.0103142523673003</v>
      </c>
      <c r="J57" s="22" t="e">
        <f t="shared" si="2"/>
        <v>#N/A</v>
      </c>
      <c r="K57" s="24" t="e">
        <f t="shared" si="5"/>
        <v>#N/A</v>
      </c>
    </row>
    <row r="58" spans="4:11" x14ac:dyDescent="0.3">
      <c r="D58" s="1">
        <f>WORKDAY(D57,1,Feriados!$A$2:$A$937)</f>
        <v>44057</v>
      </c>
      <c r="E58" t="e">
        <f>VLOOKUP(D58,'Curva Di B3'!A:D,4,0)</f>
        <v>#N/A</v>
      </c>
      <c r="F58" s="19" t="e">
        <f t="shared" si="0"/>
        <v>#N/A</v>
      </c>
      <c r="G58">
        <f t="shared" si="1"/>
        <v>1.000193630506544</v>
      </c>
      <c r="H58" s="23" t="e">
        <f t="shared" si="3"/>
        <v>#N/A</v>
      </c>
      <c r="I58">
        <f t="shared" si="4"/>
        <v>1.0105098800277548</v>
      </c>
      <c r="J58" s="22" t="e">
        <f t="shared" si="2"/>
        <v>#N/A</v>
      </c>
      <c r="K58" s="24" t="e">
        <f t="shared" si="5"/>
        <v>#N/A</v>
      </c>
    </row>
    <row r="59" spans="4:11" x14ac:dyDescent="0.3">
      <c r="D59" s="1">
        <f>WORKDAY(D58,1,Feriados!$A$2:$A$937)</f>
        <v>44060</v>
      </c>
      <c r="E59" t="e">
        <f>VLOOKUP(D59,'Curva Di B3'!A:D,4,0)</f>
        <v>#N/A</v>
      </c>
      <c r="F59" s="19" t="e">
        <f t="shared" si="0"/>
        <v>#N/A</v>
      </c>
      <c r="G59">
        <f t="shared" si="1"/>
        <v>1.000193630506544</v>
      </c>
      <c r="H59" s="23" t="e">
        <f t="shared" si="3"/>
        <v>#N/A</v>
      </c>
      <c r="I59">
        <f t="shared" si="4"/>
        <v>1.0107055455676923</v>
      </c>
      <c r="J59" s="22" t="e">
        <f t="shared" si="2"/>
        <v>#N/A</v>
      </c>
      <c r="K59" s="24" t="e">
        <f t="shared" si="5"/>
        <v>#N/A</v>
      </c>
    </row>
    <row r="60" spans="4:11" x14ac:dyDescent="0.3">
      <c r="D60" s="1">
        <f>WORKDAY(D59,1,Feriados!$A$2:$A$937)</f>
        <v>44061</v>
      </c>
      <c r="E60" t="e">
        <f>VLOOKUP(D60,'Curva Di B3'!A:D,4,0)</f>
        <v>#N/A</v>
      </c>
      <c r="F60" s="19" t="e">
        <f t="shared" si="0"/>
        <v>#N/A</v>
      </c>
      <c r="G60">
        <f t="shared" si="1"/>
        <v>1.000193630506544</v>
      </c>
      <c r="H60" s="23" t="e">
        <f t="shared" si="3"/>
        <v>#N/A</v>
      </c>
      <c r="I60">
        <f t="shared" si="4"/>
        <v>1.0109012489944473</v>
      </c>
      <c r="J60" s="22" t="e">
        <f t="shared" si="2"/>
        <v>#N/A</v>
      </c>
      <c r="K60" s="24" t="e">
        <f t="shared" si="5"/>
        <v>#N/A</v>
      </c>
    </row>
    <row r="61" spans="4:11" x14ac:dyDescent="0.3">
      <c r="D61" s="1">
        <f>WORKDAY(D60,1,Feriados!$A$2:$A$937)</f>
        <v>44062</v>
      </c>
      <c r="E61" t="e">
        <f>VLOOKUP(D61,'Curva Di B3'!A:D,4,0)</f>
        <v>#N/A</v>
      </c>
      <c r="F61" s="19" t="e">
        <f t="shared" si="0"/>
        <v>#N/A</v>
      </c>
      <c r="G61">
        <f t="shared" si="1"/>
        <v>1.000193630506544</v>
      </c>
      <c r="H61" s="23" t="e">
        <f t="shared" si="3"/>
        <v>#N/A</v>
      </c>
      <c r="I61">
        <f t="shared" si="4"/>
        <v>1.0110969903153562</v>
      </c>
      <c r="J61" s="22" t="e">
        <f t="shared" si="2"/>
        <v>#N/A</v>
      </c>
      <c r="K61" s="24" t="e">
        <f t="shared" si="5"/>
        <v>#N/A</v>
      </c>
    </row>
    <row r="62" spans="4:11" x14ac:dyDescent="0.3">
      <c r="D62" s="1">
        <f>WORKDAY(D61,1,Feriados!$A$2:$A$937)</f>
        <v>44063</v>
      </c>
      <c r="E62" t="e">
        <f>VLOOKUP(D62,'Curva Di B3'!A:D,4,0)</f>
        <v>#N/A</v>
      </c>
      <c r="F62" s="19" t="e">
        <f t="shared" si="0"/>
        <v>#N/A</v>
      </c>
      <c r="G62">
        <f t="shared" si="1"/>
        <v>1.000193630506544</v>
      </c>
      <c r="H62" s="23" t="e">
        <f t="shared" si="3"/>
        <v>#N/A</v>
      </c>
      <c r="I62">
        <f t="shared" si="4"/>
        <v>1.011292769537756</v>
      </c>
      <c r="J62" s="22" t="e">
        <f t="shared" si="2"/>
        <v>#N/A</v>
      </c>
      <c r="K62" s="24" t="e">
        <f t="shared" si="5"/>
        <v>#N/A</v>
      </c>
    </row>
    <row r="63" spans="4:11" x14ac:dyDescent="0.3">
      <c r="D63" s="1">
        <f>WORKDAY(D62,1,Feriados!$A$2:$A$937)</f>
        <v>44064</v>
      </c>
      <c r="E63" t="e">
        <f>VLOOKUP(D63,'Curva Di B3'!A:D,4,0)</f>
        <v>#N/A</v>
      </c>
      <c r="F63" s="19" t="e">
        <f t="shared" si="0"/>
        <v>#N/A</v>
      </c>
      <c r="G63">
        <f t="shared" si="1"/>
        <v>1.000193630506544</v>
      </c>
      <c r="H63" s="23" t="e">
        <f t="shared" si="3"/>
        <v>#N/A</v>
      </c>
      <c r="I63">
        <f t="shared" si="4"/>
        <v>1.011488586668986</v>
      </c>
      <c r="J63" s="22" t="e">
        <f t="shared" si="2"/>
        <v>#N/A</v>
      </c>
      <c r="K63" s="24" t="e">
        <f t="shared" si="5"/>
        <v>#N/A</v>
      </c>
    </row>
    <row r="64" spans="4:11" x14ac:dyDescent="0.3">
      <c r="D64" s="1">
        <f>WORKDAY(D63,1,Feriados!$A$2:$A$937)</f>
        <v>44067</v>
      </c>
      <c r="E64" t="e">
        <f>VLOOKUP(D64,'Curva Di B3'!A:D,4,0)</f>
        <v>#N/A</v>
      </c>
      <c r="F64" s="19" t="e">
        <f t="shared" si="0"/>
        <v>#N/A</v>
      </c>
      <c r="G64">
        <f t="shared" si="1"/>
        <v>1.000193630506544</v>
      </c>
      <c r="H64" s="23" t="e">
        <f t="shared" si="3"/>
        <v>#N/A</v>
      </c>
      <c r="I64">
        <f t="shared" si="4"/>
        <v>1.0116844417163862</v>
      </c>
      <c r="J64" s="22" t="e">
        <f t="shared" si="2"/>
        <v>#N/A</v>
      </c>
      <c r="K64" s="24" t="e">
        <f t="shared" si="5"/>
        <v>#N/A</v>
      </c>
    </row>
    <row r="65" spans="4:11" x14ac:dyDescent="0.3">
      <c r="D65" s="1">
        <f>WORKDAY(D64,1,Feriados!$A$2:$A$937)</f>
        <v>44068</v>
      </c>
      <c r="E65" t="e">
        <f>VLOOKUP(D65,'Curva Di B3'!A:D,4,0)</f>
        <v>#N/A</v>
      </c>
      <c r="F65" s="19" t="e">
        <f t="shared" si="0"/>
        <v>#N/A</v>
      </c>
      <c r="G65">
        <f t="shared" si="1"/>
        <v>1.000193630506544</v>
      </c>
      <c r="H65" s="23" t="e">
        <f t="shared" si="3"/>
        <v>#N/A</v>
      </c>
      <c r="I65">
        <f t="shared" si="4"/>
        <v>1.0118803346872984</v>
      </c>
      <c r="J65" s="22" t="e">
        <f t="shared" si="2"/>
        <v>#N/A</v>
      </c>
      <c r="K65" s="24" t="e">
        <f t="shared" si="5"/>
        <v>#N/A</v>
      </c>
    </row>
    <row r="66" spans="4:11" x14ac:dyDescent="0.3">
      <c r="D66" s="1">
        <f>WORKDAY(D65,1,Feriados!$A$2:$A$937)</f>
        <v>44069</v>
      </c>
      <c r="E66" t="e">
        <f>VLOOKUP(D66,'Curva Di B3'!A:D,4,0)</f>
        <v>#N/A</v>
      </c>
      <c r="F66" s="19" t="e">
        <f t="shared" si="0"/>
        <v>#N/A</v>
      </c>
      <c r="G66">
        <f t="shared" si="1"/>
        <v>1.000193630506544</v>
      </c>
      <c r="H66" s="23" t="e">
        <f t="shared" si="3"/>
        <v>#N/A</v>
      </c>
      <c r="I66">
        <f t="shared" si="4"/>
        <v>1.0120762655890658</v>
      </c>
      <c r="J66" s="22" t="e">
        <f t="shared" si="2"/>
        <v>#N/A</v>
      </c>
      <c r="K66" s="24" t="e">
        <f t="shared" si="5"/>
        <v>#N/A</v>
      </c>
    </row>
    <row r="67" spans="4:11" x14ac:dyDescent="0.3">
      <c r="D67" s="1">
        <f>WORKDAY(D66,1,Feriados!$A$2:$A$937)</f>
        <v>44070</v>
      </c>
      <c r="E67" t="e">
        <f>VLOOKUP(D67,'Curva Di B3'!A:D,4,0)</f>
        <v>#N/A</v>
      </c>
      <c r="F67" s="19" t="e">
        <f t="shared" si="0"/>
        <v>#N/A</v>
      </c>
      <c r="G67">
        <f t="shared" si="1"/>
        <v>1.000193630506544</v>
      </c>
      <c r="H67" s="23" t="e">
        <f t="shared" si="3"/>
        <v>#N/A</v>
      </c>
      <c r="I67">
        <f t="shared" si="4"/>
        <v>1.0122722344290329</v>
      </c>
      <c r="J67" s="22" t="e">
        <f t="shared" si="2"/>
        <v>#N/A</v>
      </c>
      <c r="K67" s="24" t="e">
        <f t="shared" si="5"/>
        <v>#N/A</v>
      </c>
    </row>
    <row r="68" spans="4:11" x14ac:dyDescent="0.3">
      <c r="D68" s="1">
        <f>WORKDAY(D67,1,Feriados!$A$2:$A$937)</f>
        <v>44071</v>
      </c>
      <c r="E68" t="e">
        <f>VLOOKUP(D68,'Curva Di B3'!A:D,4,0)</f>
        <v>#N/A</v>
      </c>
      <c r="F68" s="19" t="e">
        <f t="shared" si="0"/>
        <v>#N/A</v>
      </c>
      <c r="G68">
        <f t="shared" si="1"/>
        <v>1.000193630506544</v>
      </c>
      <c r="H68" s="23" t="e">
        <f t="shared" si="3"/>
        <v>#N/A</v>
      </c>
      <c r="I68">
        <f t="shared" si="4"/>
        <v>1.0124682412145458</v>
      </c>
      <c r="J68" s="22" t="e">
        <f t="shared" si="2"/>
        <v>#N/A</v>
      </c>
      <c r="K68" s="24" t="e">
        <f t="shared" si="5"/>
        <v>#N/A</v>
      </c>
    </row>
    <row r="69" spans="4:11" x14ac:dyDescent="0.3">
      <c r="D69" s="1">
        <f>WORKDAY(D68,1,Feriados!$A$2:$A$937)</f>
        <v>44074</v>
      </c>
      <c r="E69" t="e">
        <f>VLOOKUP(D69,'Curva Di B3'!A:D,4,0)</f>
        <v>#N/A</v>
      </c>
      <c r="F69" s="19" t="e">
        <f t="shared" si="0"/>
        <v>#N/A</v>
      </c>
      <c r="G69">
        <f t="shared" si="1"/>
        <v>1.000193630506544</v>
      </c>
      <c r="H69" s="23" t="e">
        <f t="shared" si="3"/>
        <v>#N/A</v>
      </c>
      <c r="I69">
        <f t="shared" si="4"/>
        <v>1.0126642859529518</v>
      </c>
      <c r="J69" s="22" t="e">
        <f t="shared" si="2"/>
        <v>#N/A</v>
      </c>
      <c r="K69" s="24" t="e">
        <f t="shared" si="5"/>
        <v>#N/A</v>
      </c>
    </row>
    <row r="70" spans="4:11" x14ac:dyDescent="0.3">
      <c r="D70" s="1">
        <f>WORKDAY(D69,1,Feriados!$A$2:$A$937)</f>
        <v>44075</v>
      </c>
      <c r="E70" t="e">
        <f>VLOOKUP(D70,'Curva Di B3'!A:D,4,0)</f>
        <v>#N/A</v>
      </c>
      <c r="F70" s="19" t="e">
        <f t="shared" ref="F70:F133" si="6">ROUND((E70/100 +1)^(1/252)-1,8)</f>
        <v>#N/A</v>
      </c>
      <c r="G70">
        <f t="shared" ref="G70:G133" si="7">($B$3/100 +1)^(1/252)</f>
        <v>1.000193630506544</v>
      </c>
      <c r="H70" s="23" t="e">
        <f t="shared" si="3"/>
        <v>#N/A</v>
      </c>
      <c r="I70">
        <f t="shared" si="4"/>
        <v>1.0128603686515998</v>
      </c>
      <c r="J70" s="22" t="e">
        <f t="shared" ref="J70:J133" si="8">ROUND(H70*I70,9)</f>
        <v>#N/A</v>
      </c>
      <c r="K70" s="24" t="e">
        <f t="shared" si="5"/>
        <v>#N/A</v>
      </c>
    </row>
    <row r="71" spans="4:11" x14ac:dyDescent="0.3">
      <c r="D71" s="1">
        <f>WORKDAY(D70,1,Feriados!$A$2:$A$937)</f>
        <v>44076</v>
      </c>
      <c r="E71" t="e">
        <f>VLOOKUP(D71,'Curva Di B3'!A:D,4,0)</f>
        <v>#N/A</v>
      </c>
      <c r="F71" s="19" t="e">
        <f t="shared" si="6"/>
        <v>#N/A</v>
      </c>
      <c r="G71">
        <f t="shared" si="7"/>
        <v>1.000193630506544</v>
      </c>
      <c r="H71" s="23" t="e">
        <f t="shared" ref="H71:H134" si="9">TRUNC(TRUNC(1+F71,16)*H70,16)</f>
        <v>#N/A</v>
      </c>
      <c r="I71">
        <f t="shared" ref="I71:I134" si="10">G71*I70</f>
        <v>1.0130564893178402</v>
      </c>
      <c r="J71" s="22" t="e">
        <f t="shared" si="8"/>
        <v>#N/A</v>
      </c>
      <c r="K71" s="24" t="e">
        <f t="shared" ref="K71:K134" si="11">$K$5*J70</f>
        <v>#N/A</v>
      </c>
    </row>
    <row r="72" spans="4:11" x14ac:dyDescent="0.3">
      <c r="D72" s="1">
        <f>WORKDAY(D71,1,Feriados!$A$2:$A$937)</f>
        <v>44077</v>
      </c>
      <c r="E72" t="e">
        <f>VLOOKUP(D72,'Curva Di B3'!A:D,4,0)</f>
        <v>#N/A</v>
      </c>
      <c r="F72" s="19" t="e">
        <f t="shared" si="6"/>
        <v>#N/A</v>
      </c>
      <c r="G72">
        <f t="shared" si="7"/>
        <v>1.000193630506544</v>
      </c>
      <c r="H72" s="23" t="e">
        <f t="shared" si="9"/>
        <v>#N/A</v>
      </c>
      <c r="I72">
        <f t="shared" si="10"/>
        <v>1.0132526479590245</v>
      </c>
      <c r="J72" s="22" t="e">
        <f t="shared" si="8"/>
        <v>#N/A</v>
      </c>
      <c r="K72" s="24" t="e">
        <f t="shared" si="11"/>
        <v>#N/A</v>
      </c>
    </row>
    <row r="73" spans="4:11" x14ac:dyDescent="0.3">
      <c r="D73" s="1">
        <f>WORKDAY(D72,1,Feriados!$A$2:$A$937)</f>
        <v>44078</v>
      </c>
      <c r="E73" t="e">
        <f>VLOOKUP(D73,'Curva Di B3'!A:D,4,0)</f>
        <v>#N/A</v>
      </c>
      <c r="F73" s="19" t="e">
        <f t="shared" si="6"/>
        <v>#N/A</v>
      </c>
      <c r="G73">
        <f t="shared" si="7"/>
        <v>1.000193630506544</v>
      </c>
      <c r="H73" s="23" t="e">
        <f t="shared" si="9"/>
        <v>#N/A</v>
      </c>
      <c r="I73">
        <f t="shared" si="10"/>
        <v>1.0134488445825058</v>
      </c>
      <c r="J73" s="22" t="e">
        <f t="shared" si="8"/>
        <v>#N/A</v>
      </c>
      <c r="K73" s="24" t="e">
        <f t="shared" si="11"/>
        <v>#N/A</v>
      </c>
    </row>
    <row r="74" spans="4:11" x14ac:dyDescent="0.3">
      <c r="D74" s="1">
        <f>WORKDAY(D73,1,Feriados!$A$2:$A$937)</f>
        <v>44082</v>
      </c>
      <c r="E74" t="e">
        <f>VLOOKUP(D74,'Curva Di B3'!A:D,4,0)</f>
        <v>#N/A</v>
      </c>
      <c r="F74" s="19" t="e">
        <f t="shared" si="6"/>
        <v>#N/A</v>
      </c>
      <c r="G74">
        <f t="shared" si="7"/>
        <v>1.000193630506544</v>
      </c>
      <c r="H74" s="23" t="e">
        <f t="shared" si="9"/>
        <v>#N/A</v>
      </c>
      <c r="I74">
        <f t="shared" si="10"/>
        <v>1.0136450791956388</v>
      </c>
      <c r="J74" s="22" t="e">
        <f t="shared" si="8"/>
        <v>#N/A</v>
      </c>
      <c r="K74" s="24" t="e">
        <f t="shared" si="11"/>
        <v>#N/A</v>
      </c>
    </row>
    <row r="75" spans="4:11" x14ac:dyDescent="0.3">
      <c r="D75" s="1">
        <f>WORKDAY(D74,1,Feriados!$A$2:$A$937)</f>
        <v>44083</v>
      </c>
      <c r="E75" t="e">
        <f>VLOOKUP(D75,'Curva Di B3'!A:D,4,0)</f>
        <v>#N/A</v>
      </c>
      <c r="F75" s="19" t="e">
        <f t="shared" si="6"/>
        <v>#N/A</v>
      </c>
      <c r="G75">
        <f t="shared" si="7"/>
        <v>1.000193630506544</v>
      </c>
      <c r="H75" s="23" t="e">
        <f t="shared" si="9"/>
        <v>#N/A</v>
      </c>
      <c r="I75">
        <f t="shared" si="10"/>
        <v>1.0138413518057794</v>
      </c>
      <c r="J75" s="22" t="e">
        <f t="shared" si="8"/>
        <v>#N/A</v>
      </c>
      <c r="K75" s="24" t="e">
        <f t="shared" si="11"/>
        <v>#N/A</v>
      </c>
    </row>
    <row r="76" spans="4:11" x14ac:dyDescent="0.3">
      <c r="D76" s="1">
        <f>WORKDAY(D75,1,Feriados!$A$2:$A$937)</f>
        <v>44084</v>
      </c>
      <c r="E76" t="e">
        <f>VLOOKUP(D76,'Curva Di B3'!A:D,4,0)</f>
        <v>#N/A</v>
      </c>
      <c r="F76" s="19" t="e">
        <f t="shared" si="6"/>
        <v>#N/A</v>
      </c>
      <c r="G76">
        <f t="shared" si="7"/>
        <v>1.000193630506544</v>
      </c>
      <c r="H76" s="23" t="e">
        <f t="shared" si="9"/>
        <v>#N/A</v>
      </c>
      <c r="I76">
        <f t="shared" si="10"/>
        <v>1.0140376624202847</v>
      </c>
      <c r="J76" s="22" t="e">
        <f t="shared" si="8"/>
        <v>#N/A</v>
      </c>
      <c r="K76" s="24" t="e">
        <f t="shared" si="11"/>
        <v>#N/A</v>
      </c>
    </row>
    <row r="77" spans="4:11" x14ac:dyDescent="0.3">
      <c r="D77" s="1">
        <f>WORKDAY(D76,1,Feriados!$A$2:$A$937)</f>
        <v>44085</v>
      </c>
      <c r="E77" t="e">
        <f>VLOOKUP(D77,'Curva Di B3'!A:D,4,0)</f>
        <v>#N/A</v>
      </c>
      <c r="F77" s="19" t="e">
        <f t="shared" si="6"/>
        <v>#N/A</v>
      </c>
      <c r="G77">
        <f t="shared" si="7"/>
        <v>1.000193630506544</v>
      </c>
      <c r="H77" s="23" t="e">
        <f t="shared" si="9"/>
        <v>#N/A</v>
      </c>
      <c r="I77">
        <f t="shared" si="10"/>
        <v>1.0142340110465138</v>
      </c>
      <c r="J77" s="22" t="e">
        <f t="shared" si="8"/>
        <v>#N/A</v>
      </c>
      <c r="K77" s="24" t="e">
        <f t="shared" si="11"/>
        <v>#N/A</v>
      </c>
    </row>
    <row r="78" spans="4:11" x14ac:dyDescent="0.3">
      <c r="D78" s="1">
        <f>WORKDAY(D77,1,Feriados!$A$2:$A$937)</f>
        <v>44088</v>
      </c>
      <c r="E78" t="e">
        <f>VLOOKUP(D78,'Curva Di B3'!A:D,4,0)</f>
        <v>#N/A</v>
      </c>
      <c r="F78" s="19" t="e">
        <f t="shared" si="6"/>
        <v>#N/A</v>
      </c>
      <c r="G78">
        <f t="shared" si="7"/>
        <v>1.000193630506544</v>
      </c>
      <c r="H78" s="23" t="e">
        <f t="shared" si="9"/>
        <v>#N/A</v>
      </c>
      <c r="I78">
        <f t="shared" si="10"/>
        <v>1.0144303976918267</v>
      </c>
      <c r="J78" s="22" t="e">
        <f t="shared" si="8"/>
        <v>#N/A</v>
      </c>
      <c r="K78" s="24" t="e">
        <f t="shared" si="11"/>
        <v>#N/A</v>
      </c>
    </row>
    <row r="79" spans="4:11" x14ac:dyDescent="0.3">
      <c r="D79" s="1">
        <f>WORKDAY(D78,1,Feriados!$A$2:$A$937)</f>
        <v>44089</v>
      </c>
      <c r="E79" t="e">
        <f>VLOOKUP(D79,'Curva Di B3'!A:D,4,0)</f>
        <v>#N/A</v>
      </c>
      <c r="F79" s="19" t="e">
        <f t="shared" si="6"/>
        <v>#N/A</v>
      </c>
      <c r="G79">
        <f t="shared" si="7"/>
        <v>1.000193630506544</v>
      </c>
      <c r="H79" s="23" t="e">
        <f t="shared" si="9"/>
        <v>#N/A</v>
      </c>
      <c r="I79">
        <f t="shared" si="10"/>
        <v>1.0146268223635855</v>
      </c>
      <c r="J79" s="22" t="e">
        <f t="shared" si="8"/>
        <v>#N/A</v>
      </c>
      <c r="K79" s="24" t="e">
        <f t="shared" si="11"/>
        <v>#N/A</v>
      </c>
    </row>
    <row r="80" spans="4:11" x14ac:dyDescent="0.3">
      <c r="D80" s="1">
        <f>WORKDAY(D79,1,Feriados!$A$2:$A$937)</f>
        <v>44090</v>
      </c>
      <c r="E80" t="e">
        <f>VLOOKUP(D80,'Curva Di B3'!A:D,4,0)</f>
        <v>#N/A</v>
      </c>
      <c r="F80" s="19" t="e">
        <f t="shared" si="6"/>
        <v>#N/A</v>
      </c>
      <c r="G80">
        <f t="shared" si="7"/>
        <v>1.000193630506544</v>
      </c>
      <c r="H80" s="23" t="e">
        <f t="shared" si="9"/>
        <v>#N/A</v>
      </c>
      <c r="I80">
        <f t="shared" si="10"/>
        <v>1.0148232850691528</v>
      </c>
      <c r="J80" s="22" t="e">
        <f t="shared" si="8"/>
        <v>#N/A</v>
      </c>
      <c r="K80" s="24" t="e">
        <f t="shared" si="11"/>
        <v>#N/A</v>
      </c>
    </row>
    <row r="81" spans="4:11" x14ac:dyDescent="0.3">
      <c r="D81" s="1">
        <f>WORKDAY(D80,1,Feriados!$A$2:$A$937)</f>
        <v>44091</v>
      </c>
      <c r="E81" t="e">
        <f>VLOOKUP(D81,'Curva Di B3'!A:D,4,0)</f>
        <v>#N/A</v>
      </c>
      <c r="F81" s="19" t="e">
        <f t="shared" si="6"/>
        <v>#N/A</v>
      </c>
      <c r="G81">
        <f t="shared" si="7"/>
        <v>1.000193630506544</v>
      </c>
      <c r="H81" s="23" t="e">
        <f t="shared" si="9"/>
        <v>#N/A</v>
      </c>
      <c r="I81">
        <f t="shared" si="10"/>
        <v>1.0150197858158934</v>
      </c>
      <c r="J81" s="22" t="e">
        <f t="shared" si="8"/>
        <v>#N/A</v>
      </c>
      <c r="K81" s="24" t="e">
        <f t="shared" si="11"/>
        <v>#N/A</v>
      </c>
    </row>
    <row r="82" spans="4:11" x14ac:dyDescent="0.3">
      <c r="D82" s="1">
        <f>WORKDAY(D81,1,Feriados!$A$2:$A$937)</f>
        <v>44092</v>
      </c>
      <c r="E82" t="e">
        <f>VLOOKUP(D82,'Curva Di B3'!A:D,4,0)</f>
        <v>#N/A</v>
      </c>
      <c r="F82" s="19" t="e">
        <f t="shared" si="6"/>
        <v>#N/A</v>
      </c>
      <c r="G82">
        <f t="shared" si="7"/>
        <v>1.000193630506544</v>
      </c>
      <c r="H82" s="23" t="e">
        <f t="shared" si="9"/>
        <v>#N/A</v>
      </c>
      <c r="I82">
        <f t="shared" si="10"/>
        <v>1.0152163246111729</v>
      </c>
      <c r="J82" s="22" t="e">
        <f t="shared" si="8"/>
        <v>#N/A</v>
      </c>
      <c r="K82" s="24" t="e">
        <f t="shared" si="11"/>
        <v>#N/A</v>
      </c>
    </row>
    <row r="83" spans="4:11" x14ac:dyDescent="0.3">
      <c r="D83" s="1">
        <f>WORKDAY(D82,1,Feriados!$A$2:$A$937)</f>
        <v>44095</v>
      </c>
      <c r="E83" t="e">
        <f>VLOOKUP(D83,'Curva Di B3'!A:D,4,0)</f>
        <v>#N/A</v>
      </c>
      <c r="F83" s="19" t="e">
        <f t="shared" si="6"/>
        <v>#N/A</v>
      </c>
      <c r="G83">
        <f t="shared" si="7"/>
        <v>1.000193630506544</v>
      </c>
      <c r="H83" s="23" t="e">
        <f t="shared" si="9"/>
        <v>#N/A</v>
      </c>
      <c r="I83">
        <f t="shared" si="10"/>
        <v>1.0154129014623592</v>
      </c>
      <c r="J83" s="22" t="e">
        <f t="shared" si="8"/>
        <v>#N/A</v>
      </c>
      <c r="K83" s="24" t="e">
        <f t="shared" si="11"/>
        <v>#N/A</v>
      </c>
    </row>
    <row r="84" spans="4:11" x14ac:dyDescent="0.3">
      <c r="D84" s="1">
        <f>WORKDAY(D83,1,Feriados!$A$2:$A$937)</f>
        <v>44096</v>
      </c>
      <c r="E84" t="e">
        <f>VLOOKUP(D84,'Curva Di B3'!A:D,4,0)</f>
        <v>#N/A</v>
      </c>
      <c r="F84" s="19" t="e">
        <f t="shared" si="6"/>
        <v>#N/A</v>
      </c>
      <c r="G84">
        <f t="shared" si="7"/>
        <v>1.000193630506544</v>
      </c>
      <c r="H84" s="23" t="e">
        <f t="shared" si="9"/>
        <v>#N/A</v>
      </c>
      <c r="I84">
        <f t="shared" si="10"/>
        <v>1.0156095163768206</v>
      </c>
      <c r="J84" s="22" t="e">
        <f t="shared" si="8"/>
        <v>#N/A</v>
      </c>
      <c r="K84" s="24" t="e">
        <f t="shared" si="11"/>
        <v>#N/A</v>
      </c>
    </row>
    <row r="85" spans="4:11" x14ac:dyDescent="0.3">
      <c r="D85" s="1">
        <f>WORKDAY(D84,1,Feriados!$A$2:$A$937)</f>
        <v>44097</v>
      </c>
      <c r="E85" t="e">
        <f>VLOOKUP(D85,'Curva Di B3'!A:D,4,0)</f>
        <v>#N/A</v>
      </c>
      <c r="F85" s="19" t="e">
        <f t="shared" si="6"/>
        <v>#N/A</v>
      </c>
      <c r="G85">
        <f t="shared" si="7"/>
        <v>1.000193630506544</v>
      </c>
      <c r="H85" s="23" t="e">
        <f t="shared" si="9"/>
        <v>#N/A</v>
      </c>
      <c r="I85">
        <f t="shared" si="10"/>
        <v>1.0158061693619276</v>
      </c>
      <c r="J85" s="22" t="e">
        <f t="shared" si="8"/>
        <v>#N/A</v>
      </c>
      <c r="K85" s="24" t="e">
        <f t="shared" si="11"/>
        <v>#N/A</v>
      </c>
    </row>
    <row r="86" spans="4:11" x14ac:dyDescent="0.3">
      <c r="D86" s="1">
        <f>WORKDAY(D85,1,Feriados!$A$2:$A$937)</f>
        <v>44098</v>
      </c>
      <c r="E86" t="e">
        <f>VLOOKUP(D86,'Curva Di B3'!A:D,4,0)</f>
        <v>#N/A</v>
      </c>
      <c r="F86" s="19" t="e">
        <f t="shared" si="6"/>
        <v>#N/A</v>
      </c>
      <c r="G86">
        <f t="shared" si="7"/>
        <v>1.000193630506544</v>
      </c>
      <c r="H86" s="23" t="e">
        <f t="shared" si="9"/>
        <v>#N/A</v>
      </c>
      <c r="I86">
        <f t="shared" si="10"/>
        <v>1.0160028604250517</v>
      </c>
      <c r="J86" s="22" t="e">
        <f t="shared" si="8"/>
        <v>#N/A</v>
      </c>
      <c r="K86" s="24" t="e">
        <f t="shared" si="11"/>
        <v>#N/A</v>
      </c>
    </row>
    <row r="87" spans="4:11" x14ac:dyDescent="0.3">
      <c r="D87" s="1">
        <f>WORKDAY(D86,1,Feriados!$A$2:$A$937)</f>
        <v>44099</v>
      </c>
      <c r="E87" t="e">
        <f>VLOOKUP(D87,'Curva Di B3'!A:D,4,0)</f>
        <v>#N/A</v>
      </c>
      <c r="F87" s="19" t="e">
        <f t="shared" si="6"/>
        <v>#N/A</v>
      </c>
      <c r="G87">
        <f t="shared" si="7"/>
        <v>1.000193630506544</v>
      </c>
      <c r="H87" s="23" t="e">
        <f t="shared" si="9"/>
        <v>#N/A</v>
      </c>
      <c r="I87">
        <f t="shared" si="10"/>
        <v>1.016199589573566</v>
      </c>
      <c r="J87" s="22" t="e">
        <f t="shared" si="8"/>
        <v>#N/A</v>
      </c>
      <c r="K87" s="24" t="e">
        <f t="shared" si="11"/>
        <v>#N/A</v>
      </c>
    </row>
    <row r="88" spans="4:11" x14ac:dyDescent="0.3">
      <c r="D88" s="1">
        <f>WORKDAY(D87,1,Feriados!$A$2:$A$937)</f>
        <v>44102</v>
      </c>
      <c r="E88" t="e">
        <f>VLOOKUP(D88,'Curva Di B3'!A:D,4,0)</f>
        <v>#N/A</v>
      </c>
      <c r="F88" s="19" t="e">
        <f t="shared" si="6"/>
        <v>#N/A</v>
      </c>
      <c r="G88">
        <f t="shared" si="7"/>
        <v>1.000193630506544</v>
      </c>
      <c r="H88" s="23" t="e">
        <f t="shared" si="9"/>
        <v>#N/A</v>
      </c>
      <c r="I88">
        <f t="shared" si="10"/>
        <v>1.0163963568148449</v>
      </c>
      <c r="J88" s="22" t="e">
        <f t="shared" si="8"/>
        <v>#N/A</v>
      </c>
      <c r="K88" s="24" t="e">
        <f t="shared" si="11"/>
        <v>#N/A</v>
      </c>
    </row>
    <row r="89" spans="4:11" x14ac:dyDescent="0.3">
      <c r="D89" s="1">
        <f>WORKDAY(D88,1,Feriados!$A$2:$A$937)</f>
        <v>44103</v>
      </c>
      <c r="E89" t="e">
        <f>VLOOKUP(D89,'Curva Di B3'!A:D,4,0)</f>
        <v>#N/A</v>
      </c>
      <c r="F89" s="19" t="e">
        <f t="shared" si="6"/>
        <v>#N/A</v>
      </c>
      <c r="G89">
        <f t="shared" si="7"/>
        <v>1.000193630506544</v>
      </c>
      <c r="H89" s="23" t="e">
        <f t="shared" si="9"/>
        <v>#N/A</v>
      </c>
      <c r="I89">
        <f t="shared" si="10"/>
        <v>1.0165931621562643</v>
      </c>
      <c r="J89" s="22" t="e">
        <f t="shared" si="8"/>
        <v>#N/A</v>
      </c>
      <c r="K89" s="24" t="e">
        <f t="shared" si="11"/>
        <v>#N/A</v>
      </c>
    </row>
    <row r="90" spans="4:11" x14ac:dyDescent="0.3">
      <c r="D90" s="1">
        <f>WORKDAY(D89,1,Feriados!$A$2:$A$937)</f>
        <v>44104</v>
      </c>
      <c r="E90" t="e">
        <f>VLOOKUP(D90,'Curva Di B3'!A:D,4,0)</f>
        <v>#N/A</v>
      </c>
      <c r="F90" s="19" t="e">
        <f t="shared" si="6"/>
        <v>#N/A</v>
      </c>
      <c r="G90">
        <f t="shared" si="7"/>
        <v>1.000193630506544</v>
      </c>
      <c r="H90" s="23" t="e">
        <f t="shared" si="9"/>
        <v>#N/A</v>
      </c>
      <c r="I90">
        <f t="shared" si="10"/>
        <v>1.0167900056052017</v>
      </c>
      <c r="J90" s="22" t="e">
        <f t="shared" si="8"/>
        <v>#N/A</v>
      </c>
      <c r="K90" s="24" t="e">
        <f t="shared" si="11"/>
        <v>#N/A</v>
      </c>
    </row>
    <row r="91" spans="4:11" x14ac:dyDescent="0.3">
      <c r="D91" s="1">
        <f>WORKDAY(D90,1,Feriados!$A$2:$A$937)</f>
        <v>44105</v>
      </c>
      <c r="E91" t="e">
        <f>VLOOKUP(D91,'Curva Di B3'!A:D,4,0)</f>
        <v>#N/A</v>
      </c>
      <c r="F91" s="19" t="e">
        <f t="shared" si="6"/>
        <v>#N/A</v>
      </c>
      <c r="G91">
        <f t="shared" si="7"/>
        <v>1.000193630506544</v>
      </c>
      <c r="H91" s="23" t="e">
        <f t="shared" si="9"/>
        <v>#N/A</v>
      </c>
      <c r="I91">
        <f t="shared" si="10"/>
        <v>1.016986887169036</v>
      </c>
      <c r="J91" s="22" t="e">
        <f t="shared" si="8"/>
        <v>#N/A</v>
      </c>
      <c r="K91" s="24" t="e">
        <f t="shared" si="11"/>
        <v>#N/A</v>
      </c>
    </row>
    <row r="92" spans="4:11" x14ac:dyDescent="0.3">
      <c r="D92" s="1">
        <f>WORKDAY(D91,1,Feriados!$A$2:$A$937)</f>
        <v>44106</v>
      </c>
      <c r="E92" t="e">
        <f>VLOOKUP(D92,'Curva Di B3'!A:D,4,0)</f>
        <v>#N/A</v>
      </c>
      <c r="F92" s="19" t="e">
        <f t="shared" si="6"/>
        <v>#N/A</v>
      </c>
      <c r="G92">
        <f t="shared" si="7"/>
        <v>1.000193630506544</v>
      </c>
      <c r="H92" s="23" t="e">
        <f t="shared" si="9"/>
        <v>#N/A</v>
      </c>
      <c r="I92">
        <f t="shared" si="10"/>
        <v>1.0171838068551471</v>
      </c>
      <c r="J92" s="22" t="e">
        <f t="shared" si="8"/>
        <v>#N/A</v>
      </c>
      <c r="K92" s="24" t="e">
        <f t="shared" si="11"/>
        <v>#N/A</v>
      </c>
    </row>
    <row r="93" spans="4:11" x14ac:dyDescent="0.3">
      <c r="D93" s="1">
        <f>WORKDAY(D92,1,Feriados!$A$2:$A$937)</f>
        <v>44109</v>
      </c>
      <c r="E93" t="e">
        <f>VLOOKUP(D93,'Curva Di B3'!A:D,4,0)</f>
        <v>#N/A</v>
      </c>
      <c r="F93" s="19" t="e">
        <f t="shared" si="6"/>
        <v>#N/A</v>
      </c>
      <c r="G93">
        <f t="shared" si="7"/>
        <v>1.000193630506544</v>
      </c>
      <c r="H93" s="23" t="e">
        <f t="shared" si="9"/>
        <v>#N/A</v>
      </c>
      <c r="I93">
        <f t="shared" si="10"/>
        <v>1.0173807646709168</v>
      </c>
      <c r="J93" s="22" t="e">
        <f t="shared" si="8"/>
        <v>#N/A</v>
      </c>
      <c r="K93" s="24" t="e">
        <f t="shared" si="11"/>
        <v>#N/A</v>
      </c>
    </row>
    <row r="94" spans="4:11" x14ac:dyDescent="0.3">
      <c r="D94" s="1">
        <f>WORKDAY(D93,1,Feriados!$A$2:$A$937)</f>
        <v>44110</v>
      </c>
      <c r="E94" t="e">
        <f>VLOOKUP(D94,'Curva Di B3'!A:D,4,0)</f>
        <v>#N/A</v>
      </c>
      <c r="F94" s="19" t="e">
        <f t="shared" si="6"/>
        <v>#N/A</v>
      </c>
      <c r="G94">
        <f t="shared" si="7"/>
        <v>1.000193630506544</v>
      </c>
      <c r="H94" s="23" t="e">
        <f t="shared" si="9"/>
        <v>#N/A</v>
      </c>
      <c r="I94">
        <f t="shared" si="10"/>
        <v>1.0175777606237282</v>
      </c>
      <c r="J94" s="22" t="e">
        <f t="shared" si="8"/>
        <v>#N/A</v>
      </c>
      <c r="K94" s="24" t="e">
        <f t="shared" si="11"/>
        <v>#N/A</v>
      </c>
    </row>
    <row r="95" spans="4:11" x14ac:dyDescent="0.3">
      <c r="D95" s="1">
        <f>WORKDAY(D94,1,Feriados!$A$2:$A$937)</f>
        <v>44111</v>
      </c>
      <c r="E95" t="e">
        <f>VLOOKUP(D95,'Curva Di B3'!A:D,4,0)</f>
        <v>#N/A</v>
      </c>
      <c r="F95" s="19" t="e">
        <f t="shared" si="6"/>
        <v>#N/A</v>
      </c>
      <c r="G95">
        <f t="shared" si="7"/>
        <v>1.000193630506544</v>
      </c>
      <c r="H95" s="23" t="e">
        <f t="shared" si="9"/>
        <v>#N/A</v>
      </c>
      <c r="I95">
        <f t="shared" si="10"/>
        <v>1.0177747947209657</v>
      </c>
      <c r="J95" s="22" t="e">
        <f t="shared" si="8"/>
        <v>#N/A</v>
      </c>
      <c r="K95" s="24" t="e">
        <f t="shared" si="11"/>
        <v>#N/A</v>
      </c>
    </row>
    <row r="96" spans="4:11" x14ac:dyDescent="0.3">
      <c r="D96" s="1">
        <f>WORKDAY(D95,1,Feriados!$A$2:$A$937)</f>
        <v>44112</v>
      </c>
      <c r="E96" t="e">
        <f>VLOOKUP(D96,'Curva Di B3'!A:D,4,0)</f>
        <v>#N/A</v>
      </c>
      <c r="F96" s="19" t="e">
        <f t="shared" si="6"/>
        <v>#N/A</v>
      </c>
      <c r="G96">
        <f t="shared" si="7"/>
        <v>1.000193630506544</v>
      </c>
      <c r="H96" s="23" t="e">
        <f t="shared" si="9"/>
        <v>#N/A</v>
      </c>
      <c r="I96">
        <f t="shared" si="10"/>
        <v>1.0179718669700151</v>
      </c>
      <c r="J96" s="22" t="e">
        <f t="shared" si="8"/>
        <v>#N/A</v>
      </c>
      <c r="K96" s="24" t="e">
        <f t="shared" si="11"/>
        <v>#N/A</v>
      </c>
    </row>
    <row r="97" spans="4:11" x14ac:dyDescent="0.3">
      <c r="D97" s="1">
        <f>WORKDAY(D96,1,Feriados!$A$2:$A$937)</f>
        <v>44113</v>
      </c>
      <c r="E97" t="e">
        <f>VLOOKUP(D97,'Curva Di B3'!A:D,4,0)</f>
        <v>#N/A</v>
      </c>
      <c r="F97" s="19" t="e">
        <f t="shared" si="6"/>
        <v>#N/A</v>
      </c>
      <c r="G97">
        <f t="shared" si="7"/>
        <v>1.000193630506544</v>
      </c>
      <c r="H97" s="23" t="e">
        <f t="shared" si="9"/>
        <v>#N/A</v>
      </c>
      <c r="I97">
        <f t="shared" si="10"/>
        <v>1.0181689773782641</v>
      </c>
      <c r="J97" s="22" t="e">
        <f t="shared" si="8"/>
        <v>#N/A</v>
      </c>
      <c r="K97" s="24" t="e">
        <f t="shared" si="11"/>
        <v>#N/A</v>
      </c>
    </row>
    <row r="98" spans="4:11" x14ac:dyDescent="0.3">
      <c r="D98" s="1">
        <f>WORKDAY(D97,1,Feriados!$A$2:$A$937)</f>
        <v>44117</v>
      </c>
      <c r="E98" t="e">
        <f>VLOOKUP(D98,'Curva Di B3'!A:D,4,0)</f>
        <v>#N/A</v>
      </c>
      <c r="F98" s="19" t="e">
        <f t="shared" si="6"/>
        <v>#N/A</v>
      </c>
      <c r="G98">
        <f t="shared" si="7"/>
        <v>1.000193630506544</v>
      </c>
      <c r="H98" s="23" t="e">
        <f t="shared" si="9"/>
        <v>#N/A</v>
      </c>
      <c r="I98">
        <f t="shared" si="10"/>
        <v>1.0183661259531012</v>
      </c>
      <c r="J98" s="22" t="e">
        <f t="shared" si="8"/>
        <v>#N/A</v>
      </c>
      <c r="K98" s="24" t="e">
        <f t="shared" si="11"/>
        <v>#N/A</v>
      </c>
    </row>
    <row r="99" spans="4:11" x14ac:dyDescent="0.3">
      <c r="D99" s="1">
        <f>WORKDAY(D98,1,Feriados!$A$2:$A$937)</f>
        <v>44118</v>
      </c>
      <c r="E99" t="e">
        <f>VLOOKUP(D99,'Curva Di B3'!A:D,4,0)</f>
        <v>#N/A</v>
      </c>
      <c r="F99" s="19" t="e">
        <f t="shared" si="6"/>
        <v>#N/A</v>
      </c>
      <c r="G99">
        <f t="shared" si="7"/>
        <v>1.000193630506544</v>
      </c>
      <c r="H99" s="23" t="e">
        <f t="shared" si="9"/>
        <v>#N/A</v>
      </c>
      <c r="I99">
        <f t="shared" si="10"/>
        <v>1.0185633127019167</v>
      </c>
      <c r="J99" s="22" t="e">
        <f t="shared" si="8"/>
        <v>#N/A</v>
      </c>
      <c r="K99" s="24" t="e">
        <f t="shared" si="11"/>
        <v>#N/A</v>
      </c>
    </row>
    <row r="100" spans="4:11" x14ac:dyDescent="0.3">
      <c r="D100" s="1">
        <f>WORKDAY(D99,1,Feriados!$A$2:$A$937)</f>
        <v>44119</v>
      </c>
      <c r="E100" t="e">
        <f>VLOOKUP(D100,'Curva Di B3'!A:D,4,0)</f>
        <v>#N/A</v>
      </c>
      <c r="F100" s="19" t="e">
        <f t="shared" si="6"/>
        <v>#N/A</v>
      </c>
      <c r="G100">
        <f t="shared" si="7"/>
        <v>1.000193630506544</v>
      </c>
      <c r="H100" s="23" t="e">
        <f t="shared" si="9"/>
        <v>#N/A</v>
      </c>
      <c r="I100">
        <f t="shared" si="10"/>
        <v>1.0187605376321023</v>
      </c>
      <c r="J100" s="22" t="e">
        <f t="shared" si="8"/>
        <v>#N/A</v>
      </c>
      <c r="K100" s="24" t="e">
        <f t="shared" si="11"/>
        <v>#N/A</v>
      </c>
    </row>
    <row r="101" spans="4:11" x14ac:dyDescent="0.3">
      <c r="D101" s="1">
        <f>WORKDAY(D100,1,Feriados!$A$2:$A$937)</f>
        <v>44120</v>
      </c>
      <c r="E101" t="e">
        <f>VLOOKUP(D101,'Curva Di B3'!A:D,4,0)</f>
        <v>#N/A</v>
      </c>
      <c r="F101" s="19" t="e">
        <f t="shared" si="6"/>
        <v>#N/A</v>
      </c>
      <c r="G101">
        <f t="shared" si="7"/>
        <v>1.000193630506544</v>
      </c>
      <c r="H101" s="23" t="e">
        <f t="shared" si="9"/>
        <v>#N/A</v>
      </c>
      <c r="I101">
        <f t="shared" si="10"/>
        <v>1.0189578007510509</v>
      </c>
      <c r="J101" s="22" t="e">
        <f t="shared" si="8"/>
        <v>#N/A</v>
      </c>
      <c r="K101" s="24" t="e">
        <f t="shared" si="11"/>
        <v>#N/A</v>
      </c>
    </row>
    <row r="102" spans="4:11" x14ac:dyDescent="0.3">
      <c r="D102" s="1">
        <f>WORKDAY(D101,1,Feriados!$A$2:$A$937)</f>
        <v>44123</v>
      </c>
      <c r="E102" t="e">
        <f>VLOOKUP(D102,'Curva Di B3'!A:D,4,0)</f>
        <v>#N/A</v>
      </c>
      <c r="F102" s="19" t="e">
        <f t="shared" si="6"/>
        <v>#N/A</v>
      </c>
      <c r="G102">
        <f t="shared" si="7"/>
        <v>1.000193630506544</v>
      </c>
      <c r="H102" s="23" t="e">
        <f t="shared" si="9"/>
        <v>#N/A</v>
      </c>
      <c r="I102">
        <f t="shared" si="10"/>
        <v>1.0191551020661573</v>
      </c>
      <c r="J102" s="22" t="e">
        <f t="shared" si="8"/>
        <v>#N/A</v>
      </c>
      <c r="K102" s="24" t="e">
        <f t="shared" si="11"/>
        <v>#N/A</v>
      </c>
    </row>
    <row r="103" spans="4:11" x14ac:dyDescent="0.3">
      <c r="D103" s="1">
        <f>WORKDAY(D102,1,Feriados!$A$2:$A$937)</f>
        <v>44124</v>
      </c>
      <c r="E103" t="e">
        <f>VLOOKUP(D103,'Curva Di B3'!A:D,4,0)</f>
        <v>#N/A</v>
      </c>
      <c r="F103" s="19" t="e">
        <f t="shared" si="6"/>
        <v>#N/A</v>
      </c>
      <c r="G103">
        <f t="shared" si="7"/>
        <v>1.000193630506544</v>
      </c>
      <c r="H103" s="23" t="e">
        <f t="shared" si="9"/>
        <v>#N/A</v>
      </c>
      <c r="I103">
        <f t="shared" si="10"/>
        <v>1.0193524415848172</v>
      </c>
      <c r="J103" s="22" t="e">
        <f t="shared" si="8"/>
        <v>#N/A</v>
      </c>
      <c r="K103" s="24" t="e">
        <f t="shared" si="11"/>
        <v>#N/A</v>
      </c>
    </row>
    <row r="104" spans="4:11" x14ac:dyDescent="0.3">
      <c r="D104" s="1">
        <f>WORKDAY(D103,1,Feriados!$A$2:$A$937)</f>
        <v>44125</v>
      </c>
      <c r="E104" t="e">
        <f>VLOOKUP(D104,'Curva Di B3'!A:D,4,0)</f>
        <v>#N/A</v>
      </c>
      <c r="F104" s="19" t="e">
        <f t="shared" si="6"/>
        <v>#N/A</v>
      </c>
      <c r="G104">
        <f t="shared" si="7"/>
        <v>1.000193630506544</v>
      </c>
      <c r="H104" s="23" t="e">
        <f t="shared" si="9"/>
        <v>#N/A</v>
      </c>
      <c r="I104">
        <f t="shared" si="10"/>
        <v>1.0195498193144281</v>
      </c>
      <c r="J104" s="22" t="e">
        <f t="shared" si="8"/>
        <v>#N/A</v>
      </c>
      <c r="K104" s="24" t="e">
        <f t="shared" si="11"/>
        <v>#N/A</v>
      </c>
    </row>
    <row r="105" spans="4:11" x14ac:dyDescent="0.3">
      <c r="D105" s="1">
        <f>WORKDAY(D104,1,Feriados!$A$2:$A$937)</f>
        <v>44126</v>
      </c>
      <c r="E105" t="e">
        <f>VLOOKUP(D105,'Curva Di B3'!A:D,4,0)</f>
        <v>#N/A</v>
      </c>
      <c r="F105" s="19" t="e">
        <f t="shared" si="6"/>
        <v>#N/A</v>
      </c>
      <c r="G105">
        <f t="shared" si="7"/>
        <v>1.000193630506544</v>
      </c>
      <c r="H105" s="23" t="e">
        <f t="shared" si="9"/>
        <v>#N/A</v>
      </c>
      <c r="I105">
        <f t="shared" si="10"/>
        <v>1.0197472352623889</v>
      </c>
      <c r="J105" s="22" t="e">
        <f t="shared" si="8"/>
        <v>#N/A</v>
      </c>
      <c r="K105" s="24" t="e">
        <f t="shared" si="11"/>
        <v>#N/A</v>
      </c>
    </row>
    <row r="106" spans="4:11" x14ac:dyDescent="0.3">
      <c r="D106" s="1">
        <f>WORKDAY(D105,1,Feriados!$A$2:$A$937)</f>
        <v>44127</v>
      </c>
      <c r="E106" t="e">
        <f>VLOOKUP(D106,'Curva Di B3'!A:D,4,0)</f>
        <v>#N/A</v>
      </c>
      <c r="F106" s="19" t="e">
        <f t="shared" si="6"/>
        <v>#N/A</v>
      </c>
      <c r="G106">
        <f t="shared" si="7"/>
        <v>1.000193630506544</v>
      </c>
      <c r="H106" s="23" t="e">
        <f t="shared" si="9"/>
        <v>#N/A</v>
      </c>
      <c r="I106">
        <f t="shared" si="10"/>
        <v>1.0199446894360995</v>
      </c>
      <c r="J106" s="22" t="e">
        <f t="shared" si="8"/>
        <v>#N/A</v>
      </c>
      <c r="K106" s="24" t="e">
        <f t="shared" si="11"/>
        <v>#N/A</v>
      </c>
    </row>
    <row r="107" spans="4:11" x14ac:dyDescent="0.3">
      <c r="D107" s="1">
        <f>WORKDAY(D106,1,Feriados!$A$2:$A$937)</f>
        <v>44130</v>
      </c>
      <c r="E107" t="e">
        <f>VLOOKUP(D107,'Curva Di B3'!A:D,4,0)</f>
        <v>#N/A</v>
      </c>
      <c r="F107" s="19" t="e">
        <f t="shared" si="6"/>
        <v>#N/A</v>
      </c>
      <c r="G107">
        <f t="shared" si="7"/>
        <v>1.000193630506544</v>
      </c>
      <c r="H107" s="23" t="e">
        <f t="shared" si="9"/>
        <v>#N/A</v>
      </c>
      <c r="I107">
        <f t="shared" si="10"/>
        <v>1.0201421818429619</v>
      </c>
      <c r="J107" s="22" t="e">
        <f t="shared" si="8"/>
        <v>#N/A</v>
      </c>
      <c r="K107" s="24" t="e">
        <f t="shared" si="11"/>
        <v>#N/A</v>
      </c>
    </row>
    <row r="108" spans="4:11" x14ac:dyDescent="0.3">
      <c r="D108" s="1">
        <f>WORKDAY(D107,1,Feriados!$A$2:$A$937)</f>
        <v>44131</v>
      </c>
      <c r="E108" t="e">
        <f>VLOOKUP(D108,'Curva Di B3'!A:D,4,0)</f>
        <v>#N/A</v>
      </c>
      <c r="F108" s="19" t="e">
        <f t="shared" si="6"/>
        <v>#N/A</v>
      </c>
      <c r="G108">
        <f t="shared" si="7"/>
        <v>1.000193630506544</v>
      </c>
      <c r="H108" s="23" t="e">
        <f t="shared" si="9"/>
        <v>#N/A</v>
      </c>
      <c r="I108">
        <f t="shared" si="10"/>
        <v>1.020339712490379</v>
      </c>
      <c r="J108" s="22" t="e">
        <f t="shared" si="8"/>
        <v>#N/A</v>
      </c>
      <c r="K108" s="24" t="e">
        <f t="shared" si="11"/>
        <v>#N/A</v>
      </c>
    </row>
    <row r="109" spans="4:11" x14ac:dyDescent="0.3">
      <c r="D109" s="1">
        <f>WORKDAY(D108,1,Feriados!$A$2:$A$937)</f>
        <v>44132</v>
      </c>
      <c r="E109" t="e">
        <f>VLOOKUP(D109,'Curva Di B3'!A:D,4,0)</f>
        <v>#N/A</v>
      </c>
      <c r="F109" s="19" t="e">
        <f t="shared" si="6"/>
        <v>#N/A</v>
      </c>
      <c r="G109">
        <f t="shared" si="7"/>
        <v>1.000193630506544</v>
      </c>
      <c r="H109" s="23" t="e">
        <f t="shared" si="9"/>
        <v>#N/A</v>
      </c>
      <c r="I109">
        <f t="shared" si="10"/>
        <v>1.0205372813857554</v>
      </c>
      <c r="J109" s="22" t="e">
        <f t="shared" si="8"/>
        <v>#N/A</v>
      </c>
      <c r="K109" s="24" t="e">
        <f t="shared" si="11"/>
        <v>#N/A</v>
      </c>
    </row>
    <row r="110" spans="4:11" x14ac:dyDescent="0.3">
      <c r="D110" s="1">
        <f>WORKDAY(D109,1,Feriados!$A$2:$A$937)</f>
        <v>44133</v>
      </c>
      <c r="E110" t="e">
        <f>VLOOKUP(D110,'Curva Di B3'!A:D,4,0)</f>
        <v>#N/A</v>
      </c>
      <c r="F110" s="19" t="e">
        <f t="shared" si="6"/>
        <v>#N/A</v>
      </c>
      <c r="G110">
        <f t="shared" si="7"/>
        <v>1.000193630506544</v>
      </c>
      <c r="H110" s="23" t="e">
        <f t="shared" si="9"/>
        <v>#N/A</v>
      </c>
      <c r="I110">
        <f t="shared" si="10"/>
        <v>1.0207348885364971</v>
      </c>
      <c r="J110" s="22" t="e">
        <f t="shared" si="8"/>
        <v>#N/A</v>
      </c>
      <c r="K110" s="24" t="e">
        <f t="shared" si="11"/>
        <v>#N/A</v>
      </c>
    </row>
    <row r="111" spans="4:11" x14ac:dyDescent="0.3">
      <c r="D111" s="1">
        <f>WORKDAY(D110,1,Feriados!$A$2:$A$937)</f>
        <v>44134</v>
      </c>
      <c r="E111" t="e">
        <f>VLOOKUP(D111,'Curva Di B3'!A:D,4,0)</f>
        <v>#N/A</v>
      </c>
      <c r="F111" s="19" t="e">
        <f t="shared" si="6"/>
        <v>#N/A</v>
      </c>
      <c r="G111">
        <f t="shared" si="7"/>
        <v>1.000193630506544</v>
      </c>
      <c r="H111" s="23" t="e">
        <f t="shared" si="9"/>
        <v>#N/A</v>
      </c>
      <c r="I111">
        <f t="shared" si="10"/>
        <v>1.0209325339500115</v>
      </c>
      <c r="J111" s="22" t="e">
        <f t="shared" si="8"/>
        <v>#N/A</v>
      </c>
      <c r="K111" s="24" t="e">
        <f t="shared" si="11"/>
        <v>#N/A</v>
      </c>
    </row>
    <row r="112" spans="4:11" x14ac:dyDescent="0.3">
      <c r="D112" s="1">
        <f>WORKDAY(D111,1,Feriados!$A$2:$A$937)</f>
        <v>44138</v>
      </c>
      <c r="E112" t="e">
        <f>VLOOKUP(D112,'Curva Di B3'!A:D,4,0)</f>
        <v>#N/A</v>
      </c>
      <c r="F112" s="19" t="e">
        <f t="shared" si="6"/>
        <v>#N/A</v>
      </c>
      <c r="G112">
        <f t="shared" si="7"/>
        <v>1.000193630506544</v>
      </c>
      <c r="H112" s="23" t="e">
        <f t="shared" si="9"/>
        <v>#N/A</v>
      </c>
      <c r="I112">
        <f t="shared" si="10"/>
        <v>1.0211302176337074</v>
      </c>
      <c r="J112" s="22" t="e">
        <f t="shared" si="8"/>
        <v>#N/A</v>
      </c>
      <c r="K112" s="24" t="e">
        <f t="shared" si="11"/>
        <v>#N/A</v>
      </c>
    </row>
    <row r="113" spans="4:11" x14ac:dyDescent="0.3">
      <c r="D113" s="1">
        <f>WORKDAY(D112,1,Feriados!$A$2:$A$937)</f>
        <v>44139</v>
      </c>
      <c r="E113" t="e">
        <f>VLOOKUP(D113,'Curva Di B3'!A:D,4,0)</f>
        <v>#N/A</v>
      </c>
      <c r="F113" s="19" t="e">
        <f t="shared" si="6"/>
        <v>#N/A</v>
      </c>
      <c r="G113">
        <f t="shared" si="7"/>
        <v>1.000193630506544</v>
      </c>
      <c r="H113" s="23" t="e">
        <f t="shared" si="9"/>
        <v>#N/A</v>
      </c>
      <c r="I113">
        <f t="shared" si="10"/>
        <v>1.0213279395949952</v>
      </c>
      <c r="J113" s="22" t="e">
        <f t="shared" si="8"/>
        <v>#N/A</v>
      </c>
      <c r="K113" s="24" t="e">
        <f t="shared" si="11"/>
        <v>#N/A</v>
      </c>
    </row>
    <row r="114" spans="4:11" x14ac:dyDescent="0.3">
      <c r="D114" s="1">
        <f>WORKDAY(D113,1,Feriados!$A$2:$A$937)</f>
        <v>44140</v>
      </c>
      <c r="E114" t="e">
        <f>VLOOKUP(D114,'Curva Di B3'!A:D,4,0)</f>
        <v>#N/A</v>
      </c>
      <c r="F114" s="19" t="e">
        <f t="shared" si="6"/>
        <v>#N/A</v>
      </c>
      <c r="G114">
        <f t="shared" si="7"/>
        <v>1.000193630506544</v>
      </c>
      <c r="H114" s="23" t="e">
        <f t="shared" si="9"/>
        <v>#N/A</v>
      </c>
      <c r="I114">
        <f t="shared" si="10"/>
        <v>1.0215256998412865</v>
      </c>
      <c r="J114" s="22" t="e">
        <f t="shared" si="8"/>
        <v>#N/A</v>
      </c>
      <c r="K114" s="24" t="e">
        <f t="shared" si="11"/>
        <v>#N/A</v>
      </c>
    </row>
    <row r="115" spans="4:11" x14ac:dyDescent="0.3">
      <c r="D115" s="1">
        <f>WORKDAY(D114,1,Feriados!$A$2:$A$937)</f>
        <v>44141</v>
      </c>
      <c r="E115" t="e">
        <f>VLOOKUP(D115,'Curva Di B3'!A:D,4,0)</f>
        <v>#N/A</v>
      </c>
      <c r="F115" s="19" t="e">
        <f t="shared" si="6"/>
        <v>#N/A</v>
      </c>
      <c r="G115">
        <f t="shared" si="7"/>
        <v>1.000193630506544</v>
      </c>
      <c r="H115" s="23" t="e">
        <f t="shared" si="9"/>
        <v>#N/A</v>
      </c>
      <c r="I115">
        <f t="shared" si="10"/>
        <v>1.0217234983799945</v>
      </c>
      <c r="J115" s="22" t="e">
        <f t="shared" si="8"/>
        <v>#N/A</v>
      </c>
      <c r="K115" s="24" t="e">
        <f t="shared" si="11"/>
        <v>#N/A</v>
      </c>
    </row>
    <row r="116" spans="4:11" x14ac:dyDescent="0.3">
      <c r="D116" s="1">
        <f>WORKDAY(D115,1,Feriados!$A$2:$A$937)</f>
        <v>44144</v>
      </c>
      <c r="E116" t="e">
        <f>VLOOKUP(D116,'Curva Di B3'!A:D,4,0)</f>
        <v>#N/A</v>
      </c>
      <c r="F116" s="19" t="e">
        <f t="shared" si="6"/>
        <v>#N/A</v>
      </c>
      <c r="G116">
        <f t="shared" si="7"/>
        <v>1.000193630506544</v>
      </c>
      <c r="H116" s="23" t="e">
        <f t="shared" si="9"/>
        <v>#N/A</v>
      </c>
      <c r="I116">
        <f t="shared" si="10"/>
        <v>1.0219213352185337</v>
      </c>
      <c r="J116" s="22" t="e">
        <f t="shared" si="8"/>
        <v>#N/A</v>
      </c>
      <c r="K116" s="24" t="e">
        <f t="shared" si="11"/>
        <v>#N/A</v>
      </c>
    </row>
    <row r="117" spans="4:11" x14ac:dyDescent="0.3">
      <c r="D117" s="1">
        <f>WORKDAY(D116,1,Feriados!$A$2:$A$937)</f>
        <v>44145</v>
      </c>
      <c r="E117" t="e">
        <f>VLOOKUP(D117,'Curva Di B3'!A:D,4,0)</f>
        <v>#N/A</v>
      </c>
      <c r="F117" s="19" t="e">
        <f t="shared" si="6"/>
        <v>#N/A</v>
      </c>
      <c r="G117">
        <f t="shared" si="7"/>
        <v>1.000193630506544</v>
      </c>
      <c r="H117" s="23" t="e">
        <f t="shared" si="9"/>
        <v>#N/A</v>
      </c>
      <c r="I117">
        <f t="shared" si="10"/>
        <v>1.0221192103643202</v>
      </c>
      <c r="J117" s="22" t="e">
        <f t="shared" si="8"/>
        <v>#N/A</v>
      </c>
      <c r="K117" s="24" t="e">
        <f t="shared" si="11"/>
        <v>#N/A</v>
      </c>
    </row>
    <row r="118" spans="4:11" x14ac:dyDescent="0.3">
      <c r="D118" s="1">
        <f>WORKDAY(D117,1,Feriados!$A$2:$A$937)</f>
        <v>44146</v>
      </c>
      <c r="E118" t="e">
        <f>VLOOKUP(D118,'Curva Di B3'!A:D,4,0)</f>
        <v>#N/A</v>
      </c>
      <c r="F118" s="19" t="e">
        <f t="shared" si="6"/>
        <v>#N/A</v>
      </c>
      <c r="G118">
        <f t="shared" si="7"/>
        <v>1.000193630506544</v>
      </c>
      <c r="H118" s="23" t="e">
        <f t="shared" si="9"/>
        <v>#N/A</v>
      </c>
      <c r="I118">
        <f t="shared" si="10"/>
        <v>1.0223171238247712</v>
      </c>
      <c r="J118" s="22" t="e">
        <f t="shared" si="8"/>
        <v>#N/A</v>
      </c>
      <c r="K118" s="24" t="e">
        <f t="shared" si="11"/>
        <v>#N/A</v>
      </c>
    </row>
    <row r="119" spans="4:11" x14ac:dyDescent="0.3">
      <c r="D119" s="1">
        <f>WORKDAY(D118,1,Feriados!$A$2:$A$937)</f>
        <v>44147</v>
      </c>
      <c r="E119" t="e">
        <f>VLOOKUP(D119,'Curva Di B3'!A:D,4,0)</f>
        <v>#N/A</v>
      </c>
      <c r="F119" s="19" t="e">
        <f t="shared" si="6"/>
        <v>#N/A</v>
      </c>
      <c r="G119">
        <f t="shared" si="7"/>
        <v>1.000193630506544</v>
      </c>
      <c r="H119" s="23" t="e">
        <f t="shared" si="9"/>
        <v>#N/A</v>
      </c>
      <c r="I119">
        <f t="shared" si="10"/>
        <v>1.022515075607306</v>
      </c>
      <c r="J119" s="22" t="e">
        <f t="shared" si="8"/>
        <v>#N/A</v>
      </c>
      <c r="K119" s="24" t="e">
        <f t="shared" si="11"/>
        <v>#N/A</v>
      </c>
    </row>
    <row r="120" spans="4:11" x14ac:dyDescent="0.3">
      <c r="D120" s="1">
        <f>WORKDAY(D119,1,Feriados!$A$2:$A$937)</f>
        <v>44148</v>
      </c>
      <c r="E120" t="e">
        <f>VLOOKUP(D120,'Curva Di B3'!A:D,4,0)</f>
        <v>#N/A</v>
      </c>
      <c r="F120" s="19" t="e">
        <f t="shared" si="6"/>
        <v>#N/A</v>
      </c>
      <c r="G120">
        <f t="shared" si="7"/>
        <v>1.000193630506544</v>
      </c>
      <c r="H120" s="23" t="e">
        <f t="shared" si="9"/>
        <v>#N/A</v>
      </c>
      <c r="I120">
        <f t="shared" si="10"/>
        <v>1.0227130657193446</v>
      </c>
      <c r="J120" s="22" t="e">
        <f t="shared" si="8"/>
        <v>#N/A</v>
      </c>
      <c r="K120" s="24" t="e">
        <f t="shared" si="11"/>
        <v>#N/A</v>
      </c>
    </row>
    <row r="121" spans="4:11" x14ac:dyDescent="0.3">
      <c r="D121" s="1">
        <f>WORKDAY(D120,1,Feriados!$A$2:$A$937)</f>
        <v>44151</v>
      </c>
      <c r="E121" t="e">
        <f>VLOOKUP(D121,'Curva Di B3'!A:D,4,0)</f>
        <v>#N/A</v>
      </c>
      <c r="F121" s="19" t="e">
        <f t="shared" si="6"/>
        <v>#N/A</v>
      </c>
      <c r="G121">
        <f t="shared" si="7"/>
        <v>1.000193630506544</v>
      </c>
      <c r="H121" s="23" t="e">
        <f t="shared" si="9"/>
        <v>#N/A</v>
      </c>
      <c r="I121">
        <f t="shared" si="10"/>
        <v>1.0229110941683091</v>
      </c>
      <c r="J121" s="22" t="e">
        <f t="shared" si="8"/>
        <v>#N/A</v>
      </c>
      <c r="K121" s="24" t="e">
        <f t="shared" si="11"/>
        <v>#N/A</v>
      </c>
    </row>
    <row r="122" spans="4:11" x14ac:dyDescent="0.3">
      <c r="D122" s="1">
        <f>WORKDAY(D121,1,Feriados!$A$2:$A$937)</f>
        <v>44152</v>
      </c>
      <c r="E122" t="e">
        <f>VLOOKUP(D122,'Curva Di B3'!A:D,4,0)</f>
        <v>#N/A</v>
      </c>
      <c r="F122" s="19" t="e">
        <f t="shared" si="6"/>
        <v>#N/A</v>
      </c>
      <c r="G122">
        <f t="shared" si="7"/>
        <v>1.000193630506544</v>
      </c>
      <c r="H122" s="23" t="e">
        <f t="shared" si="9"/>
        <v>#N/A</v>
      </c>
      <c r="I122">
        <f t="shared" si="10"/>
        <v>1.0231091609616223</v>
      </c>
      <c r="J122" s="22" t="e">
        <f t="shared" si="8"/>
        <v>#N/A</v>
      </c>
      <c r="K122" s="24" t="e">
        <f t="shared" si="11"/>
        <v>#N/A</v>
      </c>
    </row>
    <row r="123" spans="4:11" x14ac:dyDescent="0.3">
      <c r="D123" s="1">
        <f>WORKDAY(D122,1,Feriados!$A$2:$A$937)</f>
        <v>44153</v>
      </c>
      <c r="E123" t="e">
        <f>VLOOKUP(D123,'Curva Di B3'!A:D,4,0)</f>
        <v>#N/A</v>
      </c>
      <c r="F123" s="19" t="e">
        <f t="shared" si="6"/>
        <v>#N/A</v>
      </c>
      <c r="G123">
        <f t="shared" si="7"/>
        <v>1.000193630506544</v>
      </c>
      <c r="H123" s="23" t="e">
        <f t="shared" si="9"/>
        <v>#N/A</v>
      </c>
      <c r="I123">
        <f t="shared" si="10"/>
        <v>1.0233072661067091</v>
      </c>
      <c r="J123" s="22" t="e">
        <f t="shared" si="8"/>
        <v>#N/A</v>
      </c>
      <c r="K123" s="24" t="e">
        <f t="shared" si="11"/>
        <v>#N/A</v>
      </c>
    </row>
    <row r="124" spans="4:11" x14ac:dyDescent="0.3">
      <c r="D124" s="1">
        <f>WORKDAY(D123,1,Feriados!$A$2:$A$937)</f>
        <v>44154</v>
      </c>
      <c r="E124" t="e">
        <f>VLOOKUP(D124,'Curva Di B3'!A:D,4,0)</f>
        <v>#N/A</v>
      </c>
      <c r="F124" s="19" t="e">
        <f t="shared" si="6"/>
        <v>#N/A</v>
      </c>
      <c r="G124">
        <f t="shared" si="7"/>
        <v>1.000193630506544</v>
      </c>
      <c r="H124" s="23" t="e">
        <f t="shared" si="9"/>
        <v>#N/A</v>
      </c>
      <c r="I124">
        <f t="shared" si="10"/>
        <v>1.0235054096109955</v>
      </c>
      <c r="J124" s="22" t="e">
        <f t="shared" si="8"/>
        <v>#N/A</v>
      </c>
      <c r="K124" s="24" t="e">
        <f t="shared" si="11"/>
        <v>#N/A</v>
      </c>
    </row>
    <row r="125" spans="4:11" x14ac:dyDescent="0.3">
      <c r="D125" s="1">
        <f>WORKDAY(D124,1,Feriados!$A$2:$A$937)</f>
        <v>44155</v>
      </c>
      <c r="E125" t="e">
        <f>VLOOKUP(D125,'Curva Di B3'!A:D,4,0)</f>
        <v>#N/A</v>
      </c>
      <c r="F125" s="19" t="e">
        <f t="shared" si="6"/>
        <v>#N/A</v>
      </c>
      <c r="G125">
        <f t="shared" si="7"/>
        <v>1.000193630506544</v>
      </c>
      <c r="H125" s="23" t="e">
        <f t="shared" si="9"/>
        <v>#N/A</v>
      </c>
      <c r="I125">
        <f t="shared" si="10"/>
        <v>1.023703591481909</v>
      </c>
      <c r="J125" s="22" t="e">
        <f t="shared" si="8"/>
        <v>#N/A</v>
      </c>
      <c r="K125" s="24" t="e">
        <f t="shared" si="11"/>
        <v>#N/A</v>
      </c>
    </row>
    <row r="126" spans="4:11" x14ac:dyDescent="0.3">
      <c r="D126" s="1">
        <f>WORKDAY(D125,1,Feriados!$A$2:$A$937)</f>
        <v>44158</v>
      </c>
      <c r="E126" t="e">
        <f>VLOOKUP(D126,'Curva Di B3'!A:D,4,0)</f>
        <v>#N/A</v>
      </c>
      <c r="F126" s="19" t="e">
        <f t="shared" si="6"/>
        <v>#N/A</v>
      </c>
      <c r="G126">
        <f t="shared" si="7"/>
        <v>1.000193630506544</v>
      </c>
      <c r="H126" s="23" t="e">
        <f t="shared" si="9"/>
        <v>#N/A</v>
      </c>
      <c r="I126">
        <f t="shared" si="10"/>
        <v>1.0239018117268786</v>
      </c>
      <c r="J126" s="22" t="e">
        <f t="shared" si="8"/>
        <v>#N/A</v>
      </c>
      <c r="K126" s="24" t="e">
        <f t="shared" si="11"/>
        <v>#N/A</v>
      </c>
    </row>
    <row r="127" spans="4:11" x14ac:dyDescent="0.3">
      <c r="D127" s="1">
        <f>WORKDAY(D126,1,Feriados!$A$2:$A$937)</f>
        <v>44159</v>
      </c>
      <c r="E127" t="e">
        <f>VLOOKUP(D127,'Curva Di B3'!A:D,4,0)</f>
        <v>#N/A</v>
      </c>
      <c r="F127" s="19" t="e">
        <f t="shared" si="6"/>
        <v>#N/A</v>
      </c>
      <c r="G127">
        <f t="shared" si="7"/>
        <v>1.000193630506544</v>
      </c>
      <c r="H127" s="23" t="e">
        <f t="shared" si="9"/>
        <v>#N/A</v>
      </c>
      <c r="I127">
        <f t="shared" si="10"/>
        <v>1.0241000703533345</v>
      </c>
      <c r="J127" s="22" t="e">
        <f t="shared" si="8"/>
        <v>#N/A</v>
      </c>
      <c r="K127" s="24" t="e">
        <f t="shared" si="11"/>
        <v>#N/A</v>
      </c>
    </row>
    <row r="128" spans="4:11" x14ac:dyDescent="0.3">
      <c r="D128" s="1">
        <f>WORKDAY(D127,1,Feriados!$A$2:$A$937)</f>
        <v>44160</v>
      </c>
      <c r="E128" t="e">
        <f>VLOOKUP(D128,'Curva Di B3'!A:D,4,0)</f>
        <v>#N/A</v>
      </c>
      <c r="F128" s="19" t="e">
        <f t="shared" si="6"/>
        <v>#N/A</v>
      </c>
      <c r="G128">
        <f t="shared" si="7"/>
        <v>1.000193630506544</v>
      </c>
      <c r="H128" s="23" t="e">
        <f t="shared" si="9"/>
        <v>#N/A</v>
      </c>
      <c r="I128">
        <f t="shared" si="10"/>
        <v>1.0242983673687087</v>
      </c>
      <c r="J128" s="22" t="e">
        <f t="shared" si="8"/>
        <v>#N/A</v>
      </c>
      <c r="K128" s="24" t="e">
        <f t="shared" si="11"/>
        <v>#N/A</v>
      </c>
    </row>
    <row r="129" spans="4:11" x14ac:dyDescent="0.3">
      <c r="D129" s="1">
        <f>WORKDAY(D128,1,Feriados!$A$2:$A$937)</f>
        <v>44161</v>
      </c>
      <c r="E129" t="e">
        <f>VLOOKUP(D129,'Curva Di B3'!A:D,4,0)</f>
        <v>#N/A</v>
      </c>
      <c r="F129" s="19" t="e">
        <f t="shared" si="6"/>
        <v>#N/A</v>
      </c>
      <c r="G129">
        <f t="shared" si="7"/>
        <v>1.000193630506544</v>
      </c>
      <c r="H129" s="23" t="e">
        <f t="shared" si="9"/>
        <v>#N/A</v>
      </c>
      <c r="I129">
        <f t="shared" si="10"/>
        <v>1.0244967027804346</v>
      </c>
      <c r="J129" s="22" t="e">
        <f t="shared" si="8"/>
        <v>#N/A</v>
      </c>
      <c r="K129" s="24" t="e">
        <f t="shared" si="11"/>
        <v>#N/A</v>
      </c>
    </row>
    <row r="130" spans="4:11" x14ac:dyDescent="0.3">
      <c r="D130" s="1">
        <f>WORKDAY(D129,1,Feriados!$A$2:$A$937)</f>
        <v>44162</v>
      </c>
      <c r="E130" t="e">
        <f>VLOOKUP(D130,'Curva Di B3'!A:D,4,0)</f>
        <v>#N/A</v>
      </c>
      <c r="F130" s="19" t="e">
        <f t="shared" si="6"/>
        <v>#N/A</v>
      </c>
      <c r="G130">
        <f t="shared" si="7"/>
        <v>1.000193630506544</v>
      </c>
      <c r="H130" s="23" t="e">
        <f t="shared" si="9"/>
        <v>#N/A</v>
      </c>
      <c r="I130">
        <f t="shared" si="10"/>
        <v>1.0246950765959466</v>
      </c>
      <c r="J130" s="22" t="e">
        <f t="shared" si="8"/>
        <v>#N/A</v>
      </c>
      <c r="K130" s="24" t="e">
        <f t="shared" si="11"/>
        <v>#N/A</v>
      </c>
    </row>
    <row r="131" spans="4:11" x14ac:dyDescent="0.3">
      <c r="D131" s="1">
        <f>WORKDAY(D130,1,Feriados!$A$2:$A$937)</f>
        <v>44165</v>
      </c>
      <c r="E131" t="e">
        <f>VLOOKUP(D131,'Curva Di B3'!A:D,4,0)</f>
        <v>#N/A</v>
      </c>
      <c r="F131" s="19" t="e">
        <f t="shared" si="6"/>
        <v>#N/A</v>
      </c>
      <c r="G131">
        <f t="shared" si="7"/>
        <v>1.000193630506544</v>
      </c>
      <c r="H131" s="23" t="e">
        <f t="shared" si="9"/>
        <v>#N/A</v>
      </c>
      <c r="I131">
        <f t="shared" si="10"/>
        <v>1.0248934888226811</v>
      </c>
      <c r="J131" s="22" t="e">
        <f t="shared" si="8"/>
        <v>#N/A</v>
      </c>
      <c r="K131" s="24" t="e">
        <f t="shared" si="11"/>
        <v>#N/A</v>
      </c>
    </row>
    <row r="132" spans="4:11" x14ac:dyDescent="0.3">
      <c r="D132" s="1">
        <f>WORKDAY(D131,1,Feriados!$A$2:$A$937)</f>
        <v>44166</v>
      </c>
      <c r="E132" t="e">
        <f>VLOOKUP(D132,'Curva Di B3'!A:D,4,0)</f>
        <v>#N/A</v>
      </c>
      <c r="F132" s="19" t="e">
        <f t="shared" si="6"/>
        <v>#N/A</v>
      </c>
      <c r="G132">
        <f t="shared" si="7"/>
        <v>1.000193630506544</v>
      </c>
      <c r="H132" s="23" t="e">
        <f t="shared" si="9"/>
        <v>#N/A</v>
      </c>
      <c r="I132">
        <f t="shared" si="10"/>
        <v>1.0250919394680753</v>
      </c>
      <c r="J132" s="22" t="e">
        <f t="shared" si="8"/>
        <v>#N/A</v>
      </c>
      <c r="K132" s="24" t="e">
        <f t="shared" si="11"/>
        <v>#N/A</v>
      </c>
    </row>
    <row r="133" spans="4:11" x14ac:dyDescent="0.3">
      <c r="D133" s="1">
        <f>WORKDAY(D132,1,Feriados!$A$2:$A$937)</f>
        <v>44167</v>
      </c>
      <c r="E133" t="e">
        <f>VLOOKUP(D133,'Curva Di B3'!A:D,4,0)</f>
        <v>#N/A</v>
      </c>
      <c r="F133" s="19" t="e">
        <f t="shared" si="6"/>
        <v>#N/A</v>
      </c>
      <c r="G133">
        <f t="shared" si="7"/>
        <v>1.000193630506544</v>
      </c>
      <c r="H133" s="23" t="e">
        <f t="shared" si="9"/>
        <v>#N/A</v>
      </c>
      <c r="I133">
        <f t="shared" si="10"/>
        <v>1.0252904285395688</v>
      </c>
      <c r="J133" s="22" t="e">
        <f t="shared" si="8"/>
        <v>#N/A</v>
      </c>
      <c r="K133" s="24" t="e">
        <f t="shared" si="11"/>
        <v>#N/A</v>
      </c>
    </row>
    <row r="134" spans="4:11" x14ac:dyDescent="0.3">
      <c r="D134" s="1">
        <f>WORKDAY(D133,1,Feriados!$A$2:$A$937)</f>
        <v>44168</v>
      </c>
      <c r="E134" t="e">
        <f>VLOOKUP(D134,'Curva Di B3'!A:D,4,0)</f>
        <v>#N/A</v>
      </c>
      <c r="F134" s="19" t="e">
        <f t="shared" ref="F134:F144" si="12">ROUND((E134/100 +1)^(1/252)-1,8)</f>
        <v>#N/A</v>
      </c>
      <c r="G134">
        <f t="shared" ref="G134:G144" si="13">($B$3/100 +1)^(1/252)</f>
        <v>1.000193630506544</v>
      </c>
      <c r="H134" s="23" t="e">
        <f t="shared" si="9"/>
        <v>#N/A</v>
      </c>
      <c r="I134">
        <f t="shared" si="10"/>
        <v>1.0254889560446017</v>
      </c>
      <c r="J134" s="22" t="e">
        <f t="shared" ref="J134:J144" si="14">ROUND(H134*I134,9)</f>
        <v>#N/A</v>
      </c>
      <c r="K134" s="24" t="e">
        <f t="shared" si="11"/>
        <v>#N/A</v>
      </c>
    </row>
    <row r="135" spans="4:11" x14ac:dyDescent="0.3">
      <c r="D135" s="1">
        <f>WORKDAY(D134,1,Feriados!$A$2:$A$937)</f>
        <v>44169</v>
      </c>
      <c r="E135" t="e">
        <f>VLOOKUP(D135,'Curva Di B3'!A:D,4,0)</f>
        <v>#N/A</v>
      </c>
      <c r="F135" s="19" t="e">
        <f t="shared" si="12"/>
        <v>#N/A</v>
      </c>
      <c r="G135">
        <f t="shared" si="13"/>
        <v>1.000193630506544</v>
      </c>
      <c r="H135" s="23" t="e">
        <f t="shared" ref="H135:H144" si="15">TRUNC(TRUNC(1+F135,16)*H134,16)</f>
        <v>#N/A</v>
      </c>
      <c r="I135">
        <f t="shared" ref="I135:I144" si="16">G135*I134</f>
        <v>1.0256875219906159</v>
      </c>
      <c r="J135" s="22" t="e">
        <f t="shared" si="14"/>
        <v>#N/A</v>
      </c>
      <c r="K135" s="24" t="e">
        <f t="shared" ref="K135:K144" si="17">$K$5*J134</f>
        <v>#N/A</v>
      </c>
    </row>
    <row r="136" spans="4:11" x14ac:dyDescent="0.3">
      <c r="D136" s="1">
        <f>WORKDAY(D135,1,Feriados!$A$2:$A$937)</f>
        <v>44172</v>
      </c>
      <c r="E136" t="e">
        <f>VLOOKUP(D136,'Curva Di B3'!A:D,4,0)</f>
        <v>#N/A</v>
      </c>
      <c r="F136" s="19" t="e">
        <f t="shared" si="12"/>
        <v>#N/A</v>
      </c>
      <c r="G136">
        <f t="shared" si="13"/>
        <v>1.000193630506544</v>
      </c>
      <c r="H136" s="23" t="e">
        <f t="shared" si="15"/>
        <v>#N/A</v>
      </c>
      <c r="I136">
        <f t="shared" si="16"/>
        <v>1.0258861263850547</v>
      </c>
      <c r="J136" s="22" t="e">
        <f t="shared" si="14"/>
        <v>#N/A</v>
      </c>
      <c r="K136" s="24" t="e">
        <f t="shared" si="17"/>
        <v>#N/A</v>
      </c>
    </row>
    <row r="137" spans="4:11" x14ac:dyDescent="0.3">
      <c r="D137" s="1">
        <f>WORKDAY(D136,1,Feriados!$A$2:$A$937)</f>
        <v>44173</v>
      </c>
      <c r="E137" t="e">
        <f>VLOOKUP(D137,'Curva Di B3'!A:D,4,0)</f>
        <v>#N/A</v>
      </c>
      <c r="F137" s="19" t="e">
        <f t="shared" si="12"/>
        <v>#N/A</v>
      </c>
      <c r="G137">
        <f t="shared" si="13"/>
        <v>1.000193630506544</v>
      </c>
      <c r="H137" s="23" t="e">
        <f t="shared" si="15"/>
        <v>#N/A</v>
      </c>
      <c r="I137">
        <f t="shared" si="16"/>
        <v>1.0260847692353632</v>
      </c>
      <c r="J137" s="22" t="e">
        <f t="shared" si="14"/>
        <v>#N/A</v>
      </c>
      <c r="K137" s="24" t="e">
        <f t="shared" si="17"/>
        <v>#N/A</v>
      </c>
    </row>
    <row r="138" spans="4:11" x14ac:dyDescent="0.3">
      <c r="D138" s="1">
        <f>WORKDAY(D137,1,Feriados!$A$2:$A$937)</f>
        <v>44174</v>
      </c>
      <c r="E138" t="e">
        <f>VLOOKUP(D138,'Curva Di B3'!A:D,4,0)</f>
        <v>#N/A</v>
      </c>
      <c r="F138" s="19" t="e">
        <f t="shared" si="12"/>
        <v>#N/A</v>
      </c>
      <c r="G138">
        <f t="shared" si="13"/>
        <v>1.000193630506544</v>
      </c>
      <c r="H138" s="23" t="e">
        <f t="shared" si="15"/>
        <v>#N/A</v>
      </c>
      <c r="I138">
        <f t="shared" si="16"/>
        <v>1.0262834505489873</v>
      </c>
      <c r="J138" s="22" t="e">
        <f t="shared" si="14"/>
        <v>#N/A</v>
      </c>
      <c r="K138" s="24" t="e">
        <f t="shared" si="17"/>
        <v>#N/A</v>
      </c>
    </row>
    <row r="139" spans="4:11" x14ac:dyDescent="0.3">
      <c r="D139" s="1">
        <f>WORKDAY(D138,1,Feriados!$A$2:$A$937)</f>
        <v>44175</v>
      </c>
      <c r="E139" t="e">
        <f>VLOOKUP(D139,'Curva Di B3'!A:D,4,0)</f>
        <v>#N/A</v>
      </c>
      <c r="F139" s="19" t="e">
        <f t="shared" si="12"/>
        <v>#N/A</v>
      </c>
      <c r="G139">
        <f t="shared" si="13"/>
        <v>1.000193630506544</v>
      </c>
      <c r="H139" s="23" t="e">
        <f t="shared" si="15"/>
        <v>#N/A</v>
      </c>
      <c r="I139">
        <f t="shared" si="16"/>
        <v>1.0264821703333749</v>
      </c>
      <c r="J139" s="22" t="e">
        <f t="shared" si="14"/>
        <v>#N/A</v>
      </c>
      <c r="K139" s="24" t="e">
        <f t="shared" si="17"/>
        <v>#N/A</v>
      </c>
    </row>
    <row r="140" spans="4:11" x14ac:dyDescent="0.3">
      <c r="D140" s="1">
        <f>WORKDAY(D139,1,Feriados!$A$2:$A$937)</f>
        <v>44176</v>
      </c>
      <c r="E140" t="e">
        <f>VLOOKUP(D140,'Curva Di B3'!A:D,4,0)</f>
        <v>#N/A</v>
      </c>
      <c r="F140" s="19" t="e">
        <f t="shared" si="12"/>
        <v>#N/A</v>
      </c>
      <c r="G140">
        <f t="shared" si="13"/>
        <v>1.000193630506544</v>
      </c>
      <c r="H140" s="23" t="e">
        <f t="shared" si="15"/>
        <v>#N/A</v>
      </c>
      <c r="I140">
        <f t="shared" si="16"/>
        <v>1.0266809285959748</v>
      </c>
      <c r="J140" s="22" t="e">
        <f t="shared" si="14"/>
        <v>#N/A</v>
      </c>
      <c r="K140" s="24" t="e">
        <f t="shared" si="17"/>
        <v>#N/A</v>
      </c>
    </row>
    <row r="141" spans="4:11" x14ac:dyDescent="0.3">
      <c r="D141" s="1">
        <f>WORKDAY(D140,1,Feriados!$A$2:$A$937)</f>
        <v>44179</v>
      </c>
      <c r="E141" t="e">
        <f>VLOOKUP(D141,'Curva Di B3'!A:D,4,0)</f>
        <v>#N/A</v>
      </c>
      <c r="F141" s="19" t="e">
        <f t="shared" si="12"/>
        <v>#N/A</v>
      </c>
      <c r="G141">
        <f t="shared" si="13"/>
        <v>1.000193630506544</v>
      </c>
      <c r="H141" s="23" t="e">
        <f t="shared" si="15"/>
        <v>#N/A</v>
      </c>
      <c r="I141">
        <f t="shared" si="16"/>
        <v>1.0268797253442379</v>
      </c>
      <c r="J141" s="22" t="e">
        <f t="shared" si="14"/>
        <v>#N/A</v>
      </c>
      <c r="K141" s="24" t="e">
        <f t="shared" si="17"/>
        <v>#N/A</v>
      </c>
    </row>
    <row r="142" spans="4:11" x14ac:dyDescent="0.3">
      <c r="D142" s="1">
        <f>WORKDAY(D141,1,Feriados!$A$2:$A$937)</f>
        <v>44180</v>
      </c>
      <c r="E142" t="e">
        <f>VLOOKUP(D142,'Curva Di B3'!A:D,4,0)</f>
        <v>#N/A</v>
      </c>
      <c r="F142" s="19" t="e">
        <f t="shared" si="12"/>
        <v>#N/A</v>
      </c>
      <c r="G142">
        <f t="shared" si="13"/>
        <v>1.000193630506544</v>
      </c>
      <c r="H142" s="23" t="e">
        <f t="shared" si="15"/>
        <v>#N/A</v>
      </c>
      <c r="I142">
        <f t="shared" si="16"/>
        <v>1.0270785605856161</v>
      </c>
      <c r="J142" s="22" t="e">
        <f t="shared" si="14"/>
        <v>#N/A</v>
      </c>
      <c r="K142" s="24" t="e">
        <f t="shared" si="17"/>
        <v>#N/A</v>
      </c>
    </row>
    <row r="143" spans="4:11" x14ac:dyDescent="0.3">
      <c r="D143" s="1">
        <f>WORKDAY(D142,1,Feriados!$A$2:$A$937)</f>
        <v>44181</v>
      </c>
      <c r="E143" t="e">
        <f>VLOOKUP(D143,'Curva Di B3'!A:D,4,0)</f>
        <v>#N/A</v>
      </c>
      <c r="F143" s="19" t="e">
        <f t="shared" si="12"/>
        <v>#N/A</v>
      </c>
      <c r="G143">
        <f t="shared" si="13"/>
        <v>1.000193630506544</v>
      </c>
      <c r="H143" s="23" t="e">
        <f t="shared" si="15"/>
        <v>#N/A</v>
      </c>
      <c r="I143">
        <f t="shared" si="16"/>
        <v>1.0272774343275628</v>
      </c>
      <c r="J143" s="22" t="e">
        <f t="shared" si="14"/>
        <v>#N/A</v>
      </c>
      <c r="K143" s="24" t="e">
        <f t="shared" si="17"/>
        <v>#N/A</v>
      </c>
    </row>
    <row r="144" spans="4:11" x14ac:dyDescent="0.3">
      <c r="D144" s="1">
        <f>WORKDAY(D143,1,Feriados!$A$2:$A$937)</f>
        <v>44182</v>
      </c>
      <c r="E144" t="e">
        <f>VLOOKUP(D144,'Curva Di B3'!A:D,4,0)</f>
        <v>#N/A</v>
      </c>
      <c r="F144" s="19" t="e">
        <f t="shared" si="12"/>
        <v>#N/A</v>
      </c>
      <c r="G144">
        <f t="shared" si="13"/>
        <v>1.000193630506544</v>
      </c>
      <c r="H144" s="23" t="e">
        <f t="shared" si="15"/>
        <v>#N/A</v>
      </c>
      <c r="I144">
        <f t="shared" si="16"/>
        <v>1.0274763465775327</v>
      </c>
      <c r="J144" s="22" t="e">
        <f t="shared" si="14"/>
        <v>#N/A</v>
      </c>
      <c r="K144" s="24" t="e">
        <f t="shared" si="17"/>
        <v>#N/A</v>
      </c>
    </row>
    <row r="145" spans="4:4" x14ac:dyDescent="0.3">
      <c r="D145" s="1">
        <f>WORKDAY(D144,1,Feriados!$A$2:$A$937)</f>
        <v>44183</v>
      </c>
    </row>
    <row r="146" spans="4:4" x14ac:dyDescent="0.3">
      <c r="D146" s="1">
        <f>WORKDAY(D145,1,Feriados!$A$2:$A$937)</f>
        <v>44186</v>
      </c>
    </row>
    <row r="147" spans="4:4" x14ac:dyDescent="0.3">
      <c r="D147" s="1">
        <f>WORKDAY(D146,1,Feriados!$A$2:$A$937)</f>
        <v>44187</v>
      </c>
    </row>
    <row r="148" spans="4:4" x14ac:dyDescent="0.3">
      <c r="D148" s="1">
        <f>WORKDAY(D147,1,Feriados!$A$2:$A$937)</f>
        <v>44188</v>
      </c>
    </row>
    <row r="149" spans="4:4" x14ac:dyDescent="0.3">
      <c r="D149" s="1">
        <f>WORKDAY(D148,1,Feriados!$A$2:$A$937)</f>
        <v>44189</v>
      </c>
    </row>
    <row r="150" spans="4:4" x14ac:dyDescent="0.3">
      <c r="D150" s="1">
        <f>WORKDAY(D149,1,Feriados!$A$2:$A$937)</f>
        <v>44193</v>
      </c>
    </row>
    <row r="151" spans="4:4" x14ac:dyDescent="0.3">
      <c r="D151" s="1">
        <f>WORKDAY(D150,1,Feriados!$A$2:$A$937)</f>
        <v>44194</v>
      </c>
    </row>
    <row r="152" spans="4:4" x14ac:dyDescent="0.3">
      <c r="D152" s="1">
        <f>WORKDAY(D151,1,Feriados!$A$2:$A$937)</f>
        <v>44195</v>
      </c>
    </row>
    <row r="153" spans="4:4" x14ac:dyDescent="0.3">
      <c r="D153" s="1">
        <f>WORKDAY(D152,1,Feriados!$A$2:$A$937)</f>
        <v>44196</v>
      </c>
    </row>
    <row r="154" spans="4:4" x14ac:dyDescent="0.3">
      <c r="D154" s="1">
        <f>WORKDAY(D153,1,Feriados!$A$2:$A$937)</f>
        <v>44200</v>
      </c>
    </row>
    <row r="155" spans="4:4" x14ac:dyDescent="0.3">
      <c r="D155" s="1">
        <f>WORKDAY(D154,1,Feriados!$A$2:$A$937)</f>
        <v>44201</v>
      </c>
    </row>
    <row r="156" spans="4:4" x14ac:dyDescent="0.3">
      <c r="D156" s="1">
        <f>WORKDAY(D155,1,Feriados!$A$2:$A$937)</f>
        <v>44202</v>
      </c>
    </row>
    <row r="157" spans="4:4" x14ac:dyDescent="0.3">
      <c r="D157" s="1">
        <f>WORKDAY(D156,1,Feriados!$A$2:$A$937)</f>
        <v>44203</v>
      </c>
    </row>
    <row r="158" spans="4:4" x14ac:dyDescent="0.3">
      <c r="D158" s="1">
        <f>WORKDAY(D157,1,Feriados!$A$2:$A$937)</f>
        <v>44204</v>
      </c>
    </row>
    <row r="159" spans="4:4" x14ac:dyDescent="0.3">
      <c r="D159" s="1">
        <f>WORKDAY(D158,1,Feriados!$A$2:$A$937)</f>
        <v>44207</v>
      </c>
    </row>
    <row r="160" spans="4:4" x14ac:dyDescent="0.3">
      <c r="D160" s="1">
        <f>WORKDAY(D159,1,Feriados!$A$2:$A$937)</f>
        <v>44208</v>
      </c>
    </row>
    <row r="161" spans="4:4" x14ac:dyDescent="0.3">
      <c r="D161" s="1">
        <f>WORKDAY(D160,1,Feriados!$A$2:$A$937)</f>
        <v>44209</v>
      </c>
    </row>
    <row r="162" spans="4:4" x14ac:dyDescent="0.3">
      <c r="D162" s="1">
        <f>WORKDAY(D161,1,Feriados!$A$2:$A$937)</f>
        <v>44210</v>
      </c>
    </row>
    <row r="163" spans="4:4" x14ac:dyDescent="0.3">
      <c r="D163" s="1">
        <f>WORKDAY(D162,1,Feriados!$A$2:$A$937)</f>
        <v>44211</v>
      </c>
    </row>
    <row r="164" spans="4:4" x14ac:dyDescent="0.3">
      <c r="D164" s="1">
        <f>WORKDAY(D163,1,Feriados!$A$2:$A$937)</f>
        <v>44214</v>
      </c>
    </row>
    <row r="165" spans="4:4" x14ac:dyDescent="0.3">
      <c r="D165" s="1">
        <f>WORKDAY(D164,1,Feriados!$A$2:$A$937)</f>
        <v>44215</v>
      </c>
    </row>
    <row r="166" spans="4:4" x14ac:dyDescent="0.3">
      <c r="D166" s="1">
        <f>WORKDAY(D165,1,Feriados!$A$2:$A$937)</f>
        <v>44216</v>
      </c>
    </row>
    <row r="167" spans="4:4" x14ac:dyDescent="0.3">
      <c r="D167" s="1">
        <f>WORKDAY(D166,1,Feriados!$A$2:$A$937)</f>
        <v>44217</v>
      </c>
    </row>
    <row r="168" spans="4:4" x14ac:dyDescent="0.3">
      <c r="D168" s="1">
        <f>WORKDAY(D167,1,Feriados!$A$2:$A$937)</f>
        <v>44218</v>
      </c>
    </row>
    <row r="169" spans="4:4" x14ac:dyDescent="0.3">
      <c r="D169" s="1">
        <f>WORKDAY(D168,1,Feriados!$A$2:$A$937)</f>
        <v>44221</v>
      </c>
    </row>
    <row r="170" spans="4:4" x14ac:dyDescent="0.3">
      <c r="D170" s="1">
        <f>WORKDAY(D169,1,Feriados!$A$2:$A$937)</f>
        <v>44222</v>
      </c>
    </row>
    <row r="171" spans="4:4" x14ac:dyDescent="0.3">
      <c r="D171" s="1">
        <f>WORKDAY(D170,1,Feriados!$A$2:$A$937)</f>
        <v>44223</v>
      </c>
    </row>
    <row r="172" spans="4:4" x14ac:dyDescent="0.3">
      <c r="D172" s="1">
        <f>WORKDAY(D171,1,Feriados!$A$2:$A$937)</f>
        <v>44224</v>
      </c>
    </row>
    <row r="173" spans="4:4" x14ac:dyDescent="0.3">
      <c r="D173" s="1">
        <f>WORKDAY(D172,1,Feriados!$A$2:$A$937)</f>
        <v>44225</v>
      </c>
    </row>
    <row r="174" spans="4:4" x14ac:dyDescent="0.3">
      <c r="D174" s="1">
        <f>WORKDAY(D173,1,Feriados!$A$2:$A$937)</f>
        <v>44228</v>
      </c>
    </row>
    <row r="175" spans="4:4" x14ac:dyDescent="0.3">
      <c r="D175" s="1">
        <f>WORKDAY(D174,1,Feriados!$A$2:$A$937)</f>
        <v>44229</v>
      </c>
    </row>
    <row r="176" spans="4:4" x14ac:dyDescent="0.3">
      <c r="D176" s="1">
        <f>WORKDAY(D175,1,Feriados!$A$2:$A$937)</f>
        <v>44230</v>
      </c>
    </row>
    <row r="177" spans="4:4" x14ac:dyDescent="0.3">
      <c r="D177" s="1">
        <f>WORKDAY(D176,1,Feriados!$A$2:$A$937)</f>
        <v>44231</v>
      </c>
    </row>
    <row r="178" spans="4:4" x14ac:dyDescent="0.3">
      <c r="D178" s="1">
        <f>WORKDAY(D177,1,Feriados!$A$2:$A$937)</f>
        <v>44232</v>
      </c>
    </row>
    <row r="179" spans="4:4" x14ac:dyDescent="0.3">
      <c r="D179" s="1">
        <f>WORKDAY(D178,1,Feriados!$A$2:$A$937)</f>
        <v>44235</v>
      </c>
    </row>
    <row r="180" spans="4:4" x14ac:dyDescent="0.3">
      <c r="D180" s="1">
        <f>WORKDAY(D179,1,Feriados!$A$2:$A$937)</f>
        <v>44236</v>
      </c>
    </row>
    <row r="181" spans="4:4" x14ac:dyDescent="0.3">
      <c r="D181" s="1">
        <f>WORKDAY(D180,1,Feriados!$A$2:$A$937)</f>
        <v>44237</v>
      </c>
    </row>
    <row r="182" spans="4:4" x14ac:dyDescent="0.3">
      <c r="D182" s="1">
        <f>WORKDAY(D181,1,Feriados!$A$2:$A$937)</f>
        <v>44238</v>
      </c>
    </row>
    <row r="183" spans="4:4" x14ac:dyDescent="0.3">
      <c r="D183" s="1">
        <f>WORKDAY(D182,1,Feriados!$A$2:$A$937)</f>
        <v>44239</v>
      </c>
    </row>
    <row r="184" spans="4:4" x14ac:dyDescent="0.3">
      <c r="D184" s="1">
        <f>WORKDAY(D183,1,Feriados!$A$2:$A$937)</f>
        <v>44244</v>
      </c>
    </row>
    <row r="185" spans="4:4" x14ac:dyDescent="0.3">
      <c r="D185" s="1">
        <f>WORKDAY(D184,1,Feriados!$A$2:$A$937)</f>
        <v>44245</v>
      </c>
    </row>
    <row r="186" spans="4:4" x14ac:dyDescent="0.3">
      <c r="D186" s="1">
        <f>WORKDAY(D185,1,Feriados!$A$2:$A$937)</f>
        <v>44246</v>
      </c>
    </row>
    <row r="187" spans="4:4" x14ac:dyDescent="0.3">
      <c r="D187" s="1">
        <f>WORKDAY(D186,1,Feriados!$A$2:$A$937)</f>
        <v>44249</v>
      </c>
    </row>
    <row r="188" spans="4:4" x14ac:dyDescent="0.3">
      <c r="D188" s="1">
        <f>WORKDAY(D187,1,Feriados!$A$2:$A$937)</f>
        <v>44250</v>
      </c>
    </row>
    <row r="189" spans="4:4" x14ac:dyDescent="0.3">
      <c r="D189" s="1">
        <f>WORKDAY(D188,1,Feriados!$A$2:$A$937)</f>
        <v>44251</v>
      </c>
    </row>
    <row r="190" spans="4:4" x14ac:dyDescent="0.3">
      <c r="D190" s="1">
        <f>WORKDAY(D189,1,Feriados!$A$2:$A$937)</f>
        <v>44252</v>
      </c>
    </row>
    <row r="191" spans="4:4" x14ac:dyDescent="0.3">
      <c r="D191" s="1">
        <f>WORKDAY(D190,1,Feriados!$A$2:$A$937)</f>
        <v>44253</v>
      </c>
    </row>
    <row r="192" spans="4:4" x14ac:dyDescent="0.3">
      <c r="D192" s="1">
        <f>WORKDAY(D191,1,Feriados!$A$2:$A$937)</f>
        <v>44256</v>
      </c>
    </row>
    <row r="193" spans="4:4" x14ac:dyDescent="0.3">
      <c r="D193" s="1">
        <f>WORKDAY(D192,1,Feriados!$A$2:$A$937)</f>
        <v>44257</v>
      </c>
    </row>
    <row r="194" spans="4:4" x14ac:dyDescent="0.3">
      <c r="D194" s="1">
        <f>WORKDAY(D193,1,Feriados!$A$2:$A$937)</f>
        <v>44258</v>
      </c>
    </row>
    <row r="195" spans="4:4" x14ac:dyDescent="0.3">
      <c r="D195" s="1">
        <f>WORKDAY(D194,1,Feriados!$A$2:$A$937)</f>
        <v>44259</v>
      </c>
    </row>
    <row r="196" spans="4:4" x14ac:dyDescent="0.3">
      <c r="D196" s="1">
        <f>WORKDAY(D195,1,Feriados!$A$2:$A$937)</f>
        <v>44260</v>
      </c>
    </row>
    <row r="197" spans="4:4" x14ac:dyDescent="0.3">
      <c r="D197" s="1">
        <f>WORKDAY(D196,1,Feriados!$A$2:$A$937)</f>
        <v>44263</v>
      </c>
    </row>
    <row r="198" spans="4:4" x14ac:dyDescent="0.3">
      <c r="D198" s="1">
        <f>WORKDAY(D197,1,Feriados!$A$2:$A$937)</f>
        <v>44264</v>
      </c>
    </row>
    <row r="199" spans="4:4" x14ac:dyDescent="0.3">
      <c r="D199" s="1">
        <f>WORKDAY(D198,1,Feriados!$A$2:$A$937)</f>
        <v>44265</v>
      </c>
    </row>
    <row r="200" spans="4:4" x14ac:dyDescent="0.3">
      <c r="D200" s="1">
        <f>WORKDAY(D199,1,Feriados!$A$2:$A$937)</f>
        <v>44266</v>
      </c>
    </row>
    <row r="201" spans="4:4" x14ac:dyDescent="0.3">
      <c r="D201" s="1">
        <f>WORKDAY(D200,1,Feriados!$A$2:$A$937)</f>
        <v>44267</v>
      </c>
    </row>
    <row r="202" spans="4:4" x14ac:dyDescent="0.3">
      <c r="D202" s="1">
        <f>WORKDAY(D201,1,Feriados!$A$2:$A$937)</f>
        <v>44270</v>
      </c>
    </row>
    <row r="203" spans="4:4" x14ac:dyDescent="0.3">
      <c r="D203" s="1">
        <f>WORKDAY(D202,1,Feriados!$A$2:$A$937)</f>
        <v>44271</v>
      </c>
    </row>
    <row r="204" spans="4:4" x14ac:dyDescent="0.3">
      <c r="D204" s="1">
        <f>WORKDAY(D203,1,Feriados!$A$2:$A$937)</f>
        <v>44272</v>
      </c>
    </row>
    <row r="205" spans="4:4" x14ac:dyDescent="0.3">
      <c r="D205" s="1">
        <f>WORKDAY(D204,1,Feriados!$A$2:$A$937)</f>
        <v>44273</v>
      </c>
    </row>
    <row r="206" spans="4:4" x14ac:dyDescent="0.3">
      <c r="D206" s="1">
        <f>WORKDAY(D205,1,Feriados!$A$2:$A$937)</f>
        <v>44274</v>
      </c>
    </row>
    <row r="207" spans="4:4" x14ac:dyDescent="0.3">
      <c r="D207" s="1">
        <f>WORKDAY(D206,1,Feriados!$A$2:$A$937)</f>
        <v>44277</v>
      </c>
    </row>
    <row r="208" spans="4:4" x14ac:dyDescent="0.3">
      <c r="D208" s="1">
        <f>WORKDAY(D207,1,Feriados!$A$2:$A$937)</f>
        <v>44278</v>
      </c>
    </row>
    <row r="209" spans="4:4" x14ac:dyDescent="0.3">
      <c r="D209" s="1">
        <f>WORKDAY(D208,1,Feriados!$A$2:$A$937)</f>
        <v>44279</v>
      </c>
    </row>
    <row r="210" spans="4:4" x14ac:dyDescent="0.3">
      <c r="D210" s="1">
        <f>WORKDAY(D209,1,Feriados!$A$2:$A$937)</f>
        <v>44280</v>
      </c>
    </row>
    <row r="211" spans="4:4" x14ac:dyDescent="0.3">
      <c r="D211" s="1">
        <f>WORKDAY(D210,1,Feriados!$A$2:$A$937)</f>
        <v>44281</v>
      </c>
    </row>
    <row r="212" spans="4:4" x14ac:dyDescent="0.3">
      <c r="D212" s="1">
        <f>WORKDAY(D211,1,Feriados!$A$2:$A$937)</f>
        <v>44284</v>
      </c>
    </row>
    <row r="213" spans="4:4" x14ac:dyDescent="0.3">
      <c r="D213" s="1">
        <f>WORKDAY(D212,1,Feriados!$A$2:$A$937)</f>
        <v>44285</v>
      </c>
    </row>
    <row r="214" spans="4:4" x14ac:dyDescent="0.3">
      <c r="D214" s="1">
        <f>WORKDAY(D213,1,Feriados!$A$2:$A$937)</f>
        <v>44286</v>
      </c>
    </row>
    <row r="215" spans="4:4" x14ac:dyDescent="0.3">
      <c r="D215" s="1">
        <f>WORKDAY(D214,1,Feriados!$A$2:$A$937)</f>
        <v>44287</v>
      </c>
    </row>
    <row r="216" spans="4:4" x14ac:dyDescent="0.3">
      <c r="D216" s="1">
        <f>WORKDAY(D215,1,Feriados!$A$2:$A$937)</f>
        <v>44291</v>
      </c>
    </row>
    <row r="217" spans="4:4" x14ac:dyDescent="0.3">
      <c r="D217" s="1">
        <f>WORKDAY(D216,1,Feriados!$A$2:$A$937)</f>
        <v>44292</v>
      </c>
    </row>
    <row r="218" spans="4:4" x14ac:dyDescent="0.3">
      <c r="D218" s="1">
        <f>WORKDAY(D217,1,Feriados!$A$2:$A$937)</f>
        <v>44293</v>
      </c>
    </row>
    <row r="219" spans="4:4" x14ac:dyDescent="0.3">
      <c r="D219" s="1">
        <f>WORKDAY(D218,1,Feriados!$A$2:$A$937)</f>
        <v>44294</v>
      </c>
    </row>
    <row r="220" spans="4:4" x14ac:dyDescent="0.3">
      <c r="D220" s="1">
        <f>WORKDAY(D219,1,Feriados!$A$2:$A$937)</f>
        <v>44295</v>
      </c>
    </row>
    <row r="221" spans="4:4" x14ac:dyDescent="0.3">
      <c r="D221" s="1">
        <f>WORKDAY(D220,1,Feriados!$A$2:$A$937)</f>
        <v>44298</v>
      </c>
    </row>
    <row r="222" spans="4:4" x14ac:dyDescent="0.3">
      <c r="D222" s="1">
        <f>WORKDAY(D221,1,Feriados!$A$2:$A$937)</f>
        <v>44299</v>
      </c>
    </row>
    <row r="223" spans="4:4" x14ac:dyDescent="0.3">
      <c r="D223" s="1">
        <f>WORKDAY(D222,1,Feriados!$A$2:$A$937)</f>
        <v>44300</v>
      </c>
    </row>
    <row r="224" spans="4:4" x14ac:dyDescent="0.3">
      <c r="D224" s="1">
        <f>WORKDAY(D223,1,Feriados!$A$2:$A$937)</f>
        <v>44301</v>
      </c>
    </row>
    <row r="225" spans="4:4" x14ac:dyDescent="0.3">
      <c r="D225" s="1">
        <f>WORKDAY(D224,1,Feriados!$A$2:$A$937)</f>
        <v>44302</v>
      </c>
    </row>
    <row r="226" spans="4:4" x14ac:dyDescent="0.3">
      <c r="D226" s="1">
        <f>WORKDAY(D225,1,Feriados!$A$2:$A$937)</f>
        <v>44305</v>
      </c>
    </row>
    <row r="227" spans="4:4" x14ac:dyDescent="0.3">
      <c r="D227" s="1">
        <f>WORKDAY(D226,1,Feriados!$A$2:$A$937)</f>
        <v>44306</v>
      </c>
    </row>
    <row r="228" spans="4:4" x14ac:dyDescent="0.3">
      <c r="D228" s="1">
        <f>WORKDAY(D227,1,Feriados!$A$2:$A$937)</f>
        <v>44308</v>
      </c>
    </row>
    <row r="229" spans="4:4" x14ac:dyDescent="0.3">
      <c r="D229" s="1">
        <f>WORKDAY(D228,1,Feriados!$A$2:$A$937)</f>
        <v>44309</v>
      </c>
    </row>
    <row r="230" spans="4:4" x14ac:dyDescent="0.3">
      <c r="D230" s="1">
        <f>WORKDAY(D229,1,Feriados!$A$2:$A$937)</f>
        <v>44312</v>
      </c>
    </row>
    <row r="231" spans="4:4" x14ac:dyDescent="0.3">
      <c r="D231" s="1">
        <f>WORKDAY(D230,1,Feriados!$A$2:$A$937)</f>
        <v>44313</v>
      </c>
    </row>
    <row r="232" spans="4:4" x14ac:dyDescent="0.3">
      <c r="D232" s="1">
        <f>WORKDAY(D231,1,Feriados!$A$2:$A$937)</f>
        <v>44314</v>
      </c>
    </row>
    <row r="233" spans="4:4" x14ac:dyDescent="0.3">
      <c r="D233" s="1">
        <f>WORKDAY(D232,1,Feriados!$A$2:$A$937)</f>
        <v>44315</v>
      </c>
    </row>
    <row r="234" spans="4:4" x14ac:dyDescent="0.3">
      <c r="D234" s="1">
        <f>WORKDAY(D233,1,Feriados!$A$2:$A$937)</f>
        <v>44316</v>
      </c>
    </row>
    <row r="235" spans="4:4" x14ac:dyDescent="0.3">
      <c r="D235" s="1">
        <f>WORKDAY(D234,1,Feriados!$A$2:$A$937)</f>
        <v>44319</v>
      </c>
    </row>
    <row r="236" spans="4:4" x14ac:dyDescent="0.3">
      <c r="D236" s="1">
        <f>WORKDAY(D235,1,Feriados!$A$2:$A$937)</f>
        <v>44320</v>
      </c>
    </row>
    <row r="237" spans="4:4" x14ac:dyDescent="0.3">
      <c r="D237" s="1">
        <f>WORKDAY(D236,1,Feriados!$A$2:$A$937)</f>
        <v>44321</v>
      </c>
    </row>
    <row r="238" spans="4:4" x14ac:dyDescent="0.3">
      <c r="D238" s="1">
        <f>WORKDAY(D237,1,Feriados!$A$2:$A$937)</f>
        <v>44322</v>
      </c>
    </row>
    <row r="239" spans="4:4" x14ac:dyDescent="0.3">
      <c r="D239" s="1">
        <f>WORKDAY(D238,1,Feriados!$A$2:$A$937)</f>
        <v>44323</v>
      </c>
    </row>
    <row r="240" spans="4:4" x14ac:dyDescent="0.3">
      <c r="D240" s="1">
        <f>WORKDAY(D239,1,Feriados!$A$2:$A$937)</f>
        <v>44326</v>
      </c>
    </row>
    <row r="241" spans="4:4" x14ac:dyDescent="0.3">
      <c r="D241" s="1">
        <f>WORKDAY(D240,1,Feriados!$A$2:$A$937)</f>
        <v>44327</v>
      </c>
    </row>
    <row r="242" spans="4:4" x14ac:dyDescent="0.3">
      <c r="D242" s="1">
        <f>WORKDAY(D241,1,Feriados!$A$2:$A$937)</f>
        <v>44328</v>
      </c>
    </row>
    <row r="243" spans="4:4" x14ac:dyDescent="0.3">
      <c r="D243" s="1">
        <f>WORKDAY(D242,1,Feriados!$A$2:$A$937)</f>
        <v>44329</v>
      </c>
    </row>
    <row r="244" spans="4:4" x14ac:dyDescent="0.3">
      <c r="D244" s="1">
        <f>WORKDAY(D243,1,Feriados!$A$2:$A$937)</f>
        <v>44330</v>
      </c>
    </row>
    <row r="245" spans="4:4" x14ac:dyDescent="0.3">
      <c r="D245" s="1">
        <f>WORKDAY(D244,1,Feriados!$A$2:$A$937)</f>
        <v>44333</v>
      </c>
    </row>
    <row r="246" spans="4:4" x14ac:dyDescent="0.3">
      <c r="D246" s="1">
        <f>WORKDAY(D245,1,Feriados!$A$2:$A$937)</f>
        <v>44334</v>
      </c>
    </row>
    <row r="247" spans="4:4" x14ac:dyDescent="0.3">
      <c r="D247" s="1">
        <f>WORKDAY(D246,1,Feriados!$A$2:$A$937)</f>
        <v>44335</v>
      </c>
    </row>
    <row r="248" spans="4:4" x14ac:dyDescent="0.3">
      <c r="D248" s="1">
        <f>WORKDAY(D247,1,Feriados!$A$2:$A$937)</f>
        <v>44336</v>
      </c>
    </row>
    <row r="249" spans="4:4" x14ac:dyDescent="0.3">
      <c r="D249" s="1">
        <f>WORKDAY(D248,1,Feriados!$A$2:$A$937)</f>
        <v>44337</v>
      </c>
    </row>
    <row r="250" spans="4:4" x14ac:dyDescent="0.3">
      <c r="D250" s="1">
        <f>WORKDAY(D249,1,Feriados!$A$2:$A$937)</f>
        <v>44340</v>
      </c>
    </row>
    <row r="251" spans="4:4" x14ac:dyDescent="0.3">
      <c r="D251" s="1">
        <f>WORKDAY(D250,1,Feriados!$A$2:$A$937)</f>
        <v>44341</v>
      </c>
    </row>
    <row r="252" spans="4:4" x14ac:dyDescent="0.3">
      <c r="D252" s="1">
        <f>WORKDAY(D251,1,Feriados!$A$2:$A$937)</f>
        <v>44342</v>
      </c>
    </row>
    <row r="253" spans="4:4" x14ac:dyDescent="0.3">
      <c r="D253" s="1">
        <f>WORKDAY(D252,1,Feriados!$A$2:$A$937)</f>
        <v>44343</v>
      </c>
    </row>
    <row r="254" spans="4:4" x14ac:dyDescent="0.3">
      <c r="D254" s="1">
        <f>WORKDAY(D253,1,Feriados!$A$2:$A$937)</f>
        <v>44344</v>
      </c>
    </row>
    <row r="255" spans="4:4" x14ac:dyDescent="0.3">
      <c r="D255" s="1">
        <f>WORKDAY(D254,1,Feriados!$A$2:$A$937)</f>
        <v>44347</v>
      </c>
    </row>
    <row r="256" spans="4:4" x14ac:dyDescent="0.3">
      <c r="D256" s="1">
        <f>WORKDAY(D255,1,Feriados!$A$2:$A$937)</f>
        <v>44348</v>
      </c>
    </row>
    <row r="257" spans="4:4" x14ac:dyDescent="0.3">
      <c r="D257" s="1">
        <f>WORKDAY(D256,1,Feriados!$A$2:$A$937)</f>
        <v>44349</v>
      </c>
    </row>
    <row r="258" spans="4:4" x14ac:dyDescent="0.3">
      <c r="D258" s="1">
        <f>WORKDAY(D257,1,Feriados!$A$2:$A$937)</f>
        <v>44351</v>
      </c>
    </row>
    <row r="259" spans="4:4" x14ac:dyDescent="0.3">
      <c r="D259" s="1">
        <f>WORKDAY(D258,1,Feriados!$A$2:$A$937)</f>
        <v>44354</v>
      </c>
    </row>
    <row r="260" spans="4:4" x14ac:dyDescent="0.3">
      <c r="D260" s="1">
        <f>WORKDAY(D259,1,Feriados!$A$2:$A$937)</f>
        <v>44355</v>
      </c>
    </row>
    <row r="261" spans="4:4" x14ac:dyDescent="0.3">
      <c r="D261" s="1">
        <f>WORKDAY(D260,1,Feriados!$A$2:$A$937)</f>
        <v>44356</v>
      </c>
    </row>
    <row r="262" spans="4:4" x14ac:dyDescent="0.3">
      <c r="D262" s="1">
        <f>WORKDAY(D261,1,Feriados!$A$2:$A$937)</f>
        <v>44357</v>
      </c>
    </row>
    <row r="263" spans="4:4" x14ac:dyDescent="0.3">
      <c r="D263" s="1">
        <f>WORKDAY(D262,1,Feriados!$A$2:$A$937)</f>
        <v>44358</v>
      </c>
    </row>
    <row r="264" spans="4:4" x14ac:dyDescent="0.3">
      <c r="D264" s="1">
        <f>WORKDAY(D263,1,Feriados!$A$2:$A$937)</f>
        <v>44361</v>
      </c>
    </row>
    <row r="265" spans="4:4" x14ac:dyDescent="0.3">
      <c r="D265" s="1">
        <f>WORKDAY(D264,1,Feriados!$A$2:$A$937)</f>
        <v>44362</v>
      </c>
    </row>
    <row r="266" spans="4:4" x14ac:dyDescent="0.3">
      <c r="D266" s="1">
        <f>WORKDAY(D265,1,Feriados!$A$2:$A$937)</f>
        <v>44363</v>
      </c>
    </row>
    <row r="267" spans="4:4" x14ac:dyDescent="0.3">
      <c r="D267" s="1">
        <f>WORKDAY(D266,1,Feriados!$A$2:$A$937)</f>
        <v>44364</v>
      </c>
    </row>
    <row r="268" spans="4:4" x14ac:dyDescent="0.3">
      <c r="D268" s="1">
        <f>WORKDAY(D267,1,Feriados!$A$2:$A$937)</f>
        <v>44365</v>
      </c>
    </row>
    <row r="269" spans="4:4" x14ac:dyDescent="0.3">
      <c r="D269" s="1">
        <f>WORKDAY(D268,1,Feriados!$A$2:$A$937)</f>
        <v>44368</v>
      </c>
    </row>
    <row r="270" spans="4:4" x14ac:dyDescent="0.3">
      <c r="D270" s="1">
        <f>WORKDAY(D269,1,Feriados!$A$2:$A$937)</f>
        <v>44369</v>
      </c>
    </row>
    <row r="271" spans="4:4" x14ac:dyDescent="0.3">
      <c r="D271" s="1">
        <f>WORKDAY(D270,1,Feriados!$A$2:$A$937)</f>
        <v>44370</v>
      </c>
    </row>
    <row r="272" spans="4:4" x14ac:dyDescent="0.3">
      <c r="D272" s="1">
        <f>WORKDAY(D271,1,Feriados!$A$2:$A$937)</f>
        <v>44371</v>
      </c>
    </row>
    <row r="273" spans="4:4" x14ac:dyDescent="0.3">
      <c r="D273" s="1">
        <f>WORKDAY(D272,1,Feriados!$A$2:$A$937)</f>
        <v>44372</v>
      </c>
    </row>
    <row r="274" spans="4:4" x14ac:dyDescent="0.3">
      <c r="D274" s="1">
        <f>WORKDAY(D273,1,Feriados!$A$2:$A$937)</f>
        <v>44375</v>
      </c>
    </row>
    <row r="275" spans="4:4" x14ac:dyDescent="0.3">
      <c r="D275" s="1">
        <f>WORKDAY(D274,1,Feriados!$A$2:$A$937)</f>
        <v>44376</v>
      </c>
    </row>
    <row r="276" spans="4:4" x14ac:dyDescent="0.3">
      <c r="D276" s="1">
        <f>WORKDAY(D275,1,Feriados!$A$2:$A$937)</f>
        <v>44377</v>
      </c>
    </row>
    <row r="277" spans="4:4" x14ac:dyDescent="0.3">
      <c r="D277" s="1">
        <f>WORKDAY(D276,1,Feriados!$A$2:$A$937)</f>
        <v>44378</v>
      </c>
    </row>
    <row r="278" spans="4:4" x14ac:dyDescent="0.3">
      <c r="D278" s="1">
        <f>WORKDAY(D277,1,Feriados!$A$2:$A$937)</f>
        <v>44379</v>
      </c>
    </row>
    <row r="279" spans="4:4" x14ac:dyDescent="0.3">
      <c r="D279" s="1">
        <f>WORKDAY(D278,1,Feriados!$A$2:$A$937)</f>
        <v>44382</v>
      </c>
    </row>
    <row r="280" spans="4:4" x14ac:dyDescent="0.3">
      <c r="D280" s="1">
        <f>WORKDAY(D279,1,Feriados!$A$2:$A$937)</f>
        <v>44383</v>
      </c>
    </row>
    <row r="281" spans="4:4" x14ac:dyDescent="0.3">
      <c r="D281" s="1">
        <f>WORKDAY(D280,1,Feriados!$A$2:$A$937)</f>
        <v>44384</v>
      </c>
    </row>
    <row r="282" spans="4:4" x14ac:dyDescent="0.3">
      <c r="D282" s="1">
        <f>WORKDAY(D281,1,Feriados!$A$2:$A$937)</f>
        <v>44385</v>
      </c>
    </row>
    <row r="283" spans="4:4" x14ac:dyDescent="0.3">
      <c r="D283" s="1">
        <f>WORKDAY(D282,1,Feriados!$A$2:$A$937)</f>
        <v>44386</v>
      </c>
    </row>
    <row r="284" spans="4:4" x14ac:dyDescent="0.3">
      <c r="D284" s="1">
        <f>WORKDAY(D283,1,Feriados!$A$2:$A$937)</f>
        <v>44389</v>
      </c>
    </row>
    <row r="285" spans="4:4" x14ac:dyDescent="0.3">
      <c r="D285" s="1">
        <f>WORKDAY(D284,1,Feriados!$A$2:$A$937)</f>
        <v>44390</v>
      </c>
    </row>
    <row r="286" spans="4:4" x14ac:dyDescent="0.3">
      <c r="D286" s="1">
        <f>WORKDAY(D285,1,Feriados!$A$2:$A$937)</f>
        <v>44391</v>
      </c>
    </row>
    <row r="287" spans="4:4" x14ac:dyDescent="0.3">
      <c r="D287" s="1">
        <f>WORKDAY(D286,1,Feriados!$A$2:$A$937)</f>
        <v>44392</v>
      </c>
    </row>
    <row r="288" spans="4:4" x14ac:dyDescent="0.3">
      <c r="D288" s="1">
        <f>WORKDAY(D287,1,Feriados!$A$2:$A$937)</f>
        <v>44393</v>
      </c>
    </row>
    <row r="289" spans="4:4" x14ac:dyDescent="0.3">
      <c r="D289" s="1">
        <f>WORKDAY(D288,1,Feriados!$A$2:$A$937)</f>
        <v>44396</v>
      </c>
    </row>
    <row r="290" spans="4:4" x14ac:dyDescent="0.3">
      <c r="D290" s="1">
        <f>WORKDAY(D289,1,Feriados!$A$2:$A$937)</f>
        <v>44397</v>
      </c>
    </row>
    <row r="291" spans="4:4" x14ac:dyDescent="0.3">
      <c r="D291" s="1">
        <f>WORKDAY(D290,1,Feriados!$A$2:$A$937)</f>
        <v>44398</v>
      </c>
    </row>
    <row r="292" spans="4:4" x14ac:dyDescent="0.3">
      <c r="D292" s="1">
        <f>WORKDAY(D291,1,Feriados!$A$2:$A$937)</f>
        <v>44399</v>
      </c>
    </row>
    <row r="293" spans="4:4" x14ac:dyDescent="0.3">
      <c r="D293" s="1">
        <f>WORKDAY(D292,1,Feriados!$A$2:$A$937)</f>
        <v>44400</v>
      </c>
    </row>
    <row r="294" spans="4:4" x14ac:dyDescent="0.3">
      <c r="D294" s="1">
        <f>WORKDAY(D293,1,Feriados!$A$2:$A$937)</f>
        <v>44403</v>
      </c>
    </row>
    <row r="295" spans="4:4" x14ac:dyDescent="0.3">
      <c r="D295" s="1">
        <f>WORKDAY(D294,1,Feriados!$A$2:$A$937)</f>
        <v>44404</v>
      </c>
    </row>
    <row r="296" spans="4:4" x14ac:dyDescent="0.3">
      <c r="D296" s="1">
        <f>WORKDAY(D295,1,Feriados!$A$2:$A$937)</f>
        <v>44405</v>
      </c>
    </row>
    <row r="297" spans="4:4" x14ac:dyDescent="0.3">
      <c r="D297" s="1">
        <f>WORKDAY(D296,1,Feriados!$A$2:$A$937)</f>
        <v>44406</v>
      </c>
    </row>
    <row r="298" spans="4:4" x14ac:dyDescent="0.3">
      <c r="D298" s="1">
        <f>WORKDAY(D297,1,Feriados!$A$2:$A$937)</f>
        <v>44407</v>
      </c>
    </row>
    <row r="299" spans="4:4" x14ac:dyDescent="0.3">
      <c r="D299" s="1">
        <f>WORKDAY(D298,1,Feriados!$A$2:$A$937)</f>
        <v>44410</v>
      </c>
    </row>
    <row r="300" spans="4:4" x14ac:dyDescent="0.3">
      <c r="D300" s="1">
        <f>WORKDAY(D299,1,Feriados!$A$2:$A$937)</f>
        <v>44411</v>
      </c>
    </row>
    <row r="301" spans="4:4" x14ac:dyDescent="0.3">
      <c r="D301" s="1">
        <f>WORKDAY(D300,1,Feriados!$A$2:$A$937)</f>
        <v>44412</v>
      </c>
    </row>
    <row r="302" spans="4:4" x14ac:dyDescent="0.3">
      <c r="D302" s="1">
        <f>WORKDAY(D301,1,Feriados!$A$2:$A$937)</f>
        <v>44413</v>
      </c>
    </row>
    <row r="303" spans="4:4" x14ac:dyDescent="0.3">
      <c r="D303" s="1">
        <f>WORKDAY(D302,1,Feriados!$A$2:$A$937)</f>
        <v>44414</v>
      </c>
    </row>
    <row r="304" spans="4:4" x14ac:dyDescent="0.3">
      <c r="D304" s="1">
        <f>WORKDAY(D303,1,Feriados!$A$2:$A$937)</f>
        <v>44417</v>
      </c>
    </row>
    <row r="305" spans="4:4" x14ac:dyDescent="0.3">
      <c r="D305" s="1">
        <f>WORKDAY(D304,1,Feriados!$A$2:$A$937)</f>
        <v>44418</v>
      </c>
    </row>
    <row r="306" spans="4:4" x14ac:dyDescent="0.3">
      <c r="D306" s="1">
        <f>WORKDAY(D305,1,Feriados!$A$2:$A$937)</f>
        <v>44419</v>
      </c>
    </row>
    <row r="307" spans="4:4" x14ac:dyDescent="0.3">
      <c r="D307" s="1">
        <f>WORKDAY(D306,1,Feriados!$A$2:$A$937)</f>
        <v>44420</v>
      </c>
    </row>
    <row r="308" spans="4:4" x14ac:dyDescent="0.3">
      <c r="D308" s="1">
        <f>WORKDAY(D307,1,Feriados!$A$2:$A$937)</f>
        <v>44421</v>
      </c>
    </row>
    <row r="309" spans="4:4" x14ac:dyDescent="0.3">
      <c r="D309" s="1">
        <f>WORKDAY(D308,1,Feriados!$A$2:$A$937)</f>
        <v>44424</v>
      </c>
    </row>
    <row r="310" spans="4:4" x14ac:dyDescent="0.3">
      <c r="D310" s="1">
        <f>WORKDAY(D309,1,Feriados!$A$2:$A$937)</f>
        <v>44425</v>
      </c>
    </row>
    <row r="311" spans="4:4" x14ac:dyDescent="0.3">
      <c r="D311" s="1">
        <f>WORKDAY(D310,1,Feriados!$A$2:$A$937)</f>
        <v>44426</v>
      </c>
    </row>
    <row r="312" spans="4:4" x14ac:dyDescent="0.3">
      <c r="D312" s="1">
        <f>WORKDAY(D311,1,Feriados!$A$2:$A$937)</f>
        <v>44427</v>
      </c>
    </row>
    <row r="313" spans="4:4" x14ac:dyDescent="0.3">
      <c r="D313" s="1">
        <f>WORKDAY(D312,1,Feriados!$A$2:$A$937)</f>
        <v>44428</v>
      </c>
    </row>
    <row r="314" spans="4:4" x14ac:dyDescent="0.3">
      <c r="D314" s="1">
        <f>WORKDAY(D313,1,Feriados!$A$2:$A$937)</f>
        <v>44431</v>
      </c>
    </row>
    <row r="315" spans="4:4" x14ac:dyDescent="0.3">
      <c r="D315" s="1">
        <f>WORKDAY(D314,1,Feriados!$A$2:$A$937)</f>
        <v>44432</v>
      </c>
    </row>
    <row r="316" spans="4:4" x14ac:dyDescent="0.3">
      <c r="D316" s="1">
        <f>WORKDAY(D315,1,Feriados!$A$2:$A$937)</f>
        <v>44433</v>
      </c>
    </row>
    <row r="317" spans="4:4" x14ac:dyDescent="0.3">
      <c r="D317" s="1">
        <f>WORKDAY(D316,1,Feriados!$A$2:$A$937)</f>
        <v>44434</v>
      </c>
    </row>
    <row r="318" spans="4:4" x14ac:dyDescent="0.3">
      <c r="D318" s="1">
        <f>WORKDAY(D317,1,Feriados!$A$2:$A$937)</f>
        <v>44435</v>
      </c>
    </row>
    <row r="319" spans="4:4" x14ac:dyDescent="0.3">
      <c r="D319" s="1">
        <f>WORKDAY(D318,1,Feriados!$A$2:$A$937)</f>
        <v>44438</v>
      </c>
    </row>
    <row r="320" spans="4:4" x14ac:dyDescent="0.3">
      <c r="D320" s="1">
        <f>WORKDAY(D319,1,Feriados!$A$2:$A$937)</f>
        <v>44439</v>
      </c>
    </row>
    <row r="321" spans="4:4" x14ac:dyDescent="0.3">
      <c r="D321" s="1">
        <f>WORKDAY(D320,1,Feriados!$A$2:$A$937)</f>
        <v>44440</v>
      </c>
    </row>
    <row r="322" spans="4:4" x14ac:dyDescent="0.3">
      <c r="D322" s="1">
        <f>WORKDAY(D321,1,Feriados!$A$2:$A$937)</f>
        <v>44441</v>
      </c>
    </row>
    <row r="323" spans="4:4" x14ac:dyDescent="0.3">
      <c r="D323" s="1">
        <f>WORKDAY(D322,1,Feriados!$A$2:$A$937)</f>
        <v>44442</v>
      </c>
    </row>
    <row r="324" spans="4:4" x14ac:dyDescent="0.3">
      <c r="D324" s="1">
        <f>WORKDAY(D323,1,Feriados!$A$2:$A$937)</f>
        <v>44445</v>
      </c>
    </row>
    <row r="325" spans="4:4" x14ac:dyDescent="0.3">
      <c r="D325" s="1">
        <f>WORKDAY(D324,1,Feriados!$A$2:$A$937)</f>
        <v>44447</v>
      </c>
    </row>
    <row r="326" spans="4:4" x14ac:dyDescent="0.3">
      <c r="D326" s="1">
        <f>WORKDAY(D325,1,Feriados!$A$2:$A$937)</f>
        <v>44448</v>
      </c>
    </row>
    <row r="327" spans="4:4" x14ac:dyDescent="0.3">
      <c r="D327" s="1">
        <f>WORKDAY(D326,1,Feriados!$A$2:$A$937)</f>
        <v>44449</v>
      </c>
    </row>
    <row r="328" spans="4:4" x14ac:dyDescent="0.3">
      <c r="D328" s="1">
        <f>WORKDAY(D327,1,Feriados!$A$2:$A$937)</f>
        <v>44452</v>
      </c>
    </row>
    <row r="329" spans="4:4" x14ac:dyDescent="0.3">
      <c r="D329" s="1">
        <f>WORKDAY(D328,1,Feriados!$A$2:$A$937)</f>
        <v>44453</v>
      </c>
    </row>
    <row r="330" spans="4:4" x14ac:dyDescent="0.3">
      <c r="D330" s="1">
        <f>WORKDAY(D329,1,Feriados!$A$2:$A$937)</f>
        <v>44454</v>
      </c>
    </row>
    <row r="331" spans="4:4" x14ac:dyDescent="0.3">
      <c r="D331" s="1">
        <f>WORKDAY(D330,1,Feriados!$A$2:$A$937)</f>
        <v>44455</v>
      </c>
    </row>
    <row r="332" spans="4:4" x14ac:dyDescent="0.3">
      <c r="D332" s="1">
        <f>WORKDAY(D331,1,Feriados!$A$2:$A$937)</f>
        <v>44456</v>
      </c>
    </row>
    <row r="333" spans="4:4" x14ac:dyDescent="0.3">
      <c r="D333" s="1">
        <f>WORKDAY(D332,1,Feriados!$A$2:$A$937)</f>
        <v>44459</v>
      </c>
    </row>
    <row r="334" spans="4:4" x14ac:dyDescent="0.3">
      <c r="D334" s="1">
        <f>WORKDAY(D333,1,Feriados!$A$2:$A$937)</f>
        <v>44460</v>
      </c>
    </row>
    <row r="335" spans="4:4" x14ac:dyDescent="0.3">
      <c r="D335" s="1">
        <f>WORKDAY(D334,1,Feriados!$A$2:$A$937)</f>
        <v>44461</v>
      </c>
    </row>
    <row r="336" spans="4:4" x14ac:dyDescent="0.3">
      <c r="D336" s="1">
        <f>WORKDAY(D335,1,Feriados!$A$2:$A$937)</f>
        <v>44462</v>
      </c>
    </row>
    <row r="337" spans="4:4" x14ac:dyDescent="0.3">
      <c r="D337" s="1">
        <f>WORKDAY(D336,1,Feriados!$A$2:$A$937)</f>
        <v>44463</v>
      </c>
    </row>
    <row r="338" spans="4:4" x14ac:dyDescent="0.3">
      <c r="D338" s="1">
        <f>WORKDAY(D337,1,Feriados!$A$2:$A$937)</f>
        <v>44466</v>
      </c>
    </row>
    <row r="339" spans="4:4" x14ac:dyDescent="0.3">
      <c r="D339" s="1">
        <f>WORKDAY(D338,1,Feriados!$A$2:$A$937)</f>
        <v>44467</v>
      </c>
    </row>
    <row r="340" spans="4:4" x14ac:dyDescent="0.3">
      <c r="D340" s="1">
        <f>WORKDAY(D339,1,Feriados!$A$2:$A$937)</f>
        <v>44468</v>
      </c>
    </row>
    <row r="341" spans="4:4" x14ac:dyDescent="0.3">
      <c r="D341" s="1">
        <f>WORKDAY(D340,1,Feriados!$A$2:$A$937)</f>
        <v>44469</v>
      </c>
    </row>
    <row r="342" spans="4:4" x14ac:dyDescent="0.3">
      <c r="D342" s="1">
        <f>WORKDAY(D341,1,Feriados!$A$2:$A$937)</f>
        <v>44470</v>
      </c>
    </row>
    <row r="343" spans="4:4" x14ac:dyDescent="0.3">
      <c r="D343" s="1">
        <f>WORKDAY(D342,1,Feriados!$A$2:$A$937)</f>
        <v>44473</v>
      </c>
    </row>
    <row r="344" spans="4:4" x14ac:dyDescent="0.3">
      <c r="D344" s="1">
        <f>WORKDAY(D343,1,Feriados!$A$2:$A$937)</f>
        <v>44474</v>
      </c>
    </row>
    <row r="345" spans="4:4" x14ac:dyDescent="0.3">
      <c r="D345" s="1">
        <f>WORKDAY(D344,1,Feriados!$A$2:$A$937)</f>
        <v>44475</v>
      </c>
    </row>
    <row r="346" spans="4:4" x14ac:dyDescent="0.3">
      <c r="D346" s="1">
        <f>WORKDAY(D345,1,Feriados!$A$2:$A$937)</f>
        <v>44476</v>
      </c>
    </row>
    <row r="347" spans="4:4" x14ac:dyDescent="0.3">
      <c r="D347" s="1">
        <f>WORKDAY(D346,1,Feriados!$A$2:$A$937)</f>
        <v>44477</v>
      </c>
    </row>
    <row r="348" spans="4:4" x14ac:dyDescent="0.3">
      <c r="D348" s="1">
        <f>WORKDAY(D347,1,Feriados!$A$2:$A$937)</f>
        <v>44480</v>
      </c>
    </row>
    <row r="349" spans="4:4" x14ac:dyDescent="0.3">
      <c r="D349" s="1">
        <f>WORKDAY(D348,1,Feriados!$A$2:$A$937)</f>
        <v>44482</v>
      </c>
    </row>
    <row r="350" spans="4:4" x14ac:dyDescent="0.3">
      <c r="D350" s="1">
        <f>WORKDAY(D349,1,Feriados!$A$2:$A$937)</f>
        <v>44483</v>
      </c>
    </row>
    <row r="351" spans="4:4" x14ac:dyDescent="0.3">
      <c r="D351" s="1">
        <f>WORKDAY(D350,1,Feriados!$A$2:$A$937)</f>
        <v>44484</v>
      </c>
    </row>
    <row r="352" spans="4:4" x14ac:dyDescent="0.3">
      <c r="D352" s="1">
        <f>WORKDAY(D351,1,Feriados!$A$2:$A$937)</f>
        <v>44487</v>
      </c>
    </row>
    <row r="353" spans="4:4" x14ac:dyDescent="0.3">
      <c r="D353" s="1">
        <f>WORKDAY(D352,1,Feriados!$A$2:$A$937)</f>
        <v>44488</v>
      </c>
    </row>
    <row r="354" spans="4:4" x14ac:dyDescent="0.3">
      <c r="D354" s="1">
        <f>WORKDAY(D353,1,Feriados!$A$2:$A$937)</f>
        <v>44489</v>
      </c>
    </row>
    <row r="355" spans="4:4" x14ac:dyDescent="0.3">
      <c r="D355" s="1">
        <f>WORKDAY(D354,1,Feriados!$A$2:$A$937)</f>
        <v>44490</v>
      </c>
    </row>
    <row r="356" spans="4:4" x14ac:dyDescent="0.3">
      <c r="D356" s="1">
        <f>WORKDAY(D355,1,Feriados!$A$2:$A$937)</f>
        <v>44491</v>
      </c>
    </row>
    <row r="357" spans="4:4" x14ac:dyDescent="0.3">
      <c r="D357" s="1">
        <f>WORKDAY(D356,1,Feriados!$A$2:$A$937)</f>
        <v>44494</v>
      </c>
    </row>
    <row r="358" spans="4:4" x14ac:dyDescent="0.3">
      <c r="D358" s="1">
        <f>WORKDAY(D357,1,Feriados!$A$2:$A$937)</f>
        <v>44495</v>
      </c>
    </row>
    <row r="359" spans="4:4" x14ac:dyDescent="0.3">
      <c r="D359" s="1">
        <f>WORKDAY(D358,1,Feriados!$A$2:$A$937)</f>
        <v>44496</v>
      </c>
    </row>
    <row r="360" spans="4:4" x14ac:dyDescent="0.3">
      <c r="D360" s="1">
        <f>WORKDAY(D359,1,Feriados!$A$2:$A$937)</f>
        <v>44497</v>
      </c>
    </row>
    <row r="361" spans="4:4" x14ac:dyDescent="0.3">
      <c r="D361" s="1">
        <f>WORKDAY(D360,1,Feriados!$A$2:$A$937)</f>
        <v>44498</v>
      </c>
    </row>
    <row r="362" spans="4:4" x14ac:dyDescent="0.3">
      <c r="D362" s="1">
        <f>WORKDAY(D361,1,Feriados!$A$2:$A$937)</f>
        <v>44501</v>
      </c>
    </row>
    <row r="363" spans="4:4" x14ac:dyDescent="0.3">
      <c r="D363" s="1">
        <f>WORKDAY(D362,1,Feriados!$A$2:$A$937)</f>
        <v>44503</v>
      </c>
    </row>
    <row r="364" spans="4:4" x14ac:dyDescent="0.3">
      <c r="D364" s="1">
        <f>WORKDAY(D363,1,Feriados!$A$2:$A$937)</f>
        <v>44504</v>
      </c>
    </row>
    <row r="365" spans="4:4" x14ac:dyDescent="0.3">
      <c r="D365" s="1">
        <f>WORKDAY(D364,1,Feriados!$A$2:$A$937)</f>
        <v>44505</v>
      </c>
    </row>
    <row r="366" spans="4:4" x14ac:dyDescent="0.3">
      <c r="D366" s="1">
        <f>WORKDAY(D365,1,Feriados!$A$2:$A$937)</f>
        <v>44508</v>
      </c>
    </row>
    <row r="367" spans="4:4" x14ac:dyDescent="0.3">
      <c r="D367" s="1">
        <f>WORKDAY(D366,1,Feriados!$A$2:$A$937)</f>
        <v>44509</v>
      </c>
    </row>
    <row r="368" spans="4:4" x14ac:dyDescent="0.3">
      <c r="D368" s="1">
        <f>WORKDAY(D367,1,Feriados!$A$2:$A$937)</f>
        <v>44510</v>
      </c>
    </row>
    <row r="369" spans="4:4" x14ac:dyDescent="0.3">
      <c r="D369" s="1">
        <f>WORKDAY(D368,1,Feriados!$A$2:$A$937)</f>
        <v>44511</v>
      </c>
    </row>
    <row r="370" spans="4:4" x14ac:dyDescent="0.3">
      <c r="D370" s="1">
        <f>WORKDAY(D369,1,Feriados!$A$2:$A$937)</f>
        <v>44512</v>
      </c>
    </row>
    <row r="371" spans="4:4" x14ac:dyDescent="0.3">
      <c r="D371" s="1">
        <f>WORKDAY(D370,1,Feriados!$A$2:$A$937)</f>
        <v>44516</v>
      </c>
    </row>
    <row r="372" spans="4:4" x14ac:dyDescent="0.3">
      <c r="D372" s="1">
        <f>WORKDAY(D371,1,Feriados!$A$2:$A$937)</f>
        <v>44517</v>
      </c>
    </row>
    <row r="373" spans="4:4" x14ac:dyDescent="0.3">
      <c r="D373" s="1">
        <f>WORKDAY(D372,1,Feriados!$A$2:$A$937)</f>
        <v>44518</v>
      </c>
    </row>
    <row r="374" spans="4:4" x14ac:dyDescent="0.3">
      <c r="D374" s="1">
        <f>WORKDAY(D373,1,Feriados!$A$2:$A$937)</f>
        <v>44519</v>
      </c>
    </row>
    <row r="375" spans="4:4" x14ac:dyDescent="0.3">
      <c r="D375" s="1">
        <f>WORKDAY(D374,1,Feriados!$A$2:$A$937)</f>
        <v>44522</v>
      </c>
    </row>
    <row r="376" spans="4:4" x14ac:dyDescent="0.3">
      <c r="D376" s="1">
        <f>WORKDAY(D375,1,Feriados!$A$2:$A$937)</f>
        <v>44523</v>
      </c>
    </row>
    <row r="377" spans="4:4" x14ac:dyDescent="0.3">
      <c r="D377" s="1">
        <f>WORKDAY(D376,1,Feriados!$A$2:$A$937)</f>
        <v>44524</v>
      </c>
    </row>
    <row r="378" spans="4:4" x14ac:dyDescent="0.3">
      <c r="D378" s="1">
        <f>WORKDAY(D377,1,Feriados!$A$2:$A$937)</f>
        <v>44525</v>
      </c>
    </row>
    <row r="379" spans="4:4" x14ac:dyDescent="0.3">
      <c r="D379" s="1">
        <f>WORKDAY(D378,1,Feriados!$A$2:$A$937)</f>
        <v>44526</v>
      </c>
    </row>
    <row r="380" spans="4:4" x14ac:dyDescent="0.3">
      <c r="D380" s="1">
        <f>WORKDAY(D379,1,Feriados!$A$2:$A$937)</f>
        <v>44529</v>
      </c>
    </row>
    <row r="381" spans="4:4" x14ac:dyDescent="0.3">
      <c r="D381" s="1">
        <f>WORKDAY(D380,1,Feriados!$A$2:$A$937)</f>
        <v>44530</v>
      </c>
    </row>
    <row r="382" spans="4:4" x14ac:dyDescent="0.3">
      <c r="D382" s="1">
        <f>WORKDAY(D381,1,Feriados!$A$2:$A$937)</f>
        <v>44531</v>
      </c>
    </row>
    <row r="383" spans="4:4" x14ac:dyDescent="0.3">
      <c r="D383" s="1">
        <f>WORKDAY(D382,1,Feriados!$A$2:$A$937)</f>
        <v>44532</v>
      </c>
    </row>
    <row r="384" spans="4:4" x14ac:dyDescent="0.3">
      <c r="D384" s="1">
        <f>WORKDAY(D383,1,Feriados!$A$2:$A$937)</f>
        <v>44533</v>
      </c>
    </row>
    <row r="385" spans="4:4" x14ac:dyDescent="0.3">
      <c r="D385" s="1">
        <f>WORKDAY(D384,1,Feriados!$A$2:$A$937)</f>
        <v>44536</v>
      </c>
    </row>
    <row r="386" spans="4:4" x14ac:dyDescent="0.3">
      <c r="D386" s="1">
        <f>WORKDAY(D385,1,Feriados!$A$2:$A$937)</f>
        <v>44537</v>
      </c>
    </row>
    <row r="387" spans="4:4" x14ac:dyDescent="0.3">
      <c r="D387" s="1">
        <f>WORKDAY(D386,1,Feriados!$A$2:$A$937)</f>
        <v>44538</v>
      </c>
    </row>
    <row r="388" spans="4:4" x14ac:dyDescent="0.3">
      <c r="D388" s="1">
        <f>WORKDAY(D387,1,Feriados!$A$2:$A$937)</f>
        <v>44539</v>
      </c>
    </row>
    <row r="389" spans="4:4" x14ac:dyDescent="0.3">
      <c r="D389" s="1">
        <f>WORKDAY(D388,1,Feriados!$A$2:$A$937)</f>
        <v>44540</v>
      </c>
    </row>
    <row r="390" spans="4:4" x14ac:dyDescent="0.3">
      <c r="D390" s="1">
        <f>WORKDAY(D389,1,Feriados!$A$2:$A$937)</f>
        <v>44543</v>
      </c>
    </row>
    <row r="391" spans="4:4" x14ac:dyDescent="0.3">
      <c r="D391" s="1">
        <f>WORKDAY(D390,1,Feriados!$A$2:$A$937)</f>
        <v>44544</v>
      </c>
    </row>
    <row r="392" spans="4:4" x14ac:dyDescent="0.3">
      <c r="D392" s="1">
        <f>WORKDAY(D391,1,Feriados!$A$2:$A$937)</f>
        <v>44545</v>
      </c>
    </row>
    <row r="393" spans="4:4" x14ac:dyDescent="0.3">
      <c r="D393" s="1">
        <f>WORKDAY(D392,1,Feriados!$A$2:$A$937)</f>
        <v>44546</v>
      </c>
    </row>
    <row r="394" spans="4:4" x14ac:dyDescent="0.3">
      <c r="D394" s="1">
        <f>WORKDAY(D393,1,Feriados!$A$2:$A$937)</f>
        <v>44547</v>
      </c>
    </row>
    <row r="395" spans="4:4" x14ac:dyDescent="0.3">
      <c r="D395" s="1">
        <f>WORKDAY(D394,1,Feriados!$A$2:$A$937)</f>
        <v>44550</v>
      </c>
    </row>
    <row r="396" spans="4:4" x14ac:dyDescent="0.3">
      <c r="D396" s="1">
        <f>WORKDAY(D395,1,Feriados!$A$2:$A$937)</f>
        <v>44551</v>
      </c>
    </row>
    <row r="397" spans="4:4" x14ac:dyDescent="0.3">
      <c r="D397" s="1">
        <f>WORKDAY(D396,1,Feriados!$A$2:$A$937)</f>
        <v>44552</v>
      </c>
    </row>
    <row r="398" spans="4:4" x14ac:dyDescent="0.3">
      <c r="D398" s="1">
        <f>WORKDAY(D397,1,Feriados!$A$2:$A$937)</f>
        <v>44553</v>
      </c>
    </row>
    <row r="399" spans="4:4" x14ac:dyDescent="0.3">
      <c r="D399" s="1">
        <f>WORKDAY(D398,1,Feriados!$A$2:$A$937)</f>
        <v>44554</v>
      </c>
    </row>
    <row r="400" spans="4:4" x14ac:dyDescent="0.3">
      <c r="D400" s="1">
        <f>WORKDAY(D399,1,Feriados!$A$2:$A$937)</f>
        <v>44557</v>
      </c>
    </row>
    <row r="401" spans="4:4" x14ac:dyDescent="0.3">
      <c r="D401" s="1">
        <f>WORKDAY(D400,1,Feriados!$A$2:$A$937)</f>
        <v>44558</v>
      </c>
    </row>
    <row r="402" spans="4:4" x14ac:dyDescent="0.3">
      <c r="D402" s="1">
        <f>WORKDAY(D401,1,Feriados!$A$2:$A$937)</f>
        <v>44559</v>
      </c>
    </row>
    <row r="403" spans="4:4" x14ac:dyDescent="0.3">
      <c r="D403" s="1">
        <f>WORKDAY(D402,1,Feriados!$A$2:$A$937)</f>
        <v>44560</v>
      </c>
    </row>
    <row r="404" spans="4:4" x14ac:dyDescent="0.3">
      <c r="D404" s="1">
        <f>WORKDAY(D403,1,Feriados!$A$2:$A$937)</f>
        <v>44561</v>
      </c>
    </row>
    <row r="405" spans="4:4" x14ac:dyDescent="0.3">
      <c r="D405" s="1">
        <f>WORKDAY(D404,1,Feriados!$A$2:$A$937)</f>
        <v>44564</v>
      </c>
    </row>
    <row r="406" spans="4:4" x14ac:dyDescent="0.3">
      <c r="D406" s="1">
        <f>WORKDAY(D405,1,Feriados!$A$2:$A$937)</f>
        <v>44565</v>
      </c>
    </row>
    <row r="407" spans="4:4" x14ac:dyDescent="0.3">
      <c r="D407" s="1">
        <f>WORKDAY(D406,1,Feriados!$A$2:$A$937)</f>
        <v>44566</v>
      </c>
    </row>
    <row r="408" spans="4:4" x14ac:dyDescent="0.3">
      <c r="D408" s="1">
        <f>WORKDAY(D407,1,Feriados!$A$2:$A$937)</f>
        <v>44567</v>
      </c>
    </row>
    <row r="409" spans="4:4" x14ac:dyDescent="0.3">
      <c r="D409" s="1">
        <f>WORKDAY(D408,1,Feriados!$A$2:$A$937)</f>
        <v>44568</v>
      </c>
    </row>
    <row r="410" spans="4:4" x14ac:dyDescent="0.3">
      <c r="D410" s="1">
        <f>WORKDAY(D409,1,Feriados!$A$2:$A$937)</f>
        <v>44571</v>
      </c>
    </row>
    <row r="411" spans="4:4" x14ac:dyDescent="0.3">
      <c r="D411" s="1">
        <f>WORKDAY(D410,1,Feriados!$A$2:$A$937)</f>
        <v>44572</v>
      </c>
    </row>
    <row r="412" spans="4:4" x14ac:dyDescent="0.3">
      <c r="D412" s="1">
        <f>WORKDAY(D411,1,Feriados!$A$2:$A$937)</f>
        <v>44573</v>
      </c>
    </row>
    <row r="413" spans="4:4" x14ac:dyDescent="0.3">
      <c r="D413" s="1">
        <f>WORKDAY(D412,1,Feriados!$A$2:$A$937)</f>
        <v>44574</v>
      </c>
    </row>
    <row r="414" spans="4:4" x14ac:dyDescent="0.3">
      <c r="D414" s="1">
        <f>WORKDAY(D413,1,Feriados!$A$2:$A$937)</f>
        <v>44575</v>
      </c>
    </row>
    <row r="415" spans="4:4" x14ac:dyDescent="0.3">
      <c r="D415" s="1">
        <f>WORKDAY(D414,1,Feriados!$A$2:$A$937)</f>
        <v>44578</v>
      </c>
    </row>
    <row r="416" spans="4:4" x14ac:dyDescent="0.3">
      <c r="D416" s="1">
        <f>WORKDAY(D415,1,Feriados!$A$2:$A$937)</f>
        <v>44579</v>
      </c>
    </row>
    <row r="417" spans="4:4" x14ac:dyDescent="0.3">
      <c r="D417" s="1">
        <f>WORKDAY(D416,1,Feriados!$A$2:$A$937)</f>
        <v>44580</v>
      </c>
    </row>
    <row r="418" spans="4:4" x14ac:dyDescent="0.3">
      <c r="D418" s="1">
        <f>WORKDAY(D417,1,Feriados!$A$2:$A$937)</f>
        <v>44581</v>
      </c>
    </row>
    <row r="419" spans="4:4" x14ac:dyDescent="0.3">
      <c r="D419" s="1">
        <f>WORKDAY(D418,1,Feriados!$A$2:$A$937)</f>
        <v>44582</v>
      </c>
    </row>
    <row r="420" spans="4:4" x14ac:dyDescent="0.3">
      <c r="D420" s="1">
        <f>WORKDAY(D419,1,Feriados!$A$2:$A$937)</f>
        <v>44585</v>
      </c>
    </row>
    <row r="421" spans="4:4" x14ac:dyDescent="0.3">
      <c r="D421" s="1">
        <f>WORKDAY(D420,1,Feriados!$A$2:$A$937)</f>
        <v>44586</v>
      </c>
    </row>
    <row r="422" spans="4:4" x14ac:dyDescent="0.3">
      <c r="D422" s="1">
        <f>WORKDAY(D421,1,Feriados!$A$2:$A$937)</f>
        <v>44587</v>
      </c>
    </row>
    <row r="423" spans="4:4" x14ac:dyDescent="0.3">
      <c r="D423" s="1">
        <f>WORKDAY(D422,1,Feriados!$A$2:$A$937)</f>
        <v>44588</v>
      </c>
    </row>
    <row r="424" spans="4:4" x14ac:dyDescent="0.3">
      <c r="D424" s="1">
        <f>WORKDAY(D423,1,Feriados!$A$2:$A$937)</f>
        <v>44589</v>
      </c>
    </row>
    <row r="425" spans="4:4" x14ac:dyDescent="0.3">
      <c r="D425" s="1">
        <f>WORKDAY(D424,1,Feriados!$A$2:$A$937)</f>
        <v>44592</v>
      </c>
    </row>
    <row r="426" spans="4:4" x14ac:dyDescent="0.3">
      <c r="D426" s="1">
        <f>WORKDAY(D425,1,Feriados!$A$2:$A$937)</f>
        <v>44593</v>
      </c>
    </row>
    <row r="427" spans="4:4" x14ac:dyDescent="0.3">
      <c r="D427" s="1">
        <f>WORKDAY(D426,1,Feriados!$A$2:$A$937)</f>
        <v>44594</v>
      </c>
    </row>
    <row r="428" spans="4:4" x14ac:dyDescent="0.3">
      <c r="D428" s="1">
        <f>WORKDAY(D427,1,Feriados!$A$2:$A$937)</f>
        <v>44595</v>
      </c>
    </row>
    <row r="429" spans="4:4" x14ac:dyDescent="0.3">
      <c r="D429" s="1">
        <f>WORKDAY(D428,1,Feriados!$A$2:$A$937)</f>
        <v>44596</v>
      </c>
    </row>
    <row r="430" spans="4:4" x14ac:dyDescent="0.3">
      <c r="D430" s="1">
        <f>WORKDAY(D429,1,Feriados!$A$2:$A$937)</f>
        <v>44599</v>
      </c>
    </row>
    <row r="431" spans="4:4" x14ac:dyDescent="0.3">
      <c r="D431" s="1">
        <f>WORKDAY(D430,1,Feriados!$A$2:$A$937)</f>
        <v>44600</v>
      </c>
    </row>
    <row r="432" spans="4:4" x14ac:dyDescent="0.3">
      <c r="D432" s="1">
        <f>WORKDAY(D431,1,Feriados!$A$2:$A$937)</f>
        <v>44601</v>
      </c>
    </row>
    <row r="433" spans="4:4" x14ac:dyDescent="0.3">
      <c r="D433" s="1">
        <f>WORKDAY(D432,1,Feriados!$A$2:$A$937)</f>
        <v>44602</v>
      </c>
    </row>
    <row r="434" spans="4:4" x14ac:dyDescent="0.3">
      <c r="D434" s="1">
        <f>WORKDAY(D433,1,Feriados!$A$2:$A$937)</f>
        <v>44603</v>
      </c>
    </row>
    <row r="435" spans="4:4" x14ac:dyDescent="0.3">
      <c r="D435" s="1">
        <f>WORKDAY(D434,1,Feriados!$A$2:$A$937)</f>
        <v>44606</v>
      </c>
    </row>
    <row r="436" spans="4:4" x14ac:dyDescent="0.3">
      <c r="D436" s="1">
        <f>WORKDAY(D435,1,Feriados!$A$2:$A$937)</f>
        <v>44607</v>
      </c>
    </row>
    <row r="437" spans="4:4" x14ac:dyDescent="0.3">
      <c r="D437" s="1">
        <f>WORKDAY(D436,1,Feriados!$A$2:$A$937)</f>
        <v>44608</v>
      </c>
    </row>
    <row r="438" spans="4:4" x14ac:dyDescent="0.3">
      <c r="D438" s="1">
        <f>WORKDAY(D437,1,Feriados!$A$2:$A$937)</f>
        <v>44609</v>
      </c>
    </row>
    <row r="439" spans="4:4" x14ac:dyDescent="0.3">
      <c r="D439" s="1">
        <f>WORKDAY(D438,1,Feriados!$A$2:$A$937)</f>
        <v>44610</v>
      </c>
    </row>
    <row r="440" spans="4:4" x14ac:dyDescent="0.3">
      <c r="D440" s="1">
        <f>WORKDAY(D439,1,Feriados!$A$2:$A$937)</f>
        <v>44613</v>
      </c>
    </row>
    <row r="441" spans="4:4" x14ac:dyDescent="0.3">
      <c r="D441" s="1">
        <f>WORKDAY(D440,1,Feriados!$A$2:$A$937)</f>
        <v>44614</v>
      </c>
    </row>
    <row r="442" spans="4:4" x14ac:dyDescent="0.3">
      <c r="D442" s="1">
        <f>WORKDAY(D441,1,Feriados!$A$2:$A$937)</f>
        <v>44615</v>
      </c>
    </row>
    <row r="443" spans="4:4" x14ac:dyDescent="0.3">
      <c r="D443" s="1">
        <f>WORKDAY(D442,1,Feriados!$A$2:$A$937)</f>
        <v>44616</v>
      </c>
    </row>
    <row r="444" spans="4:4" x14ac:dyDescent="0.3">
      <c r="D444" s="1">
        <f>WORKDAY(D443,1,Feriados!$A$2:$A$937)</f>
        <v>44617</v>
      </c>
    </row>
    <row r="445" spans="4:4" x14ac:dyDescent="0.3">
      <c r="D445" s="1">
        <f>WORKDAY(D444,1,Feriados!$A$2:$A$937)</f>
        <v>44622</v>
      </c>
    </row>
    <row r="446" spans="4:4" x14ac:dyDescent="0.3">
      <c r="D446" s="1">
        <f>WORKDAY(D445,1,Feriados!$A$2:$A$937)</f>
        <v>44623</v>
      </c>
    </row>
    <row r="447" spans="4:4" x14ac:dyDescent="0.3">
      <c r="D447" s="1">
        <f>WORKDAY(D446,1,Feriados!$A$2:$A$937)</f>
        <v>44624</v>
      </c>
    </row>
    <row r="448" spans="4:4" x14ac:dyDescent="0.3">
      <c r="D448" s="1">
        <f>WORKDAY(D447,1,Feriados!$A$2:$A$937)</f>
        <v>44627</v>
      </c>
    </row>
    <row r="449" spans="4:4" x14ac:dyDescent="0.3">
      <c r="D449" s="1">
        <f>WORKDAY(D448,1,Feriados!$A$2:$A$937)</f>
        <v>44628</v>
      </c>
    </row>
    <row r="450" spans="4:4" x14ac:dyDescent="0.3">
      <c r="D450" s="1">
        <f>WORKDAY(D449,1,Feriados!$A$2:$A$937)</f>
        <v>44629</v>
      </c>
    </row>
    <row r="451" spans="4:4" x14ac:dyDescent="0.3">
      <c r="D451" s="1">
        <f>WORKDAY(D450,1,Feriados!$A$2:$A$937)</f>
        <v>44630</v>
      </c>
    </row>
    <row r="452" spans="4:4" x14ac:dyDescent="0.3">
      <c r="D452" s="1">
        <f>WORKDAY(D451,1,Feriados!$A$2:$A$937)</f>
        <v>44631</v>
      </c>
    </row>
    <row r="453" spans="4:4" x14ac:dyDescent="0.3">
      <c r="D453" s="1">
        <f>WORKDAY(D452,1,Feriados!$A$2:$A$937)</f>
        <v>44634</v>
      </c>
    </row>
    <row r="454" spans="4:4" x14ac:dyDescent="0.3">
      <c r="D454" s="1">
        <f>WORKDAY(D453,1,Feriados!$A$2:$A$937)</f>
        <v>44635</v>
      </c>
    </row>
    <row r="455" spans="4:4" x14ac:dyDescent="0.3">
      <c r="D455" s="1">
        <f>WORKDAY(D454,1,Feriados!$A$2:$A$937)</f>
        <v>44636</v>
      </c>
    </row>
    <row r="456" spans="4:4" x14ac:dyDescent="0.3">
      <c r="D456" s="1">
        <f>WORKDAY(D455,1,Feriados!$A$2:$A$937)</f>
        <v>44637</v>
      </c>
    </row>
    <row r="457" spans="4:4" x14ac:dyDescent="0.3">
      <c r="D457" s="1">
        <f>WORKDAY(D456,1,Feriados!$A$2:$A$937)</f>
        <v>44638</v>
      </c>
    </row>
    <row r="458" spans="4:4" x14ac:dyDescent="0.3">
      <c r="D458" s="1">
        <f>WORKDAY(D457,1,Feriados!$A$2:$A$937)</f>
        <v>44641</v>
      </c>
    </row>
    <row r="459" spans="4:4" x14ac:dyDescent="0.3">
      <c r="D459" s="1">
        <f>WORKDAY(D458,1,Feriados!$A$2:$A$937)</f>
        <v>44642</v>
      </c>
    </row>
    <row r="460" spans="4:4" x14ac:dyDescent="0.3">
      <c r="D460" s="1">
        <f>WORKDAY(D459,1,Feriados!$A$2:$A$937)</f>
        <v>44643</v>
      </c>
    </row>
    <row r="461" spans="4:4" x14ac:dyDescent="0.3">
      <c r="D461" s="1">
        <f>WORKDAY(D460,1,Feriados!$A$2:$A$937)</f>
        <v>44644</v>
      </c>
    </row>
    <row r="462" spans="4:4" x14ac:dyDescent="0.3">
      <c r="D462" s="1">
        <f>WORKDAY(D461,1,Feriados!$A$2:$A$937)</f>
        <v>44645</v>
      </c>
    </row>
    <row r="463" spans="4:4" x14ac:dyDescent="0.3">
      <c r="D463" s="1">
        <f>WORKDAY(D462,1,Feriados!$A$2:$A$937)</f>
        <v>44648</v>
      </c>
    </row>
    <row r="464" spans="4:4" x14ac:dyDescent="0.3">
      <c r="D464" s="1">
        <f>WORKDAY(D463,1,Feriados!$A$2:$A$937)</f>
        <v>44649</v>
      </c>
    </row>
    <row r="465" spans="4:4" x14ac:dyDescent="0.3">
      <c r="D465" s="1">
        <f>WORKDAY(D464,1,Feriados!$A$2:$A$937)</f>
        <v>44650</v>
      </c>
    </row>
    <row r="466" spans="4:4" x14ac:dyDescent="0.3">
      <c r="D466" s="1">
        <f>WORKDAY(D465,1,Feriados!$A$2:$A$937)</f>
        <v>44651</v>
      </c>
    </row>
    <row r="467" spans="4:4" x14ac:dyDescent="0.3">
      <c r="D467" s="1">
        <f>WORKDAY(D466,1,Feriados!$A$2:$A$937)</f>
        <v>44652</v>
      </c>
    </row>
    <row r="468" spans="4:4" x14ac:dyDescent="0.3">
      <c r="D468" s="1">
        <f>WORKDAY(D467,1,Feriados!$A$2:$A$937)</f>
        <v>44655</v>
      </c>
    </row>
    <row r="469" spans="4:4" x14ac:dyDescent="0.3">
      <c r="D469" s="1">
        <f>WORKDAY(D468,1,Feriados!$A$2:$A$937)</f>
        <v>44656</v>
      </c>
    </row>
    <row r="470" spans="4:4" x14ac:dyDescent="0.3">
      <c r="D470" s="1">
        <f>WORKDAY(D469,1,Feriados!$A$2:$A$937)</f>
        <v>44657</v>
      </c>
    </row>
    <row r="471" spans="4:4" x14ac:dyDescent="0.3">
      <c r="D471" s="1">
        <f>WORKDAY(D470,1,Feriados!$A$2:$A$937)</f>
        <v>44658</v>
      </c>
    </row>
    <row r="472" spans="4:4" x14ac:dyDescent="0.3">
      <c r="D472" s="1">
        <f>WORKDAY(D471,1,Feriados!$A$2:$A$937)</f>
        <v>44659</v>
      </c>
    </row>
    <row r="473" spans="4:4" x14ac:dyDescent="0.3">
      <c r="D473" s="1">
        <f>WORKDAY(D472,1,Feriados!$A$2:$A$937)</f>
        <v>44662</v>
      </c>
    </row>
    <row r="474" spans="4:4" x14ac:dyDescent="0.3">
      <c r="D474" s="1">
        <f>WORKDAY(D473,1,Feriados!$A$2:$A$937)</f>
        <v>44663</v>
      </c>
    </row>
    <row r="475" spans="4:4" x14ac:dyDescent="0.3">
      <c r="D475" s="1">
        <f>WORKDAY(D474,1,Feriados!$A$2:$A$937)</f>
        <v>44664</v>
      </c>
    </row>
    <row r="476" spans="4:4" x14ac:dyDescent="0.3">
      <c r="D476" s="1">
        <f>WORKDAY(D475,1,Feriados!$A$2:$A$937)</f>
        <v>44665</v>
      </c>
    </row>
    <row r="477" spans="4:4" x14ac:dyDescent="0.3">
      <c r="D477" s="1">
        <f>WORKDAY(D476,1,Feriados!$A$2:$A$937)</f>
        <v>44669</v>
      </c>
    </row>
    <row r="478" spans="4:4" x14ac:dyDescent="0.3">
      <c r="D478" s="1">
        <f>WORKDAY(D477,1,Feriados!$A$2:$A$937)</f>
        <v>44670</v>
      </c>
    </row>
    <row r="479" spans="4:4" x14ac:dyDescent="0.3">
      <c r="D479" s="1">
        <f>WORKDAY(D478,1,Feriados!$A$2:$A$937)</f>
        <v>44671</v>
      </c>
    </row>
    <row r="480" spans="4:4" x14ac:dyDescent="0.3">
      <c r="D480" s="1">
        <f>WORKDAY(D479,1,Feriados!$A$2:$A$937)</f>
        <v>44673</v>
      </c>
    </row>
    <row r="481" spans="4:4" x14ac:dyDescent="0.3">
      <c r="D481" s="1">
        <f>WORKDAY(D480,1,Feriados!$A$2:$A$937)</f>
        <v>44676</v>
      </c>
    </row>
    <row r="482" spans="4:4" x14ac:dyDescent="0.3">
      <c r="D482" s="1">
        <f>WORKDAY(D481,1,Feriados!$A$2:$A$937)</f>
        <v>44677</v>
      </c>
    </row>
    <row r="483" spans="4:4" x14ac:dyDescent="0.3">
      <c r="D483" s="1">
        <f>WORKDAY(D482,1,Feriados!$A$2:$A$937)</f>
        <v>44678</v>
      </c>
    </row>
    <row r="484" spans="4:4" x14ac:dyDescent="0.3">
      <c r="D484" s="1">
        <f>WORKDAY(D483,1,Feriados!$A$2:$A$937)</f>
        <v>44679</v>
      </c>
    </row>
    <row r="485" spans="4:4" x14ac:dyDescent="0.3">
      <c r="D485" s="1">
        <f>WORKDAY(D484,1,Feriados!$A$2:$A$937)</f>
        <v>44680</v>
      </c>
    </row>
    <row r="486" spans="4:4" x14ac:dyDescent="0.3">
      <c r="D486" s="1">
        <f>WORKDAY(D485,1,Feriados!$A$2:$A$937)</f>
        <v>44683</v>
      </c>
    </row>
    <row r="487" spans="4:4" x14ac:dyDescent="0.3">
      <c r="D487" s="1">
        <f>WORKDAY(D486,1,Feriados!$A$2:$A$937)</f>
        <v>44684</v>
      </c>
    </row>
    <row r="488" spans="4:4" x14ac:dyDescent="0.3">
      <c r="D488" s="1">
        <f>WORKDAY(D487,1,Feriados!$A$2:$A$937)</f>
        <v>44685</v>
      </c>
    </row>
    <row r="489" spans="4:4" x14ac:dyDescent="0.3">
      <c r="D489" s="1">
        <f>WORKDAY(D488,1,Feriados!$A$2:$A$937)</f>
        <v>44686</v>
      </c>
    </row>
    <row r="490" spans="4:4" x14ac:dyDescent="0.3">
      <c r="D490" s="1">
        <f>WORKDAY(D489,1,Feriados!$A$2:$A$937)</f>
        <v>44687</v>
      </c>
    </row>
    <row r="491" spans="4:4" x14ac:dyDescent="0.3">
      <c r="D491" s="1">
        <f>WORKDAY(D490,1,Feriados!$A$2:$A$937)</f>
        <v>44690</v>
      </c>
    </row>
    <row r="492" spans="4:4" x14ac:dyDescent="0.3">
      <c r="D492" s="1">
        <f>WORKDAY(D491,1,Feriados!$A$2:$A$937)</f>
        <v>44691</v>
      </c>
    </row>
    <row r="493" spans="4:4" x14ac:dyDescent="0.3">
      <c r="D493" s="1">
        <f>WORKDAY(D492,1,Feriados!$A$2:$A$937)</f>
        <v>44692</v>
      </c>
    </row>
    <row r="494" spans="4:4" x14ac:dyDescent="0.3">
      <c r="D494" s="1">
        <f>WORKDAY(D493,1,Feriados!$A$2:$A$937)</f>
        <v>44693</v>
      </c>
    </row>
    <row r="495" spans="4:4" x14ac:dyDescent="0.3">
      <c r="D495" s="1">
        <f>WORKDAY(D494,1,Feriados!$A$2:$A$937)</f>
        <v>44694</v>
      </c>
    </row>
    <row r="496" spans="4:4" x14ac:dyDescent="0.3">
      <c r="D496" s="1">
        <f>WORKDAY(D495,1,Feriados!$A$2:$A$937)</f>
        <v>44697</v>
      </c>
    </row>
    <row r="497" spans="4:4" x14ac:dyDescent="0.3">
      <c r="D497" s="1">
        <f>WORKDAY(D496,1,Feriados!$A$2:$A$937)</f>
        <v>44698</v>
      </c>
    </row>
    <row r="498" spans="4:4" x14ac:dyDescent="0.3">
      <c r="D498" s="1">
        <f>WORKDAY(D497,1,Feriados!$A$2:$A$937)</f>
        <v>44699</v>
      </c>
    </row>
    <row r="499" spans="4:4" x14ac:dyDescent="0.3">
      <c r="D499" s="1">
        <f>WORKDAY(D498,1,Feriados!$A$2:$A$937)</f>
        <v>44700</v>
      </c>
    </row>
    <row r="500" spans="4:4" x14ac:dyDescent="0.3">
      <c r="D500" s="1">
        <f>WORKDAY(D499,1,Feriados!$A$2:$A$937)</f>
        <v>44701</v>
      </c>
    </row>
    <row r="501" spans="4:4" x14ac:dyDescent="0.3">
      <c r="D501" s="1">
        <f>WORKDAY(D500,1,Feriados!$A$2:$A$937)</f>
        <v>44704</v>
      </c>
    </row>
    <row r="502" spans="4:4" x14ac:dyDescent="0.3">
      <c r="D502" s="1">
        <f>WORKDAY(D501,1,Feriados!$A$2:$A$937)</f>
        <v>44705</v>
      </c>
    </row>
    <row r="503" spans="4:4" x14ac:dyDescent="0.3">
      <c r="D503" s="1">
        <f>WORKDAY(D502,1,Feriados!$A$2:$A$937)</f>
        <v>44706</v>
      </c>
    </row>
    <row r="504" spans="4:4" x14ac:dyDescent="0.3">
      <c r="D504" s="1">
        <f>WORKDAY(D503,1,Feriados!$A$2:$A$937)</f>
        <v>44707</v>
      </c>
    </row>
    <row r="505" spans="4:4" x14ac:dyDescent="0.3">
      <c r="D505" s="1">
        <f>WORKDAY(D504,1,Feriados!$A$2:$A$937)</f>
        <v>44708</v>
      </c>
    </row>
    <row r="506" spans="4:4" x14ac:dyDescent="0.3">
      <c r="D506" s="1">
        <f>WORKDAY(D505,1,Feriados!$A$2:$A$937)</f>
        <v>44711</v>
      </c>
    </row>
    <row r="507" spans="4:4" x14ac:dyDescent="0.3">
      <c r="D507" s="1">
        <f>WORKDAY(D506,1,Feriados!$A$2:$A$937)</f>
        <v>44712</v>
      </c>
    </row>
    <row r="508" spans="4:4" x14ac:dyDescent="0.3">
      <c r="D508" s="1">
        <f>WORKDAY(D507,1,Feriados!$A$2:$A$937)</f>
        <v>44713</v>
      </c>
    </row>
    <row r="509" spans="4:4" x14ac:dyDescent="0.3">
      <c r="D509" s="1">
        <f>WORKDAY(D508,1,Feriados!$A$2:$A$937)</f>
        <v>44714</v>
      </c>
    </row>
    <row r="510" spans="4:4" x14ac:dyDescent="0.3">
      <c r="D510" s="1">
        <f>WORKDAY(D509,1,Feriados!$A$2:$A$937)</f>
        <v>44715</v>
      </c>
    </row>
    <row r="511" spans="4:4" x14ac:dyDescent="0.3">
      <c r="D511" s="1">
        <f>WORKDAY(D510,1,Feriados!$A$2:$A$937)</f>
        <v>44718</v>
      </c>
    </row>
    <row r="512" spans="4:4" x14ac:dyDescent="0.3">
      <c r="D512" s="1">
        <f>WORKDAY(D511,1,Feriados!$A$2:$A$937)</f>
        <v>44719</v>
      </c>
    </row>
    <row r="513" spans="4:4" x14ac:dyDescent="0.3">
      <c r="D513" s="1">
        <f>WORKDAY(D512,1,Feriados!$A$2:$A$937)</f>
        <v>44720</v>
      </c>
    </row>
    <row r="514" spans="4:4" x14ac:dyDescent="0.3">
      <c r="D514" s="1">
        <f>WORKDAY(D513,1,Feriados!$A$2:$A$937)</f>
        <v>44721</v>
      </c>
    </row>
    <row r="515" spans="4:4" x14ac:dyDescent="0.3">
      <c r="D515" s="1">
        <f>WORKDAY(D514,1,Feriados!$A$2:$A$937)</f>
        <v>44722</v>
      </c>
    </row>
    <row r="516" spans="4:4" x14ac:dyDescent="0.3">
      <c r="D516" s="1">
        <f>WORKDAY(D515,1,Feriados!$A$2:$A$937)</f>
        <v>44725</v>
      </c>
    </row>
    <row r="517" spans="4:4" x14ac:dyDescent="0.3">
      <c r="D517" s="1">
        <f>WORKDAY(D516,1,Feriados!$A$2:$A$937)</f>
        <v>44726</v>
      </c>
    </row>
    <row r="518" spans="4:4" x14ac:dyDescent="0.3">
      <c r="D518" s="1">
        <f>WORKDAY(D517,1,Feriados!$A$2:$A$937)</f>
        <v>44727</v>
      </c>
    </row>
    <row r="519" spans="4:4" x14ac:dyDescent="0.3">
      <c r="D519" s="1">
        <f>WORKDAY(D518,1,Feriados!$A$2:$A$937)</f>
        <v>44729</v>
      </c>
    </row>
    <row r="520" spans="4:4" x14ac:dyDescent="0.3">
      <c r="D520" s="1">
        <f>WORKDAY(D519,1,Feriados!$A$2:$A$937)</f>
        <v>44732</v>
      </c>
    </row>
    <row r="521" spans="4:4" x14ac:dyDescent="0.3">
      <c r="D521" s="1">
        <f>WORKDAY(D520,1,Feriados!$A$2:$A$937)</f>
        <v>44733</v>
      </c>
    </row>
    <row r="522" spans="4:4" x14ac:dyDescent="0.3">
      <c r="D522" s="1">
        <f>WORKDAY(D521,1,Feriados!$A$2:$A$937)</f>
        <v>44734</v>
      </c>
    </row>
    <row r="523" spans="4:4" x14ac:dyDescent="0.3">
      <c r="D523" s="1">
        <f>WORKDAY(D522,1,Feriados!$A$2:$A$937)</f>
        <v>44735</v>
      </c>
    </row>
    <row r="524" spans="4:4" x14ac:dyDescent="0.3">
      <c r="D524" s="1">
        <f>WORKDAY(D523,1,Feriados!$A$2:$A$937)</f>
        <v>44736</v>
      </c>
    </row>
    <row r="525" spans="4:4" x14ac:dyDescent="0.3">
      <c r="D525" s="1">
        <f>WORKDAY(D524,1,Feriados!$A$2:$A$937)</f>
        <v>44739</v>
      </c>
    </row>
    <row r="526" spans="4:4" x14ac:dyDescent="0.3">
      <c r="D526" s="1">
        <f>WORKDAY(D525,1,Feriados!$A$2:$A$937)</f>
        <v>44740</v>
      </c>
    </row>
    <row r="527" spans="4:4" x14ac:dyDescent="0.3">
      <c r="D527" s="1">
        <f>WORKDAY(D526,1,Feriados!$A$2:$A$937)</f>
        <v>44741</v>
      </c>
    </row>
    <row r="528" spans="4:4" x14ac:dyDescent="0.3">
      <c r="D528" s="1">
        <f>WORKDAY(D527,1,Feriados!$A$2:$A$937)</f>
        <v>44742</v>
      </c>
    </row>
    <row r="529" spans="4:4" x14ac:dyDescent="0.3">
      <c r="D529" s="1">
        <f>WORKDAY(D528,1,Feriados!$A$2:$A$937)</f>
        <v>44743</v>
      </c>
    </row>
    <row r="530" spans="4:4" x14ac:dyDescent="0.3">
      <c r="D530" s="1">
        <f>WORKDAY(D529,1,Feriados!$A$2:$A$937)</f>
        <v>44746</v>
      </c>
    </row>
    <row r="531" spans="4:4" x14ac:dyDescent="0.3">
      <c r="D531" s="1">
        <f>WORKDAY(D530,1,Feriados!$A$2:$A$937)</f>
        <v>44747</v>
      </c>
    </row>
    <row r="532" spans="4:4" x14ac:dyDescent="0.3">
      <c r="D532" s="1">
        <f>WORKDAY(D531,1,Feriados!$A$2:$A$937)</f>
        <v>44748</v>
      </c>
    </row>
    <row r="533" spans="4:4" x14ac:dyDescent="0.3">
      <c r="D533" s="1">
        <f>WORKDAY(D532,1,Feriados!$A$2:$A$937)</f>
        <v>44749</v>
      </c>
    </row>
    <row r="534" spans="4:4" x14ac:dyDescent="0.3">
      <c r="D534" s="1">
        <f>WORKDAY(D533,1,Feriados!$A$2:$A$937)</f>
        <v>44750</v>
      </c>
    </row>
    <row r="535" spans="4:4" x14ac:dyDescent="0.3">
      <c r="D535" s="1">
        <f>WORKDAY(D534,1,Feriados!$A$2:$A$937)</f>
        <v>44753</v>
      </c>
    </row>
    <row r="536" spans="4:4" x14ac:dyDescent="0.3">
      <c r="D536" s="1">
        <f>WORKDAY(D535,1,Feriados!$A$2:$A$937)</f>
        <v>44754</v>
      </c>
    </row>
    <row r="537" spans="4:4" x14ac:dyDescent="0.3">
      <c r="D537" s="1">
        <f>WORKDAY(D536,1,Feriados!$A$2:$A$937)</f>
        <v>44755</v>
      </c>
    </row>
    <row r="538" spans="4:4" x14ac:dyDescent="0.3">
      <c r="D538" s="1">
        <f>WORKDAY(D537,1,Feriados!$A$2:$A$937)</f>
        <v>44756</v>
      </c>
    </row>
    <row r="539" spans="4:4" x14ac:dyDescent="0.3">
      <c r="D539" s="1">
        <f>WORKDAY(D538,1,Feriados!$A$2:$A$937)</f>
        <v>44757</v>
      </c>
    </row>
    <row r="540" spans="4:4" x14ac:dyDescent="0.3">
      <c r="D540" s="1">
        <f>WORKDAY(D539,1,Feriados!$A$2:$A$937)</f>
        <v>44760</v>
      </c>
    </row>
    <row r="541" spans="4:4" x14ac:dyDescent="0.3">
      <c r="D541" s="1">
        <f>WORKDAY(D540,1,Feriados!$A$2:$A$937)</f>
        <v>44761</v>
      </c>
    </row>
    <row r="542" spans="4:4" x14ac:dyDescent="0.3">
      <c r="D542" s="1">
        <f>WORKDAY(D541,1,Feriados!$A$2:$A$937)</f>
        <v>44762</v>
      </c>
    </row>
    <row r="543" spans="4:4" x14ac:dyDescent="0.3">
      <c r="D543" s="1">
        <f>WORKDAY(D542,1,Feriados!$A$2:$A$937)</f>
        <v>44763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F0F76-F93C-4A45-9FCB-B8E8D2C4C7F9}">
  <dimension ref="A1:H111"/>
  <sheetViews>
    <sheetView tabSelected="1" workbookViewId="0">
      <selection activeCell="H1" sqref="H1:H1048576"/>
    </sheetView>
  </sheetViews>
  <sheetFormatPr defaultRowHeight="14.4" x14ac:dyDescent="0.3"/>
  <cols>
    <col min="1" max="1" width="10.5546875" bestFit="1" customWidth="1"/>
    <col min="2" max="2" width="13.44140625" bestFit="1" customWidth="1"/>
    <col min="3" max="3" width="6.6640625" bestFit="1" customWidth="1"/>
    <col min="4" max="4" width="15.6640625" bestFit="1" customWidth="1"/>
    <col min="5" max="5" width="22.21875" bestFit="1" customWidth="1"/>
    <col min="6" max="6" width="15.5546875" bestFit="1" customWidth="1"/>
    <col min="7" max="7" width="12" bestFit="1" customWidth="1"/>
  </cols>
  <sheetData>
    <row r="1" spans="1:7" x14ac:dyDescent="0.3">
      <c r="A1" t="s">
        <v>0</v>
      </c>
      <c r="B1" t="s">
        <v>3382</v>
      </c>
      <c r="C1" t="s">
        <v>3421</v>
      </c>
      <c r="D1" t="s">
        <v>3422</v>
      </c>
      <c r="E1" t="s">
        <v>3423</v>
      </c>
      <c r="F1" t="s">
        <v>3424</v>
      </c>
      <c r="G1" t="s">
        <v>3425</v>
      </c>
    </row>
    <row r="2" spans="1:7" x14ac:dyDescent="0.3">
      <c r="A2" s="1">
        <f>'Valor Nominal'!D5</f>
        <v>43983</v>
      </c>
      <c r="B2">
        <f>'Valor Nominal'!B4</f>
        <v>10000</v>
      </c>
      <c r="C2">
        <v>0</v>
      </c>
      <c r="D2">
        <v>0</v>
      </c>
      <c r="E2">
        <v>0</v>
      </c>
      <c r="F2">
        <f>D2+E2</f>
        <v>0</v>
      </c>
      <c r="G2">
        <f>B2+C2-F2</f>
        <v>10000</v>
      </c>
    </row>
    <row r="3" spans="1:7" x14ac:dyDescent="0.3">
      <c r="A3" s="1">
        <f>'Valor Nominal'!D6</f>
        <v>43984</v>
      </c>
      <c r="B3">
        <f>'Valor Nominal'!K5</f>
        <v>10000</v>
      </c>
      <c r="C3">
        <f>('Valor Nominal'!J5-1)*'Valor Nominal'!K5</f>
        <v>3.0710200000005905</v>
      </c>
      <c r="D3">
        <v>0</v>
      </c>
      <c r="E3">
        <v>0</v>
      </c>
      <c r="F3">
        <f>D3+E3</f>
        <v>0</v>
      </c>
      <c r="G3">
        <f>B3+C3-F3</f>
        <v>10003.071020000001</v>
      </c>
    </row>
    <row r="4" spans="1:7" x14ac:dyDescent="0.3">
      <c r="A4" s="1">
        <f>'Valor Nominal'!D7</f>
        <v>43985</v>
      </c>
      <c r="B4">
        <f>'Valor Nominal'!K6</f>
        <v>10003.071020000001</v>
      </c>
      <c r="C4">
        <f>('Valor Nominal'!J6-'Valor Nominal'!J5)*'Valor Nominal'!K6</f>
        <v>3.0729134081301979</v>
      </c>
      <c r="D4">
        <v>0</v>
      </c>
      <c r="E4">
        <v>0</v>
      </c>
      <c r="F4">
        <f t="shared" ref="F4:F43" si="0">D4+E4</f>
        <v>0</v>
      </c>
      <c r="G4">
        <f t="shared" ref="G4:G43" si="1">B4+C4-F4</f>
        <v>10006.143933408131</v>
      </c>
    </row>
    <row r="5" spans="1:7" x14ac:dyDescent="0.3">
      <c r="A5" s="1">
        <f>'Valor Nominal'!D8</f>
        <v>43986</v>
      </c>
      <c r="B5">
        <f>'Valor Nominal'!K7</f>
        <v>10006.14299</v>
      </c>
      <c r="C5">
        <f>('Valor Nominal'!J7-'Valor Nominal'!J6)*'Valor Nominal'!K7</f>
        <v>3.0747976855394077</v>
      </c>
      <c r="D5">
        <v>0</v>
      </c>
      <c r="E5">
        <v>0</v>
      </c>
      <c r="F5">
        <f t="shared" si="0"/>
        <v>0</v>
      </c>
      <c r="G5">
        <f t="shared" si="1"/>
        <v>10009.21778768554</v>
      </c>
    </row>
    <row r="6" spans="1:7" x14ac:dyDescent="0.3">
      <c r="A6" s="1">
        <f>'Valor Nominal'!D9</f>
        <v>43987</v>
      </c>
      <c r="B6">
        <f>'Valor Nominal'!K8</f>
        <v>10009.215899999999</v>
      </c>
      <c r="C6">
        <f>('Valor Nominal'!J8-'Valor Nominal'!J7)*'Valor Nominal'!K8</f>
        <v>3.076692838637606</v>
      </c>
      <c r="D6">
        <v>0</v>
      </c>
      <c r="E6">
        <v>0</v>
      </c>
      <c r="F6">
        <f t="shared" si="0"/>
        <v>0</v>
      </c>
      <c r="G6">
        <f t="shared" si="1"/>
        <v>10012.292592838638</v>
      </c>
    </row>
    <row r="7" spans="1:7" x14ac:dyDescent="0.3">
      <c r="A7" s="1">
        <f>'Valor Nominal'!D10</f>
        <v>43990</v>
      </c>
      <c r="B7">
        <f>'Valor Nominal'!K9</f>
        <v>10012.28976</v>
      </c>
      <c r="C7">
        <f>('Valor Nominal'!J9-'Valor Nominal'!J8)*'Valor Nominal'!K9</f>
        <v>3.0785788554050666</v>
      </c>
      <c r="D7">
        <v>0</v>
      </c>
      <c r="E7">
        <v>0</v>
      </c>
      <c r="F7">
        <f t="shared" si="0"/>
        <v>0</v>
      </c>
      <c r="G7">
        <f t="shared" si="1"/>
        <v>10015.368338855405</v>
      </c>
    </row>
    <row r="8" spans="1:7" x14ac:dyDescent="0.3">
      <c r="A8" s="1">
        <f>'Valor Nominal'!D11</f>
        <v>43991</v>
      </c>
      <c r="B8">
        <f>'Valor Nominal'!K10</f>
        <v>10015.36456</v>
      </c>
      <c r="C8">
        <f>('Valor Nominal'!J10-'Valor Nominal'!J9)*'Valor Nominal'!K10</f>
        <v>3.0804657391777672</v>
      </c>
      <c r="D8">
        <v>0</v>
      </c>
      <c r="E8">
        <v>0</v>
      </c>
      <c r="F8">
        <f t="shared" si="0"/>
        <v>0</v>
      </c>
      <c r="G8">
        <f t="shared" si="1"/>
        <v>10018.445025739178</v>
      </c>
    </row>
    <row r="9" spans="1:7" x14ac:dyDescent="0.3">
      <c r="A9" s="1">
        <f>'Valor Nominal'!D12</f>
        <v>43992</v>
      </c>
      <c r="B9">
        <f>'Valor Nominal'!K11</f>
        <v>10018.4403</v>
      </c>
      <c r="C9">
        <f>('Valor Nominal'!J11-'Valor Nominal'!J10)*'Valor Nominal'!K11</f>
        <v>3.0823635086596921</v>
      </c>
      <c r="D9">
        <v>0</v>
      </c>
      <c r="E9">
        <v>0</v>
      </c>
      <c r="F9">
        <f t="shared" si="0"/>
        <v>0</v>
      </c>
      <c r="G9">
        <f t="shared" si="1"/>
        <v>10021.52266350866</v>
      </c>
    </row>
    <row r="10" spans="1:7" x14ac:dyDescent="0.3">
      <c r="A10" s="1">
        <f>'Valor Nominal'!D13</f>
        <v>43994</v>
      </c>
      <c r="B10">
        <f>'Valor Nominal'!K12</f>
        <v>10021.516989999998</v>
      </c>
      <c r="C10">
        <f>('Valor Nominal'!J12-'Valor Nominal'!J11)*'Valor Nominal'!K12</f>
        <v>3.0842521333946467</v>
      </c>
      <c r="D10">
        <v>0</v>
      </c>
      <c r="E10">
        <v>0</v>
      </c>
      <c r="F10">
        <f t="shared" si="0"/>
        <v>0</v>
      </c>
      <c r="G10">
        <f t="shared" si="1"/>
        <v>10024.601242133393</v>
      </c>
    </row>
    <row r="11" spans="1:7" x14ac:dyDescent="0.3">
      <c r="A11" s="1">
        <f>'Valor Nominal'!D14</f>
        <v>43997</v>
      </c>
      <c r="B11">
        <f>'Valor Nominal'!K13</f>
        <v>10024.59462</v>
      </c>
      <c r="C11">
        <f>('Valor Nominal'!J13-'Valor Nominal'!J12)*'Valor Nominal'!K13</f>
        <v>3.0861516505239019</v>
      </c>
      <c r="D11">
        <v>0</v>
      </c>
      <c r="E11">
        <v>0</v>
      </c>
      <c r="F11">
        <f t="shared" si="0"/>
        <v>0</v>
      </c>
      <c r="G11">
        <f t="shared" si="1"/>
        <v>10027.680771650525</v>
      </c>
    </row>
    <row r="12" spans="1:7" x14ac:dyDescent="0.3">
      <c r="A12" s="1">
        <f>'Valor Nominal'!D15</f>
        <v>43998</v>
      </c>
      <c r="B12">
        <f>'Valor Nominal'!K14</f>
        <v>10027.673199999999</v>
      </c>
      <c r="C12">
        <f>('Valor Nominal'!J14-'Valor Nominal'!J13)*'Valor Nominal'!K14</f>
        <v>3.0880420172864018</v>
      </c>
      <c r="D12">
        <v>0</v>
      </c>
      <c r="E12">
        <v>0</v>
      </c>
      <c r="F12">
        <f t="shared" si="0"/>
        <v>0</v>
      </c>
      <c r="G12">
        <f t="shared" si="1"/>
        <v>10030.761242017286</v>
      </c>
    </row>
    <row r="13" spans="1:7" x14ac:dyDescent="0.3">
      <c r="A13" s="1">
        <f>'Valor Nominal'!D16</f>
        <v>43999</v>
      </c>
      <c r="B13">
        <f>'Valor Nominal'!K15</f>
        <v>10030.75272</v>
      </c>
      <c r="C13">
        <f>('Valor Nominal'!J15-'Valor Nominal'!J14)*'Valor Nominal'!K15</f>
        <v>3.0899432831387328</v>
      </c>
      <c r="D13">
        <v>0</v>
      </c>
      <c r="E13">
        <v>0</v>
      </c>
      <c r="F13">
        <f t="shared" si="0"/>
        <v>0</v>
      </c>
      <c r="G13">
        <f t="shared" si="1"/>
        <v>10033.84266328314</v>
      </c>
    </row>
    <row r="14" spans="1:7" x14ac:dyDescent="0.3">
      <c r="A14" s="1">
        <f>'Valor Nominal'!D17</f>
        <v>44000</v>
      </c>
      <c r="B14">
        <f>'Valor Nominal'!K16</f>
        <v>10033.833190000001</v>
      </c>
      <c r="C14">
        <f>('Valor Nominal'!J16-'Valor Nominal'!J15)*'Valor Nominal'!K16</f>
        <v>3.0918454268325362</v>
      </c>
      <c r="D14">
        <v>0</v>
      </c>
      <c r="E14">
        <v>0</v>
      </c>
      <c r="F14">
        <f t="shared" si="0"/>
        <v>0</v>
      </c>
      <c r="G14">
        <f t="shared" si="1"/>
        <v>10036.925035426833</v>
      </c>
    </row>
    <row r="15" spans="1:7" x14ac:dyDescent="0.3">
      <c r="A15" s="1">
        <f>'Valor Nominal'!D18</f>
        <v>44001</v>
      </c>
      <c r="B15">
        <f>'Valor Nominal'!K17</f>
        <v>10036.91461</v>
      </c>
      <c r="C15">
        <f>('Valor Nominal'!J17-'Valor Nominal'!J16)*'Valor Nominal'!K17</f>
        <v>2.8012326092471391</v>
      </c>
      <c r="D15">
        <v>0</v>
      </c>
      <c r="E15">
        <v>0</v>
      </c>
      <c r="F15">
        <f t="shared" si="0"/>
        <v>0</v>
      </c>
      <c r="G15">
        <f t="shared" si="1"/>
        <v>10039.715842609246</v>
      </c>
    </row>
    <row r="16" spans="1:7" x14ac:dyDescent="0.3">
      <c r="A16" s="1">
        <f>'Valor Nominal'!D19</f>
        <v>44004</v>
      </c>
      <c r="B16">
        <f>'Valor Nominal'!K18</f>
        <v>10039.705539999999</v>
      </c>
      <c r="C16">
        <f>('Valor Nominal'!J18-'Valor Nominal'!J17)*'Valor Nominal'!K18</f>
        <v>2.8027946353081226</v>
      </c>
      <c r="D16">
        <v>0</v>
      </c>
      <c r="E16">
        <v>0</v>
      </c>
      <c r="F16">
        <f t="shared" si="0"/>
        <v>0</v>
      </c>
      <c r="G16">
        <f t="shared" si="1"/>
        <v>10042.508334635308</v>
      </c>
    </row>
    <row r="17" spans="1:8" x14ac:dyDescent="0.3">
      <c r="A17" s="1">
        <f>'Valor Nominal'!D20</f>
        <v>44005</v>
      </c>
      <c r="B17">
        <f>'Valor Nominal'!K19</f>
        <v>10042.49725</v>
      </c>
      <c r="C17">
        <f>('Valor Nominal'!J19-'Valor Nominal'!J18)*'Valor Nominal'!K19</f>
        <v>2.8043472720680978</v>
      </c>
      <c r="D17">
        <v>0</v>
      </c>
      <c r="E17">
        <v>0</v>
      </c>
      <c r="F17">
        <f t="shared" si="0"/>
        <v>0</v>
      </c>
      <c r="G17">
        <f t="shared" si="1"/>
        <v>10045.301597272068</v>
      </c>
    </row>
    <row r="18" spans="1:8" x14ac:dyDescent="0.3">
      <c r="A18" s="1">
        <f>'Valor Nominal'!D21</f>
        <v>44006</v>
      </c>
      <c r="B18">
        <f>'Valor Nominal'!K20</f>
        <v>10045.28973</v>
      </c>
      <c r="C18">
        <f>('Valor Nominal'!J20-'Valor Nominal'!J19)*'Valor Nominal'!K20</f>
        <v>2.805920644412784</v>
      </c>
      <c r="D18">
        <v>0</v>
      </c>
      <c r="E18">
        <v>0</v>
      </c>
      <c r="F18">
        <f t="shared" si="0"/>
        <v>0</v>
      </c>
      <c r="G18">
        <f t="shared" si="1"/>
        <v>10048.095650644413</v>
      </c>
    </row>
    <row r="19" spans="1:8" x14ac:dyDescent="0.3">
      <c r="A19" s="1">
        <f>'Valor Nominal'!D22</f>
        <v>44007</v>
      </c>
      <c r="B19">
        <f>'Valor Nominal'!K21</f>
        <v>10048.083000000001</v>
      </c>
      <c r="C19">
        <f>('Valor Nominal'!J21-'Valor Nominal'!J20)*'Valor Nominal'!K21</f>
        <v>2.807474582530157</v>
      </c>
      <c r="D19">
        <v>0</v>
      </c>
      <c r="E19">
        <v>0</v>
      </c>
      <c r="F19">
        <f t="shared" si="0"/>
        <v>0</v>
      </c>
      <c r="G19">
        <f t="shared" si="1"/>
        <v>10050.890474582531</v>
      </c>
    </row>
    <row r="20" spans="1:8" x14ac:dyDescent="0.3">
      <c r="A20" s="1">
        <f>'Valor Nominal'!D23</f>
        <v>44008</v>
      </c>
      <c r="B20">
        <f>'Valor Nominal'!K22</f>
        <v>10050.877039999999</v>
      </c>
      <c r="C20">
        <f>('Valor Nominal'!J22-'Valor Nominal'!J21)*'Valor Nominal'!K22</f>
        <v>2.8090291660181737</v>
      </c>
      <c r="D20">
        <v>0</v>
      </c>
      <c r="E20">
        <v>0</v>
      </c>
      <c r="F20">
        <f t="shared" si="0"/>
        <v>0</v>
      </c>
      <c r="G20">
        <f t="shared" si="1"/>
        <v>10053.686069166017</v>
      </c>
    </row>
    <row r="21" spans="1:8" x14ac:dyDescent="0.3">
      <c r="A21" s="1">
        <f>'Valor Nominal'!D24</f>
        <v>44011</v>
      </c>
      <c r="B21">
        <f>'Valor Nominal'!K23</f>
        <v>10053.671850000001</v>
      </c>
      <c r="C21">
        <f>('Valor Nominal'!J23-'Valor Nominal'!J22)*'Valor Nominal'!K23</f>
        <v>2.8105944487139971</v>
      </c>
      <c r="D21">
        <v>0</v>
      </c>
      <c r="E21">
        <v>0</v>
      </c>
      <c r="F21">
        <f t="shared" si="0"/>
        <v>0</v>
      </c>
      <c r="G21">
        <f t="shared" si="1"/>
        <v>10056.482444448715</v>
      </c>
    </row>
    <row r="22" spans="1:8" x14ac:dyDescent="0.3">
      <c r="A22" s="1">
        <f>'Valor Nominal'!D25</f>
        <v>44012</v>
      </c>
      <c r="B22">
        <f>'Valor Nominal'!K24</f>
        <v>10056.46744</v>
      </c>
      <c r="C22">
        <f>('Valor Nominal'!J24-'Valor Nominal'!J23)*'Valor Nominal'!K24</f>
        <v>2.8121603855192725</v>
      </c>
      <c r="D22">
        <v>0</v>
      </c>
      <c r="E22">
        <v>0</v>
      </c>
      <c r="F22">
        <f t="shared" si="0"/>
        <v>0</v>
      </c>
      <c r="G22">
        <f t="shared" si="1"/>
        <v>10059.27960038552</v>
      </c>
      <c r="H22" s="35">
        <f>G22/G2-1</f>
        <v>5.9279600385520048E-3</v>
      </c>
    </row>
    <row r="23" spans="1:8" x14ac:dyDescent="0.3">
      <c r="A23" s="1">
        <f>'Valor Nominal'!D26</f>
        <v>44013</v>
      </c>
      <c r="B23">
        <f>'Valor Nominal'!K25</f>
        <v>10059.26381</v>
      </c>
      <c r="C23">
        <f>('Valor Nominal'!J25-'Valor Nominal'!J24)*'Valor Nominal'!K25</f>
        <v>2.8137269766142881</v>
      </c>
      <c r="D23">
        <v>0</v>
      </c>
      <c r="E23">
        <v>0</v>
      </c>
      <c r="F23">
        <f t="shared" si="0"/>
        <v>0</v>
      </c>
      <c r="G23">
        <f t="shared" si="1"/>
        <v>10062.077536976614</v>
      </c>
    </row>
    <row r="24" spans="1:8" x14ac:dyDescent="0.3">
      <c r="A24" s="1">
        <f>'Valor Nominal'!D27</f>
        <v>44014</v>
      </c>
      <c r="B24">
        <f>'Valor Nominal'!K26</f>
        <v>10062.060960000001</v>
      </c>
      <c r="C24">
        <f>('Valor Nominal'!J26-'Valor Nominal'!J25)*'Valor Nominal'!K26</f>
        <v>2.8152942221793293</v>
      </c>
      <c r="D24">
        <v>0</v>
      </c>
      <c r="E24">
        <v>0</v>
      </c>
      <c r="F24">
        <f t="shared" si="0"/>
        <v>0</v>
      </c>
      <c r="G24">
        <f t="shared" si="1"/>
        <v>10064.876254222179</v>
      </c>
    </row>
    <row r="25" spans="1:8" x14ac:dyDescent="0.3">
      <c r="A25" s="1">
        <f>'Valor Nominal'!D28</f>
        <v>44015</v>
      </c>
      <c r="B25">
        <f>'Valor Nominal'!K27</f>
        <v>10064.85889</v>
      </c>
      <c r="C25">
        <f>('Valor Nominal'!J27-'Valor Nominal'!J26)*'Valor Nominal'!K27</f>
        <v>2.8168520575461309</v>
      </c>
      <c r="D25">
        <v>0</v>
      </c>
      <c r="E25">
        <v>0</v>
      </c>
      <c r="F25">
        <f t="shared" si="0"/>
        <v>0</v>
      </c>
      <c r="G25">
        <f t="shared" si="1"/>
        <v>10067.675742057545</v>
      </c>
    </row>
    <row r="26" spans="1:8" x14ac:dyDescent="0.3">
      <c r="A26" s="1">
        <f>'Valor Nominal'!D29</f>
        <v>44018</v>
      </c>
      <c r="B26">
        <f>'Valor Nominal'!K28</f>
        <v>10067.657590000001</v>
      </c>
      <c r="C26">
        <f>('Valor Nominal'!J28-'Valor Nominal'!J27)*'Valor Nominal'!K28</f>
        <v>2.8184206070050619</v>
      </c>
      <c r="D26">
        <v>0</v>
      </c>
      <c r="E26">
        <v>0</v>
      </c>
      <c r="F26">
        <f t="shared" si="0"/>
        <v>0</v>
      </c>
      <c r="G26">
        <f t="shared" si="1"/>
        <v>10070.476010607006</v>
      </c>
    </row>
    <row r="27" spans="1:8" x14ac:dyDescent="0.3">
      <c r="A27" s="1">
        <f>'Valor Nominal'!D30</f>
        <v>44019</v>
      </c>
      <c r="B27">
        <f>'Valor Nominal'!K29</f>
        <v>10070.45707</v>
      </c>
      <c r="C27">
        <f>('Valor Nominal'!J29-'Valor Nominal'!J28)*'Valor Nominal'!K29</f>
        <v>2.819989811483707</v>
      </c>
      <c r="D27">
        <v>0</v>
      </c>
      <c r="E27">
        <v>0</v>
      </c>
      <c r="F27">
        <f t="shared" si="0"/>
        <v>0</v>
      </c>
      <c r="G27">
        <f t="shared" si="1"/>
        <v>10073.277059811484</v>
      </c>
    </row>
    <row r="28" spans="1:8" x14ac:dyDescent="0.3">
      <c r="A28" s="1">
        <f>'Valor Nominal'!D31</f>
        <v>44020</v>
      </c>
      <c r="B28">
        <f>'Valor Nominal'!K30</f>
        <v>10073.25733</v>
      </c>
      <c r="C28">
        <f>('Valor Nominal'!J30-'Valor Nominal'!J29)*'Valor Nominal'!K30</f>
        <v>2.8215596711623525</v>
      </c>
      <c r="D28">
        <v>0</v>
      </c>
      <c r="E28">
        <v>0</v>
      </c>
      <c r="F28">
        <f t="shared" si="0"/>
        <v>0</v>
      </c>
      <c r="G28">
        <f t="shared" si="1"/>
        <v>10076.078889671162</v>
      </c>
    </row>
    <row r="29" spans="1:8" x14ac:dyDescent="0.3">
      <c r="A29" s="1">
        <f>'Valor Nominal'!D32</f>
        <v>44021</v>
      </c>
      <c r="B29">
        <f>'Valor Nominal'!K31</f>
        <v>10076.058370000001</v>
      </c>
      <c r="C29">
        <f>('Valor Nominal'!J31-'Valor Nominal'!J30)*'Valor Nominal'!K31</f>
        <v>2.8231301862235183</v>
      </c>
      <c r="D29">
        <v>0</v>
      </c>
      <c r="E29">
        <v>0</v>
      </c>
      <c r="F29">
        <f t="shared" si="0"/>
        <v>0</v>
      </c>
      <c r="G29">
        <f t="shared" si="1"/>
        <v>10078.881500186224</v>
      </c>
    </row>
    <row r="30" spans="1:8" x14ac:dyDescent="0.3">
      <c r="A30" s="1">
        <f>'Valor Nominal'!D33</f>
        <v>44022</v>
      </c>
      <c r="B30">
        <f>'Valor Nominal'!K32</f>
        <v>10078.860190000001</v>
      </c>
      <c r="C30">
        <f>('Valor Nominal'!J32-'Valor Nominal'!J31)*'Valor Nominal'!K32</f>
        <v>2.8247013568497246</v>
      </c>
      <c r="D30">
        <v>0</v>
      </c>
      <c r="E30">
        <v>0</v>
      </c>
      <c r="F30">
        <f t="shared" si="0"/>
        <v>0</v>
      </c>
      <c r="G30">
        <f t="shared" si="1"/>
        <v>10081.68489135685</v>
      </c>
    </row>
    <row r="31" spans="1:8" x14ac:dyDescent="0.3">
      <c r="A31" s="1">
        <f>'Valor Nominal'!D34</f>
        <v>44025</v>
      </c>
      <c r="B31">
        <f>'Valor Nominal'!K33</f>
        <v>10081.66279</v>
      </c>
      <c r="C31">
        <f>('Valor Nominal'!J33-'Valor Nominal'!J32)*'Valor Nominal'!K33</f>
        <v>2.8262631015598658</v>
      </c>
      <c r="D31">
        <v>0</v>
      </c>
      <c r="E31">
        <v>0</v>
      </c>
      <c r="F31">
        <f t="shared" si="0"/>
        <v>0</v>
      </c>
      <c r="G31">
        <f t="shared" si="1"/>
        <v>10084.489053101561</v>
      </c>
    </row>
    <row r="32" spans="1:8" x14ac:dyDescent="0.3">
      <c r="A32" s="1">
        <f>'Valor Nominal'!D35</f>
        <v>44026</v>
      </c>
      <c r="B32">
        <f>'Valor Nominal'!K34</f>
        <v>10084.46616</v>
      </c>
      <c r="C32">
        <f>('Valor Nominal'!J34-'Valor Nominal'!J33)*'Valor Nominal'!K34</f>
        <v>2.8278456627209367</v>
      </c>
      <c r="D32">
        <v>0</v>
      </c>
      <c r="E32">
        <v>0</v>
      </c>
      <c r="F32">
        <f t="shared" si="0"/>
        <v>0</v>
      </c>
      <c r="G32">
        <f t="shared" si="1"/>
        <v>10087.294005662721</v>
      </c>
    </row>
    <row r="33" spans="1:7" x14ac:dyDescent="0.3">
      <c r="A33" s="1">
        <f>'Valor Nominal'!D36</f>
        <v>44027</v>
      </c>
      <c r="B33">
        <f>'Valor Nominal'!K35</f>
        <v>10087.27032</v>
      </c>
      <c r="C33">
        <f>('Valor Nominal'!J35-'Valor Nominal'!J34)*'Valor Nominal'!K35</f>
        <v>2.8294188011388415</v>
      </c>
      <c r="D33">
        <v>0</v>
      </c>
      <c r="E33">
        <v>0</v>
      </c>
      <c r="F33">
        <f t="shared" si="0"/>
        <v>0</v>
      </c>
      <c r="G33">
        <f t="shared" si="1"/>
        <v>10090.099738801138</v>
      </c>
    </row>
    <row r="34" spans="1:7" x14ac:dyDescent="0.3">
      <c r="A34" s="1">
        <f>'Valor Nominal'!D37</f>
        <v>44028</v>
      </c>
      <c r="B34">
        <f>'Valor Nominal'!K36</f>
        <v>10090.07526</v>
      </c>
      <c r="C34">
        <f>('Valor Nominal'!J36-'Valor Nominal'!J35)*'Valor Nominal'!K36</f>
        <v>2.8309825057735329</v>
      </c>
      <c r="D34">
        <v>0</v>
      </c>
      <c r="E34">
        <v>0</v>
      </c>
      <c r="F34">
        <f t="shared" si="0"/>
        <v>0</v>
      </c>
      <c r="G34">
        <f t="shared" si="1"/>
        <v>10092.906242505773</v>
      </c>
    </row>
    <row r="35" spans="1:7" x14ac:dyDescent="0.3">
      <c r="A35" s="1">
        <f>'Valor Nominal'!D38</f>
        <v>44029</v>
      </c>
      <c r="B35">
        <f>'Valor Nominal'!K37</f>
        <v>10092.88097</v>
      </c>
      <c r="C35">
        <f>('Valor Nominal'!J37-'Valor Nominal'!J36)*'Valor Nominal'!K37</f>
        <v>2.832567044231554</v>
      </c>
      <c r="D35">
        <v>0</v>
      </c>
      <c r="E35">
        <v>0</v>
      </c>
      <c r="F35">
        <f t="shared" si="0"/>
        <v>0</v>
      </c>
      <c r="G35">
        <f t="shared" si="1"/>
        <v>10095.713537044232</v>
      </c>
    </row>
    <row r="36" spans="1:7" x14ac:dyDescent="0.3">
      <c r="A36" s="1">
        <f>'Valor Nominal'!D39</f>
        <v>44032</v>
      </c>
      <c r="B36">
        <f>'Valor Nominal'!K38</f>
        <v>10095.687470000001</v>
      </c>
      <c r="C36">
        <f>('Valor Nominal'!J38-'Valor Nominal'!J37)*'Valor Nominal'!K38</f>
        <v>2.8341320563888135</v>
      </c>
      <c r="D36">
        <v>0</v>
      </c>
      <c r="E36">
        <v>0</v>
      </c>
      <c r="F36">
        <f t="shared" si="0"/>
        <v>0</v>
      </c>
      <c r="G36">
        <f t="shared" si="1"/>
        <v>10098.521602056389</v>
      </c>
    </row>
    <row r="37" spans="1:7" x14ac:dyDescent="0.3">
      <c r="A37" s="1">
        <f>'Valor Nominal'!D40</f>
        <v>44033</v>
      </c>
      <c r="B37">
        <f>'Valor Nominal'!K39</f>
        <v>10098.494739999998</v>
      </c>
      <c r="C37">
        <f>('Valor Nominal'!J39-'Valor Nominal'!J38)*'Valor Nominal'!K39</f>
        <v>2.8357179139617861</v>
      </c>
      <c r="D37">
        <v>0</v>
      </c>
      <c r="E37">
        <v>0</v>
      </c>
      <c r="F37">
        <f t="shared" si="0"/>
        <v>0</v>
      </c>
      <c r="G37">
        <f t="shared" si="1"/>
        <v>10101.33045791396</v>
      </c>
    </row>
    <row r="38" spans="1:7" x14ac:dyDescent="0.3">
      <c r="A38" s="1">
        <f>'Valor Nominal'!D41</f>
        <v>44034</v>
      </c>
      <c r="B38">
        <f>'Valor Nominal'!K40</f>
        <v>10101.302800000001</v>
      </c>
      <c r="C38">
        <f>('Valor Nominal'!J40-'Valor Nominal'!J39)*'Valor Nominal'!K40</f>
        <v>2.8372943356744504</v>
      </c>
      <c r="D38">
        <v>0</v>
      </c>
      <c r="E38">
        <v>0</v>
      </c>
      <c r="F38">
        <f t="shared" si="0"/>
        <v>0</v>
      </c>
      <c r="G38">
        <f t="shared" si="1"/>
        <v>10104.140094335677</v>
      </c>
    </row>
    <row r="39" spans="1:7" x14ac:dyDescent="0.3">
      <c r="A39" s="1">
        <f>'Valor Nominal'!D42</f>
        <v>44035</v>
      </c>
      <c r="B39">
        <f>'Valor Nominal'!K41</f>
        <v>10104.111639999999</v>
      </c>
      <c r="C39">
        <f>('Valor Nominal'!J41-'Valor Nominal'!J40)*'Valor Nominal'!K41</f>
        <v>2.838861310486843</v>
      </c>
      <c r="D39">
        <v>0</v>
      </c>
      <c r="E39">
        <v>0</v>
      </c>
      <c r="F39">
        <f t="shared" si="0"/>
        <v>0</v>
      </c>
      <c r="G39">
        <f t="shared" si="1"/>
        <v>10106.950501310486</v>
      </c>
    </row>
    <row r="40" spans="1:7" x14ac:dyDescent="0.3">
      <c r="A40" s="1">
        <f>'Valor Nominal'!D43</f>
        <v>44036</v>
      </c>
      <c r="B40">
        <f>'Valor Nominal'!K42</f>
        <v>10106.921250000001</v>
      </c>
      <c r="C40">
        <f>('Valor Nominal'!J42-'Valor Nominal'!J41)*'Valor Nominal'!K42</f>
        <v>2.840449148099542</v>
      </c>
      <c r="D40">
        <v>0</v>
      </c>
      <c r="E40">
        <v>0</v>
      </c>
      <c r="F40">
        <f t="shared" si="0"/>
        <v>0</v>
      </c>
      <c r="G40">
        <f t="shared" si="1"/>
        <v>10109.761699148101</v>
      </c>
    </row>
    <row r="41" spans="1:7" x14ac:dyDescent="0.3">
      <c r="A41" s="1">
        <f>'Valor Nominal'!D44</f>
        <v>44039</v>
      </c>
      <c r="B41">
        <f>'Valor Nominal'!K43</f>
        <v>10109.73165</v>
      </c>
      <c r="C41" t="e">
        <f>('Valor Nominal'!J43-'Valor Nominal'!J42)*'Valor Nominal'!K43</f>
        <v>#N/A</v>
      </c>
      <c r="D41">
        <v>0</v>
      </c>
      <c r="E41">
        <v>0</v>
      </c>
      <c r="F41">
        <f t="shared" si="0"/>
        <v>0</v>
      </c>
      <c r="G41" t="e">
        <f t="shared" si="1"/>
        <v>#N/A</v>
      </c>
    </row>
    <row r="42" spans="1:7" x14ac:dyDescent="0.3">
      <c r="A42" s="1">
        <f>'Valor Nominal'!D45</f>
        <v>44040</v>
      </c>
      <c r="B42" t="e">
        <f>'Valor Nominal'!K44</f>
        <v>#N/A</v>
      </c>
      <c r="C42" t="e">
        <f>('Valor Nominal'!J44-'Valor Nominal'!J43)*'Valor Nominal'!K44</f>
        <v>#N/A</v>
      </c>
      <c r="D42">
        <v>0</v>
      </c>
      <c r="E42">
        <v>0</v>
      </c>
      <c r="F42">
        <f t="shared" si="0"/>
        <v>0</v>
      </c>
      <c r="G42" t="e">
        <f t="shared" si="1"/>
        <v>#N/A</v>
      </c>
    </row>
    <row r="43" spans="1:7" x14ac:dyDescent="0.3">
      <c r="A43" s="1">
        <f>'Valor Nominal'!D46</f>
        <v>44041</v>
      </c>
      <c r="B43" t="e">
        <f>'Valor Nominal'!K45</f>
        <v>#N/A</v>
      </c>
      <c r="C43" t="e">
        <f>('Valor Nominal'!J45-'Valor Nominal'!J44)*'Valor Nominal'!K45</f>
        <v>#N/A</v>
      </c>
      <c r="D43">
        <v>0</v>
      </c>
      <c r="E43">
        <v>0</v>
      </c>
      <c r="F43">
        <f t="shared" si="0"/>
        <v>0</v>
      </c>
      <c r="G43" t="e">
        <f t="shared" si="1"/>
        <v>#N/A</v>
      </c>
    </row>
    <row r="44" spans="1:7" x14ac:dyDescent="0.3">
      <c r="A44" s="1">
        <f>'Valor Nominal'!D47</f>
        <v>44042</v>
      </c>
      <c r="B44" t="e">
        <f>'Valor Nominal'!K46</f>
        <v>#N/A</v>
      </c>
      <c r="C44" t="e">
        <f>('Valor Nominal'!J46-'Valor Nominal'!J45)*'Valor Nominal'!K46</f>
        <v>#N/A</v>
      </c>
      <c r="D44">
        <v>0</v>
      </c>
      <c r="E44">
        <v>0</v>
      </c>
      <c r="F44">
        <f t="shared" ref="F44:F107" si="2">D44+E44</f>
        <v>0</v>
      </c>
      <c r="G44" t="e">
        <f t="shared" ref="G44:G107" si="3">B44+C44-F44</f>
        <v>#N/A</v>
      </c>
    </row>
    <row r="45" spans="1:7" x14ac:dyDescent="0.3">
      <c r="A45" s="1">
        <f>'Valor Nominal'!D48</f>
        <v>44043</v>
      </c>
      <c r="B45" t="e">
        <f>'Valor Nominal'!K47</f>
        <v>#N/A</v>
      </c>
      <c r="C45" t="e">
        <f>('Valor Nominal'!J47-'Valor Nominal'!J46)*'Valor Nominal'!K47</f>
        <v>#N/A</v>
      </c>
      <c r="D45">
        <v>0</v>
      </c>
      <c r="E45">
        <v>0</v>
      </c>
      <c r="F45">
        <f t="shared" si="2"/>
        <v>0</v>
      </c>
      <c r="G45" t="e">
        <f t="shared" si="3"/>
        <v>#N/A</v>
      </c>
    </row>
    <row r="46" spans="1:7" x14ac:dyDescent="0.3">
      <c r="A46" s="1">
        <f>'Valor Nominal'!D49</f>
        <v>44046</v>
      </c>
      <c r="B46" t="e">
        <f>'Valor Nominal'!K48</f>
        <v>#N/A</v>
      </c>
      <c r="C46" t="e">
        <f>('Valor Nominal'!J48-'Valor Nominal'!J47)*'Valor Nominal'!K48</f>
        <v>#N/A</v>
      </c>
      <c r="D46">
        <v>0</v>
      </c>
      <c r="E46">
        <v>0</v>
      </c>
      <c r="F46">
        <f t="shared" si="2"/>
        <v>0</v>
      </c>
      <c r="G46" t="e">
        <f t="shared" si="3"/>
        <v>#N/A</v>
      </c>
    </row>
    <row r="47" spans="1:7" x14ac:dyDescent="0.3">
      <c r="A47" s="1">
        <f>'Valor Nominal'!D50</f>
        <v>44047</v>
      </c>
      <c r="B47" t="e">
        <f>'Valor Nominal'!K49</f>
        <v>#N/A</v>
      </c>
      <c r="C47" t="e">
        <f>('Valor Nominal'!J49-'Valor Nominal'!J48)*'Valor Nominal'!K49</f>
        <v>#N/A</v>
      </c>
      <c r="D47">
        <v>0</v>
      </c>
      <c r="E47">
        <v>0</v>
      </c>
      <c r="F47">
        <f t="shared" si="2"/>
        <v>0</v>
      </c>
      <c r="G47" t="e">
        <f t="shared" si="3"/>
        <v>#N/A</v>
      </c>
    </row>
    <row r="48" spans="1:7" x14ac:dyDescent="0.3">
      <c r="A48" s="1">
        <f>'Valor Nominal'!D51</f>
        <v>44048</v>
      </c>
      <c r="B48" t="e">
        <f>'Valor Nominal'!K50</f>
        <v>#N/A</v>
      </c>
      <c r="C48" t="e">
        <f>('Valor Nominal'!J50-'Valor Nominal'!J49)*'Valor Nominal'!K50</f>
        <v>#N/A</v>
      </c>
      <c r="D48">
        <v>0</v>
      </c>
      <c r="E48">
        <v>0</v>
      </c>
      <c r="F48">
        <f t="shared" si="2"/>
        <v>0</v>
      </c>
      <c r="G48" t="e">
        <f t="shared" si="3"/>
        <v>#N/A</v>
      </c>
    </row>
    <row r="49" spans="1:7" x14ac:dyDescent="0.3">
      <c r="A49" s="1">
        <f>'Valor Nominal'!D52</f>
        <v>44049</v>
      </c>
      <c r="B49" t="e">
        <f>'Valor Nominal'!K51</f>
        <v>#N/A</v>
      </c>
      <c r="C49" t="e">
        <f>('Valor Nominal'!J51-'Valor Nominal'!J50)*'Valor Nominal'!K51</f>
        <v>#N/A</v>
      </c>
      <c r="D49">
        <v>0</v>
      </c>
      <c r="E49">
        <v>0</v>
      </c>
      <c r="F49">
        <f t="shared" si="2"/>
        <v>0</v>
      </c>
      <c r="G49" t="e">
        <f t="shared" si="3"/>
        <v>#N/A</v>
      </c>
    </row>
    <row r="50" spans="1:7" x14ac:dyDescent="0.3">
      <c r="A50" s="1">
        <f>'Valor Nominal'!D53</f>
        <v>44050</v>
      </c>
      <c r="B50" t="e">
        <f>'Valor Nominal'!K52</f>
        <v>#N/A</v>
      </c>
      <c r="C50" t="e">
        <f>('Valor Nominal'!J52-'Valor Nominal'!J51)*'Valor Nominal'!K52</f>
        <v>#N/A</v>
      </c>
      <c r="D50">
        <v>0</v>
      </c>
      <c r="E50">
        <v>0</v>
      </c>
      <c r="F50">
        <f t="shared" si="2"/>
        <v>0</v>
      </c>
      <c r="G50" t="e">
        <f t="shared" si="3"/>
        <v>#N/A</v>
      </c>
    </row>
    <row r="51" spans="1:7" x14ac:dyDescent="0.3">
      <c r="A51" s="1">
        <f>'Valor Nominal'!D54</f>
        <v>44053</v>
      </c>
      <c r="B51" t="e">
        <f>'Valor Nominal'!K53</f>
        <v>#N/A</v>
      </c>
      <c r="C51" t="e">
        <f>('Valor Nominal'!J53-'Valor Nominal'!J52)*'Valor Nominal'!K53</f>
        <v>#N/A</v>
      </c>
      <c r="D51">
        <v>0</v>
      </c>
      <c r="E51">
        <v>0</v>
      </c>
      <c r="F51">
        <f t="shared" si="2"/>
        <v>0</v>
      </c>
      <c r="G51" t="e">
        <f t="shared" si="3"/>
        <v>#N/A</v>
      </c>
    </row>
    <row r="52" spans="1:7" x14ac:dyDescent="0.3">
      <c r="A52" s="1">
        <f>'Valor Nominal'!D55</f>
        <v>44054</v>
      </c>
      <c r="B52" t="e">
        <f>'Valor Nominal'!K54</f>
        <v>#N/A</v>
      </c>
      <c r="C52" t="e">
        <f>('Valor Nominal'!J54-'Valor Nominal'!J53)*'Valor Nominal'!K54</f>
        <v>#N/A</v>
      </c>
      <c r="D52">
        <v>0</v>
      </c>
      <c r="E52">
        <v>0</v>
      </c>
      <c r="F52">
        <f t="shared" si="2"/>
        <v>0</v>
      </c>
      <c r="G52" t="e">
        <f t="shared" si="3"/>
        <v>#N/A</v>
      </c>
    </row>
    <row r="53" spans="1:7" x14ac:dyDescent="0.3">
      <c r="A53" s="1">
        <f>'Valor Nominal'!D56</f>
        <v>44055</v>
      </c>
      <c r="B53" t="e">
        <f>'Valor Nominal'!K55</f>
        <v>#N/A</v>
      </c>
      <c r="C53" t="e">
        <f>('Valor Nominal'!J55-'Valor Nominal'!J54)*'Valor Nominal'!K55</f>
        <v>#N/A</v>
      </c>
      <c r="D53">
        <v>0</v>
      </c>
      <c r="E53">
        <v>0</v>
      </c>
      <c r="F53">
        <f t="shared" si="2"/>
        <v>0</v>
      </c>
      <c r="G53" t="e">
        <f t="shared" si="3"/>
        <v>#N/A</v>
      </c>
    </row>
    <row r="54" spans="1:7" x14ac:dyDescent="0.3">
      <c r="A54" s="1">
        <f>'Valor Nominal'!D57</f>
        <v>44056</v>
      </c>
      <c r="B54" t="e">
        <f>'Valor Nominal'!K56</f>
        <v>#N/A</v>
      </c>
      <c r="C54" t="e">
        <f>('Valor Nominal'!J56-'Valor Nominal'!J55)*'Valor Nominal'!K56</f>
        <v>#N/A</v>
      </c>
      <c r="D54">
        <v>0</v>
      </c>
      <c r="E54">
        <v>0</v>
      </c>
      <c r="F54">
        <f t="shared" si="2"/>
        <v>0</v>
      </c>
      <c r="G54" t="e">
        <f t="shared" si="3"/>
        <v>#N/A</v>
      </c>
    </row>
    <row r="55" spans="1:7" x14ac:dyDescent="0.3">
      <c r="A55" s="1">
        <f>'Valor Nominal'!D58</f>
        <v>44057</v>
      </c>
      <c r="B55" t="e">
        <f>'Valor Nominal'!K57</f>
        <v>#N/A</v>
      </c>
      <c r="C55" t="e">
        <f>('Valor Nominal'!J57-'Valor Nominal'!J56)*'Valor Nominal'!K57</f>
        <v>#N/A</v>
      </c>
      <c r="D55">
        <v>0</v>
      </c>
      <c r="E55">
        <v>0</v>
      </c>
      <c r="F55">
        <f t="shared" si="2"/>
        <v>0</v>
      </c>
      <c r="G55" t="e">
        <f t="shared" si="3"/>
        <v>#N/A</v>
      </c>
    </row>
    <row r="56" spans="1:7" x14ac:dyDescent="0.3">
      <c r="A56" s="1">
        <f>'Valor Nominal'!D59</f>
        <v>44060</v>
      </c>
      <c r="B56" t="e">
        <f>'Valor Nominal'!K58</f>
        <v>#N/A</v>
      </c>
      <c r="C56" t="e">
        <f>('Valor Nominal'!J58-'Valor Nominal'!J57)*'Valor Nominal'!K58</f>
        <v>#N/A</v>
      </c>
      <c r="D56">
        <v>0</v>
      </c>
      <c r="E56">
        <v>0</v>
      </c>
      <c r="F56">
        <f t="shared" si="2"/>
        <v>0</v>
      </c>
      <c r="G56" t="e">
        <f t="shared" si="3"/>
        <v>#N/A</v>
      </c>
    </row>
    <row r="57" spans="1:7" x14ac:dyDescent="0.3">
      <c r="A57" s="1">
        <f>'Valor Nominal'!D60</f>
        <v>44061</v>
      </c>
      <c r="B57" t="e">
        <f>'Valor Nominal'!K59</f>
        <v>#N/A</v>
      </c>
      <c r="C57" t="e">
        <f>('Valor Nominal'!J59-'Valor Nominal'!J58)*'Valor Nominal'!K59</f>
        <v>#N/A</v>
      </c>
      <c r="D57">
        <v>0</v>
      </c>
      <c r="E57">
        <v>0</v>
      </c>
      <c r="F57">
        <f t="shared" si="2"/>
        <v>0</v>
      </c>
      <c r="G57" t="e">
        <f t="shared" si="3"/>
        <v>#N/A</v>
      </c>
    </row>
    <row r="58" spans="1:7" x14ac:dyDescent="0.3">
      <c r="A58" s="1">
        <f>'Valor Nominal'!D61</f>
        <v>44062</v>
      </c>
      <c r="B58" t="e">
        <f>'Valor Nominal'!K60</f>
        <v>#N/A</v>
      </c>
      <c r="C58" t="e">
        <f>('Valor Nominal'!J60-'Valor Nominal'!J59)*'Valor Nominal'!K60</f>
        <v>#N/A</v>
      </c>
      <c r="D58">
        <v>0</v>
      </c>
      <c r="E58">
        <v>0</v>
      </c>
      <c r="F58">
        <f t="shared" si="2"/>
        <v>0</v>
      </c>
      <c r="G58" t="e">
        <f t="shared" si="3"/>
        <v>#N/A</v>
      </c>
    </row>
    <row r="59" spans="1:7" x14ac:dyDescent="0.3">
      <c r="A59" s="1">
        <f>'Valor Nominal'!D62</f>
        <v>44063</v>
      </c>
      <c r="B59" t="e">
        <f>'Valor Nominal'!K61</f>
        <v>#N/A</v>
      </c>
      <c r="C59" t="e">
        <f>('Valor Nominal'!J61-'Valor Nominal'!J60)*'Valor Nominal'!K61</f>
        <v>#N/A</v>
      </c>
      <c r="D59">
        <v>0</v>
      </c>
      <c r="E59">
        <v>0</v>
      </c>
      <c r="F59">
        <f t="shared" si="2"/>
        <v>0</v>
      </c>
      <c r="G59" t="e">
        <f t="shared" si="3"/>
        <v>#N/A</v>
      </c>
    </row>
    <row r="60" spans="1:7" x14ac:dyDescent="0.3">
      <c r="A60" s="1">
        <f>'Valor Nominal'!D63</f>
        <v>44064</v>
      </c>
      <c r="B60" t="e">
        <f>'Valor Nominal'!K62</f>
        <v>#N/A</v>
      </c>
      <c r="C60" t="e">
        <f>('Valor Nominal'!J62-'Valor Nominal'!J61)*'Valor Nominal'!K62</f>
        <v>#N/A</v>
      </c>
      <c r="D60">
        <v>0</v>
      </c>
      <c r="E60">
        <v>0</v>
      </c>
      <c r="F60">
        <f t="shared" si="2"/>
        <v>0</v>
      </c>
      <c r="G60" t="e">
        <f t="shared" si="3"/>
        <v>#N/A</v>
      </c>
    </row>
    <row r="61" spans="1:7" x14ac:dyDescent="0.3">
      <c r="A61" s="1">
        <f>'Valor Nominal'!D64</f>
        <v>44067</v>
      </c>
      <c r="B61" t="e">
        <f>'Valor Nominal'!K63</f>
        <v>#N/A</v>
      </c>
      <c r="C61" t="e">
        <f>('Valor Nominal'!J63-'Valor Nominal'!J62)*'Valor Nominal'!K63</f>
        <v>#N/A</v>
      </c>
      <c r="D61">
        <v>0</v>
      </c>
      <c r="E61">
        <v>0</v>
      </c>
      <c r="F61">
        <f t="shared" si="2"/>
        <v>0</v>
      </c>
      <c r="G61" t="e">
        <f t="shared" si="3"/>
        <v>#N/A</v>
      </c>
    </row>
    <row r="62" spans="1:7" x14ac:dyDescent="0.3">
      <c r="A62" s="1">
        <f>'Valor Nominal'!D65</f>
        <v>44068</v>
      </c>
      <c r="B62" t="e">
        <f>'Valor Nominal'!K64</f>
        <v>#N/A</v>
      </c>
      <c r="C62" t="e">
        <f>('Valor Nominal'!J64-'Valor Nominal'!J63)*'Valor Nominal'!K64</f>
        <v>#N/A</v>
      </c>
      <c r="D62">
        <v>0</v>
      </c>
      <c r="E62">
        <v>0</v>
      </c>
      <c r="F62">
        <f t="shared" si="2"/>
        <v>0</v>
      </c>
      <c r="G62" t="e">
        <f t="shared" si="3"/>
        <v>#N/A</v>
      </c>
    </row>
    <row r="63" spans="1:7" x14ac:dyDescent="0.3">
      <c r="A63" s="1">
        <f>'Valor Nominal'!D66</f>
        <v>44069</v>
      </c>
      <c r="B63" t="e">
        <f>'Valor Nominal'!K65</f>
        <v>#N/A</v>
      </c>
      <c r="C63" t="e">
        <f>('Valor Nominal'!J65-'Valor Nominal'!J64)*'Valor Nominal'!K65</f>
        <v>#N/A</v>
      </c>
      <c r="D63">
        <v>0</v>
      </c>
      <c r="E63">
        <v>0</v>
      </c>
      <c r="F63">
        <f t="shared" si="2"/>
        <v>0</v>
      </c>
      <c r="G63" t="e">
        <f t="shared" si="3"/>
        <v>#N/A</v>
      </c>
    </row>
    <row r="64" spans="1:7" x14ac:dyDescent="0.3">
      <c r="A64" s="1">
        <f>'Valor Nominal'!D67</f>
        <v>44070</v>
      </c>
      <c r="B64" t="e">
        <f>'Valor Nominal'!K66</f>
        <v>#N/A</v>
      </c>
      <c r="C64" t="e">
        <f>('Valor Nominal'!J66-'Valor Nominal'!J65)*'Valor Nominal'!K66</f>
        <v>#N/A</v>
      </c>
      <c r="D64">
        <v>0</v>
      </c>
      <c r="E64">
        <v>0</v>
      </c>
      <c r="F64">
        <f t="shared" si="2"/>
        <v>0</v>
      </c>
      <c r="G64" t="e">
        <f t="shared" si="3"/>
        <v>#N/A</v>
      </c>
    </row>
    <row r="65" spans="1:7" x14ac:dyDescent="0.3">
      <c r="A65" s="1">
        <f>'Valor Nominal'!D68</f>
        <v>44071</v>
      </c>
      <c r="B65" t="e">
        <f>'Valor Nominal'!K67</f>
        <v>#N/A</v>
      </c>
      <c r="C65" t="e">
        <f>('Valor Nominal'!J67-'Valor Nominal'!J66)*'Valor Nominal'!K67</f>
        <v>#N/A</v>
      </c>
      <c r="D65">
        <v>0</v>
      </c>
      <c r="E65">
        <v>0</v>
      </c>
      <c r="F65">
        <f t="shared" si="2"/>
        <v>0</v>
      </c>
      <c r="G65" t="e">
        <f t="shared" si="3"/>
        <v>#N/A</v>
      </c>
    </row>
    <row r="66" spans="1:7" x14ac:dyDescent="0.3">
      <c r="A66" s="1">
        <f>'Valor Nominal'!D69</f>
        <v>44074</v>
      </c>
      <c r="B66" t="e">
        <f>'Valor Nominal'!K68</f>
        <v>#N/A</v>
      </c>
      <c r="C66" t="e">
        <f>('Valor Nominal'!J68-'Valor Nominal'!J67)*'Valor Nominal'!K68</f>
        <v>#N/A</v>
      </c>
      <c r="D66">
        <v>0</v>
      </c>
      <c r="E66">
        <v>0</v>
      </c>
      <c r="F66">
        <f t="shared" si="2"/>
        <v>0</v>
      </c>
      <c r="G66" t="e">
        <f t="shared" si="3"/>
        <v>#N/A</v>
      </c>
    </row>
    <row r="67" spans="1:7" x14ac:dyDescent="0.3">
      <c r="A67" s="1">
        <f>'Valor Nominal'!D70</f>
        <v>44075</v>
      </c>
      <c r="B67" t="e">
        <f>'Valor Nominal'!K69</f>
        <v>#N/A</v>
      </c>
      <c r="C67" t="e">
        <f>('Valor Nominal'!J69-'Valor Nominal'!J68)*'Valor Nominal'!K69</f>
        <v>#N/A</v>
      </c>
      <c r="D67">
        <v>0</v>
      </c>
      <c r="E67">
        <v>0</v>
      </c>
      <c r="F67">
        <f t="shared" si="2"/>
        <v>0</v>
      </c>
      <c r="G67" t="e">
        <f t="shared" si="3"/>
        <v>#N/A</v>
      </c>
    </row>
    <row r="68" spans="1:7" x14ac:dyDescent="0.3">
      <c r="A68" s="1">
        <f>'Valor Nominal'!D71</f>
        <v>44076</v>
      </c>
      <c r="B68" t="e">
        <f>'Valor Nominal'!K70</f>
        <v>#N/A</v>
      </c>
      <c r="C68" t="e">
        <f>('Valor Nominal'!J70-'Valor Nominal'!J69)*'Valor Nominal'!K70</f>
        <v>#N/A</v>
      </c>
      <c r="D68">
        <v>0</v>
      </c>
      <c r="E68">
        <v>0</v>
      </c>
      <c r="F68">
        <f t="shared" si="2"/>
        <v>0</v>
      </c>
      <c r="G68" t="e">
        <f t="shared" si="3"/>
        <v>#N/A</v>
      </c>
    </row>
    <row r="69" spans="1:7" x14ac:dyDescent="0.3">
      <c r="A69" s="1">
        <f>'Valor Nominal'!D72</f>
        <v>44077</v>
      </c>
      <c r="B69" t="e">
        <f>'Valor Nominal'!K71</f>
        <v>#N/A</v>
      </c>
      <c r="C69" t="e">
        <f>('Valor Nominal'!J71-'Valor Nominal'!J70)*'Valor Nominal'!K71</f>
        <v>#N/A</v>
      </c>
      <c r="D69">
        <v>0</v>
      </c>
      <c r="E69">
        <v>0</v>
      </c>
      <c r="F69">
        <f t="shared" si="2"/>
        <v>0</v>
      </c>
      <c r="G69" t="e">
        <f t="shared" si="3"/>
        <v>#N/A</v>
      </c>
    </row>
    <row r="70" spans="1:7" x14ac:dyDescent="0.3">
      <c r="A70" s="1">
        <f>'Valor Nominal'!D73</f>
        <v>44078</v>
      </c>
      <c r="B70" t="e">
        <f>'Valor Nominal'!K72</f>
        <v>#N/A</v>
      </c>
      <c r="C70" t="e">
        <f>('Valor Nominal'!J72-'Valor Nominal'!J71)*'Valor Nominal'!K72</f>
        <v>#N/A</v>
      </c>
      <c r="D70">
        <v>0</v>
      </c>
      <c r="E70">
        <v>0</v>
      </c>
      <c r="F70">
        <f t="shared" si="2"/>
        <v>0</v>
      </c>
      <c r="G70" t="e">
        <f t="shared" si="3"/>
        <v>#N/A</v>
      </c>
    </row>
    <row r="71" spans="1:7" x14ac:dyDescent="0.3">
      <c r="A71" s="1">
        <f>'Valor Nominal'!D74</f>
        <v>44082</v>
      </c>
      <c r="B71" t="e">
        <f>'Valor Nominal'!K73</f>
        <v>#N/A</v>
      </c>
      <c r="C71" t="e">
        <f>('Valor Nominal'!J73-'Valor Nominal'!J72)*'Valor Nominal'!K73</f>
        <v>#N/A</v>
      </c>
      <c r="D71">
        <v>0</v>
      </c>
      <c r="E71">
        <v>0</v>
      </c>
      <c r="F71">
        <f t="shared" si="2"/>
        <v>0</v>
      </c>
      <c r="G71" t="e">
        <f t="shared" si="3"/>
        <v>#N/A</v>
      </c>
    </row>
    <row r="72" spans="1:7" x14ac:dyDescent="0.3">
      <c r="A72" s="1">
        <f>'Valor Nominal'!D75</f>
        <v>44083</v>
      </c>
      <c r="B72" t="e">
        <f>'Valor Nominal'!K74</f>
        <v>#N/A</v>
      </c>
      <c r="C72" t="e">
        <f>('Valor Nominal'!J74-'Valor Nominal'!J73)*'Valor Nominal'!K74</f>
        <v>#N/A</v>
      </c>
      <c r="D72">
        <v>0</v>
      </c>
      <c r="E72">
        <v>0</v>
      </c>
      <c r="F72">
        <f t="shared" si="2"/>
        <v>0</v>
      </c>
      <c r="G72" t="e">
        <f t="shared" si="3"/>
        <v>#N/A</v>
      </c>
    </row>
    <row r="73" spans="1:7" x14ac:dyDescent="0.3">
      <c r="A73" s="1">
        <f>'Valor Nominal'!D76</f>
        <v>44084</v>
      </c>
      <c r="B73" t="e">
        <f>'Valor Nominal'!K75</f>
        <v>#N/A</v>
      </c>
      <c r="C73" t="e">
        <f>('Valor Nominal'!J75-'Valor Nominal'!J74)*'Valor Nominal'!K75</f>
        <v>#N/A</v>
      </c>
      <c r="D73">
        <v>0</v>
      </c>
      <c r="E73">
        <v>0</v>
      </c>
      <c r="F73">
        <f t="shared" si="2"/>
        <v>0</v>
      </c>
      <c r="G73" t="e">
        <f t="shared" si="3"/>
        <v>#N/A</v>
      </c>
    </row>
    <row r="74" spans="1:7" x14ac:dyDescent="0.3">
      <c r="A74" s="1">
        <f>'Valor Nominal'!D77</f>
        <v>44085</v>
      </c>
      <c r="B74" t="e">
        <f>'Valor Nominal'!K76</f>
        <v>#N/A</v>
      </c>
      <c r="C74" t="e">
        <f>('Valor Nominal'!J76-'Valor Nominal'!J75)*'Valor Nominal'!K76</f>
        <v>#N/A</v>
      </c>
      <c r="D74">
        <v>0</v>
      </c>
      <c r="E74">
        <v>0</v>
      </c>
      <c r="F74">
        <f t="shared" si="2"/>
        <v>0</v>
      </c>
      <c r="G74" t="e">
        <f t="shared" si="3"/>
        <v>#N/A</v>
      </c>
    </row>
    <row r="75" spans="1:7" x14ac:dyDescent="0.3">
      <c r="A75" s="1">
        <f>'Valor Nominal'!D78</f>
        <v>44088</v>
      </c>
      <c r="B75" t="e">
        <f>'Valor Nominal'!K77</f>
        <v>#N/A</v>
      </c>
      <c r="C75" t="e">
        <f>('Valor Nominal'!J77-'Valor Nominal'!J76)*'Valor Nominal'!K77</f>
        <v>#N/A</v>
      </c>
      <c r="D75">
        <v>0</v>
      </c>
      <c r="E75">
        <v>0</v>
      </c>
      <c r="F75">
        <f t="shared" si="2"/>
        <v>0</v>
      </c>
      <c r="G75" t="e">
        <f t="shared" si="3"/>
        <v>#N/A</v>
      </c>
    </row>
    <row r="76" spans="1:7" x14ac:dyDescent="0.3">
      <c r="A76" s="1">
        <f>'Valor Nominal'!D79</f>
        <v>44089</v>
      </c>
      <c r="B76" t="e">
        <f>'Valor Nominal'!K78</f>
        <v>#N/A</v>
      </c>
      <c r="C76" t="e">
        <f>('Valor Nominal'!J78-'Valor Nominal'!J77)*'Valor Nominal'!K78</f>
        <v>#N/A</v>
      </c>
      <c r="D76">
        <v>0</v>
      </c>
      <c r="E76">
        <v>0</v>
      </c>
      <c r="F76">
        <f t="shared" si="2"/>
        <v>0</v>
      </c>
      <c r="G76" t="e">
        <f t="shared" si="3"/>
        <v>#N/A</v>
      </c>
    </row>
    <row r="77" spans="1:7" x14ac:dyDescent="0.3">
      <c r="A77" s="1">
        <f>'Valor Nominal'!D80</f>
        <v>44090</v>
      </c>
      <c r="B77" t="e">
        <f>'Valor Nominal'!K79</f>
        <v>#N/A</v>
      </c>
      <c r="C77" t="e">
        <f>('Valor Nominal'!J79-'Valor Nominal'!J78)*'Valor Nominal'!K79</f>
        <v>#N/A</v>
      </c>
      <c r="D77">
        <v>0</v>
      </c>
      <c r="E77">
        <v>0</v>
      </c>
      <c r="F77">
        <f t="shared" si="2"/>
        <v>0</v>
      </c>
      <c r="G77" t="e">
        <f t="shared" si="3"/>
        <v>#N/A</v>
      </c>
    </row>
    <row r="78" spans="1:7" x14ac:dyDescent="0.3">
      <c r="A78" s="1">
        <f>'Valor Nominal'!D81</f>
        <v>44091</v>
      </c>
      <c r="B78" t="e">
        <f>'Valor Nominal'!K80</f>
        <v>#N/A</v>
      </c>
      <c r="C78" t="e">
        <f>('Valor Nominal'!J80-'Valor Nominal'!J79)*'Valor Nominal'!K80</f>
        <v>#N/A</v>
      </c>
      <c r="D78">
        <v>0</v>
      </c>
      <c r="E78">
        <v>0</v>
      </c>
      <c r="F78">
        <f t="shared" si="2"/>
        <v>0</v>
      </c>
      <c r="G78" t="e">
        <f t="shared" si="3"/>
        <v>#N/A</v>
      </c>
    </row>
    <row r="79" spans="1:7" x14ac:dyDescent="0.3">
      <c r="A79" s="1">
        <f>'Valor Nominal'!D82</f>
        <v>44092</v>
      </c>
      <c r="B79" t="e">
        <f>'Valor Nominal'!K81</f>
        <v>#N/A</v>
      </c>
      <c r="C79" t="e">
        <f>('Valor Nominal'!J81-'Valor Nominal'!J80)*'Valor Nominal'!K81</f>
        <v>#N/A</v>
      </c>
      <c r="D79">
        <v>0</v>
      </c>
      <c r="E79">
        <v>0</v>
      </c>
      <c r="F79">
        <f t="shared" si="2"/>
        <v>0</v>
      </c>
      <c r="G79" t="e">
        <f t="shared" si="3"/>
        <v>#N/A</v>
      </c>
    </row>
    <row r="80" spans="1:7" x14ac:dyDescent="0.3">
      <c r="A80" s="1">
        <f>'Valor Nominal'!D83</f>
        <v>44095</v>
      </c>
      <c r="B80" t="e">
        <f>'Valor Nominal'!K82</f>
        <v>#N/A</v>
      </c>
      <c r="C80" t="e">
        <f>('Valor Nominal'!J82-'Valor Nominal'!J81)*'Valor Nominal'!K82</f>
        <v>#N/A</v>
      </c>
      <c r="D80">
        <v>0</v>
      </c>
      <c r="E80">
        <v>0</v>
      </c>
      <c r="F80">
        <f t="shared" si="2"/>
        <v>0</v>
      </c>
      <c r="G80" t="e">
        <f t="shared" si="3"/>
        <v>#N/A</v>
      </c>
    </row>
    <row r="81" spans="1:7" x14ac:dyDescent="0.3">
      <c r="A81" s="1">
        <f>'Valor Nominal'!D84</f>
        <v>44096</v>
      </c>
      <c r="B81" t="e">
        <f>'Valor Nominal'!K83</f>
        <v>#N/A</v>
      </c>
      <c r="C81" t="e">
        <f>('Valor Nominal'!J83-'Valor Nominal'!J82)*'Valor Nominal'!K83</f>
        <v>#N/A</v>
      </c>
      <c r="D81">
        <v>0</v>
      </c>
      <c r="E81">
        <v>0</v>
      </c>
      <c r="F81">
        <f t="shared" si="2"/>
        <v>0</v>
      </c>
      <c r="G81" t="e">
        <f t="shared" si="3"/>
        <v>#N/A</v>
      </c>
    </row>
    <row r="82" spans="1:7" x14ac:dyDescent="0.3">
      <c r="A82" s="1">
        <f>'Valor Nominal'!D85</f>
        <v>44097</v>
      </c>
      <c r="B82" t="e">
        <f>'Valor Nominal'!K84</f>
        <v>#N/A</v>
      </c>
      <c r="C82" t="e">
        <f>('Valor Nominal'!J84-'Valor Nominal'!J83)*'Valor Nominal'!K84</f>
        <v>#N/A</v>
      </c>
      <c r="D82">
        <v>0</v>
      </c>
      <c r="E82">
        <v>0</v>
      </c>
      <c r="F82">
        <f t="shared" si="2"/>
        <v>0</v>
      </c>
      <c r="G82" t="e">
        <f t="shared" si="3"/>
        <v>#N/A</v>
      </c>
    </row>
    <row r="83" spans="1:7" x14ac:dyDescent="0.3">
      <c r="A83" s="1">
        <f>'Valor Nominal'!D86</f>
        <v>44098</v>
      </c>
      <c r="B83" t="e">
        <f>'Valor Nominal'!K85</f>
        <v>#N/A</v>
      </c>
      <c r="C83" t="e">
        <f>('Valor Nominal'!J85-'Valor Nominal'!J84)*'Valor Nominal'!K85</f>
        <v>#N/A</v>
      </c>
      <c r="D83">
        <v>0</v>
      </c>
      <c r="E83">
        <v>0</v>
      </c>
      <c r="F83">
        <f t="shared" si="2"/>
        <v>0</v>
      </c>
      <c r="G83" t="e">
        <f t="shared" si="3"/>
        <v>#N/A</v>
      </c>
    </row>
    <row r="84" spans="1:7" x14ac:dyDescent="0.3">
      <c r="A84" s="1">
        <f>'Valor Nominal'!D87</f>
        <v>44099</v>
      </c>
      <c r="B84" t="e">
        <f>'Valor Nominal'!K86</f>
        <v>#N/A</v>
      </c>
      <c r="C84" t="e">
        <f>('Valor Nominal'!J86-'Valor Nominal'!J85)*'Valor Nominal'!K86</f>
        <v>#N/A</v>
      </c>
      <c r="D84">
        <v>0</v>
      </c>
      <c r="E84">
        <v>0</v>
      </c>
      <c r="F84">
        <f t="shared" si="2"/>
        <v>0</v>
      </c>
      <c r="G84" t="e">
        <f t="shared" si="3"/>
        <v>#N/A</v>
      </c>
    </row>
    <row r="85" spans="1:7" x14ac:dyDescent="0.3">
      <c r="A85" s="1">
        <f>'Valor Nominal'!D88</f>
        <v>44102</v>
      </c>
      <c r="B85" t="e">
        <f>'Valor Nominal'!K87</f>
        <v>#N/A</v>
      </c>
      <c r="C85" t="e">
        <f>('Valor Nominal'!J87-'Valor Nominal'!J86)*'Valor Nominal'!K87</f>
        <v>#N/A</v>
      </c>
      <c r="D85">
        <v>0</v>
      </c>
      <c r="E85">
        <v>0</v>
      </c>
      <c r="F85">
        <f t="shared" si="2"/>
        <v>0</v>
      </c>
      <c r="G85" t="e">
        <f t="shared" si="3"/>
        <v>#N/A</v>
      </c>
    </row>
    <row r="86" spans="1:7" x14ac:dyDescent="0.3">
      <c r="A86" s="1">
        <f>'Valor Nominal'!D89</f>
        <v>44103</v>
      </c>
      <c r="B86" t="e">
        <f>'Valor Nominal'!K88</f>
        <v>#N/A</v>
      </c>
      <c r="C86" t="e">
        <f>('Valor Nominal'!J88-'Valor Nominal'!J87)*'Valor Nominal'!K88</f>
        <v>#N/A</v>
      </c>
      <c r="D86">
        <v>0</v>
      </c>
      <c r="E86">
        <v>0</v>
      </c>
      <c r="F86">
        <f t="shared" si="2"/>
        <v>0</v>
      </c>
      <c r="G86" t="e">
        <f t="shared" si="3"/>
        <v>#N/A</v>
      </c>
    </row>
    <row r="87" spans="1:7" x14ac:dyDescent="0.3">
      <c r="A87" s="1">
        <f>'Valor Nominal'!D90</f>
        <v>44104</v>
      </c>
      <c r="B87" t="e">
        <f>'Valor Nominal'!K89</f>
        <v>#N/A</v>
      </c>
      <c r="C87" t="e">
        <f>('Valor Nominal'!J89-'Valor Nominal'!J88)*'Valor Nominal'!K89</f>
        <v>#N/A</v>
      </c>
      <c r="D87">
        <v>0</v>
      </c>
      <c r="E87">
        <v>0</v>
      </c>
      <c r="F87">
        <f t="shared" si="2"/>
        <v>0</v>
      </c>
      <c r="G87" t="e">
        <f t="shared" si="3"/>
        <v>#N/A</v>
      </c>
    </row>
    <row r="88" spans="1:7" x14ac:dyDescent="0.3">
      <c r="A88" s="1">
        <f>'Valor Nominal'!D91</f>
        <v>44105</v>
      </c>
      <c r="B88" t="e">
        <f>'Valor Nominal'!K90</f>
        <v>#N/A</v>
      </c>
      <c r="C88" t="e">
        <f>('Valor Nominal'!J90-'Valor Nominal'!J89)*'Valor Nominal'!K90</f>
        <v>#N/A</v>
      </c>
      <c r="D88">
        <v>0</v>
      </c>
      <c r="E88">
        <v>0</v>
      </c>
      <c r="F88">
        <f t="shared" si="2"/>
        <v>0</v>
      </c>
      <c r="G88" t="e">
        <f t="shared" si="3"/>
        <v>#N/A</v>
      </c>
    </row>
    <row r="89" spans="1:7" x14ac:dyDescent="0.3">
      <c r="A89" s="1">
        <f>'Valor Nominal'!D92</f>
        <v>44106</v>
      </c>
      <c r="B89" t="e">
        <f>'Valor Nominal'!K91</f>
        <v>#N/A</v>
      </c>
      <c r="C89" t="e">
        <f>('Valor Nominal'!J91-'Valor Nominal'!J90)*'Valor Nominal'!K91</f>
        <v>#N/A</v>
      </c>
      <c r="D89">
        <v>0</v>
      </c>
      <c r="E89">
        <v>0</v>
      </c>
      <c r="F89">
        <f t="shared" si="2"/>
        <v>0</v>
      </c>
      <c r="G89" t="e">
        <f t="shared" si="3"/>
        <v>#N/A</v>
      </c>
    </row>
    <row r="90" spans="1:7" x14ac:dyDescent="0.3">
      <c r="A90" s="1">
        <f>'Valor Nominal'!D93</f>
        <v>44109</v>
      </c>
      <c r="B90" t="e">
        <f>'Valor Nominal'!K92</f>
        <v>#N/A</v>
      </c>
      <c r="C90" t="e">
        <f>('Valor Nominal'!J92-'Valor Nominal'!J91)*'Valor Nominal'!K92</f>
        <v>#N/A</v>
      </c>
      <c r="D90">
        <v>0</v>
      </c>
      <c r="E90">
        <v>0</v>
      </c>
      <c r="F90">
        <f t="shared" si="2"/>
        <v>0</v>
      </c>
      <c r="G90" t="e">
        <f t="shared" si="3"/>
        <v>#N/A</v>
      </c>
    </row>
    <row r="91" spans="1:7" x14ac:dyDescent="0.3">
      <c r="A91" s="1">
        <f>'Valor Nominal'!D94</f>
        <v>44110</v>
      </c>
      <c r="B91" t="e">
        <f>'Valor Nominal'!K93</f>
        <v>#N/A</v>
      </c>
      <c r="C91" t="e">
        <f>('Valor Nominal'!J93-'Valor Nominal'!J92)*'Valor Nominal'!K93</f>
        <v>#N/A</v>
      </c>
      <c r="D91">
        <v>0</v>
      </c>
      <c r="E91">
        <v>0</v>
      </c>
      <c r="F91">
        <f t="shared" si="2"/>
        <v>0</v>
      </c>
      <c r="G91" t="e">
        <f t="shared" si="3"/>
        <v>#N/A</v>
      </c>
    </row>
    <row r="92" spans="1:7" x14ac:dyDescent="0.3">
      <c r="A92" s="1">
        <f>'Valor Nominal'!D95</f>
        <v>44111</v>
      </c>
      <c r="B92" t="e">
        <f>'Valor Nominal'!K94</f>
        <v>#N/A</v>
      </c>
      <c r="C92" t="e">
        <f>('Valor Nominal'!J94-'Valor Nominal'!J93)*'Valor Nominal'!K94</f>
        <v>#N/A</v>
      </c>
      <c r="D92">
        <v>0</v>
      </c>
      <c r="E92">
        <v>0</v>
      </c>
      <c r="F92">
        <f t="shared" si="2"/>
        <v>0</v>
      </c>
      <c r="G92" t="e">
        <f t="shared" si="3"/>
        <v>#N/A</v>
      </c>
    </row>
    <row r="93" spans="1:7" x14ac:dyDescent="0.3">
      <c r="A93" s="1">
        <f>'Valor Nominal'!D96</f>
        <v>44112</v>
      </c>
      <c r="B93" t="e">
        <f>'Valor Nominal'!K95</f>
        <v>#N/A</v>
      </c>
      <c r="C93" t="e">
        <f>('Valor Nominal'!J95-'Valor Nominal'!J94)*'Valor Nominal'!K95</f>
        <v>#N/A</v>
      </c>
      <c r="D93">
        <v>0</v>
      </c>
      <c r="E93">
        <v>0</v>
      </c>
      <c r="F93">
        <f t="shared" si="2"/>
        <v>0</v>
      </c>
      <c r="G93" t="e">
        <f t="shared" si="3"/>
        <v>#N/A</v>
      </c>
    </row>
    <row r="94" spans="1:7" x14ac:dyDescent="0.3">
      <c r="A94" s="1">
        <f>'Valor Nominal'!D97</f>
        <v>44113</v>
      </c>
      <c r="B94" t="e">
        <f>'Valor Nominal'!K96</f>
        <v>#N/A</v>
      </c>
      <c r="C94" t="e">
        <f>('Valor Nominal'!J96-'Valor Nominal'!J95)*'Valor Nominal'!K96</f>
        <v>#N/A</v>
      </c>
      <c r="D94">
        <v>0</v>
      </c>
      <c r="E94">
        <v>0</v>
      </c>
      <c r="F94">
        <f t="shared" si="2"/>
        <v>0</v>
      </c>
      <c r="G94" t="e">
        <f t="shared" si="3"/>
        <v>#N/A</v>
      </c>
    </row>
    <row r="95" spans="1:7" x14ac:dyDescent="0.3">
      <c r="A95" s="1">
        <f>'Valor Nominal'!D98</f>
        <v>44117</v>
      </c>
      <c r="B95" t="e">
        <f>'Valor Nominal'!K97</f>
        <v>#N/A</v>
      </c>
      <c r="C95" t="e">
        <f>('Valor Nominal'!J97-'Valor Nominal'!J96)*'Valor Nominal'!K97</f>
        <v>#N/A</v>
      </c>
      <c r="D95">
        <v>0</v>
      </c>
      <c r="E95">
        <v>0</v>
      </c>
      <c r="F95">
        <f t="shared" si="2"/>
        <v>0</v>
      </c>
      <c r="G95" t="e">
        <f t="shared" si="3"/>
        <v>#N/A</v>
      </c>
    </row>
    <row r="96" spans="1:7" x14ac:dyDescent="0.3">
      <c r="A96" s="1">
        <f>'Valor Nominal'!D99</f>
        <v>44118</v>
      </c>
      <c r="B96" t="e">
        <f>'Valor Nominal'!K98</f>
        <v>#N/A</v>
      </c>
      <c r="C96" t="e">
        <f>('Valor Nominal'!J98-'Valor Nominal'!J97)*'Valor Nominal'!K98</f>
        <v>#N/A</v>
      </c>
      <c r="D96">
        <v>0</v>
      </c>
      <c r="E96">
        <v>0</v>
      </c>
      <c r="F96">
        <f t="shared" si="2"/>
        <v>0</v>
      </c>
      <c r="G96" t="e">
        <f t="shared" si="3"/>
        <v>#N/A</v>
      </c>
    </row>
    <row r="97" spans="1:7" x14ac:dyDescent="0.3">
      <c r="A97" s="1">
        <f>'Valor Nominal'!D100</f>
        <v>44119</v>
      </c>
      <c r="B97" t="e">
        <f>'Valor Nominal'!K99</f>
        <v>#N/A</v>
      </c>
      <c r="C97" t="e">
        <f>('Valor Nominal'!J99-'Valor Nominal'!J98)*'Valor Nominal'!K99</f>
        <v>#N/A</v>
      </c>
      <c r="D97">
        <v>0</v>
      </c>
      <c r="E97">
        <v>0</v>
      </c>
      <c r="F97">
        <f t="shared" si="2"/>
        <v>0</v>
      </c>
      <c r="G97" t="e">
        <f t="shared" si="3"/>
        <v>#N/A</v>
      </c>
    </row>
    <row r="98" spans="1:7" x14ac:dyDescent="0.3">
      <c r="A98" s="1">
        <f>'Valor Nominal'!D101</f>
        <v>44120</v>
      </c>
      <c r="B98" t="e">
        <f>'Valor Nominal'!K100</f>
        <v>#N/A</v>
      </c>
      <c r="C98" t="e">
        <f>('Valor Nominal'!J100-'Valor Nominal'!J99)*'Valor Nominal'!K100</f>
        <v>#N/A</v>
      </c>
      <c r="D98">
        <v>0</v>
      </c>
      <c r="E98">
        <v>0</v>
      </c>
      <c r="F98">
        <f t="shared" si="2"/>
        <v>0</v>
      </c>
      <c r="G98" t="e">
        <f t="shared" si="3"/>
        <v>#N/A</v>
      </c>
    </row>
    <row r="99" spans="1:7" x14ac:dyDescent="0.3">
      <c r="A99" s="1">
        <f>'Valor Nominal'!D102</f>
        <v>44123</v>
      </c>
      <c r="B99" t="e">
        <f>'Valor Nominal'!K101</f>
        <v>#N/A</v>
      </c>
      <c r="C99" t="e">
        <f>('Valor Nominal'!J101-'Valor Nominal'!J100)*'Valor Nominal'!K101</f>
        <v>#N/A</v>
      </c>
      <c r="D99">
        <v>0</v>
      </c>
      <c r="E99">
        <v>0</v>
      </c>
      <c r="F99">
        <f t="shared" si="2"/>
        <v>0</v>
      </c>
      <c r="G99" t="e">
        <f t="shared" si="3"/>
        <v>#N/A</v>
      </c>
    </row>
    <row r="100" spans="1:7" x14ac:dyDescent="0.3">
      <c r="A100" s="1">
        <f>'Valor Nominal'!D103</f>
        <v>44124</v>
      </c>
      <c r="B100" t="e">
        <f>'Valor Nominal'!K102</f>
        <v>#N/A</v>
      </c>
      <c r="C100" t="e">
        <f>('Valor Nominal'!J102-'Valor Nominal'!J101)*'Valor Nominal'!K102</f>
        <v>#N/A</v>
      </c>
      <c r="D100">
        <v>0</v>
      </c>
      <c r="E100">
        <v>0</v>
      </c>
      <c r="F100">
        <f t="shared" si="2"/>
        <v>0</v>
      </c>
      <c r="G100" t="e">
        <f t="shared" si="3"/>
        <v>#N/A</v>
      </c>
    </row>
    <row r="101" spans="1:7" x14ac:dyDescent="0.3">
      <c r="A101" s="1">
        <f>'Valor Nominal'!D104</f>
        <v>44125</v>
      </c>
      <c r="B101" t="e">
        <f>'Valor Nominal'!K103</f>
        <v>#N/A</v>
      </c>
      <c r="C101" t="e">
        <f>('Valor Nominal'!J103-'Valor Nominal'!J102)*'Valor Nominal'!K103</f>
        <v>#N/A</v>
      </c>
      <c r="D101">
        <v>0</v>
      </c>
      <c r="E101">
        <v>0</v>
      </c>
      <c r="F101">
        <f t="shared" si="2"/>
        <v>0</v>
      </c>
      <c r="G101" t="e">
        <f t="shared" si="3"/>
        <v>#N/A</v>
      </c>
    </row>
    <row r="102" spans="1:7" x14ac:dyDescent="0.3">
      <c r="A102" s="1">
        <f>'Valor Nominal'!D105</f>
        <v>44126</v>
      </c>
      <c r="B102" t="e">
        <f>'Valor Nominal'!K104</f>
        <v>#N/A</v>
      </c>
      <c r="C102" t="e">
        <f>('Valor Nominal'!J104-'Valor Nominal'!J103)*'Valor Nominal'!K104</f>
        <v>#N/A</v>
      </c>
      <c r="D102">
        <v>0</v>
      </c>
      <c r="E102">
        <v>0</v>
      </c>
      <c r="F102">
        <f t="shared" si="2"/>
        <v>0</v>
      </c>
      <c r="G102" t="e">
        <f t="shared" si="3"/>
        <v>#N/A</v>
      </c>
    </row>
    <row r="103" spans="1:7" x14ac:dyDescent="0.3">
      <c r="A103" s="1">
        <f>'Valor Nominal'!D106</f>
        <v>44127</v>
      </c>
      <c r="B103" t="e">
        <f>'Valor Nominal'!K105</f>
        <v>#N/A</v>
      </c>
      <c r="C103" t="e">
        <f>('Valor Nominal'!J105-'Valor Nominal'!J104)*'Valor Nominal'!K105</f>
        <v>#N/A</v>
      </c>
      <c r="D103">
        <v>0</v>
      </c>
      <c r="E103">
        <v>0</v>
      </c>
      <c r="F103">
        <f t="shared" si="2"/>
        <v>0</v>
      </c>
      <c r="G103" t="e">
        <f t="shared" si="3"/>
        <v>#N/A</v>
      </c>
    </row>
    <row r="104" spans="1:7" x14ac:dyDescent="0.3">
      <c r="A104" s="1">
        <f>'Valor Nominal'!D107</f>
        <v>44130</v>
      </c>
      <c r="B104" t="e">
        <f>'Valor Nominal'!K106</f>
        <v>#N/A</v>
      </c>
      <c r="C104" t="e">
        <f>('Valor Nominal'!J106-'Valor Nominal'!J105)*'Valor Nominal'!K106</f>
        <v>#N/A</v>
      </c>
      <c r="D104">
        <v>0</v>
      </c>
      <c r="E104">
        <v>0</v>
      </c>
      <c r="F104">
        <f t="shared" si="2"/>
        <v>0</v>
      </c>
      <c r="G104" t="e">
        <f t="shared" si="3"/>
        <v>#N/A</v>
      </c>
    </row>
    <row r="105" spans="1:7" x14ac:dyDescent="0.3">
      <c r="A105" s="1">
        <f>'Valor Nominal'!D108</f>
        <v>44131</v>
      </c>
      <c r="B105" t="e">
        <f>'Valor Nominal'!K107</f>
        <v>#N/A</v>
      </c>
      <c r="C105" t="e">
        <f>('Valor Nominal'!J107-'Valor Nominal'!J106)*'Valor Nominal'!K107</f>
        <v>#N/A</v>
      </c>
      <c r="D105">
        <v>0</v>
      </c>
      <c r="E105">
        <v>0</v>
      </c>
      <c r="F105">
        <f t="shared" si="2"/>
        <v>0</v>
      </c>
      <c r="G105" t="e">
        <f t="shared" si="3"/>
        <v>#N/A</v>
      </c>
    </row>
    <row r="106" spans="1:7" x14ac:dyDescent="0.3">
      <c r="A106" s="1">
        <f>'Valor Nominal'!D109</f>
        <v>44132</v>
      </c>
      <c r="B106" t="e">
        <f>'Valor Nominal'!K108</f>
        <v>#N/A</v>
      </c>
      <c r="C106" t="e">
        <f>('Valor Nominal'!J108-'Valor Nominal'!J107)*'Valor Nominal'!K108</f>
        <v>#N/A</v>
      </c>
      <c r="D106">
        <v>0</v>
      </c>
      <c r="E106">
        <v>0</v>
      </c>
      <c r="F106">
        <f t="shared" si="2"/>
        <v>0</v>
      </c>
      <c r="G106" t="e">
        <f t="shared" si="3"/>
        <v>#N/A</v>
      </c>
    </row>
    <row r="107" spans="1:7" x14ac:dyDescent="0.3">
      <c r="A107" s="1">
        <f>'Valor Nominal'!D110</f>
        <v>44133</v>
      </c>
      <c r="B107" t="e">
        <f>'Valor Nominal'!K109</f>
        <v>#N/A</v>
      </c>
      <c r="C107" t="e">
        <f>('Valor Nominal'!J109-'Valor Nominal'!J108)*'Valor Nominal'!K109</f>
        <v>#N/A</v>
      </c>
      <c r="D107">
        <v>0</v>
      </c>
      <c r="E107">
        <v>0</v>
      </c>
      <c r="F107">
        <f t="shared" si="2"/>
        <v>0</v>
      </c>
      <c r="G107" t="e">
        <f t="shared" si="3"/>
        <v>#N/A</v>
      </c>
    </row>
    <row r="108" spans="1:7" x14ac:dyDescent="0.3">
      <c r="A108" s="1">
        <f>'Valor Nominal'!D111</f>
        <v>44134</v>
      </c>
      <c r="B108" t="e">
        <f>'Valor Nominal'!K110</f>
        <v>#N/A</v>
      </c>
      <c r="C108" t="e">
        <f>('Valor Nominal'!J110-'Valor Nominal'!J109)*'Valor Nominal'!K110</f>
        <v>#N/A</v>
      </c>
      <c r="D108">
        <v>0</v>
      </c>
      <c r="E108">
        <v>0</v>
      </c>
      <c r="F108">
        <f t="shared" ref="F108:F111" si="4">D108+E108</f>
        <v>0</v>
      </c>
      <c r="G108" t="e">
        <f t="shared" ref="G108:G111" si="5">B108+C108-F108</f>
        <v>#N/A</v>
      </c>
    </row>
    <row r="109" spans="1:7" x14ac:dyDescent="0.3">
      <c r="A109" s="1">
        <f>'Valor Nominal'!D112</f>
        <v>44138</v>
      </c>
      <c r="B109" t="e">
        <f>'Valor Nominal'!K111</f>
        <v>#N/A</v>
      </c>
      <c r="C109" t="e">
        <f>('Valor Nominal'!J111-'Valor Nominal'!J110)*'Valor Nominal'!K111</f>
        <v>#N/A</v>
      </c>
      <c r="D109">
        <v>0</v>
      </c>
      <c r="E109">
        <v>0</v>
      </c>
      <c r="F109">
        <f t="shared" si="4"/>
        <v>0</v>
      </c>
      <c r="G109" t="e">
        <f t="shared" si="5"/>
        <v>#N/A</v>
      </c>
    </row>
    <row r="110" spans="1:7" x14ac:dyDescent="0.3">
      <c r="A110" s="1">
        <f>'Valor Nominal'!D113</f>
        <v>44139</v>
      </c>
      <c r="B110" t="e">
        <f>'Valor Nominal'!K112</f>
        <v>#N/A</v>
      </c>
      <c r="C110" t="e">
        <f>('Valor Nominal'!J112-'Valor Nominal'!J111)*'Valor Nominal'!K112</f>
        <v>#N/A</v>
      </c>
      <c r="D110">
        <v>0</v>
      </c>
      <c r="E110">
        <v>0</v>
      </c>
      <c r="F110">
        <f t="shared" si="4"/>
        <v>0</v>
      </c>
      <c r="G110" t="e">
        <f t="shared" si="5"/>
        <v>#N/A</v>
      </c>
    </row>
    <row r="111" spans="1:7" x14ac:dyDescent="0.3">
      <c r="A111" s="1">
        <f>'Valor Nominal'!D114</f>
        <v>44140</v>
      </c>
      <c r="B111" t="e">
        <f>'Valor Nominal'!K113</f>
        <v>#N/A</v>
      </c>
      <c r="C111" t="e">
        <f>('Valor Nominal'!J113-'Valor Nominal'!J112)*'Valor Nominal'!K113</f>
        <v>#N/A</v>
      </c>
      <c r="D111">
        <v>0</v>
      </c>
      <c r="E111">
        <v>0</v>
      </c>
      <c r="F111">
        <f t="shared" si="4"/>
        <v>0</v>
      </c>
      <c r="G111" t="e">
        <f t="shared" si="5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0D9E-A4BB-4ABC-AB45-A3387DE0EBBC}">
  <dimension ref="A4:AH44"/>
  <sheetViews>
    <sheetView workbookViewId="0">
      <selection activeCell="G18" sqref="G17:G18"/>
    </sheetView>
  </sheetViews>
  <sheetFormatPr defaultRowHeight="14.4" x14ac:dyDescent="0.3"/>
  <cols>
    <col min="2" max="2" width="46.88671875" bestFit="1" customWidth="1"/>
    <col min="3" max="3" width="96" bestFit="1" customWidth="1"/>
    <col min="4" max="5" width="9.5546875" bestFit="1" customWidth="1"/>
    <col min="6" max="6" width="9.44140625" bestFit="1" customWidth="1"/>
    <col min="7" max="7" width="9.6640625" bestFit="1" customWidth="1"/>
    <col min="8" max="8" width="9.5546875" bestFit="1" customWidth="1"/>
    <col min="9" max="9" width="9.109375" bestFit="1" customWidth="1"/>
    <col min="10" max="10" width="9.33203125" bestFit="1" customWidth="1"/>
    <col min="11" max="11" width="9.88671875" bestFit="1" customWidth="1"/>
    <col min="12" max="12" width="9.33203125" bestFit="1" customWidth="1"/>
    <col min="13" max="13" width="9.6640625" bestFit="1" customWidth="1"/>
    <col min="14" max="14" width="9.33203125" bestFit="1" customWidth="1"/>
    <col min="15" max="15" width="9" bestFit="1" customWidth="1"/>
    <col min="16" max="16" width="9.5546875" bestFit="1" customWidth="1"/>
    <col min="17" max="17" width="9.109375" bestFit="1" customWidth="1"/>
    <col min="18" max="18" width="9.44140625" bestFit="1" customWidth="1"/>
    <col min="19" max="19" width="9.6640625" bestFit="1" customWidth="1"/>
    <col min="20" max="20" width="9.5546875" bestFit="1" customWidth="1"/>
    <col min="21" max="21" width="9.109375" bestFit="1" customWidth="1"/>
    <col min="22" max="22" width="9.33203125" bestFit="1" customWidth="1"/>
    <col min="23" max="23" width="9.88671875" bestFit="1" customWidth="1"/>
    <col min="24" max="24" width="9.33203125" bestFit="1" customWidth="1"/>
    <col min="25" max="25" width="9.6640625" bestFit="1" customWidth="1"/>
    <col min="26" max="26" width="9.33203125" bestFit="1" customWidth="1"/>
    <col min="27" max="27" width="9" bestFit="1" customWidth="1"/>
    <col min="28" max="28" width="9.5546875" bestFit="1" customWidth="1"/>
    <col min="29" max="29" width="9.109375" bestFit="1" customWidth="1"/>
    <col min="30" max="30" width="9.44140625" bestFit="1" customWidth="1"/>
    <col min="31" max="31" width="9.6640625" bestFit="1" customWidth="1"/>
    <col min="32" max="32" width="9.5546875" bestFit="1" customWidth="1"/>
    <col min="33" max="33" width="9.109375" bestFit="1" customWidth="1"/>
  </cols>
  <sheetData>
    <row r="4" spans="1:3" x14ac:dyDescent="0.3">
      <c r="B4" s="27" t="s">
        <v>3384</v>
      </c>
    </row>
    <row r="6" spans="1:3" x14ac:dyDescent="0.3">
      <c r="A6" t="s">
        <v>3413</v>
      </c>
      <c r="B6" t="s">
        <v>3394</v>
      </c>
      <c r="C6" t="s">
        <v>3389</v>
      </c>
    </row>
    <row r="7" spans="1:3" x14ac:dyDescent="0.3">
      <c r="A7" t="s">
        <v>3414</v>
      </c>
      <c r="B7" t="s">
        <v>3395</v>
      </c>
      <c r="C7" t="s">
        <v>3390</v>
      </c>
    </row>
    <row r="8" spans="1:3" x14ac:dyDescent="0.3">
      <c r="A8" t="s">
        <v>3415</v>
      </c>
      <c r="B8" t="s">
        <v>3396</v>
      </c>
      <c r="C8" t="s">
        <v>3391</v>
      </c>
    </row>
    <row r="9" spans="1:3" x14ac:dyDescent="0.3">
      <c r="A9" t="s">
        <v>3416</v>
      </c>
      <c r="B9" t="s">
        <v>3385</v>
      </c>
      <c r="C9" t="s">
        <v>3392</v>
      </c>
    </row>
    <row r="10" spans="1:3" x14ac:dyDescent="0.3">
      <c r="A10" t="s">
        <v>3417</v>
      </c>
      <c r="B10" t="s">
        <v>3397</v>
      </c>
      <c r="C10" t="s">
        <v>3393</v>
      </c>
    </row>
    <row r="11" spans="1:3" x14ac:dyDescent="0.3">
      <c r="A11" t="s">
        <v>3418</v>
      </c>
      <c r="B11" t="s">
        <v>3412</v>
      </c>
      <c r="C11" t="s">
        <v>3419</v>
      </c>
    </row>
    <row r="13" spans="1:3" x14ac:dyDescent="0.3">
      <c r="B13" s="27" t="s">
        <v>3386</v>
      </c>
    </row>
    <row r="14" spans="1:3" x14ac:dyDescent="0.3">
      <c r="B14" t="s">
        <v>3398</v>
      </c>
    </row>
    <row r="15" spans="1:3" x14ac:dyDescent="0.3">
      <c r="B15" t="s">
        <v>3387</v>
      </c>
    </row>
    <row r="16" spans="1:3" x14ac:dyDescent="0.3">
      <c r="B16" t="s">
        <v>3420</v>
      </c>
    </row>
    <row r="18" spans="2:34" x14ac:dyDescent="0.3">
      <c r="B18" s="28" t="s">
        <v>3399</v>
      </c>
      <c r="C18" s="28" t="s">
        <v>3400</v>
      </c>
    </row>
    <row r="20" spans="2:34" x14ac:dyDescent="0.3">
      <c r="B20" t="s">
        <v>3388</v>
      </c>
      <c r="C20" t="s">
        <v>3403</v>
      </c>
    </row>
    <row r="21" spans="2:34" x14ac:dyDescent="0.3">
      <c r="B21" s="31" t="s">
        <v>3401</v>
      </c>
      <c r="D21">
        <v>0</v>
      </c>
      <c r="E21">
        <f>D21+1</f>
        <v>1</v>
      </c>
      <c r="F21">
        <f t="shared" ref="F21:AC21" si="0">E21+1</f>
        <v>2</v>
      </c>
      <c r="G21">
        <f t="shared" si="0"/>
        <v>3</v>
      </c>
      <c r="H21">
        <f t="shared" si="0"/>
        <v>4</v>
      </c>
      <c r="I21">
        <f t="shared" si="0"/>
        <v>5</v>
      </c>
      <c r="J21">
        <f t="shared" si="0"/>
        <v>6</v>
      </c>
      <c r="K21">
        <f t="shared" si="0"/>
        <v>7</v>
      </c>
      <c r="L21">
        <f t="shared" si="0"/>
        <v>8</v>
      </c>
      <c r="M21">
        <f t="shared" si="0"/>
        <v>9</v>
      </c>
      <c r="N21">
        <f t="shared" si="0"/>
        <v>10</v>
      </c>
      <c r="O21">
        <f t="shared" si="0"/>
        <v>11</v>
      </c>
      <c r="P21">
        <f t="shared" si="0"/>
        <v>12</v>
      </c>
      <c r="Q21">
        <f t="shared" si="0"/>
        <v>13</v>
      </c>
      <c r="R21">
        <f t="shared" si="0"/>
        <v>14</v>
      </c>
      <c r="S21">
        <f t="shared" si="0"/>
        <v>15</v>
      </c>
      <c r="T21">
        <f t="shared" si="0"/>
        <v>16</v>
      </c>
      <c r="U21">
        <f t="shared" si="0"/>
        <v>17</v>
      </c>
      <c r="V21">
        <f t="shared" si="0"/>
        <v>18</v>
      </c>
      <c r="W21">
        <f t="shared" si="0"/>
        <v>19</v>
      </c>
      <c r="X21">
        <f t="shared" si="0"/>
        <v>20</v>
      </c>
      <c r="Y21">
        <f t="shared" si="0"/>
        <v>21</v>
      </c>
      <c r="Z21">
        <f t="shared" si="0"/>
        <v>22</v>
      </c>
      <c r="AA21">
        <f t="shared" si="0"/>
        <v>23</v>
      </c>
      <c r="AB21">
        <f t="shared" si="0"/>
        <v>24</v>
      </c>
      <c r="AC21">
        <f t="shared" si="0"/>
        <v>25</v>
      </c>
    </row>
    <row r="22" spans="2:34" x14ac:dyDescent="0.3">
      <c r="B22" t="s">
        <v>3404</v>
      </c>
      <c r="C22" s="32">
        <v>10010</v>
      </c>
      <c r="D22" s="29">
        <v>44043</v>
      </c>
      <c r="E22" s="29">
        <f>EOMONTH(D22,1)</f>
        <v>44074</v>
      </c>
      <c r="F22" s="29">
        <f t="shared" ref="F22:AC22" si="1">EOMONTH(E22,1)</f>
        <v>44104</v>
      </c>
      <c r="G22" s="29">
        <f t="shared" si="1"/>
        <v>44135</v>
      </c>
      <c r="H22" s="29">
        <f t="shared" si="1"/>
        <v>44165</v>
      </c>
      <c r="I22" s="29">
        <f t="shared" si="1"/>
        <v>44196</v>
      </c>
      <c r="J22" s="29">
        <f t="shared" si="1"/>
        <v>44227</v>
      </c>
      <c r="K22" s="29">
        <f t="shared" si="1"/>
        <v>44255</v>
      </c>
      <c r="L22" s="29">
        <f t="shared" si="1"/>
        <v>44286</v>
      </c>
      <c r="M22" s="29">
        <f t="shared" si="1"/>
        <v>44316</v>
      </c>
      <c r="N22" s="29">
        <f t="shared" si="1"/>
        <v>44347</v>
      </c>
      <c r="O22" s="29">
        <f t="shared" si="1"/>
        <v>44377</v>
      </c>
      <c r="P22" s="29">
        <f t="shared" si="1"/>
        <v>44408</v>
      </c>
      <c r="Q22" s="29">
        <f t="shared" si="1"/>
        <v>44439</v>
      </c>
      <c r="R22" s="29">
        <f t="shared" si="1"/>
        <v>44469</v>
      </c>
      <c r="S22" s="29">
        <f t="shared" si="1"/>
        <v>44500</v>
      </c>
      <c r="T22" s="29">
        <f t="shared" si="1"/>
        <v>44530</v>
      </c>
      <c r="U22" s="29">
        <f t="shared" si="1"/>
        <v>44561</v>
      </c>
      <c r="V22" s="29">
        <f t="shared" si="1"/>
        <v>44592</v>
      </c>
      <c r="W22" s="29">
        <f t="shared" si="1"/>
        <v>44620</v>
      </c>
      <c r="X22" s="29">
        <f t="shared" si="1"/>
        <v>44651</v>
      </c>
      <c r="Y22" s="29">
        <f t="shared" si="1"/>
        <v>44681</v>
      </c>
      <c r="Z22" s="29">
        <f t="shared" si="1"/>
        <v>44712</v>
      </c>
      <c r="AA22" s="29">
        <f t="shared" si="1"/>
        <v>44742</v>
      </c>
      <c r="AB22" s="29">
        <f t="shared" si="1"/>
        <v>44773</v>
      </c>
      <c r="AC22" s="29">
        <f t="shared" si="1"/>
        <v>44804</v>
      </c>
      <c r="AD22" s="29"/>
      <c r="AE22" s="29"/>
      <c r="AF22" s="29"/>
      <c r="AG22" s="29"/>
      <c r="AH22" s="29"/>
    </row>
    <row r="23" spans="2:34" x14ac:dyDescent="0.3">
      <c r="B23" t="s">
        <v>3405</v>
      </c>
      <c r="C23" s="33">
        <f>XIRR(D23:AC23,D22:AC22)</f>
        <v>1.1837831139564513E-2</v>
      </c>
      <c r="D23" s="30">
        <v>-10000</v>
      </c>
      <c r="E23">
        <f>C22</f>
        <v>10010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6" spans="2:34" x14ac:dyDescent="0.3">
      <c r="B26" s="31" t="s">
        <v>3402</v>
      </c>
      <c r="C26" s="25"/>
      <c r="D26" s="29">
        <v>44043</v>
      </c>
      <c r="E26" s="29">
        <f>EOMONTH(D26,1)</f>
        <v>44074</v>
      </c>
      <c r="F26" s="29">
        <f t="shared" ref="F26:AC26" si="2">EOMONTH(E26,1)</f>
        <v>44104</v>
      </c>
      <c r="G26" s="29">
        <f t="shared" si="2"/>
        <v>44135</v>
      </c>
      <c r="H26" s="29">
        <f t="shared" si="2"/>
        <v>44165</v>
      </c>
      <c r="I26" s="29">
        <f t="shared" si="2"/>
        <v>44196</v>
      </c>
      <c r="J26" s="29">
        <f t="shared" si="2"/>
        <v>44227</v>
      </c>
      <c r="K26" s="29">
        <f t="shared" si="2"/>
        <v>44255</v>
      </c>
      <c r="L26" s="29">
        <f t="shared" si="2"/>
        <v>44286</v>
      </c>
      <c r="M26" s="29">
        <f t="shared" si="2"/>
        <v>44316</v>
      </c>
      <c r="N26" s="29">
        <f t="shared" si="2"/>
        <v>44347</v>
      </c>
      <c r="O26" s="29">
        <f t="shared" si="2"/>
        <v>44377</v>
      </c>
      <c r="P26" s="29">
        <f t="shared" si="2"/>
        <v>44408</v>
      </c>
      <c r="Q26" s="29">
        <f t="shared" si="2"/>
        <v>44439</v>
      </c>
      <c r="R26" s="29">
        <f t="shared" si="2"/>
        <v>44469</v>
      </c>
      <c r="S26" s="29">
        <f t="shared" si="2"/>
        <v>44500</v>
      </c>
      <c r="T26" s="29">
        <f t="shared" si="2"/>
        <v>44530</v>
      </c>
      <c r="U26" s="29">
        <f t="shared" si="2"/>
        <v>44561</v>
      </c>
      <c r="V26" s="29">
        <f t="shared" si="2"/>
        <v>44592</v>
      </c>
      <c r="W26" s="29">
        <f t="shared" si="2"/>
        <v>44620</v>
      </c>
      <c r="X26" s="29">
        <f t="shared" si="2"/>
        <v>44651</v>
      </c>
      <c r="Y26" s="29">
        <f t="shared" si="2"/>
        <v>44681</v>
      </c>
      <c r="Z26" s="29">
        <f t="shared" si="2"/>
        <v>44712</v>
      </c>
      <c r="AA26" s="29">
        <f t="shared" si="2"/>
        <v>44742</v>
      </c>
      <c r="AB26" s="29">
        <f t="shared" si="2"/>
        <v>44773</v>
      </c>
      <c r="AC26" s="29">
        <f t="shared" si="2"/>
        <v>44804</v>
      </c>
      <c r="AD26" s="29"/>
      <c r="AE26" s="29"/>
      <c r="AF26" s="29"/>
      <c r="AG26" s="29"/>
      <c r="AH26" s="29"/>
    </row>
    <row r="27" spans="2:34" x14ac:dyDescent="0.3">
      <c r="B27" t="s">
        <v>3404</v>
      </c>
      <c r="C27" s="32">
        <v>10050</v>
      </c>
      <c r="D27" s="30">
        <v>-10000</v>
      </c>
      <c r="E27">
        <v>0</v>
      </c>
      <c r="F27">
        <v>10050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2:34" x14ac:dyDescent="0.3">
      <c r="B28" t="s">
        <v>3405</v>
      </c>
      <c r="C28" s="33">
        <f>XIRR(D27:AC27,D26:AC26)</f>
        <v>3.0293264985084528E-2</v>
      </c>
    </row>
    <row r="30" spans="2:34" x14ac:dyDescent="0.3">
      <c r="B30" s="31" t="s">
        <v>3406</v>
      </c>
      <c r="C30" s="25"/>
      <c r="D30" s="29">
        <v>44043</v>
      </c>
      <c r="E30" s="29">
        <f>EOMONTH(D30,1)</f>
        <v>44074</v>
      </c>
      <c r="F30" s="29">
        <f t="shared" ref="F30:AC30" si="3">EOMONTH(E30,1)</f>
        <v>44104</v>
      </c>
      <c r="G30" s="29">
        <f t="shared" si="3"/>
        <v>44135</v>
      </c>
      <c r="H30" s="29">
        <f t="shared" si="3"/>
        <v>44165</v>
      </c>
      <c r="I30" s="29">
        <f t="shared" si="3"/>
        <v>44196</v>
      </c>
      <c r="J30" s="29">
        <f t="shared" si="3"/>
        <v>44227</v>
      </c>
      <c r="K30" s="29">
        <f t="shared" si="3"/>
        <v>44255</v>
      </c>
      <c r="L30" s="29">
        <f t="shared" si="3"/>
        <v>44286</v>
      </c>
      <c r="M30" s="29">
        <f t="shared" si="3"/>
        <v>44316</v>
      </c>
      <c r="N30" s="29">
        <f t="shared" si="3"/>
        <v>44347</v>
      </c>
      <c r="O30" s="29">
        <f t="shared" si="3"/>
        <v>44377</v>
      </c>
      <c r="P30" s="29">
        <f t="shared" si="3"/>
        <v>44408</v>
      </c>
      <c r="Q30" s="29">
        <f t="shared" si="3"/>
        <v>44439</v>
      </c>
      <c r="R30" s="29">
        <f t="shared" si="3"/>
        <v>44469</v>
      </c>
      <c r="S30" s="29">
        <f t="shared" si="3"/>
        <v>44500</v>
      </c>
      <c r="T30" s="29">
        <f t="shared" si="3"/>
        <v>44530</v>
      </c>
      <c r="U30" s="29">
        <f t="shared" si="3"/>
        <v>44561</v>
      </c>
      <c r="V30" s="29">
        <f t="shared" si="3"/>
        <v>44592</v>
      </c>
      <c r="W30" s="29">
        <f t="shared" si="3"/>
        <v>44620</v>
      </c>
      <c r="X30" s="29">
        <f t="shared" si="3"/>
        <v>44651</v>
      </c>
      <c r="Y30" s="29">
        <f t="shared" si="3"/>
        <v>44681</v>
      </c>
      <c r="Z30" s="29">
        <f t="shared" si="3"/>
        <v>44712</v>
      </c>
      <c r="AA30" s="29">
        <f t="shared" si="3"/>
        <v>44742</v>
      </c>
      <c r="AB30" s="29">
        <f t="shared" si="3"/>
        <v>44773</v>
      </c>
      <c r="AC30" s="29">
        <f t="shared" si="3"/>
        <v>44804</v>
      </c>
      <c r="AD30" s="29"/>
      <c r="AE30" s="29"/>
      <c r="AF30" s="29"/>
      <c r="AG30" s="29"/>
      <c r="AH30" s="29"/>
    </row>
    <row r="31" spans="2:34" x14ac:dyDescent="0.3">
      <c r="B31" t="s">
        <v>3404</v>
      </c>
      <c r="C31" s="32">
        <v>10150</v>
      </c>
      <c r="D31" s="30">
        <v>-10000</v>
      </c>
      <c r="E31">
        <v>0</v>
      </c>
      <c r="F31">
        <v>0</v>
      </c>
      <c r="G31">
        <v>10100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2:34" x14ac:dyDescent="0.3">
      <c r="B32" t="s">
        <v>3405</v>
      </c>
      <c r="C32" s="33">
        <f>XIRR(D31:AC31,D30:AC30)</f>
        <v>4.02664214372635E-2</v>
      </c>
    </row>
    <row r="34" spans="2:34" x14ac:dyDescent="0.3">
      <c r="B34" s="31" t="s">
        <v>3408</v>
      </c>
      <c r="C34" s="25"/>
      <c r="D34" s="29">
        <v>44043</v>
      </c>
      <c r="E34" s="29">
        <f>EOMONTH(D34,1)</f>
        <v>44074</v>
      </c>
      <c r="F34" s="29">
        <f t="shared" ref="F34:AC34" si="4">EOMONTH(E34,1)</f>
        <v>44104</v>
      </c>
      <c r="G34" s="29">
        <f t="shared" si="4"/>
        <v>44135</v>
      </c>
      <c r="H34" s="29">
        <f t="shared" si="4"/>
        <v>44165</v>
      </c>
      <c r="I34" s="29">
        <f t="shared" si="4"/>
        <v>44196</v>
      </c>
      <c r="J34" s="29">
        <f t="shared" si="4"/>
        <v>44227</v>
      </c>
      <c r="K34" s="29">
        <f t="shared" si="4"/>
        <v>44255</v>
      </c>
      <c r="L34" s="29">
        <f t="shared" si="4"/>
        <v>44286</v>
      </c>
      <c r="M34" s="29">
        <f t="shared" si="4"/>
        <v>44316</v>
      </c>
      <c r="N34" s="29">
        <f t="shared" si="4"/>
        <v>44347</v>
      </c>
      <c r="O34" s="29">
        <f t="shared" si="4"/>
        <v>44377</v>
      </c>
      <c r="P34" s="29">
        <f t="shared" si="4"/>
        <v>44408</v>
      </c>
      <c r="Q34" s="29">
        <f t="shared" si="4"/>
        <v>44439</v>
      </c>
      <c r="R34" s="29">
        <f t="shared" si="4"/>
        <v>44469</v>
      </c>
      <c r="S34" s="29">
        <f t="shared" si="4"/>
        <v>44500</v>
      </c>
      <c r="T34" s="29">
        <f t="shared" si="4"/>
        <v>44530</v>
      </c>
      <c r="U34" s="29">
        <f t="shared" si="4"/>
        <v>44561</v>
      </c>
      <c r="V34" s="29">
        <f t="shared" si="4"/>
        <v>44592</v>
      </c>
      <c r="W34" s="29">
        <f t="shared" si="4"/>
        <v>44620</v>
      </c>
      <c r="X34" s="29">
        <f t="shared" si="4"/>
        <v>44651</v>
      </c>
      <c r="Y34" s="29">
        <f t="shared" si="4"/>
        <v>44681</v>
      </c>
      <c r="Z34" s="29">
        <f t="shared" si="4"/>
        <v>44712</v>
      </c>
      <c r="AA34" s="29">
        <f t="shared" si="4"/>
        <v>44742</v>
      </c>
      <c r="AB34" s="29">
        <f t="shared" si="4"/>
        <v>44773</v>
      </c>
      <c r="AC34" s="29">
        <f t="shared" si="4"/>
        <v>44804</v>
      </c>
      <c r="AD34" s="29"/>
      <c r="AE34" s="29"/>
      <c r="AF34" s="29"/>
      <c r="AG34" s="29"/>
      <c r="AH34" s="29"/>
    </row>
    <row r="35" spans="2:34" x14ac:dyDescent="0.3">
      <c r="B35" t="s">
        <v>3404</v>
      </c>
      <c r="C35" s="32">
        <v>11000</v>
      </c>
      <c r="D35" s="30">
        <v>-10000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C35</f>
        <v>11000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2:34" x14ac:dyDescent="0.3">
      <c r="B36" t="s">
        <v>3405</v>
      </c>
      <c r="C36" s="33">
        <f>XIRR(D35:AC35,D34:AC34)</f>
        <v>9.9999994039535522E-2</v>
      </c>
    </row>
    <row r="38" spans="2:34" x14ac:dyDescent="0.3">
      <c r="B38" s="31" t="s">
        <v>3407</v>
      </c>
      <c r="C38" s="25" t="s">
        <v>3409</v>
      </c>
      <c r="D38" s="29">
        <v>44043</v>
      </c>
      <c r="E38" s="29">
        <f>EOMONTH(D38,1)</f>
        <v>44074</v>
      </c>
      <c r="F38" s="29">
        <f t="shared" ref="F38:AC38" si="5">EOMONTH(E38,1)</f>
        <v>44104</v>
      </c>
      <c r="G38" s="29">
        <f t="shared" si="5"/>
        <v>44135</v>
      </c>
      <c r="H38" s="29">
        <f t="shared" si="5"/>
        <v>44165</v>
      </c>
      <c r="I38" s="29">
        <f t="shared" si="5"/>
        <v>44196</v>
      </c>
      <c r="J38" s="29">
        <f t="shared" si="5"/>
        <v>44227</v>
      </c>
      <c r="K38" s="29">
        <f t="shared" si="5"/>
        <v>44255</v>
      </c>
      <c r="L38" s="29">
        <f t="shared" si="5"/>
        <v>44286</v>
      </c>
      <c r="M38" s="29">
        <f t="shared" si="5"/>
        <v>44316</v>
      </c>
      <c r="N38" s="29">
        <f t="shared" si="5"/>
        <v>44347</v>
      </c>
      <c r="O38" s="29">
        <f t="shared" si="5"/>
        <v>44377</v>
      </c>
      <c r="P38" s="29">
        <f t="shared" si="5"/>
        <v>44408</v>
      </c>
      <c r="Q38" s="29">
        <f t="shared" si="5"/>
        <v>44439</v>
      </c>
      <c r="R38" s="29">
        <f t="shared" si="5"/>
        <v>44469</v>
      </c>
      <c r="S38" s="29">
        <f t="shared" si="5"/>
        <v>44500</v>
      </c>
      <c r="T38" s="29">
        <f t="shared" si="5"/>
        <v>44530</v>
      </c>
      <c r="U38" s="29">
        <f t="shared" si="5"/>
        <v>44561</v>
      </c>
      <c r="V38" s="29">
        <f t="shared" si="5"/>
        <v>44592</v>
      </c>
      <c r="W38" s="29">
        <f t="shared" si="5"/>
        <v>44620</v>
      </c>
      <c r="X38" s="29">
        <f t="shared" si="5"/>
        <v>44651</v>
      </c>
      <c r="Y38" s="29">
        <f t="shared" si="5"/>
        <v>44681</v>
      </c>
      <c r="Z38" s="29">
        <f t="shared" si="5"/>
        <v>44712</v>
      </c>
      <c r="AA38" s="29">
        <f t="shared" si="5"/>
        <v>44742</v>
      </c>
      <c r="AB38" s="29">
        <f t="shared" si="5"/>
        <v>44773</v>
      </c>
      <c r="AC38" s="29">
        <f t="shared" si="5"/>
        <v>44804</v>
      </c>
    </row>
    <row r="39" spans="2:34" x14ac:dyDescent="0.3">
      <c r="B39" t="s">
        <v>3404</v>
      </c>
      <c r="C39" s="32">
        <v>10100</v>
      </c>
      <c r="D39" s="30">
        <v>-10000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>1000+C39</f>
        <v>11100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2:34" x14ac:dyDescent="0.3">
      <c r="B40" t="s">
        <v>3405</v>
      </c>
      <c r="C40" s="33">
        <f>XIRR(D39:AC39,D38:AC38)</f>
        <v>0.10096868872642517</v>
      </c>
    </row>
    <row r="42" spans="2:34" x14ac:dyDescent="0.3">
      <c r="B42" s="31" t="s">
        <v>3410</v>
      </c>
      <c r="C42" s="25" t="s">
        <v>3411</v>
      </c>
      <c r="D42" s="29">
        <v>44043</v>
      </c>
      <c r="E42" s="29">
        <f>EOMONTH(D42,1)</f>
        <v>44074</v>
      </c>
      <c r="F42" s="29">
        <f t="shared" ref="F42:AC42" si="6">EOMONTH(E42,1)</f>
        <v>44104</v>
      </c>
      <c r="G42" s="29">
        <f t="shared" si="6"/>
        <v>44135</v>
      </c>
      <c r="H42" s="29">
        <f t="shared" si="6"/>
        <v>44165</v>
      </c>
      <c r="I42" s="29">
        <f t="shared" si="6"/>
        <v>44196</v>
      </c>
      <c r="J42" s="29">
        <f t="shared" si="6"/>
        <v>44227</v>
      </c>
      <c r="K42" s="29">
        <f t="shared" si="6"/>
        <v>44255</v>
      </c>
      <c r="L42" s="29">
        <f t="shared" si="6"/>
        <v>44286</v>
      </c>
      <c r="M42" s="29">
        <f t="shared" si="6"/>
        <v>44316</v>
      </c>
      <c r="N42" s="29">
        <f t="shared" si="6"/>
        <v>44347</v>
      </c>
      <c r="O42" s="29">
        <f t="shared" si="6"/>
        <v>44377</v>
      </c>
      <c r="P42" s="29">
        <f t="shared" si="6"/>
        <v>44408</v>
      </c>
      <c r="Q42" s="29">
        <f t="shared" si="6"/>
        <v>44439</v>
      </c>
      <c r="R42" s="29">
        <f t="shared" si="6"/>
        <v>44469</v>
      </c>
      <c r="S42" s="29">
        <f t="shared" si="6"/>
        <v>44500</v>
      </c>
      <c r="T42" s="29">
        <f t="shared" si="6"/>
        <v>44530</v>
      </c>
      <c r="U42" s="29">
        <f t="shared" si="6"/>
        <v>44561</v>
      </c>
      <c r="V42" s="29">
        <f t="shared" si="6"/>
        <v>44592</v>
      </c>
      <c r="W42" s="29">
        <f t="shared" si="6"/>
        <v>44620</v>
      </c>
      <c r="X42" s="29">
        <f t="shared" si="6"/>
        <v>44651</v>
      </c>
      <c r="Y42" s="29">
        <f t="shared" si="6"/>
        <v>44681</v>
      </c>
      <c r="Z42" s="29">
        <f t="shared" si="6"/>
        <v>44712</v>
      </c>
      <c r="AA42" s="29">
        <f t="shared" si="6"/>
        <v>44742</v>
      </c>
      <c r="AB42" s="29">
        <f t="shared" si="6"/>
        <v>44773</v>
      </c>
      <c r="AC42" s="29">
        <f t="shared" si="6"/>
        <v>44804</v>
      </c>
    </row>
    <row r="43" spans="2:34" x14ac:dyDescent="0.3">
      <c r="B43" t="s">
        <v>3404</v>
      </c>
      <c r="C43" s="32">
        <v>10100</v>
      </c>
      <c r="D43" s="30">
        <v>-10000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1000</v>
      </c>
      <c r="R43">
        <v>1000</v>
      </c>
      <c r="S43">
        <v>1000</v>
      </c>
      <c r="T43">
        <v>1000</v>
      </c>
      <c r="U43">
        <v>1000</v>
      </c>
      <c r="V43">
        <v>1000</v>
      </c>
      <c r="W43">
        <v>500</v>
      </c>
      <c r="X43">
        <v>500</v>
      </c>
      <c r="Y43">
        <v>1000</v>
      </c>
      <c r="Z43">
        <v>1000</v>
      </c>
      <c r="AA43">
        <v>1000</v>
      </c>
      <c r="AB43">
        <v>1000</v>
      </c>
      <c r="AC43">
        <v>1200</v>
      </c>
    </row>
    <row r="44" spans="2:34" x14ac:dyDescent="0.3">
      <c r="B44" t="s">
        <v>3405</v>
      </c>
      <c r="C44" s="33">
        <f>XIRR(D43:AC43,D42:AC42)</f>
        <v>0.13393443226814272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Curva Di B3</vt:lpstr>
      <vt:lpstr>Feriados</vt:lpstr>
      <vt:lpstr>Valor Nominal</vt:lpstr>
      <vt:lpstr>Acompanhamento do PU</vt:lpstr>
      <vt:lpstr>MTM &amp; TIR investidor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</dc:creator>
  <cp:lastModifiedBy>Marcela Teixeira</cp:lastModifiedBy>
  <dcterms:created xsi:type="dcterms:W3CDTF">2020-07-27T13:52:32Z</dcterms:created>
  <dcterms:modified xsi:type="dcterms:W3CDTF">2020-07-27T22:04:32Z</dcterms:modified>
</cp:coreProperties>
</file>