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rib\CasoIBP\"/>
    </mc:Choice>
  </mc:AlternateContent>
  <xr:revisionPtr revIDLastSave="0" documentId="13_ncr:1_{043F72E3-B489-4344-BA7F-3C107F419A6A}" xr6:coauthVersionLast="47" xr6:coauthVersionMax="47" xr10:uidLastSave="{00000000-0000-0000-0000-000000000000}"/>
  <bookViews>
    <workbookView xWindow="-120" yWindow="-120" windowWidth="20730" windowHeight="11040" xr2:uid="{F4EA7E78-7C83-4AB6-B175-482D46EFB993}"/>
  </bookViews>
  <sheets>
    <sheet name="NvoProducto" sheetId="1" r:id="rId1"/>
  </sheets>
  <definedNames>
    <definedName name="_xlnm._FilterDatabase" localSheetId="0" hidden="1">NvoProducto!$A$1:$P$71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1" l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</calcChain>
</file>

<file path=xl/sharedStrings.xml><?xml version="1.0" encoding="utf-8"?>
<sst xmlns="http://schemas.openxmlformats.org/spreadsheetml/2006/main" count="716" uniqueCount="248">
  <si>
    <t>ID</t>
  </si>
  <si>
    <t>Responsable</t>
  </si>
  <si>
    <t>Cliente</t>
  </si>
  <si>
    <t>Fecha de inicio</t>
  </si>
  <si>
    <t>Fecha de cierre</t>
  </si>
  <si>
    <t>Estado</t>
  </si>
  <si>
    <t>Probabilidad</t>
  </si>
  <si>
    <t>Gross Margin</t>
  </si>
  <si>
    <t>Lalo</t>
  </si>
  <si>
    <t>Ganada</t>
  </si>
  <si>
    <t>100 %</t>
  </si>
  <si>
    <t>No</t>
  </si>
  <si>
    <t>Sí</t>
  </si>
  <si>
    <t>Daniel</t>
  </si>
  <si>
    <t>Cliente101</t>
  </si>
  <si>
    <t>Cliente111</t>
  </si>
  <si>
    <t>Manuel</t>
  </si>
  <si>
    <t>Gerry</t>
  </si>
  <si>
    <t>Dolores</t>
  </si>
  <si>
    <t>Renata</t>
  </si>
  <si>
    <t>Cliente26</t>
  </si>
  <si>
    <t>Genaro</t>
  </si>
  <si>
    <t>Diego</t>
  </si>
  <si>
    <t>Fernando</t>
  </si>
  <si>
    <t>Cliente96</t>
  </si>
  <si>
    <t>Cliente106</t>
  </si>
  <si>
    <t>Lili</t>
  </si>
  <si>
    <t>Perdido</t>
  </si>
  <si>
    <t>0 %</t>
  </si>
  <si>
    <t>Alex</t>
  </si>
  <si>
    <t>Cliente110</t>
  </si>
  <si>
    <t>En proceso</t>
  </si>
  <si>
    <t>40 %</t>
  </si>
  <si>
    <t>90 %</t>
  </si>
  <si>
    <t>Cliente10</t>
  </si>
  <si>
    <t>Cliente60</t>
  </si>
  <si>
    <t>Nvo 2652</t>
  </si>
  <si>
    <t>Producto2652</t>
  </si>
  <si>
    <t>Cliente82</t>
  </si>
  <si>
    <t>Abierto</t>
  </si>
  <si>
    <t>Nvo 2653</t>
  </si>
  <si>
    <t>Producto2653</t>
  </si>
  <si>
    <t>10 %</t>
  </si>
  <si>
    <t>Nvo 2655</t>
  </si>
  <si>
    <t>Producto2655</t>
  </si>
  <si>
    <t>Cliente49</t>
  </si>
  <si>
    <t>Nvo 2656</t>
  </si>
  <si>
    <t>Producto2656</t>
  </si>
  <si>
    <t>Cliente12</t>
  </si>
  <si>
    <t>Cliente58</t>
  </si>
  <si>
    <t>Cliente69</t>
  </si>
  <si>
    <t>Cliente79</t>
  </si>
  <si>
    <t>Cliente9</t>
  </si>
  <si>
    <t>Cliente99</t>
  </si>
  <si>
    <t>Cliente102</t>
  </si>
  <si>
    <t>Cliente40</t>
  </si>
  <si>
    <t>Uriel</t>
  </si>
  <si>
    <t>Cliente113</t>
  </si>
  <si>
    <t>Cliente48</t>
  </si>
  <si>
    <t>Paola</t>
  </si>
  <si>
    <t>Cliente30</t>
  </si>
  <si>
    <t>Cliente63</t>
  </si>
  <si>
    <t>Cliente56</t>
  </si>
  <si>
    <t>Cliente32</t>
  </si>
  <si>
    <t>Cliente2</t>
  </si>
  <si>
    <t>Cliente36</t>
  </si>
  <si>
    <t>Jose</t>
  </si>
  <si>
    <t>Cliente47</t>
  </si>
  <si>
    <t>Cliente59</t>
  </si>
  <si>
    <t>Cliente91</t>
  </si>
  <si>
    <t>Cliente22</t>
  </si>
  <si>
    <t>Cliente108</t>
  </si>
  <si>
    <t>Cliente45</t>
  </si>
  <si>
    <t>Cliente77</t>
  </si>
  <si>
    <t>Cliente100</t>
  </si>
  <si>
    <t>Cliente93</t>
  </si>
  <si>
    <t>Cliente6</t>
  </si>
  <si>
    <t>Cliente31</t>
  </si>
  <si>
    <t>Nvo 2874</t>
  </si>
  <si>
    <t>Producto2874</t>
  </si>
  <si>
    <t>Nvo 2875</t>
  </si>
  <si>
    <t>Producto2875</t>
  </si>
  <si>
    <t>Nvo 2879</t>
  </si>
  <si>
    <t>Producto2879</t>
  </si>
  <si>
    <t>Detenido</t>
  </si>
  <si>
    <t>Cliente94</t>
  </si>
  <si>
    <t>25 %</t>
  </si>
  <si>
    <t>Nvo 2891</t>
  </si>
  <si>
    <t>Producto2891</t>
  </si>
  <si>
    <t>Nvo 2909</t>
  </si>
  <si>
    <t>Producto2909</t>
  </si>
  <si>
    <t>Cliente24</t>
  </si>
  <si>
    <t>75 %</t>
  </si>
  <si>
    <t>15 %</t>
  </si>
  <si>
    <t>Nvo 2932</t>
  </si>
  <si>
    <t>Producto2932</t>
  </si>
  <si>
    <t>Cliente86</t>
  </si>
  <si>
    <t>Nvo 2949</t>
  </si>
  <si>
    <t>Producto2949</t>
  </si>
  <si>
    <t>Nvo 2950</t>
  </si>
  <si>
    <t>Producto2950</t>
  </si>
  <si>
    <t>Cliente83</t>
  </si>
  <si>
    <t>Nvo 2963</t>
  </si>
  <si>
    <t>Producto2963</t>
  </si>
  <si>
    <t>Nvo 2964</t>
  </si>
  <si>
    <t>Producto2964</t>
  </si>
  <si>
    <t>Cliente53</t>
  </si>
  <si>
    <t>Nvo 3030</t>
  </si>
  <si>
    <t>Producto3030</t>
  </si>
  <si>
    <t>Nvo 3034</t>
  </si>
  <si>
    <t>Producto3034</t>
  </si>
  <si>
    <t>50 %</t>
  </si>
  <si>
    <t>Nvo 3035</t>
  </si>
  <si>
    <t>Producto3035</t>
  </si>
  <si>
    <t>Nvo 3036</t>
  </si>
  <si>
    <t>Producto3036</t>
  </si>
  <si>
    <t>Nvo 3037</t>
  </si>
  <si>
    <t>Producto3037</t>
  </si>
  <si>
    <t>Nvo 3064</t>
  </si>
  <si>
    <t>Producto3064</t>
  </si>
  <si>
    <t>Nvo 3065</t>
  </si>
  <si>
    <t>Producto3065</t>
  </si>
  <si>
    <t>Nvo 3088</t>
  </si>
  <si>
    <t>Producto3088</t>
  </si>
  <si>
    <t>Nvo 3171</t>
  </si>
  <si>
    <t>Producto3171</t>
  </si>
  <si>
    <t>Nvo 3172</t>
  </si>
  <si>
    <t>Producto3172</t>
  </si>
  <si>
    <t>Nvo 3182</t>
  </si>
  <si>
    <t>Producto3182</t>
  </si>
  <si>
    <t>Nvo 3186</t>
  </si>
  <si>
    <t>Producto3186</t>
  </si>
  <si>
    <t>Cliente97</t>
  </si>
  <si>
    <t>Nvo 3212</t>
  </si>
  <si>
    <t>Producto3212</t>
  </si>
  <si>
    <t>Nvo 3219</t>
  </si>
  <si>
    <t>Producto3219</t>
  </si>
  <si>
    <t>Nvo 3226</t>
  </si>
  <si>
    <t>Producto3226</t>
  </si>
  <si>
    <t>Nvo 3227</t>
  </si>
  <si>
    <t>Producto3227</t>
  </si>
  <si>
    <t>Nvo 3229</t>
  </si>
  <si>
    <t>Producto3229</t>
  </si>
  <si>
    <t>Nvo 3230</t>
  </si>
  <si>
    <t>Producto3230</t>
  </si>
  <si>
    <t>Nvo 3238</t>
  </si>
  <si>
    <t>Producto3238</t>
  </si>
  <si>
    <t>Nvo 3239</t>
  </si>
  <si>
    <t>Producto3239</t>
  </si>
  <si>
    <t>Nvo 3240</t>
  </si>
  <si>
    <t>Producto3240</t>
  </si>
  <si>
    <t>Nvo 3246</t>
  </si>
  <si>
    <t>Producto3246</t>
  </si>
  <si>
    <t>Nvo 3247</t>
  </si>
  <si>
    <t>Producto3247</t>
  </si>
  <si>
    <t>Nvo 3249</t>
  </si>
  <si>
    <t>Producto3249</t>
  </si>
  <si>
    <t>Nvo 3252</t>
  </si>
  <si>
    <t>Producto3252</t>
  </si>
  <si>
    <t>Nvo 3253</t>
  </si>
  <si>
    <t>Producto3253</t>
  </si>
  <si>
    <t>Nvo 3257</t>
  </si>
  <si>
    <t>Producto3257</t>
  </si>
  <si>
    <t>Nvo 3258</t>
  </si>
  <si>
    <t>Producto3258</t>
  </si>
  <si>
    <t>Nvo 3259</t>
  </si>
  <si>
    <t>Producto3259</t>
  </si>
  <si>
    <t>Nvo 3260</t>
  </si>
  <si>
    <t>Producto3260</t>
  </si>
  <si>
    <t>Nvo 3261</t>
  </si>
  <si>
    <t>Producto3261</t>
  </si>
  <si>
    <t>Nvo 3262</t>
  </si>
  <si>
    <t>Producto3262</t>
  </si>
  <si>
    <t>Nvo 3263</t>
  </si>
  <si>
    <t>Producto3263</t>
  </si>
  <si>
    <t>Nvo 3264</t>
  </si>
  <si>
    <t>Producto3264</t>
  </si>
  <si>
    <t>Nvo 3265</t>
  </si>
  <si>
    <t>Producto3265</t>
  </si>
  <si>
    <t>Nvo 3266</t>
  </si>
  <si>
    <t>Producto3266</t>
  </si>
  <si>
    <t>Nvo 3267</t>
  </si>
  <si>
    <t>Producto3267</t>
  </si>
  <si>
    <t>Nvo 3268</t>
  </si>
  <si>
    <t>Producto3268</t>
  </si>
  <si>
    <t>Nvo 3269</t>
  </si>
  <si>
    <t>Producto3269</t>
  </si>
  <si>
    <t>Nvo 3270</t>
  </si>
  <si>
    <t>Producto3270</t>
  </si>
  <si>
    <t>Nvo 3271</t>
  </si>
  <si>
    <t>Producto3271</t>
  </si>
  <si>
    <t>Nvo 3272</t>
  </si>
  <si>
    <t>Producto3272</t>
  </si>
  <si>
    <t>Nvo 3273</t>
  </si>
  <si>
    <t>Producto3273</t>
  </si>
  <si>
    <t>Nvo 3274</t>
  </si>
  <si>
    <t>Producto3274</t>
  </si>
  <si>
    <t>Nvo 3279</t>
  </si>
  <si>
    <t>Producto3279</t>
  </si>
  <si>
    <t>Nvo 3280</t>
  </si>
  <si>
    <t>Producto3280</t>
  </si>
  <si>
    <t>Nvo 3281</t>
  </si>
  <si>
    <t>Producto3281</t>
  </si>
  <si>
    <t>Nvo 3282</t>
  </si>
  <si>
    <t>Producto3282</t>
  </si>
  <si>
    <t>Nvo 3285</t>
  </si>
  <si>
    <t>Producto3285</t>
  </si>
  <si>
    <t>Nvo 3287</t>
  </si>
  <si>
    <t>Producto3287</t>
  </si>
  <si>
    <t>Nvo 3288</t>
  </si>
  <si>
    <t>Producto3288</t>
  </si>
  <si>
    <t>Nvo 3289</t>
  </si>
  <si>
    <t>Producto3289</t>
  </si>
  <si>
    <t>Nvo 3297</t>
  </si>
  <si>
    <t>Producto3297</t>
  </si>
  <si>
    <t>Nvo 3298</t>
  </si>
  <si>
    <t>Producto3298</t>
  </si>
  <si>
    <t>Nvo 3304</t>
  </si>
  <si>
    <t>Producto3304</t>
  </si>
  <si>
    <t>Nvo 3305</t>
  </si>
  <si>
    <t>Producto3305</t>
  </si>
  <si>
    <t>Precio</t>
  </si>
  <si>
    <t>Volumen</t>
  </si>
  <si>
    <t>unidad de medida</t>
  </si>
  <si>
    <t>kg</t>
  </si>
  <si>
    <t>Nvo Desarrollo</t>
  </si>
  <si>
    <t>Canal</t>
  </si>
  <si>
    <t>Canal2</t>
  </si>
  <si>
    <t>Venta</t>
  </si>
  <si>
    <t>Categoria</t>
  </si>
  <si>
    <t>Categoria8</t>
  </si>
  <si>
    <t>Categoria10</t>
  </si>
  <si>
    <t>Categoria13</t>
  </si>
  <si>
    <t>Categoria2</t>
  </si>
  <si>
    <t>Categoria9</t>
  </si>
  <si>
    <t>Categoria17</t>
  </si>
  <si>
    <t>Categoria14</t>
  </si>
  <si>
    <t>Categoria4</t>
  </si>
  <si>
    <t>Categoria15</t>
  </si>
  <si>
    <t>Categoria6</t>
  </si>
  <si>
    <t>Categoria3</t>
  </si>
  <si>
    <t>Categoria1</t>
  </si>
  <si>
    <t>Categoria11</t>
  </si>
  <si>
    <t>Categoria12</t>
  </si>
  <si>
    <t>Categoria7</t>
  </si>
  <si>
    <t>Categoria16</t>
  </si>
  <si>
    <t>10%</t>
  </si>
  <si>
    <t>Producto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</si>
</sst>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3FFD8B73-BF41-432A-894C-98F4DAD49F37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F009B0-96DA-45FE-9907-FB31ED7E9EE7}">
  <dimension ref="A1:P71"/>
  <sheetViews>
    <sheetView tabSelected="1" workbookViewId="0">
      <selection activeCell="F13" sqref="F13"/>
    </sheetView>
  </sheetViews>
  <sheetFormatPr baseColWidth="10" defaultRowHeight="15" x14ac:dyDescent="0.25"/>
  <cols>
    <col min="2" max="2" width="13" bestFit="1" customWidth="1"/>
    <col min="6" max="6" width="14.28515625" bestFit="1" customWidth="1"/>
    <col min="9" max="9" width="12.5703125" bestFit="1" customWidth="1"/>
    <col min="10" max="10" width="14.5703125" bestFit="1" customWidth="1"/>
    <col min="12" max="12" width="11.7109375" bestFit="1" customWidth="1"/>
    <col min="13" max="13" width="11.7109375" customWidth="1"/>
    <col min="14" max="14" width="17.140625" bestFit="1" customWidth="1"/>
    <col min="15" max="15" width="12.7109375" bestFit="1" customWidth="1"/>
    <col min="16" max="16" width="7.7109375" bestFit="1" customWidth="1"/>
  </cols>
  <sheetData>
    <row r="1" spans="1:16" x14ac:dyDescent="0.25">
      <c r="A1" t="s">
        <v>0</v>
      </c>
      <c r="B1" t="s">
        <v>247</v>
      </c>
      <c r="C1" t="s">
        <v>1</v>
      </c>
      <c r="D1" t="s">
        <v>2</v>
      </c>
      <c r="E1" s="1" t="s">
        <v>3</v>
      </c>
      <c r="F1" s="1" t="s">
        <v>4</v>
      </c>
      <c r="G1" t="s">
        <v>5</v>
      </c>
      <c r="H1" t="s">
        <v>229</v>
      </c>
      <c r="I1" t="s">
        <v>6</v>
      </c>
      <c r="J1" t="s">
        <v>225</v>
      </c>
      <c r="K1" t="s">
        <v>221</v>
      </c>
      <c r="L1" t="s">
        <v>222</v>
      </c>
      <c r="M1" t="s">
        <v>228</v>
      </c>
      <c r="N1" t="s">
        <v>223</v>
      </c>
      <c r="O1" t="s">
        <v>7</v>
      </c>
      <c r="P1" t="s">
        <v>226</v>
      </c>
    </row>
    <row r="2" spans="1:16" x14ac:dyDescent="0.25">
      <c r="A2" t="s">
        <v>36</v>
      </c>
      <c r="B2" t="s">
        <v>37</v>
      </c>
      <c r="C2" t="s">
        <v>29</v>
      </c>
      <c r="D2" t="s">
        <v>38</v>
      </c>
      <c r="E2" s="1">
        <v>45002</v>
      </c>
      <c r="F2" s="1">
        <v>45077</v>
      </c>
      <c r="G2" t="s">
        <v>39</v>
      </c>
      <c r="H2" t="s">
        <v>230</v>
      </c>
      <c r="I2" t="s">
        <v>28</v>
      </c>
      <c r="J2" t="s">
        <v>11</v>
      </c>
      <c r="K2">
        <v>60</v>
      </c>
      <c r="L2">
        <v>1000</v>
      </c>
      <c r="M2">
        <f t="shared" ref="M2:M5" si="0">K2*L2</f>
        <v>60000</v>
      </c>
      <c r="N2" t="s">
        <v>224</v>
      </c>
      <c r="O2">
        <v>45</v>
      </c>
      <c r="P2" t="s">
        <v>227</v>
      </c>
    </row>
    <row r="3" spans="1:16" x14ac:dyDescent="0.25">
      <c r="A3" t="s">
        <v>40</v>
      </c>
      <c r="B3" t="s">
        <v>41</v>
      </c>
      <c r="C3" t="s">
        <v>13</v>
      </c>
      <c r="D3" t="s">
        <v>30</v>
      </c>
      <c r="E3" s="1">
        <v>45002</v>
      </c>
      <c r="F3" s="1">
        <v>45199</v>
      </c>
      <c r="G3" t="s">
        <v>39</v>
      </c>
      <c r="H3" t="s">
        <v>231</v>
      </c>
      <c r="I3" t="s">
        <v>28</v>
      </c>
      <c r="J3" t="s">
        <v>11</v>
      </c>
      <c r="K3">
        <v>54.24</v>
      </c>
      <c r="L3">
        <v>1000</v>
      </c>
      <c r="M3">
        <f t="shared" si="0"/>
        <v>54240</v>
      </c>
      <c r="N3" t="s">
        <v>224</v>
      </c>
      <c r="O3">
        <v>40.68</v>
      </c>
      <c r="P3" t="s">
        <v>227</v>
      </c>
    </row>
    <row r="4" spans="1:16" x14ac:dyDescent="0.25">
      <c r="A4" t="s">
        <v>43</v>
      </c>
      <c r="B4" t="s">
        <v>44</v>
      </c>
      <c r="C4" t="s">
        <v>13</v>
      </c>
      <c r="D4" t="s">
        <v>45</v>
      </c>
      <c r="E4" s="1">
        <v>45006</v>
      </c>
      <c r="F4" s="1">
        <v>45096</v>
      </c>
      <c r="G4" t="s">
        <v>39</v>
      </c>
      <c r="H4" t="s">
        <v>232</v>
      </c>
      <c r="I4" t="s">
        <v>28</v>
      </c>
      <c r="J4" t="s">
        <v>11</v>
      </c>
      <c r="K4">
        <v>38</v>
      </c>
      <c r="L4">
        <v>13000</v>
      </c>
      <c r="M4">
        <f t="shared" si="0"/>
        <v>494000</v>
      </c>
      <c r="N4" t="s">
        <v>224</v>
      </c>
      <c r="O4">
        <v>28.5</v>
      </c>
      <c r="P4" t="s">
        <v>227</v>
      </c>
    </row>
    <row r="5" spans="1:16" x14ac:dyDescent="0.25">
      <c r="A5" t="s">
        <v>46</v>
      </c>
      <c r="B5" t="s">
        <v>47</v>
      </c>
      <c r="C5" t="s">
        <v>13</v>
      </c>
      <c r="D5" t="s">
        <v>34</v>
      </c>
      <c r="E5" s="1">
        <v>45006</v>
      </c>
      <c r="F5" s="1">
        <v>45096</v>
      </c>
      <c r="G5" t="s">
        <v>39</v>
      </c>
      <c r="H5" t="s">
        <v>233</v>
      </c>
      <c r="I5" t="s">
        <v>28</v>
      </c>
      <c r="J5" t="s">
        <v>11</v>
      </c>
      <c r="K5">
        <v>38</v>
      </c>
      <c r="L5">
        <v>13000</v>
      </c>
      <c r="M5">
        <f t="shared" si="0"/>
        <v>494000</v>
      </c>
      <c r="N5" t="s">
        <v>224</v>
      </c>
      <c r="O5">
        <v>28.5</v>
      </c>
      <c r="P5" t="s">
        <v>227</v>
      </c>
    </row>
    <row r="6" spans="1:16" x14ac:dyDescent="0.25">
      <c r="A6" t="s">
        <v>78</v>
      </c>
      <c r="B6" t="s">
        <v>79</v>
      </c>
      <c r="C6" t="s">
        <v>8</v>
      </c>
      <c r="D6" t="s">
        <v>15</v>
      </c>
      <c r="E6" s="1">
        <v>44970</v>
      </c>
      <c r="F6" s="1">
        <v>45060</v>
      </c>
      <c r="G6" t="s">
        <v>39</v>
      </c>
      <c r="H6" t="s">
        <v>232</v>
      </c>
      <c r="I6" t="s">
        <v>28</v>
      </c>
      <c r="J6" t="s">
        <v>11</v>
      </c>
      <c r="K6">
        <v>100</v>
      </c>
      <c r="L6">
        <v>24000</v>
      </c>
      <c r="M6">
        <f t="shared" ref="M6:M11" si="1">K6*L6</f>
        <v>2400000</v>
      </c>
      <c r="N6" t="s">
        <v>224</v>
      </c>
      <c r="O6">
        <v>75</v>
      </c>
      <c r="P6" t="s">
        <v>227</v>
      </c>
    </row>
    <row r="7" spans="1:16" x14ac:dyDescent="0.25">
      <c r="A7" t="s">
        <v>80</v>
      </c>
      <c r="B7" t="s">
        <v>81</v>
      </c>
      <c r="C7" t="s">
        <v>26</v>
      </c>
      <c r="D7" t="s">
        <v>73</v>
      </c>
      <c r="E7" s="1">
        <v>44971</v>
      </c>
      <c r="F7" s="1">
        <v>45254</v>
      </c>
      <c r="G7" t="s">
        <v>39</v>
      </c>
      <c r="H7" t="s">
        <v>232</v>
      </c>
      <c r="I7" t="s">
        <v>42</v>
      </c>
      <c r="J7" t="s">
        <v>11</v>
      </c>
      <c r="K7">
        <v>120</v>
      </c>
      <c r="L7">
        <v>1500</v>
      </c>
      <c r="M7">
        <f t="shared" si="1"/>
        <v>180000</v>
      </c>
      <c r="N7" t="s">
        <v>224</v>
      </c>
      <c r="O7">
        <v>90</v>
      </c>
      <c r="P7" t="s">
        <v>227</v>
      </c>
    </row>
    <row r="8" spans="1:16" x14ac:dyDescent="0.25">
      <c r="A8" t="s">
        <v>82</v>
      </c>
      <c r="B8" t="s">
        <v>83</v>
      </c>
      <c r="C8" t="s">
        <v>29</v>
      </c>
      <c r="D8" t="s">
        <v>62</v>
      </c>
      <c r="E8" s="1">
        <v>45225</v>
      </c>
      <c r="F8" s="1">
        <v>45122</v>
      </c>
      <c r="G8" t="s">
        <v>39</v>
      </c>
      <c r="H8" t="s">
        <v>234</v>
      </c>
      <c r="I8" t="s">
        <v>28</v>
      </c>
      <c r="J8" t="s">
        <v>11</v>
      </c>
      <c r="K8">
        <v>35.619999999999997</v>
      </c>
      <c r="L8">
        <v>300000</v>
      </c>
      <c r="M8">
        <f t="shared" si="1"/>
        <v>10686000</v>
      </c>
      <c r="N8" t="s">
        <v>224</v>
      </c>
      <c r="O8">
        <v>26.714999999999996</v>
      </c>
      <c r="P8" t="s">
        <v>227</v>
      </c>
    </row>
    <row r="9" spans="1:16" x14ac:dyDescent="0.25">
      <c r="A9" t="s">
        <v>87</v>
      </c>
      <c r="B9" t="s">
        <v>88</v>
      </c>
      <c r="C9" t="s">
        <v>23</v>
      </c>
      <c r="D9" t="s">
        <v>15</v>
      </c>
      <c r="E9" s="1">
        <v>44970</v>
      </c>
      <c r="F9" s="1">
        <v>45138</v>
      </c>
      <c r="G9" t="s">
        <v>84</v>
      </c>
      <c r="H9" t="s">
        <v>235</v>
      </c>
      <c r="I9" t="s">
        <v>86</v>
      </c>
      <c r="J9" t="s">
        <v>11</v>
      </c>
      <c r="K9">
        <v>52</v>
      </c>
      <c r="L9">
        <v>5000</v>
      </c>
      <c r="M9">
        <f t="shared" si="1"/>
        <v>260000</v>
      </c>
      <c r="N9" t="s">
        <v>224</v>
      </c>
      <c r="O9">
        <v>39</v>
      </c>
      <c r="P9" t="s">
        <v>227</v>
      </c>
    </row>
    <row r="10" spans="1:16" x14ac:dyDescent="0.25">
      <c r="A10" t="s">
        <v>89</v>
      </c>
      <c r="B10" t="s">
        <v>90</v>
      </c>
      <c r="C10" t="s">
        <v>17</v>
      </c>
      <c r="D10" t="s">
        <v>91</v>
      </c>
      <c r="E10" s="1">
        <v>45019</v>
      </c>
      <c r="F10" s="1">
        <v>45051</v>
      </c>
      <c r="G10" t="s">
        <v>39</v>
      </c>
      <c r="H10" t="s">
        <v>231</v>
      </c>
      <c r="I10" t="s">
        <v>42</v>
      </c>
      <c r="J10" t="s">
        <v>11</v>
      </c>
      <c r="K10">
        <v>210</v>
      </c>
      <c r="L10">
        <v>500</v>
      </c>
      <c r="M10">
        <f t="shared" si="1"/>
        <v>105000</v>
      </c>
      <c r="N10" t="s">
        <v>224</v>
      </c>
      <c r="O10">
        <v>157.5</v>
      </c>
      <c r="P10" t="s">
        <v>227</v>
      </c>
    </row>
    <row r="11" spans="1:16" x14ac:dyDescent="0.25">
      <c r="A11" t="s">
        <v>94</v>
      </c>
      <c r="B11" t="s">
        <v>95</v>
      </c>
      <c r="C11" t="s">
        <v>8</v>
      </c>
      <c r="D11" t="s">
        <v>96</v>
      </c>
      <c r="E11" s="1">
        <v>45049</v>
      </c>
      <c r="F11" s="1">
        <v>45201</v>
      </c>
      <c r="G11" t="s">
        <v>31</v>
      </c>
      <c r="H11" t="s">
        <v>236</v>
      </c>
      <c r="I11" t="s">
        <v>86</v>
      </c>
      <c r="J11" t="s">
        <v>12</v>
      </c>
      <c r="K11">
        <v>40</v>
      </c>
      <c r="L11">
        <v>2000</v>
      </c>
      <c r="M11">
        <f t="shared" si="1"/>
        <v>80000</v>
      </c>
      <c r="N11" t="s">
        <v>224</v>
      </c>
      <c r="O11">
        <v>30</v>
      </c>
      <c r="P11" t="s">
        <v>227</v>
      </c>
    </row>
    <row r="12" spans="1:16" x14ac:dyDescent="0.25">
      <c r="A12" t="s">
        <v>97</v>
      </c>
      <c r="B12" t="s">
        <v>98</v>
      </c>
      <c r="C12" t="s">
        <v>19</v>
      </c>
      <c r="D12" t="s">
        <v>57</v>
      </c>
      <c r="E12" s="1">
        <v>45047</v>
      </c>
      <c r="F12" s="1">
        <v>45229</v>
      </c>
      <c r="G12" t="s">
        <v>31</v>
      </c>
      <c r="H12" t="s">
        <v>236</v>
      </c>
      <c r="I12" t="s">
        <v>92</v>
      </c>
      <c r="J12" t="s">
        <v>11</v>
      </c>
      <c r="K12">
        <v>269</v>
      </c>
      <c r="L12">
        <v>3000</v>
      </c>
      <c r="M12">
        <f t="shared" ref="M12:M22" si="2">K12*L12</f>
        <v>807000</v>
      </c>
      <c r="N12" t="s">
        <v>224</v>
      </c>
      <c r="O12">
        <v>201.75</v>
      </c>
      <c r="P12" t="s">
        <v>227</v>
      </c>
    </row>
    <row r="13" spans="1:16" x14ac:dyDescent="0.25">
      <c r="A13" t="s">
        <v>99</v>
      </c>
      <c r="B13" t="s">
        <v>100</v>
      </c>
      <c r="C13" t="s">
        <v>13</v>
      </c>
      <c r="D13" t="s">
        <v>30</v>
      </c>
      <c r="E13" s="1">
        <v>44956</v>
      </c>
      <c r="F13" s="1">
        <v>45145</v>
      </c>
      <c r="G13" t="s">
        <v>31</v>
      </c>
      <c r="H13" t="s">
        <v>232</v>
      </c>
      <c r="I13" t="s">
        <v>92</v>
      </c>
      <c r="J13" t="s">
        <v>11</v>
      </c>
      <c r="K13">
        <v>63</v>
      </c>
      <c r="L13">
        <v>11000</v>
      </c>
      <c r="M13">
        <f t="shared" si="2"/>
        <v>693000</v>
      </c>
      <c r="N13" t="s">
        <v>224</v>
      </c>
      <c r="O13">
        <v>47.25</v>
      </c>
      <c r="P13" t="s">
        <v>227</v>
      </c>
    </row>
    <row r="14" spans="1:16" x14ac:dyDescent="0.25">
      <c r="A14" t="s">
        <v>102</v>
      </c>
      <c r="B14" t="s">
        <v>103</v>
      </c>
      <c r="C14" t="s">
        <v>26</v>
      </c>
      <c r="D14" t="s">
        <v>25</v>
      </c>
      <c r="E14" s="1">
        <v>44999</v>
      </c>
      <c r="F14" s="1">
        <v>45236</v>
      </c>
      <c r="G14" t="s">
        <v>39</v>
      </c>
      <c r="H14" t="s">
        <v>232</v>
      </c>
      <c r="I14" t="s">
        <v>92</v>
      </c>
      <c r="J14" t="s">
        <v>11</v>
      </c>
      <c r="K14">
        <v>30</v>
      </c>
      <c r="L14">
        <v>300000</v>
      </c>
      <c r="M14">
        <f t="shared" si="2"/>
        <v>9000000</v>
      </c>
      <c r="N14" t="s">
        <v>224</v>
      </c>
      <c r="O14">
        <v>22.5</v>
      </c>
      <c r="P14" t="s">
        <v>227</v>
      </c>
    </row>
    <row r="15" spans="1:16" x14ac:dyDescent="0.25">
      <c r="A15" t="s">
        <v>104</v>
      </c>
      <c r="B15" t="s">
        <v>105</v>
      </c>
      <c r="C15" t="s">
        <v>8</v>
      </c>
      <c r="D15" t="s">
        <v>58</v>
      </c>
      <c r="E15" s="1">
        <v>44999</v>
      </c>
      <c r="F15" s="1">
        <v>45089</v>
      </c>
      <c r="G15" t="s">
        <v>39</v>
      </c>
      <c r="H15" t="s">
        <v>231</v>
      </c>
      <c r="I15" t="s">
        <v>32</v>
      </c>
      <c r="J15" t="s">
        <v>11</v>
      </c>
      <c r="K15">
        <v>110</v>
      </c>
      <c r="L15">
        <v>14000</v>
      </c>
      <c r="M15">
        <f t="shared" si="2"/>
        <v>1540000</v>
      </c>
      <c r="N15" t="s">
        <v>224</v>
      </c>
      <c r="O15">
        <v>82.5</v>
      </c>
      <c r="P15" t="s">
        <v>227</v>
      </c>
    </row>
    <row r="16" spans="1:16" x14ac:dyDescent="0.25">
      <c r="A16" t="s">
        <v>107</v>
      </c>
      <c r="B16" t="s">
        <v>108</v>
      </c>
      <c r="C16" t="s">
        <v>26</v>
      </c>
      <c r="D16" t="s">
        <v>57</v>
      </c>
      <c r="E16" s="1">
        <v>44991</v>
      </c>
      <c r="F16" s="1">
        <v>45268</v>
      </c>
      <c r="G16" t="s">
        <v>39</v>
      </c>
      <c r="H16" t="s">
        <v>237</v>
      </c>
      <c r="I16" s="2" t="s">
        <v>246</v>
      </c>
      <c r="J16" t="s">
        <v>11</v>
      </c>
      <c r="K16">
        <v>30</v>
      </c>
      <c r="L16">
        <v>50000</v>
      </c>
      <c r="M16">
        <f t="shared" si="2"/>
        <v>1500000</v>
      </c>
      <c r="N16" t="s">
        <v>224</v>
      </c>
      <c r="O16">
        <v>22.5</v>
      </c>
      <c r="P16" t="s">
        <v>227</v>
      </c>
    </row>
    <row r="17" spans="1:16" x14ac:dyDescent="0.25">
      <c r="A17" t="s">
        <v>109</v>
      </c>
      <c r="B17" t="s">
        <v>110</v>
      </c>
      <c r="C17" t="s">
        <v>23</v>
      </c>
      <c r="D17" t="s">
        <v>61</v>
      </c>
      <c r="E17" s="1">
        <v>45000</v>
      </c>
      <c r="F17" s="1">
        <v>45090</v>
      </c>
      <c r="G17" t="s">
        <v>39</v>
      </c>
      <c r="H17" t="s">
        <v>238</v>
      </c>
      <c r="I17" t="s">
        <v>111</v>
      </c>
      <c r="J17" t="s">
        <v>11</v>
      </c>
      <c r="K17">
        <v>25</v>
      </c>
      <c r="L17">
        <v>1000</v>
      </c>
      <c r="M17">
        <f t="shared" si="2"/>
        <v>25000</v>
      </c>
      <c r="N17" t="s">
        <v>224</v>
      </c>
      <c r="O17">
        <v>18.75</v>
      </c>
      <c r="P17" t="s">
        <v>227</v>
      </c>
    </row>
    <row r="18" spans="1:16" x14ac:dyDescent="0.25">
      <c r="A18" t="s">
        <v>112</v>
      </c>
      <c r="B18" t="s">
        <v>113</v>
      </c>
      <c r="C18" t="s">
        <v>29</v>
      </c>
      <c r="D18" t="s">
        <v>15</v>
      </c>
      <c r="E18" s="1">
        <v>45000</v>
      </c>
      <c r="F18" s="1">
        <v>45090</v>
      </c>
      <c r="G18" t="s">
        <v>39</v>
      </c>
      <c r="H18" t="s">
        <v>239</v>
      </c>
      <c r="I18" t="s">
        <v>28</v>
      </c>
      <c r="J18" t="s">
        <v>11</v>
      </c>
      <c r="K18">
        <v>25</v>
      </c>
      <c r="L18">
        <v>1000</v>
      </c>
      <c r="M18">
        <f t="shared" si="2"/>
        <v>25000</v>
      </c>
      <c r="N18" t="s">
        <v>224</v>
      </c>
      <c r="O18">
        <v>18.75</v>
      </c>
      <c r="P18" t="s">
        <v>227</v>
      </c>
    </row>
    <row r="19" spans="1:16" x14ac:dyDescent="0.25">
      <c r="A19" t="s">
        <v>114</v>
      </c>
      <c r="B19" t="s">
        <v>115</v>
      </c>
      <c r="C19" t="s">
        <v>22</v>
      </c>
      <c r="D19" t="s">
        <v>74</v>
      </c>
      <c r="E19" s="1">
        <v>45000</v>
      </c>
      <c r="F19" s="1">
        <v>45090</v>
      </c>
      <c r="G19" t="s">
        <v>39</v>
      </c>
      <c r="H19" t="s">
        <v>236</v>
      </c>
      <c r="I19" t="s">
        <v>28</v>
      </c>
      <c r="J19" t="s">
        <v>11</v>
      </c>
      <c r="K19">
        <v>25</v>
      </c>
      <c r="L19">
        <v>1000</v>
      </c>
      <c r="M19">
        <f t="shared" si="2"/>
        <v>25000</v>
      </c>
      <c r="N19" t="s">
        <v>224</v>
      </c>
      <c r="O19">
        <v>18.75</v>
      </c>
      <c r="P19" t="s">
        <v>227</v>
      </c>
    </row>
    <row r="20" spans="1:16" x14ac:dyDescent="0.25">
      <c r="A20" t="s">
        <v>116</v>
      </c>
      <c r="B20" t="s">
        <v>117</v>
      </c>
      <c r="C20" t="s">
        <v>21</v>
      </c>
      <c r="D20" t="s">
        <v>101</v>
      </c>
      <c r="E20" s="1">
        <v>45000</v>
      </c>
      <c r="F20" s="1">
        <v>45090</v>
      </c>
      <c r="G20" t="s">
        <v>39</v>
      </c>
      <c r="H20" t="s">
        <v>233</v>
      </c>
      <c r="I20" t="s">
        <v>28</v>
      </c>
      <c r="J20" t="s">
        <v>11</v>
      </c>
      <c r="K20">
        <v>15</v>
      </c>
      <c r="L20">
        <v>500</v>
      </c>
      <c r="M20">
        <f t="shared" si="2"/>
        <v>7500</v>
      </c>
      <c r="N20" t="s">
        <v>224</v>
      </c>
      <c r="O20">
        <v>11.25</v>
      </c>
      <c r="P20" t="s">
        <v>227</v>
      </c>
    </row>
    <row r="21" spans="1:16" x14ac:dyDescent="0.25">
      <c r="A21" t="s">
        <v>118</v>
      </c>
      <c r="B21" t="s">
        <v>119</v>
      </c>
      <c r="C21" t="s">
        <v>23</v>
      </c>
      <c r="D21" t="s">
        <v>15</v>
      </c>
      <c r="E21" s="1">
        <v>45001</v>
      </c>
      <c r="F21" s="1">
        <v>45169</v>
      </c>
      <c r="G21" t="s">
        <v>39</v>
      </c>
      <c r="H21" t="s">
        <v>230</v>
      </c>
      <c r="I21" t="s">
        <v>28</v>
      </c>
      <c r="J21" t="s">
        <v>11</v>
      </c>
      <c r="K21">
        <v>42</v>
      </c>
      <c r="L21">
        <v>7000</v>
      </c>
      <c r="M21">
        <f t="shared" si="2"/>
        <v>294000</v>
      </c>
      <c r="N21" t="s">
        <v>224</v>
      </c>
      <c r="O21">
        <v>31.5</v>
      </c>
      <c r="P21" t="s">
        <v>227</v>
      </c>
    </row>
    <row r="22" spans="1:16" x14ac:dyDescent="0.25">
      <c r="A22" t="s">
        <v>120</v>
      </c>
      <c r="B22" t="s">
        <v>121</v>
      </c>
      <c r="C22" t="s">
        <v>16</v>
      </c>
      <c r="D22" t="s">
        <v>48</v>
      </c>
      <c r="E22" s="1">
        <v>45001</v>
      </c>
      <c r="F22" s="1">
        <v>45169</v>
      </c>
      <c r="G22" t="s">
        <v>39</v>
      </c>
      <c r="H22" t="s">
        <v>232</v>
      </c>
      <c r="I22" t="s">
        <v>28</v>
      </c>
      <c r="J22" t="s">
        <v>11</v>
      </c>
      <c r="K22">
        <v>42</v>
      </c>
      <c r="L22">
        <v>9000</v>
      </c>
      <c r="M22">
        <f t="shared" si="2"/>
        <v>378000</v>
      </c>
      <c r="N22" t="s">
        <v>224</v>
      </c>
      <c r="O22">
        <v>31.5</v>
      </c>
      <c r="P22" t="s">
        <v>227</v>
      </c>
    </row>
    <row r="23" spans="1:16" x14ac:dyDescent="0.25">
      <c r="A23" t="s">
        <v>122</v>
      </c>
      <c r="B23" t="s">
        <v>123</v>
      </c>
      <c r="C23" t="s">
        <v>29</v>
      </c>
      <c r="D23" t="s">
        <v>30</v>
      </c>
      <c r="E23" s="1">
        <v>44966</v>
      </c>
      <c r="F23" s="1">
        <v>44993</v>
      </c>
      <c r="G23" t="s">
        <v>9</v>
      </c>
      <c r="H23" t="s">
        <v>240</v>
      </c>
      <c r="I23" t="s">
        <v>10</v>
      </c>
      <c r="J23" t="s">
        <v>11</v>
      </c>
      <c r="K23">
        <v>45</v>
      </c>
      <c r="L23">
        <v>5000</v>
      </c>
      <c r="M23">
        <f t="shared" ref="M23:M27" si="3">K23*L23</f>
        <v>225000</v>
      </c>
      <c r="N23" t="s">
        <v>224</v>
      </c>
      <c r="O23">
        <v>33.75</v>
      </c>
      <c r="P23" t="s">
        <v>227</v>
      </c>
    </row>
    <row r="24" spans="1:16" x14ac:dyDescent="0.25">
      <c r="A24" t="s">
        <v>124</v>
      </c>
      <c r="B24" t="s">
        <v>125</v>
      </c>
      <c r="C24" t="s">
        <v>19</v>
      </c>
      <c r="D24" t="s">
        <v>75</v>
      </c>
      <c r="E24" s="1">
        <v>45076</v>
      </c>
      <c r="F24" s="1">
        <v>45169</v>
      </c>
      <c r="G24" t="s">
        <v>84</v>
      </c>
      <c r="H24" t="s">
        <v>239</v>
      </c>
      <c r="I24" t="s">
        <v>92</v>
      </c>
      <c r="J24" t="s">
        <v>11</v>
      </c>
      <c r="K24">
        <v>86</v>
      </c>
      <c r="L24">
        <v>84000</v>
      </c>
      <c r="M24">
        <f t="shared" si="3"/>
        <v>7224000</v>
      </c>
      <c r="N24" t="s">
        <v>224</v>
      </c>
      <c r="O24">
        <v>64.5</v>
      </c>
      <c r="P24" t="s">
        <v>227</v>
      </c>
    </row>
    <row r="25" spans="1:16" x14ac:dyDescent="0.25">
      <c r="A25" t="s">
        <v>126</v>
      </c>
      <c r="B25" t="s">
        <v>127</v>
      </c>
      <c r="C25" t="s">
        <v>17</v>
      </c>
      <c r="D25" t="s">
        <v>65</v>
      </c>
      <c r="E25" s="1">
        <v>45076</v>
      </c>
      <c r="F25" s="1">
        <v>45169</v>
      </c>
      <c r="G25" t="s">
        <v>84</v>
      </c>
      <c r="H25" t="s">
        <v>235</v>
      </c>
      <c r="I25" t="s">
        <v>92</v>
      </c>
      <c r="J25" t="s">
        <v>11</v>
      </c>
      <c r="K25">
        <v>120</v>
      </c>
      <c r="L25">
        <v>10000</v>
      </c>
      <c r="M25">
        <f t="shared" si="3"/>
        <v>1200000</v>
      </c>
      <c r="N25" t="s">
        <v>224</v>
      </c>
      <c r="O25">
        <v>90</v>
      </c>
      <c r="P25" t="s">
        <v>227</v>
      </c>
    </row>
    <row r="26" spans="1:16" x14ac:dyDescent="0.25">
      <c r="A26" t="s">
        <v>128</v>
      </c>
      <c r="B26" t="s">
        <v>129</v>
      </c>
      <c r="C26" t="s">
        <v>17</v>
      </c>
      <c r="D26" t="s">
        <v>55</v>
      </c>
      <c r="E26" s="1">
        <v>44951</v>
      </c>
      <c r="F26" s="1">
        <v>44993</v>
      </c>
      <c r="G26" t="s">
        <v>27</v>
      </c>
      <c r="H26" t="s">
        <v>238</v>
      </c>
      <c r="I26" t="s">
        <v>28</v>
      </c>
      <c r="J26" t="s">
        <v>11</v>
      </c>
      <c r="K26">
        <v>50</v>
      </c>
      <c r="L26">
        <v>500</v>
      </c>
      <c r="M26">
        <f t="shared" si="3"/>
        <v>25000</v>
      </c>
      <c r="N26" t="s">
        <v>224</v>
      </c>
      <c r="O26">
        <v>37.5</v>
      </c>
      <c r="P26" t="s">
        <v>227</v>
      </c>
    </row>
    <row r="27" spans="1:16" x14ac:dyDescent="0.25">
      <c r="A27" t="s">
        <v>130</v>
      </c>
      <c r="B27" t="s">
        <v>131</v>
      </c>
      <c r="C27" t="s">
        <v>18</v>
      </c>
      <c r="D27" t="s">
        <v>50</v>
      </c>
      <c r="E27" s="1">
        <v>44972</v>
      </c>
      <c r="F27" s="1">
        <v>44993</v>
      </c>
      <c r="G27" t="s">
        <v>9</v>
      </c>
      <c r="H27" t="s">
        <v>241</v>
      </c>
      <c r="I27" t="s">
        <v>10</v>
      </c>
      <c r="J27" t="s">
        <v>11</v>
      </c>
      <c r="K27">
        <v>80</v>
      </c>
      <c r="L27">
        <v>1000</v>
      </c>
      <c r="M27">
        <f t="shared" si="3"/>
        <v>80000</v>
      </c>
      <c r="N27" t="s">
        <v>224</v>
      </c>
      <c r="O27">
        <v>60</v>
      </c>
      <c r="P27" t="s">
        <v>227</v>
      </c>
    </row>
    <row r="28" spans="1:16" x14ac:dyDescent="0.25">
      <c r="A28" t="s">
        <v>133</v>
      </c>
      <c r="B28" t="s">
        <v>134</v>
      </c>
      <c r="C28" t="s">
        <v>26</v>
      </c>
      <c r="D28" t="s">
        <v>15</v>
      </c>
      <c r="E28" s="1">
        <v>44946</v>
      </c>
      <c r="F28" s="1">
        <v>45217</v>
      </c>
      <c r="G28" t="s">
        <v>31</v>
      </c>
      <c r="H28" t="s">
        <v>242</v>
      </c>
      <c r="I28" t="s">
        <v>32</v>
      </c>
      <c r="J28" t="s">
        <v>11</v>
      </c>
      <c r="K28">
        <v>47</v>
      </c>
      <c r="L28">
        <v>360</v>
      </c>
      <c r="M28">
        <f t="shared" ref="M28:M61" si="4">K28*L28</f>
        <v>16920</v>
      </c>
      <c r="N28" t="s">
        <v>224</v>
      </c>
      <c r="O28">
        <v>35.25</v>
      </c>
      <c r="P28" t="s">
        <v>227</v>
      </c>
    </row>
    <row r="29" spans="1:16" x14ac:dyDescent="0.25">
      <c r="A29" t="s">
        <v>135</v>
      </c>
      <c r="B29" t="s">
        <v>136</v>
      </c>
      <c r="C29" t="s">
        <v>56</v>
      </c>
      <c r="D29" t="s">
        <v>53</v>
      </c>
      <c r="E29" s="1">
        <v>44942</v>
      </c>
      <c r="F29" s="1">
        <v>45016</v>
      </c>
      <c r="G29" t="s">
        <v>39</v>
      </c>
      <c r="H29" t="s">
        <v>242</v>
      </c>
      <c r="I29" t="s">
        <v>32</v>
      </c>
      <c r="J29" t="s">
        <v>12</v>
      </c>
      <c r="K29">
        <v>2.23</v>
      </c>
      <c r="L29">
        <v>5000000</v>
      </c>
      <c r="M29">
        <f t="shared" si="4"/>
        <v>11150000</v>
      </c>
      <c r="N29" t="s">
        <v>224</v>
      </c>
      <c r="O29">
        <v>1.6724999999999999</v>
      </c>
      <c r="P29" t="s">
        <v>227</v>
      </c>
    </row>
    <row r="30" spans="1:16" x14ac:dyDescent="0.25">
      <c r="A30" t="s">
        <v>137</v>
      </c>
      <c r="B30" t="s">
        <v>138</v>
      </c>
      <c r="C30" t="s">
        <v>8</v>
      </c>
      <c r="D30" t="s">
        <v>85</v>
      </c>
      <c r="E30" s="1">
        <v>44949</v>
      </c>
      <c r="F30" s="1">
        <v>45039</v>
      </c>
      <c r="G30" t="s">
        <v>39</v>
      </c>
      <c r="H30" t="s">
        <v>239</v>
      </c>
      <c r="I30" t="s">
        <v>92</v>
      </c>
      <c r="J30" t="s">
        <v>11</v>
      </c>
      <c r="K30">
        <v>90</v>
      </c>
      <c r="L30">
        <v>1000</v>
      </c>
      <c r="M30">
        <f t="shared" si="4"/>
        <v>90000</v>
      </c>
      <c r="N30" t="s">
        <v>224</v>
      </c>
      <c r="O30">
        <v>67.5</v>
      </c>
      <c r="P30" t="s">
        <v>227</v>
      </c>
    </row>
    <row r="31" spans="1:16" x14ac:dyDescent="0.25">
      <c r="A31" t="s">
        <v>139</v>
      </c>
      <c r="B31" t="s">
        <v>140</v>
      </c>
      <c r="C31" t="s">
        <v>66</v>
      </c>
      <c r="D31" t="s">
        <v>70</v>
      </c>
      <c r="E31" s="1">
        <v>44980</v>
      </c>
      <c r="F31" s="1">
        <v>45070</v>
      </c>
      <c r="G31" t="s">
        <v>39</v>
      </c>
      <c r="H31" t="s">
        <v>243</v>
      </c>
      <c r="I31" t="s">
        <v>33</v>
      </c>
      <c r="J31" t="s">
        <v>11</v>
      </c>
      <c r="K31">
        <v>40</v>
      </c>
      <c r="L31">
        <v>10000</v>
      </c>
      <c r="M31">
        <f t="shared" si="4"/>
        <v>400000</v>
      </c>
      <c r="N31" t="s">
        <v>224</v>
      </c>
      <c r="O31">
        <v>30</v>
      </c>
      <c r="P31" t="s">
        <v>227</v>
      </c>
    </row>
    <row r="32" spans="1:16" x14ac:dyDescent="0.25">
      <c r="A32" t="s">
        <v>141</v>
      </c>
      <c r="B32" t="s">
        <v>142</v>
      </c>
      <c r="C32" t="s">
        <v>16</v>
      </c>
      <c r="D32" t="s">
        <v>132</v>
      </c>
      <c r="E32" s="1">
        <v>44938</v>
      </c>
      <c r="F32" s="1">
        <v>45028</v>
      </c>
      <c r="G32" t="s">
        <v>39</v>
      </c>
      <c r="H32" t="s">
        <v>237</v>
      </c>
      <c r="I32" t="s">
        <v>92</v>
      </c>
      <c r="J32" t="s">
        <v>11</v>
      </c>
      <c r="K32">
        <v>90</v>
      </c>
      <c r="L32">
        <v>100</v>
      </c>
      <c r="M32">
        <f t="shared" si="4"/>
        <v>9000</v>
      </c>
      <c r="N32" t="s">
        <v>224</v>
      </c>
      <c r="O32">
        <v>67.5</v>
      </c>
      <c r="P32" t="s">
        <v>227</v>
      </c>
    </row>
    <row r="33" spans="1:16" x14ac:dyDescent="0.25">
      <c r="A33" t="s">
        <v>143</v>
      </c>
      <c r="B33" t="s">
        <v>144</v>
      </c>
      <c r="C33" t="s">
        <v>21</v>
      </c>
      <c r="D33" t="s">
        <v>15</v>
      </c>
      <c r="E33" s="1">
        <v>44972</v>
      </c>
      <c r="F33" s="1">
        <v>45062</v>
      </c>
      <c r="G33" t="s">
        <v>39</v>
      </c>
      <c r="H33" t="s">
        <v>232</v>
      </c>
      <c r="I33" t="s">
        <v>33</v>
      </c>
      <c r="J33" t="s">
        <v>11</v>
      </c>
      <c r="K33">
        <v>100</v>
      </c>
      <c r="L33">
        <v>12000</v>
      </c>
      <c r="M33">
        <f t="shared" si="4"/>
        <v>1200000</v>
      </c>
      <c r="N33" t="s">
        <v>224</v>
      </c>
      <c r="O33">
        <v>75</v>
      </c>
      <c r="P33" t="s">
        <v>227</v>
      </c>
    </row>
    <row r="34" spans="1:16" x14ac:dyDescent="0.25">
      <c r="A34" t="s">
        <v>145</v>
      </c>
      <c r="B34" t="s">
        <v>146</v>
      </c>
      <c r="C34" t="s">
        <v>17</v>
      </c>
      <c r="D34" t="s">
        <v>30</v>
      </c>
      <c r="E34" s="1">
        <v>45000</v>
      </c>
      <c r="F34" s="1">
        <v>45330</v>
      </c>
      <c r="G34" t="s">
        <v>39</v>
      </c>
      <c r="H34" t="s">
        <v>236</v>
      </c>
      <c r="I34" t="s">
        <v>42</v>
      </c>
      <c r="J34" t="s">
        <v>11</v>
      </c>
      <c r="K34">
        <v>40</v>
      </c>
      <c r="L34">
        <v>1000</v>
      </c>
      <c r="M34">
        <f t="shared" si="4"/>
        <v>40000</v>
      </c>
      <c r="N34" t="s">
        <v>224</v>
      </c>
      <c r="O34">
        <v>30</v>
      </c>
      <c r="P34" t="s">
        <v>227</v>
      </c>
    </row>
    <row r="35" spans="1:16" x14ac:dyDescent="0.25">
      <c r="A35" t="s">
        <v>147</v>
      </c>
      <c r="B35" t="s">
        <v>148</v>
      </c>
      <c r="C35" t="s">
        <v>8</v>
      </c>
      <c r="D35" t="s">
        <v>63</v>
      </c>
      <c r="E35" s="1">
        <v>44995</v>
      </c>
      <c r="F35" s="1">
        <v>45000</v>
      </c>
      <c r="G35" t="s">
        <v>9</v>
      </c>
      <c r="H35" t="s">
        <v>235</v>
      </c>
      <c r="I35" t="s">
        <v>10</v>
      </c>
      <c r="J35" t="s">
        <v>11</v>
      </c>
      <c r="K35">
        <v>30</v>
      </c>
      <c r="L35">
        <v>300</v>
      </c>
      <c r="M35">
        <f t="shared" si="4"/>
        <v>9000</v>
      </c>
      <c r="N35" t="s">
        <v>224</v>
      </c>
      <c r="O35">
        <v>22.5</v>
      </c>
      <c r="P35" t="s">
        <v>227</v>
      </c>
    </row>
    <row r="36" spans="1:16" x14ac:dyDescent="0.25">
      <c r="A36" t="s">
        <v>149</v>
      </c>
      <c r="B36" t="s">
        <v>150</v>
      </c>
      <c r="C36" t="s">
        <v>66</v>
      </c>
      <c r="D36" t="s">
        <v>15</v>
      </c>
      <c r="E36" s="1">
        <v>44992</v>
      </c>
      <c r="F36" s="1">
        <v>45082</v>
      </c>
      <c r="G36" t="s">
        <v>31</v>
      </c>
      <c r="H36" t="s">
        <v>231</v>
      </c>
      <c r="I36" t="s">
        <v>28</v>
      </c>
      <c r="J36" t="s">
        <v>11</v>
      </c>
      <c r="K36">
        <v>495</v>
      </c>
      <c r="L36">
        <v>500</v>
      </c>
      <c r="M36">
        <f t="shared" si="4"/>
        <v>247500</v>
      </c>
      <c r="N36" t="s">
        <v>224</v>
      </c>
      <c r="O36">
        <v>371.25</v>
      </c>
      <c r="P36" t="s">
        <v>227</v>
      </c>
    </row>
    <row r="37" spans="1:16" x14ac:dyDescent="0.25">
      <c r="A37" t="s">
        <v>151</v>
      </c>
      <c r="B37" t="s">
        <v>152</v>
      </c>
      <c r="C37" t="s">
        <v>29</v>
      </c>
      <c r="D37" t="s">
        <v>73</v>
      </c>
      <c r="E37" s="1">
        <v>44992</v>
      </c>
      <c r="F37" s="1">
        <v>45082</v>
      </c>
      <c r="G37" t="s">
        <v>39</v>
      </c>
      <c r="H37" t="s">
        <v>244</v>
      </c>
      <c r="I37" t="s">
        <v>28</v>
      </c>
      <c r="J37" t="s">
        <v>11</v>
      </c>
      <c r="K37">
        <v>31</v>
      </c>
      <c r="L37">
        <v>30000</v>
      </c>
      <c r="M37">
        <f t="shared" si="4"/>
        <v>930000</v>
      </c>
      <c r="N37" t="s">
        <v>224</v>
      </c>
      <c r="O37">
        <v>23.25</v>
      </c>
      <c r="P37" t="s">
        <v>227</v>
      </c>
    </row>
    <row r="38" spans="1:16" x14ac:dyDescent="0.25">
      <c r="A38" t="s">
        <v>153</v>
      </c>
      <c r="B38" t="s">
        <v>154</v>
      </c>
      <c r="C38" t="s">
        <v>17</v>
      </c>
      <c r="D38" t="s">
        <v>15</v>
      </c>
      <c r="E38" s="1">
        <v>44973</v>
      </c>
      <c r="F38" s="1">
        <v>45044</v>
      </c>
      <c r="G38" t="s">
        <v>31</v>
      </c>
      <c r="H38" t="s">
        <v>243</v>
      </c>
      <c r="I38" t="s">
        <v>32</v>
      </c>
      <c r="J38" t="s">
        <v>11</v>
      </c>
      <c r="K38">
        <v>20</v>
      </c>
      <c r="L38">
        <v>3000</v>
      </c>
      <c r="M38">
        <f t="shared" si="4"/>
        <v>60000</v>
      </c>
      <c r="N38" t="s">
        <v>224</v>
      </c>
      <c r="O38">
        <v>15</v>
      </c>
      <c r="P38" t="s">
        <v>227</v>
      </c>
    </row>
    <row r="39" spans="1:16" x14ac:dyDescent="0.25">
      <c r="A39" t="s">
        <v>155</v>
      </c>
      <c r="B39" t="s">
        <v>156</v>
      </c>
      <c r="C39" t="s">
        <v>8</v>
      </c>
      <c r="D39" t="s">
        <v>15</v>
      </c>
      <c r="E39" s="1">
        <v>44986</v>
      </c>
      <c r="F39" s="1">
        <v>45076</v>
      </c>
      <c r="G39" t="s">
        <v>39</v>
      </c>
      <c r="H39" t="s">
        <v>232</v>
      </c>
      <c r="I39" t="s">
        <v>42</v>
      </c>
      <c r="J39" t="s">
        <v>12</v>
      </c>
      <c r="K39">
        <v>24</v>
      </c>
      <c r="L39">
        <v>78000</v>
      </c>
      <c r="M39">
        <f t="shared" si="4"/>
        <v>1872000</v>
      </c>
      <c r="N39" t="s">
        <v>224</v>
      </c>
      <c r="O39">
        <v>18</v>
      </c>
      <c r="P39" t="s">
        <v>227</v>
      </c>
    </row>
    <row r="40" spans="1:16" x14ac:dyDescent="0.25">
      <c r="A40" t="s">
        <v>157</v>
      </c>
      <c r="B40" t="s">
        <v>158</v>
      </c>
      <c r="C40" t="s">
        <v>18</v>
      </c>
      <c r="D40" t="s">
        <v>14</v>
      </c>
      <c r="E40" s="1">
        <v>44974</v>
      </c>
      <c r="F40" s="1">
        <v>45044</v>
      </c>
      <c r="G40" t="s">
        <v>31</v>
      </c>
      <c r="H40" t="s">
        <v>230</v>
      </c>
      <c r="I40" t="s">
        <v>32</v>
      </c>
      <c r="J40" t="s">
        <v>11</v>
      </c>
      <c r="K40">
        <v>218</v>
      </c>
      <c r="L40">
        <v>1000</v>
      </c>
      <c r="M40">
        <f t="shared" si="4"/>
        <v>218000</v>
      </c>
      <c r="N40" t="s">
        <v>224</v>
      </c>
      <c r="O40">
        <v>163.5</v>
      </c>
      <c r="P40" t="s">
        <v>227</v>
      </c>
    </row>
    <row r="41" spans="1:16" x14ac:dyDescent="0.25">
      <c r="A41" t="s">
        <v>159</v>
      </c>
      <c r="B41" t="s">
        <v>160</v>
      </c>
      <c r="C41" t="s">
        <v>18</v>
      </c>
      <c r="D41" t="s">
        <v>71</v>
      </c>
      <c r="E41" s="1">
        <v>44972</v>
      </c>
      <c r="F41" s="1">
        <v>45016</v>
      </c>
      <c r="G41" t="s">
        <v>31</v>
      </c>
      <c r="H41" t="s">
        <v>239</v>
      </c>
      <c r="I41" t="s">
        <v>33</v>
      </c>
      <c r="J41" t="s">
        <v>11</v>
      </c>
      <c r="K41">
        <v>38.299999999999997</v>
      </c>
      <c r="L41">
        <v>10000</v>
      </c>
      <c r="M41">
        <f t="shared" si="4"/>
        <v>383000</v>
      </c>
      <c r="N41" t="s">
        <v>224</v>
      </c>
      <c r="O41">
        <v>28.724999999999998</v>
      </c>
      <c r="P41" t="s">
        <v>227</v>
      </c>
    </row>
    <row r="42" spans="1:16" x14ac:dyDescent="0.25">
      <c r="A42" t="s">
        <v>161</v>
      </c>
      <c r="B42" t="s">
        <v>162</v>
      </c>
      <c r="C42" t="s">
        <v>23</v>
      </c>
      <c r="D42" t="s">
        <v>96</v>
      </c>
      <c r="E42" s="1">
        <v>44939</v>
      </c>
      <c r="F42" s="1">
        <v>45077</v>
      </c>
      <c r="G42" t="s">
        <v>31</v>
      </c>
      <c r="H42" t="s">
        <v>230</v>
      </c>
      <c r="I42" t="s">
        <v>92</v>
      </c>
      <c r="J42" t="s">
        <v>11</v>
      </c>
      <c r="K42">
        <v>59</v>
      </c>
      <c r="L42">
        <v>66200</v>
      </c>
      <c r="M42">
        <f t="shared" si="4"/>
        <v>3905800</v>
      </c>
      <c r="N42" t="s">
        <v>224</v>
      </c>
      <c r="O42">
        <v>44.25</v>
      </c>
      <c r="P42" t="s">
        <v>227</v>
      </c>
    </row>
    <row r="43" spans="1:16" x14ac:dyDescent="0.25">
      <c r="A43" t="s">
        <v>163</v>
      </c>
      <c r="B43" t="s">
        <v>164</v>
      </c>
      <c r="C43" t="s">
        <v>21</v>
      </c>
      <c r="D43" t="s">
        <v>49</v>
      </c>
      <c r="E43" s="1">
        <v>44939</v>
      </c>
      <c r="F43" s="1">
        <v>45077</v>
      </c>
      <c r="G43" t="s">
        <v>31</v>
      </c>
      <c r="H43" t="s">
        <v>234</v>
      </c>
      <c r="I43" t="s">
        <v>92</v>
      </c>
      <c r="J43" t="s">
        <v>11</v>
      </c>
      <c r="K43">
        <v>55</v>
      </c>
      <c r="L43">
        <v>2000</v>
      </c>
      <c r="M43">
        <f t="shared" si="4"/>
        <v>110000</v>
      </c>
      <c r="N43" t="s">
        <v>224</v>
      </c>
      <c r="O43">
        <v>41.25</v>
      </c>
      <c r="P43" t="s">
        <v>227</v>
      </c>
    </row>
    <row r="44" spans="1:16" x14ac:dyDescent="0.25">
      <c r="A44" t="s">
        <v>165</v>
      </c>
      <c r="B44" t="s">
        <v>166</v>
      </c>
      <c r="C44" t="s">
        <v>59</v>
      </c>
      <c r="D44" t="s">
        <v>15</v>
      </c>
      <c r="E44" s="1">
        <v>44939</v>
      </c>
      <c r="F44" s="1">
        <v>45077</v>
      </c>
      <c r="G44" t="s">
        <v>31</v>
      </c>
      <c r="H44" t="s">
        <v>242</v>
      </c>
      <c r="I44" t="s">
        <v>92</v>
      </c>
      <c r="J44" t="s">
        <v>11</v>
      </c>
      <c r="K44">
        <v>60.9</v>
      </c>
      <c r="L44">
        <v>80000</v>
      </c>
      <c r="M44">
        <f t="shared" si="4"/>
        <v>4872000</v>
      </c>
      <c r="N44" t="s">
        <v>224</v>
      </c>
      <c r="O44">
        <v>45.674999999999997</v>
      </c>
      <c r="P44" t="s">
        <v>227</v>
      </c>
    </row>
    <row r="45" spans="1:16" x14ac:dyDescent="0.25">
      <c r="A45" t="s">
        <v>167</v>
      </c>
      <c r="B45" t="s">
        <v>168</v>
      </c>
      <c r="C45" t="s">
        <v>13</v>
      </c>
      <c r="D45" t="s">
        <v>77</v>
      </c>
      <c r="E45" s="1">
        <v>44958</v>
      </c>
      <c r="F45" s="1">
        <v>45044</v>
      </c>
      <c r="G45" t="s">
        <v>31</v>
      </c>
      <c r="H45" t="s">
        <v>239</v>
      </c>
      <c r="I45" t="s">
        <v>33</v>
      </c>
      <c r="J45" t="s">
        <v>11</v>
      </c>
      <c r="K45">
        <v>66</v>
      </c>
      <c r="L45">
        <v>200</v>
      </c>
      <c r="M45">
        <f t="shared" si="4"/>
        <v>13200</v>
      </c>
      <c r="N45" t="s">
        <v>224</v>
      </c>
      <c r="O45">
        <v>49.5</v>
      </c>
      <c r="P45" t="s">
        <v>227</v>
      </c>
    </row>
    <row r="46" spans="1:16" x14ac:dyDescent="0.25">
      <c r="A46" t="s">
        <v>169</v>
      </c>
      <c r="B46" t="s">
        <v>170</v>
      </c>
      <c r="C46" t="s">
        <v>17</v>
      </c>
      <c r="D46" t="s">
        <v>57</v>
      </c>
      <c r="E46" s="1">
        <v>45033</v>
      </c>
      <c r="F46" s="1">
        <v>45107</v>
      </c>
      <c r="G46" t="s">
        <v>84</v>
      </c>
      <c r="H46" t="s">
        <v>243</v>
      </c>
      <c r="I46" t="s">
        <v>32</v>
      </c>
      <c r="J46" t="s">
        <v>11</v>
      </c>
      <c r="K46">
        <v>40.479999999999997</v>
      </c>
      <c r="L46">
        <v>11000</v>
      </c>
      <c r="M46">
        <f t="shared" si="4"/>
        <v>445279.99999999994</v>
      </c>
      <c r="N46" t="s">
        <v>224</v>
      </c>
      <c r="O46">
        <v>30.36</v>
      </c>
      <c r="P46" t="s">
        <v>227</v>
      </c>
    </row>
    <row r="47" spans="1:16" x14ac:dyDescent="0.25">
      <c r="A47" t="s">
        <v>171</v>
      </c>
      <c r="B47" t="s">
        <v>172</v>
      </c>
      <c r="C47" t="s">
        <v>29</v>
      </c>
      <c r="D47" t="s">
        <v>35</v>
      </c>
      <c r="E47" s="1">
        <v>44939</v>
      </c>
      <c r="F47" s="1">
        <v>45077</v>
      </c>
      <c r="G47" t="s">
        <v>31</v>
      </c>
      <c r="H47" t="s">
        <v>237</v>
      </c>
      <c r="I47" t="s">
        <v>28</v>
      </c>
      <c r="J47" t="s">
        <v>11</v>
      </c>
      <c r="K47">
        <v>45</v>
      </c>
      <c r="L47">
        <v>100</v>
      </c>
      <c r="M47">
        <f t="shared" si="4"/>
        <v>4500</v>
      </c>
      <c r="N47" t="s">
        <v>224</v>
      </c>
      <c r="O47">
        <v>33.75</v>
      </c>
      <c r="P47" t="s">
        <v>227</v>
      </c>
    </row>
    <row r="48" spans="1:16" x14ac:dyDescent="0.25">
      <c r="A48" t="s">
        <v>173</v>
      </c>
      <c r="B48" t="s">
        <v>174</v>
      </c>
      <c r="C48" t="s">
        <v>29</v>
      </c>
      <c r="D48" t="s">
        <v>25</v>
      </c>
      <c r="E48" s="1">
        <v>44980</v>
      </c>
      <c r="F48" s="1">
        <v>45083</v>
      </c>
      <c r="G48" t="s">
        <v>31</v>
      </c>
      <c r="H48" t="s">
        <v>239</v>
      </c>
      <c r="I48" t="s">
        <v>32</v>
      </c>
      <c r="J48" t="s">
        <v>11</v>
      </c>
      <c r="K48">
        <v>250</v>
      </c>
      <c r="L48">
        <v>100</v>
      </c>
      <c r="M48">
        <f t="shared" si="4"/>
        <v>25000</v>
      </c>
      <c r="N48" t="s">
        <v>224</v>
      </c>
      <c r="O48">
        <v>187.5</v>
      </c>
      <c r="P48" t="s">
        <v>227</v>
      </c>
    </row>
    <row r="49" spans="1:16" x14ac:dyDescent="0.25">
      <c r="A49" t="s">
        <v>175</v>
      </c>
      <c r="B49" t="s">
        <v>176</v>
      </c>
      <c r="C49" t="s">
        <v>17</v>
      </c>
      <c r="D49" t="s">
        <v>51</v>
      </c>
      <c r="E49" s="1">
        <v>44980</v>
      </c>
      <c r="F49" s="1">
        <v>45083</v>
      </c>
      <c r="G49" t="s">
        <v>31</v>
      </c>
      <c r="H49" t="s">
        <v>240</v>
      </c>
      <c r="I49" t="s">
        <v>32</v>
      </c>
      <c r="J49" t="s">
        <v>11</v>
      </c>
      <c r="K49">
        <v>180</v>
      </c>
      <c r="L49">
        <v>100</v>
      </c>
      <c r="M49">
        <f t="shared" si="4"/>
        <v>18000</v>
      </c>
      <c r="N49" t="s">
        <v>224</v>
      </c>
      <c r="O49">
        <v>135</v>
      </c>
      <c r="P49" t="s">
        <v>227</v>
      </c>
    </row>
    <row r="50" spans="1:16" x14ac:dyDescent="0.25">
      <c r="A50" t="s">
        <v>177</v>
      </c>
      <c r="B50" t="s">
        <v>178</v>
      </c>
      <c r="C50" t="s">
        <v>18</v>
      </c>
      <c r="D50" t="s">
        <v>55</v>
      </c>
      <c r="E50" s="1">
        <v>44980</v>
      </c>
      <c r="F50" s="1">
        <v>45083</v>
      </c>
      <c r="G50" t="s">
        <v>31</v>
      </c>
      <c r="H50" t="s">
        <v>239</v>
      </c>
      <c r="I50" t="s">
        <v>32</v>
      </c>
      <c r="J50" t="s">
        <v>11</v>
      </c>
      <c r="K50">
        <v>77</v>
      </c>
      <c r="L50">
        <v>100</v>
      </c>
      <c r="M50">
        <f t="shared" si="4"/>
        <v>7700</v>
      </c>
      <c r="N50" t="s">
        <v>224</v>
      </c>
      <c r="O50">
        <v>57.75</v>
      </c>
      <c r="P50" t="s">
        <v>227</v>
      </c>
    </row>
    <row r="51" spans="1:16" x14ac:dyDescent="0.25">
      <c r="A51" t="s">
        <v>179</v>
      </c>
      <c r="B51" t="s">
        <v>180</v>
      </c>
      <c r="C51" t="s">
        <v>21</v>
      </c>
      <c r="D51" t="s">
        <v>72</v>
      </c>
      <c r="E51" s="1">
        <v>44980</v>
      </c>
      <c r="F51" s="1">
        <v>45083</v>
      </c>
      <c r="G51" t="s">
        <v>31</v>
      </c>
      <c r="H51" t="s">
        <v>230</v>
      </c>
      <c r="I51" t="s">
        <v>32</v>
      </c>
      <c r="J51" t="s">
        <v>11</v>
      </c>
      <c r="K51">
        <v>70</v>
      </c>
      <c r="L51">
        <v>100</v>
      </c>
      <c r="M51">
        <f t="shared" si="4"/>
        <v>7000</v>
      </c>
      <c r="N51" t="s">
        <v>224</v>
      </c>
      <c r="O51">
        <v>52.5</v>
      </c>
      <c r="P51" t="s">
        <v>227</v>
      </c>
    </row>
    <row r="52" spans="1:16" x14ac:dyDescent="0.25">
      <c r="A52" t="s">
        <v>181</v>
      </c>
      <c r="B52" t="s">
        <v>182</v>
      </c>
      <c r="C52" t="s">
        <v>17</v>
      </c>
      <c r="D52" t="s">
        <v>64</v>
      </c>
      <c r="E52" s="1">
        <v>44980</v>
      </c>
      <c r="F52" s="1">
        <v>45083</v>
      </c>
      <c r="G52" t="s">
        <v>31</v>
      </c>
      <c r="H52" t="s">
        <v>234</v>
      </c>
      <c r="I52" t="s">
        <v>32</v>
      </c>
      <c r="J52" t="s">
        <v>11</v>
      </c>
      <c r="K52">
        <v>170</v>
      </c>
      <c r="L52">
        <v>100</v>
      </c>
      <c r="M52">
        <f t="shared" si="4"/>
        <v>17000</v>
      </c>
      <c r="N52" t="s">
        <v>224</v>
      </c>
      <c r="O52">
        <v>127.5</v>
      </c>
      <c r="P52" t="s">
        <v>227</v>
      </c>
    </row>
    <row r="53" spans="1:16" x14ac:dyDescent="0.25">
      <c r="A53" t="s">
        <v>183</v>
      </c>
      <c r="B53" t="s">
        <v>184</v>
      </c>
      <c r="C53" t="s">
        <v>17</v>
      </c>
      <c r="D53" t="s">
        <v>15</v>
      </c>
      <c r="E53" s="1">
        <v>44939</v>
      </c>
      <c r="F53" s="1">
        <v>45077</v>
      </c>
      <c r="G53" t="s">
        <v>31</v>
      </c>
      <c r="H53" t="s">
        <v>231</v>
      </c>
      <c r="I53" t="s">
        <v>92</v>
      </c>
      <c r="J53" t="s">
        <v>11</v>
      </c>
      <c r="K53">
        <v>50.3</v>
      </c>
      <c r="L53">
        <v>90000</v>
      </c>
      <c r="M53">
        <f t="shared" si="4"/>
        <v>4527000</v>
      </c>
      <c r="N53" t="s">
        <v>224</v>
      </c>
      <c r="O53">
        <v>37.724999999999994</v>
      </c>
      <c r="P53" t="s">
        <v>227</v>
      </c>
    </row>
    <row r="54" spans="1:16" x14ac:dyDescent="0.25">
      <c r="A54" t="s">
        <v>185</v>
      </c>
      <c r="B54" t="s">
        <v>186</v>
      </c>
      <c r="C54" t="s">
        <v>8</v>
      </c>
      <c r="D54" t="s">
        <v>67</v>
      </c>
      <c r="E54" s="1">
        <v>44984</v>
      </c>
      <c r="F54" s="1">
        <v>45078</v>
      </c>
      <c r="G54" t="s">
        <v>31</v>
      </c>
      <c r="H54" t="s">
        <v>231</v>
      </c>
      <c r="I54" t="s">
        <v>92</v>
      </c>
      <c r="J54" t="s">
        <v>11</v>
      </c>
      <c r="K54">
        <v>38</v>
      </c>
      <c r="L54">
        <v>36000</v>
      </c>
      <c r="M54">
        <f t="shared" si="4"/>
        <v>1368000</v>
      </c>
      <c r="N54" t="s">
        <v>224</v>
      </c>
      <c r="O54">
        <v>28.5</v>
      </c>
      <c r="P54" t="s">
        <v>227</v>
      </c>
    </row>
    <row r="55" spans="1:16" x14ac:dyDescent="0.25">
      <c r="A55" t="s">
        <v>187</v>
      </c>
      <c r="B55" t="s">
        <v>188</v>
      </c>
      <c r="C55" t="s">
        <v>21</v>
      </c>
      <c r="D55" t="s">
        <v>68</v>
      </c>
      <c r="E55" s="1">
        <v>44951</v>
      </c>
      <c r="F55" s="1">
        <v>45078</v>
      </c>
      <c r="G55" t="s">
        <v>31</v>
      </c>
      <c r="H55" t="s">
        <v>230</v>
      </c>
      <c r="I55" t="s">
        <v>92</v>
      </c>
      <c r="J55" t="s">
        <v>11</v>
      </c>
      <c r="K55">
        <v>50.8</v>
      </c>
      <c r="L55">
        <v>120000</v>
      </c>
      <c r="M55">
        <f t="shared" si="4"/>
        <v>6096000</v>
      </c>
      <c r="N55" t="s">
        <v>224</v>
      </c>
      <c r="O55">
        <v>38.099999999999994</v>
      </c>
      <c r="P55" t="s">
        <v>227</v>
      </c>
    </row>
    <row r="56" spans="1:16" x14ac:dyDescent="0.25">
      <c r="A56" t="s">
        <v>189</v>
      </c>
      <c r="B56" t="s">
        <v>190</v>
      </c>
      <c r="C56" t="s">
        <v>13</v>
      </c>
      <c r="D56" t="s">
        <v>52</v>
      </c>
      <c r="E56" s="1">
        <v>44951</v>
      </c>
      <c r="F56" s="1">
        <v>45078</v>
      </c>
      <c r="G56" t="s">
        <v>31</v>
      </c>
      <c r="H56" t="s">
        <v>232</v>
      </c>
      <c r="I56" t="s">
        <v>92</v>
      </c>
      <c r="J56" t="s">
        <v>11</v>
      </c>
      <c r="K56">
        <v>50.8</v>
      </c>
      <c r="L56">
        <v>90000</v>
      </c>
      <c r="M56">
        <f t="shared" si="4"/>
        <v>4572000</v>
      </c>
      <c r="N56" t="s">
        <v>224</v>
      </c>
      <c r="O56">
        <v>38.099999999999994</v>
      </c>
      <c r="P56" t="s">
        <v>227</v>
      </c>
    </row>
    <row r="57" spans="1:16" x14ac:dyDescent="0.25">
      <c r="A57" t="s">
        <v>191</v>
      </c>
      <c r="B57" t="s">
        <v>192</v>
      </c>
      <c r="C57" t="s">
        <v>56</v>
      </c>
      <c r="D57" t="s">
        <v>76</v>
      </c>
      <c r="E57" s="1">
        <v>44988</v>
      </c>
      <c r="F57" s="1">
        <v>45081</v>
      </c>
      <c r="G57" t="s">
        <v>31</v>
      </c>
      <c r="H57" t="s">
        <v>243</v>
      </c>
      <c r="I57" t="s">
        <v>92</v>
      </c>
      <c r="J57" t="s">
        <v>11</v>
      </c>
      <c r="K57">
        <v>215.6</v>
      </c>
      <c r="L57">
        <v>2000</v>
      </c>
      <c r="M57">
        <f t="shared" si="4"/>
        <v>431200</v>
      </c>
      <c r="N57" t="s">
        <v>224</v>
      </c>
      <c r="O57">
        <v>161.69999999999999</v>
      </c>
      <c r="P57" t="s">
        <v>227</v>
      </c>
    </row>
    <row r="58" spans="1:16" x14ac:dyDescent="0.25">
      <c r="A58" t="s">
        <v>193</v>
      </c>
      <c r="B58" t="s">
        <v>194</v>
      </c>
      <c r="C58" t="s">
        <v>66</v>
      </c>
      <c r="D58" t="s">
        <v>60</v>
      </c>
      <c r="E58" s="1">
        <v>44984</v>
      </c>
      <c r="F58" s="1">
        <v>45078</v>
      </c>
      <c r="G58" t="s">
        <v>31</v>
      </c>
      <c r="H58" t="s">
        <v>245</v>
      </c>
      <c r="I58" t="s">
        <v>92</v>
      </c>
      <c r="J58" t="s">
        <v>11</v>
      </c>
      <c r="K58">
        <v>102.6</v>
      </c>
      <c r="L58">
        <v>3000</v>
      </c>
      <c r="M58">
        <f t="shared" si="4"/>
        <v>307800</v>
      </c>
      <c r="N58" t="s">
        <v>224</v>
      </c>
      <c r="O58">
        <v>76.949999999999989</v>
      </c>
      <c r="P58" t="s">
        <v>227</v>
      </c>
    </row>
    <row r="59" spans="1:16" x14ac:dyDescent="0.25">
      <c r="A59" t="s">
        <v>195</v>
      </c>
      <c r="B59" t="s">
        <v>196</v>
      </c>
      <c r="C59" t="s">
        <v>22</v>
      </c>
      <c r="D59" t="s">
        <v>15</v>
      </c>
      <c r="E59" s="1">
        <v>44951</v>
      </c>
      <c r="F59" s="1">
        <v>45077</v>
      </c>
      <c r="G59" t="s">
        <v>31</v>
      </c>
      <c r="H59" t="s">
        <v>236</v>
      </c>
      <c r="I59" t="s">
        <v>92</v>
      </c>
      <c r="J59" t="s">
        <v>11</v>
      </c>
      <c r="K59">
        <v>90</v>
      </c>
      <c r="L59">
        <v>10000</v>
      </c>
      <c r="M59">
        <f t="shared" si="4"/>
        <v>900000</v>
      </c>
      <c r="N59" t="s">
        <v>224</v>
      </c>
      <c r="O59">
        <v>67.5</v>
      </c>
      <c r="P59" t="s">
        <v>227</v>
      </c>
    </row>
    <row r="60" spans="1:16" x14ac:dyDescent="0.25">
      <c r="A60" t="s">
        <v>197</v>
      </c>
      <c r="B60" t="s">
        <v>198</v>
      </c>
      <c r="C60" t="s">
        <v>13</v>
      </c>
      <c r="D60" t="s">
        <v>24</v>
      </c>
      <c r="E60" s="1">
        <v>44972</v>
      </c>
      <c r="F60" s="1">
        <v>45016</v>
      </c>
      <c r="G60" t="s">
        <v>31</v>
      </c>
      <c r="H60" t="s">
        <v>242</v>
      </c>
      <c r="I60" t="s">
        <v>111</v>
      </c>
      <c r="J60" t="s">
        <v>11</v>
      </c>
      <c r="K60">
        <v>37.1</v>
      </c>
      <c r="L60">
        <v>10000</v>
      </c>
      <c r="M60">
        <f t="shared" si="4"/>
        <v>371000</v>
      </c>
      <c r="N60" t="s">
        <v>224</v>
      </c>
      <c r="O60">
        <v>27.825000000000003</v>
      </c>
      <c r="P60" t="s">
        <v>227</v>
      </c>
    </row>
    <row r="61" spans="1:16" x14ac:dyDescent="0.25">
      <c r="A61" t="s">
        <v>199</v>
      </c>
      <c r="B61" t="s">
        <v>200</v>
      </c>
      <c r="C61" t="s">
        <v>66</v>
      </c>
      <c r="D61" t="s">
        <v>20</v>
      </c>
      <c r="E61" s="1">
        <v>44986</v>
      </c>
      <c r="F61" s="1">
        <v>45016</v>
      </c>
      <c r="G61" t="s">
        <v>31</v>
      </c>
      <c r="H61" t="s">
        <v>231</v>
      </c>
      <c r="I61" t="s">
        <v>111</v>
      </c>
      <c r="J61" t="s">
        <v>11</v>
      </c>
      <c r="K61">
        <v>250</v>
      </c>
      <c r="L61">
        <v>4000</v>
      </c>
      <c r="M61">
        <f t="shared" si="4"/>
        <v>1000000</v>
      </c>
      <c r="N61" t="s">
        <v>224</v>
      </c>
      <c r="O61">
        <v>187.5</v>
      </c>
      <c r="P61" t="s">
        <v>227</v>
      </c>
    </row>
    <row r="62" spans="1:16" x14ac:dyDescent="0.25">
      <c r="A62" t="s">
        <v>201</v>
      </c>
      <c r="B62" t="s">
        <v>202</v>
      </c>
      <c r="C62" t="s">
        <v>19</v>
      </c>
      <c r="D62" t="s">
        <v>106</v>
      </c>
      <c r="E62" s="1">
        <v>44973</v>
      </c>
      <c r="F62" s="1">
        <v>45016</v>
      </c>
      <c r="G62" t="s">
        <v>31</v>
      </c>
      <c r="H62" t="s">
        <v>245</v>
      </c>
      <c r="I62" t="s">
        <v>33</v>
      </c>
      <c r="J62" t="s">
        <v>11</v>
      </c>
      <c r="K62">
        <v>44</v>
      </c>
      <c r="L62">
        <v>10000</v>
      </c>
      <c r="M62">
        <f t="shared" ref="M62:M71" si="5">K62*L62</f>
        <v>440000</v>
      </c>
      <c r="N62" t="s">
        <v>224</v>
      </c>
      <c r="O62">
        <v>33</v>
      </c>
      <c r="P62" t="s">
        <v>227</v>
      </c>
    </row>
    <row r="63" spans="1:16" x14ac:dyDescent="0.25">
      <c r="A63" t="s">
        <v>203</v>
      </c>
      <c r="B63" t="s">
        <v>204</v>
      </c>
      <c r="C63" t="s">
        <v>18</v>
      </c>
      <c r="D63" t="s">
        <v>63</v>
      </c>
      <c r="E63" s="1">
        <v>45096</v>
      </c>
      <c r="F63" s="1">
        <v>45169</v>
      </c>
      <c r="G63" t="s">
        <v>84</v>
      </c>
      <c r="H63" t="s">
        <v>245</v>
      </c>
      <c r="I63" t="s">
        <v>32</v>
      </c>
      <c r="J63" t="s">
        <v>11</v>
      </c>
      <c r="K63">
        <v>35</v>
      </c>
      <c r="L63">
        <v>2000</v>
      </c>
      <c r="M63">
        <f t="shared" si="5"/>
        <v>70000</v>
      </c>
      <c r="N63" t="s">
        <v>224</v>
      </c>
      <c r="O63">
        <v>26.25</v>
      </c>
      <c r="P63" t="s">
        <v>227</v>
      </c>
    </row>
    <row r="64" spans="1:16" x14ac:dyDescent="0.25">
      <c r="A64" t="s">
        <v>205</v>
      </c>
      <c r="B64" t="s">
        <v>206</v>
      </c>
      <c r="C64" t="s">
        <v>13</v>
      </c>
      <c r="D64" t="s">
        <v>34</v>
      </c>
      <c r="E64" s="1">
        <v>45096</v>
      </c>
      <c r="F64" s="1">
        <v>45169</v>
      </c>
      <c r="G64" t="s">
        <v>84</v>
      </c>
      <c r="H64" t="s">
        <v>245</v>
      </c>
      <c r="I64" t="s">
        <v>92</v>
      </c>
      <c r="J64" t="s">
        <v>11</v>
      </c>
      <c r="K64">
        <v>95</v>
      </c>
      <c r="L64">
        <v>4000</v>
      </c>
      <c r="M64">
        <f t="shared" si="5"/>
        <v>380000</v>
      </c>
      <c r="N64" t="s">
        <v>224</v>
      </c>
      <c r="O64">
        <v>71.25</v>
      </c>
      <c r="P64" t="s">
        <v>227</v>
      </c>
    </row>
    <row r="65" spans="1:16" x14ac:dyDescent="0.25">
      <c r="A65" t="s">
        <v>207</v>
      </c>
      <c r="B65" t="s">
        <v>208</v>
      </c>
      <c r="C65" t="s">
        <v>17</v>
      </c>
      <c r="D65" t="s">
        <v>54</v>
      </c>
      <c r="E65" s="1">
        <v>44986</v>
      </c>
      <c r="F65" s="1">
        <v>45051</v>
      </c>
      <c r="G65" t="s">
        <v>31</v>
      </c>
      <c r="H65" t="s">
        <v>237</v>
      </c>
      <c r="I65" t="s">
        <v>32</v>
      </c>
      <c r="J65" t="s">
        <v>11</v>
      </c>
      <c r="K65">
        <v>234</v>
      </c>
      <c r="L65">
        <v>3000</v>
      </c>
      <c r="M65">
        <f t="shared" si="5"/>
        <v>702000</v>
      </c>
      <c r="N65" t="s">
        <v>224</v>
      </c>
      <c r="O65">
        <v>175.5</v>
      </c>
      <c r="P65" t="s">
        <v>227</v>
      </c>
    </row>
    <row r="66" spans="1:16" x14ac:dyDescent="0.25">
      <c r="A66" t="s">
        <v>209</v>
      </c>
      <c r="B66" t="s">
        <v>210</v>
      </c>
      <c r="C66" t="s">
        <v>21</v>
      </c>
      <c r="D66" t="s">
        <v>15</v>
      </c>
      <c r="E66" s="1">
        <v>44967</v>
      </c>
      <c r="F66" s="1">
        <v>44985</v>
      </c>
      <c r="G66" t="s">
        <v>9</v>
      </c>
      <c r="H66" t="s">
        <v>245</v>
      </c>
      <c r="I66" t="s">
        <v>10</v>
      </c>
      <c r="J66" t="s">
        <v>11</v>
      </c>
      <c r="K66">
        <v>28.28</v>
      </c>
      <c r="L66">
        <v>400</v>
      </c>
      <c r="M66">
        <f t="shared" si="5"/>
        <v>11312</v>
      </c>
      <c r="N66" t="s">
        <v>224</v>
      </c>
      <c r="O66">
        <v>21.21</v>
      </c>
      <c r="P66" t="s">
        <v>227</v>
      </c>
    </row>
    <row r="67" spans="1:16" x14ac:dyDescent="0.25">
      <c r="A67" t="s">
        <v>211</v>
      </c>
      <c r="B67" t="s">
        <v>212</v>
      </c>
      <c r="C67" t="s">
        <v>29</v>
      </c>
      <c r="D67" t="s">
        <v>69</v>
      </c>
      <c r="E67" s="1">
        <v>44986</v>
      </c>
      <c r="F67" s="1">
        <v>45076</v>
      </c>
      <c r="G67" t="s">
        <v>39</v>
      </c>
      <c r="H67" t="s">
        <v>240</v>
      </c>
      <c r="I67" t="s">
        <v>28</v>
      </c>
      <c r="J67" t="s">
        <v>11</v>
      </c>
      <c r="K67">
        <v>100</v>
      </c>
      <c r="L67">
        <v>5000</v>
      </c>
      <c r="M67">
        <f t="shared" si="5"/>
        <v>500000</v>
      </c>
      <c r="N67" t="s">
        <v>224</v>
      </c>
      <c r="O67">
        <v>75</v>
      </c>
      <c r="P67" t="s">
        <v>227</v>
      </c>
    </row>
    <row r="68" spans="1:16" x14ac:dyDescent="0.25">
      <c r="A68" t="s">
        <v>213</v>
      </c>
      <c r="B68" t="s">
        <v>214</v>
      </c>
      <c r="C68" t="s">
        <v>56</v>
      </c>
      <c r="D68" t="s">
        <v>57</v>
      </c>
      <c r="E68" s="1">
        <v>44989</v>
      </c>
      <c r="F68" s="1">
        <v>45079</v>
      </c>
      <c r="G68" t="s">
        <v>39</v>
      </c>
      <c r="H68" t="s">
        <v>240</v>
      </c>
      <c r="I68" t="s">
        <v>93</v>
      </c>
      <c r="J68" t="s">
        <v>11</v>
      </c>
      <c r="K68">
        <v>100</v>
      </c>
      <c r="L68">
        <v>180000</v>
      </c>
      <c r="M68">
        <f t="shared" si="5"/>
        <v>18000000</v>
      </c>
      <c r="N68" t="s">
        <v>224</v>
      </c>
      <c r="O68">
        <v>75</v>
      </c>
      <c r="P68" t="s">
        <v>227</v>
      </c>
    </row>
    <row r="69" spans="1:16" x14ac:dyDescent="0.25">
      <c r="A69" t="s">
        <v>215</v>
      </c>
      <c r="B69" t="s">
        <v>216</v>
      </c>
      <c r="C69" t="s">
        <v>17</v>
      </c>
      <c r="D69" t="s">
        <v>63</v>
      </c>
      <c r="E69" s="1">
        <v>45006</v>
      </c>
      <c r="F69" s="1">
        <v>45392</v>
      </c>
      <c r="G69" t="s">
        <v>39</v>
      </c>
      <c r="H69" t="s">
        <v>244</v>
      </c>
      <c r="I69" t="s">
        <v>42</v>
      </c>
      <c r="J69" t="s">
        <v>11</v>
      </c>
      <c r="K69">
        <v>40</v>
      </c>
      <c r="L69">
        <v>500</v>
      </c>
      <c r="M69">
        <f t="shared" si="5"/>
        <v>20000</v>
      </c>
      <c r="N69" t="s">
        <v>224</v>
      </c>
      <c r="O69">
        <v>30</v>
      </c>
      <c r="P69" t="s">
        <v>227</v>
      </c>
    </row>
    <row r="70" spans="1:16" x14ac:dyDescent="0.25">
      <c r="A70" t="s">
        <v>217</v>
      </c>
      <c r="B70" t="s">
        <v>218</v>
      </c>
      <c r="C70" t="s">
        <v>29</v>
      </c>
      <c r="D70" t="s">
        <v>15</v>
      </c>
      <c r="E70" s="1">
        <v>44978</v>
      </c>
      <c r="F70" s="1">
        <v>45046</v>
      </c>
      <c r="G70" t="s">
        <v>31</v>
      </c>
      <c r="H70" t="s">
        <v>237</v>
      </c>
      <c r="I70" t="s">
        <v>28</v>
      </c>
      <c r="J70" t="s">
        <v>11</v>
      </c>
      <c r="K70">
        <v>26</v>
      </c>
      <c r="L70">
        <v>600</v>
      </c>
      <c r="M70">
        <f t="shared" si="5"/>
        <v>15600</v>
      </c>
      <c r="N70" t="s">
        <v>224</v>
      </c>
      <c r="O70">
        <v>19.5</v>
      </c>
      <c r="P70" t="s">
        <v>227</v>
      </c>
    </row>
    <row r="71" spans="1:16" x14ac:dyDescent="0.25">
      <c r="A71" t="s">
        <v>219</v>
      </c>
      <c r="B71" t="s">
        <v>220</v>
      </c>
      <c r="C71" t="s">
        <v>29</v>
      </c>
      <c r="D71" t="s">
        <v>55</v>
      </c>
      <c r="E71" s="1">
        <v>44978</v>
      </c>
      <c r="F71" s="1">
        <v>45046</v>
      </c>
      <c r="G71" t="s">
        <v>31</v>
      </c>
      <c r="H71" t="s">
        <v>232</v>
      </c>
      <c r="I71" t="s">
        <v>28</v>
      </c>
      <c r="J71" t="s">
        <v>11</v>
      </c>
      <c r="K71">
        <v>40</v>
      </c>
      <c r="L71">
        <v>600</v>
      </c>
      <c r="M71">
        <f t="shared" si="5"/>
        <v>24000</v>
      </c>
      <c r="N71" t="s">
        <v>224</v>
      </c>
      <c r="O71">
        <v>30</v>
      </c>
      <c r="P71" t="s">
        <v>227</v>
      </c>
    </row>
  </sheetData>
  <pageMargins left="0.7" right="0.7" top="0.75" bottom="0.75" header="0.3" footer="0.3"/>
  <customProperties>
    <customPr name="EpmWorksheetKeyString_GU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NvoProducto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P1680</dc:creator>
  <cp:lastModifiedBy>P1680</cp:lastModifiedBy>
  <dcterms:created xsi:type="dcterms:W3CDTF">2025-07-30T19:18:11Z</dcterms:created>
  <dcterms:modified xsi:type="dcterms:W3CDTF">2025-08-01T14:56:21Z</dcterms:modified>
</cp:coreProperties>
</file>