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18195" windowHeight="12330"/>
  </bookViews>
  <sheets>
    <sheet name="TS" sheetId="1" r:id="rId1"/>
    <sheet name="All dividends" sheetId="2" r:id="rId2"/>
    <sheet name="ASX" sheetId="3" r:id="rId3"/>
  </sheets>
  <calcPr calcId="145621" calcMode="autoNoTable"/>
</workbook>
</file>

<file path=xl/calcChain.xml><?xml version="1.0" encoding="utf-8"?>
<calcChain xmlns="http://schemas.openxmlformats.org/spreadsheetml/2006/main">
  <c r="B2" i="1" l="1"/>
  <c r="A2" i="3"/>
  <c r="E5" i="1"/>
  <c r="F5" i="1"/>
  <c r="C1" i="3"/>
  <c r="A1" i="2"/>
  <c r="D5" i="1" l="1"/>
  <c r="C5" i="1"/>
  <c r="A5" i="1"/>
  <c r="C1" i="1"/>
  <c r="B2" i="3" l="1"/>
  <c r="A5" i="3"/>
  <c r="C5" i="3"/>
  <c r="D5" i="3"/>
</calcChain>
</file>

<file path=xl/comments1.xml><?xml version="1.0" encoding="utf-8"?>
<comments xmlns="http://schemas.openxmlformats.org/spreadsheetml/2006/main">
  <authors>
    <author>Castagna Matteo</author>
  </authors>
  <commentList>
    <comment ref="C4" authorId="0">
      <text>
        <r>
          <rPr>
            <b/>
            <sz val="9"/>
            <color indexed="81"/>
            <rFont val="Tahoma"/>
            <family val="2"/>
          </rPr>
          <t>Castagna Matteo:</t>
        </r>
        <r>
          <rPr>
            <sz val="9"/>
            <color indexed="81"/>
            <rFont val="Tahoma"/>
            <family val="2"/>
          </rPr>
          <t xml:space="preserve">
One day total return index as of today. The start date is one day prior to the end date (as of date).  Historically, this is the total return index from the provided start date to the provided end date. Applicable periodicity values are daily, weekly, monthly, quarterly, semi-annually and annually. Net dividends are used.
There is a limitation of 5,000 price observations between the start and end dates.
API:
current value available, historical values available</t>
        </r>
      </text>
    </comment>
    <comment ref="D4" authorId="0">
      <text>
        <r>
          <rPr>
            <b/>
            <sz val="9"/>
            <color indexed="81"/>
            <rFont val="Tahoma"/>
            <family val="2"/>
          </rPr>
          <t>Castagna Matteo:</t>
        </r>
        <r>
          <rPr>
            <sz val="9"/>
            <color indexed="81"/>
            <rFont val="Tahoma"/>
            <family val="2"/>
          </rPr>
          <t xml:space="preserve">
Calculated by adding the net dividend amounts for all dividend types that have gone 'ex' over the past 12 months based on the dividend frequency.  This total excludes taxes, any related dividend fees or tax related credits.  The current value returned will be in the security's Dividend Currency (DV010, DVD_CRNCY) and the historical value will be in the pricing Currency (DS004, CRNCY).
API:
current value available, historical values available</t>
        </r>
      </text>
    </comment>
    <comment ref="E4" authorId="0">
      <text>
        <r>
          <rPr>
            <b/>
            <sz val="9"/>
            <color indexed="81"/>
            <rFont val="Tahoma"/>
            <family val="2"/>
          </rPr>
          <t>Castagna Matteo:</t>
        </r>
        <r>
          <rPr>
            <sz val="9"/>
            <color indexed="81"/>
            <rFont val="Tahoma"/>
            <family val="2"/>
          </rPr>
          <t xml:space="preserve">
The most recently announced net dividend, annualized based on the Dividend Frequency (DV016, DVD_FREQ), then divided by the current market price. If the security is paying an interim/final dividend, then the indicated yield is calculated by adding the net amount from the most recently announced interim and the most recently announced final, and dividing the sum by the current market price. Abnormal Dividends are not included in this yield calculation.
The first 'true' statement about current market price in the following is used to calculate the yield:
If `Last Price' (PR005,PX_LAST) is available, and `Bid Price' (PR002, PX_BID) is greater than `Last Price' then use `Bid Price'.
If `Last Price' is available, and `Ask Price' (PR004, PX_ASK) is less than `Last Price', then use `Ask Price' (assuming `Ask Price' is available)
If `Last Price' is available, then use `Last Price'
If `Ask Price' is available, then use `Ask Price'
If `Bid Price' is available, then use `Bid Price'
API:
current value available, historical values available</t>
        </r>
      </text>
    </comment>
    <comment ref="F4" authorId="0">
      <text>
        <r>
          <rPr>
            <b/>
            <sz val="9"/>
            <color indexed="81"/>
            <rFont val="Tahoma"/>
            <family val="2"/>
          </rPr>
          <t>Castagna Matteo:</t>
        </r>
        <r>
          <rPr>
            <sz val="9"/>
            <color indexed="81"/>
            <rFont val="Tahoma"/>
            <family val="2"/>
          </rPr>
          <t xml:space="preserve">
The sum of net dividend per share amounts that have gone ex-dividend over the prior 12 months, divided by the current stock price. Gross and Net Dividend amounts are assumed to be the same when only one is reported.  All Cash Dividend Types are included in this yield calculation.
   The first 'true' statement about current market price in the following is used to calculate the yield:
If `Last Price'(PR005,PX_LAST) is available, and `Bid Price'(PR002, PX_BID) is greater than `Last Price' then use `Bid Price'.
If `Last Price' is available, and `Ask Price'(PR004, PX_ASK) is less than `Last Price', then use `Ask Price' (assuming `Ask Price' is available)
If `Last Price' is available, then use `Last Price'
If `Ask Price' is available, then use `Ask Price'
If `Bid Price' is available, then use `Bid Price'
API:
current value available, historical values available</t>
        </r>
      </text>
    </comment>
  </commentList>
</comments>
</file>

<file path=xl/comments2.xml><?xml version="1.0" encoding="utf-8"?>
<comments xmlns="http://schemas.openxmlformats.org/spreadsheetml/2006/main">
  <authors>
    <author>Castagna Matteo</author>
  </authors>
  <commentList>
    <comment ref="C4" authorId="0">
      <text>
        <r>
          <rPr>
            <b/>
            <sz val="9"/>
            <color indexed="81"/>
            <rFont val="Tahoma"/>
            <family val="2"/>
          </rPr>
          <t>Castagna Matteo:</t>
        </r>
        <r>
          <rPr>
            <sz val="9"/>
            <color indexed="81"/>
            <rFont val="Tahoma"/>
            <family val="2"/>
          </rPr>
          <t xml:space="preserve">
One day total return index as of today. The start date is one day prior to the end date (as of date).  Historically, this is the total return index from the provided start date to the provided end date. Applicable periodicity values are daily, weekly, monthly, quarterly, semi-annually and annually. Net dividends are used.
There is a limitation of 5,000 price observations between the start and end dates.
API:
current value available, historical values available</t>
        </r>
      </text>
    </comment>
    <comment ref="D4" authorId="0">
      <text>
        <r>
          <rPr>
            <b/>
            <sz val="9"/>
            <color indexed="81"/>
            <rFont val="Tahoma"/>
            <family val="2"/>
          </rPr>
          <t>Castagna Matteo:</t>
        </r>
        <r>
          <rPr>
            <sz val="9"/>
            <color indexed="81"/>
            <rFont val="Tahoma"/>
            <family val="2"/>
          </rPr>
          <t xml:space="preserve">
The sum of net dividend per share amounts that have gone ex-dividend over the prior 12 months, divided by the current stock price. Gross and Net Dividend amounts are assumed to be the same when only one is reported.  All Cash Dividend Types are included in this yield calculation.
   The first 'true' statement about current market price in the following is used to calculate the yield:
If `Last Price'(PR005,PX_LAST) is available, and `Bid Price'(PR002, PX_BID) is greater than `Last Price' then use `Bid Price'.
If `Last Price' is available, and `Ask Price'(PR004, PX_ASK) is less than `Last Price', then use `Ask Price' (assuming `Ask Price' is available)
If `Last Price' is available, then use `Last Price'
If `Ask Price' is available, then use `Ask Price'
If `Bid Price' is available, then use `Bid Price'
API:
current value available, historical values available</t>
        </r>
      </text>
    </comment>
  </commentList>
</comments>
</file>

<file path=xl/sharedStrings.xml><?xml version="1.0" encoding="utf-8"?>
<sst xmlns="http://schemas.openxmlformats.org/spreadsheetml/2006/main" count="65" uniqueCount="20">
  <si>
    <t>OMEQIAI LN Equity</t>
  </si>
  <si>
    <t>Name</t>
  </si>
  <si>
    <t>PX_LAST</t>
  </si>
  <si>
    <t>NaV</t>
  </si>
  <si>
    <t>EQY_DVD_YLD_12M</t>
  </si>
  <si>
    <t>EQY_DVD_YLD_IND_NET</t>
  </si>
  <si>
    <t>EQY_DVD_YLD_12M_NET</t>
  </si>
  <si>
    <t>TOT_RETURN_INDEX_NET_DVDS</t>
  </si>
  <si>
    <t>EQY_DVD_SH_12M_NET</t>
  </si>
  <si>
    <t>Quarter</t>
  </si>
  <si>
    <t>Income</t>
  </si>
  <si>
    <t>Annual</t>
  </si>
  <si>
    <t>Estimated</t>
  </si>
  <si>
    <t>Ex-Date</t>
  </si>
  <si>
    <t>Record Date</t>
  </si>
  <si>
    <t>Payable Date</t>
  </si>
  <si>
    <t>Dividend Amount</t>
  </si>
  <si>
    <t>Dividend Frequency</t>
  </si>
  <si>
    <t>Dividend Type</t>
  </si>
  <si>
    <t>ASX Index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</si>
</sst>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000%"/>
  </numFmts>
  <fonts count="3" x14ac:knownFonts="1">
    <font>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volatileDependencies.xml><?xml version="1.0" encoding="utf-8"?>
<volTypes xmlns="http://schemas.openxmlformats.org/spreadsheetml/2006/main">
  <volType type="realTimeData">
    <main first="bloomberg.rtd">
      <tp>
        <v>6.0609000000000002</v>
        <stp/>
        <stp>##V3_BDHV12</stp>
        <stp>OMEQIAI LN Equity</stp>
        <stp>EQY_DVD_YLD_IND_NET</stp>
        <stp>31/10/2008</stp>
        <stp>31/10/2013</stp>
        <stp>[Book13]TS!R5C5_x0000_5</stp>
        <stp>per=cm</stp>
        <stp>dates=H</stp>
        <stp>cols=1;rows=61</stp>
        <tr r="E5" s="1"/>
      </tp>
    </main>
    <main first="bloomberg.rtd">
      <tp>
        <v>6.0609000000000002</v>
        <stp/>
        <stp>##V3_BDHV12</stp>
        <stp>OMEQIAI LN Equity</stp>
        <stp>EQY_DVD_YLD_12M_NET</stp>
        <stp>31/10/2008</stp>
        <stp>31/10/2013</stp>
        <stp>[Book13]TS!R5C6_x0000_5</stp>
        <stp>per=cm</stp>
        <stp>dates=H</stp>
        <stp>cols=1;rows=61</stp>
        <tr r="F5" s="1"/>
      </tp>
    </main>
    <main first="bloomberg.rtd">
      <tp>
        <v>5.2815000000000003</v>
        <stp/>
        <stp>##V3_BDHV12</stp>
        <stp>ASX Index</stp>
        <stp>EQY_DVD_YLD_12M</stp>
        <stp>31/10/2008</stp>
        <stp>31/10/2013</stp>
        <stp>[Book13]Sheet3!R5C4_x0000_圣</stp>
        <stp>per=cm</stp>
        <stp>dates=H</stp>
        <stp>cols=1;rows=61</stp>
        <tr r="D5" s="3"/>
      </tp>
    </main>
    <main first="bloomberg.rtd">
      <tp t="s">
        <v>FTSE ALL-SHARE INDEX</v>
        <stp/>
        <stp>##V3_BDPV12</stp>
        <stp>ASX Index</stp>
        <stp>Name</stp>
        <stp>[Book13]Sheet3!R1C3_x0000_n</stp>
        <tr r="C1" s="3"/>
      </tp>
    </main>
    <main first="bloomberg.rtd">
      <tp>
        <v>39752</v>
        <stp/>
        <stp>##V3_BDHV12</stp>
        <stp>OMEQIAI LN Equity</stp>
        <stp>PX_LAST</stp>
        <stp>31/10/2008</stp>
        <stp>31/10/2013</stp>
        <stp>[Book13]TS!R5C1_x0000_5</stp>
        <stp>per=cm</stp>
        <stp>cols=2;rows=61</stp>
        <tr r="A5" s="1"/>
      </tp>
    </main>
    <main first="bloomberg.rtd">
      <tp>
        <v>2183.6887000000002</v>
        <stp/>
        <stp>##V3_BDHV12</stp>
        <stp>ASX Index</stp>
        <stp>TOT_RETURN_INDEX_NET_DVDS</stp>
        <stp>31/10/2008</stp>
        <stp>31/10/2013</stp>
        <stp>[Book13]Sheet3!R5C3_x0000_圣</stp>
        <stp>per=cm</stp>
        <stp>dates=H</stp>
        <stp>cols=1;rows=61</stp>
        <tr r="C5" s="3"/>
      </tp>
    </main>
    <main first="bloomberg.rtd">
      <tp t="s">
        <v>OLD MUTUAL UK EQY INC-A-I</v>
        <stp/>
        <stp>##V3_BDPV12</stp>
        <stp>OMEQIAI LN Equity</stp>
        <stp>Name</stp>
        <stp>[Book13]TS!R1C3_x0000_1</stp>
        <tr r="C1" s="1"/>
      </tp>
    </main>
    <main first="bloomberg.rtd">
      <tp>
        <v>465.65</v>
        <stp/>
        <stp>##V3_BDHV12</stp>
        <stp>OMEQIAI LN Equity</stp>
        <stp>TOT_RETURN_INDEX_NET_DVDS</stp>
        <stp>31/10/2008</stp>
        <stp>31/10/2013</stp>
        <stp>[Book13]TS!R5C3_x0000_5</stp>
        <stp>per=cm</stp>
        <stp>dates=H</stp>
        <stp>cols=1;rows=61</stp>
        <tr r="C5" s="1"/>
      </tp>
      <tp>
        <v>28.2224</v>
        <stp/>
        <stp>##V3_BDHV12</stp>
        <stp>OMEQIAI LN Equity</stp>
        <stp>EQY_DVD_SH_12M_NET</stp>
        <stp>31/10/2008</stp>
        <stp>31/10/2013</stp>
        <stp>[Book13]TS!R5C4_x0000_5</stp>
        <stp>per=cm</stp>
        <stp>dates=H</stp>
        <stp>cols=1;rows=61</stp>
        <tr r="D5" s="1"/>
      </tp>
    </main>
    <main first="bloomberg.rtd">
      <tp>
        <v>39752</v>
        <stp/>
        <stp>##V3_BDHV12</stp>
        <stp>ASX Index</stp>
        <stp>PX_LAST</stp>
        <stp>31/10/2008</stp>
        <stp>31/10/2013</stp>
        <stp>[Book13]Sheet3!R5C1_x0000_圣</stp>
        <stp>per=cm</stp>
        <stp>cols=2;rows=61</stp>
        <tr r="A5" s="3"/>
      </tp>
    </main>
    <main first="bloomberg.rtd">
      <tp t="s">
        <v>Declared Date</v>
        <stp/>
        <stp>##V3_BDSV12</stp>
        <stp>OMEQIAI LN Equity</stp>
        <stp>DVD_HIST_ALL</stp>
        <stp>[Book13]All dividends!R1C1_x0000__x0000_</stp>
        <stp>headers=y</stp>
        <stp>cols=7;rows=24</stp>
        <tr r="A1" s="2"/>
      </tp>
    </main>
  </volType>
</volTypes>
</file>

<file path=xl/_rels/workbook.xml.rels><?xml version="1.0" encoding="UTF-8" standalone="yes"?>
<Relationships xmlns="http://schemas.openxmlformats.org/package/2006/relationships"><Relationship Id="rId8" Type="http://schemas.openxmlformats.org/officeDocument/2006/relationships/volatileDependencies" Target="volatileDependencie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9532993158463881E-2"/>
          <c:y val="4.3411611671708192E-2"/>
          <c:w val="0.87010123734533185"/>
          <c:h val="0.72960245072005292"/>
        </c:manualLayout>
      </c:layout>
      <c:scatterChart>
        <c:scatterStyle val="lineMarker"/>
        <c:varyColors val="0"/>
        <c:ser>
          <c:idx val="0"/>
          <c:order val="0"/>
          <c:tx>
            <c:strRef>
              <c:f>TS!$B$4</c:f>
              <c:strCache>
                <c:ptCount val="1"/>
                <c:pt idx="0">
                  <c:v>NaV</c:v>
                </c:pt>
              </c:strCache>
            </c:strRef>
          </c:tx>
          <c:marker>
            <c:symbol val="none"/>
          </c:marker>
          <c:xVal>
            <c:numRef>
              <c:f>TS!$A$5:$A$77</c:f>
              <c:numCache>
                <c:formatCode>m/d/yyyy</c:formatCode>
                <c:ptCount val="73"/>
                <c:pt idx="0">
                  <c:v>39752</c:v>
                </c:pt>
                <c:pt idx="1">
                  <c:v>39780</c:v>
                </c:pt>
                <c:pt idx="2">
                  <c:v>39813</c:v>
                </c:pt>
                <c:pt idx="3">
                  <c:v>39843</c:v>
                </c:pt>
                <c:pt idx="4">
                  <c:v>39871</c:v>
                </c:pt>
                <c:pt idx="5">
                  <c:v>39903</c:v>
                </c:pt>
                <c:pt idx="6">
                  <c:v>39933</c:v>
                </c:pt>
                <c:pt idx="7">
                  <c:v>39962</c:v>
                </c:pt>
                <c:pt idx="8">
                  <c:v>39994</c:v>
                </c:pt>
                <c:pt idx="9">
                  <c:v>40025</c:v>
                </c:pt>
                <c:pt idx="10">
                  <c:v>40056</c:v>
                </c:pt>
                <c:pt idx="11">
                  <c:v>40086</c:v>
                </c:pt>
                <c:pt idx="12">
                  <c:v>40116</c:v>
                </c:pt>
                <c:pt idx="13">
                  <c:v>40147</c:v>
                </c:pt>
                <c:pt idx="14">
                  <c:v>40178</c:v>
                </c:pt>
                <c:pt idx="15">
                  <c:v>40207</c:v>
                </c:pt>
                <c:pt idx="16">
                  <c:v>40235</c:v>
                </c:pt>
                <c:pt idx="17">
                  <c:v>40268</c:v>
                </c:pt>
                <c:pt idx="18">
                  <c:v>40298</c:v>
                </c:pt>
                <c:pt idx="19">
                  <c:v>40329</c:v>
                </c:pt>
                <c:pt idx="20">
                  <c:v>40359</c:v>
                </c:pt>
                <c:pt idx="21">
                  <c:v>40389</c:v>
                </c:pt>
                <c:pt idx="22">
                  <c:v>40421</c:v>
                </c:pt>
                <c:pt idx="23">
                  <c:v>40451</c:v>
                </c:pt>
                <c:pt idx="24">
                  <c:v>40480</c:v>
                </c:pt>
                <c:pt idx="25">
                  <c:v>40512</c:v>
                </c:pt>
                <c:pt idx="26">
                  <c:v>40543</c:v>
                </c:pt>
                <c:pt idx="27">
                  <c:v>40574</c:v>
                </c:pt>
                <c:pt idx="28">
                  <c:v>40602</c:v>
                </c:pt>
                <c:pt idx="29">
                  <c:v>40633</c:v>
                </c:pt>
                <c:pt idx="30">
                  <c:v>40662</c:v>
                </c:pt>
                <c:pt idx="31">
                  <c:v>40694</c:v>
                </c:pt>
                <c:pt idx="32">
                  <c:v>40724</c:v>
                </c:pt>
                <c:pt idx="33">
                  <c:v>40753</c:v>
                </c:pt>
                <c:pt idx="34">
                  <c:v>40786</c:v>
                </c:pt>
                <c:pt idx="35">
                  <c:v>40816</c:v>
                </c:pt>
                <c:pt idx="36">
                  <c:v>40847</c:v>
                </c:pt>
                <c:pt idx="37">
                  <c:v>40877</c:v>
                </c:pt>
                <c:pt idx="38">
                  <c:v>40907</c:v>
                </c:pt>
                <c:pt idx="39">
                  <c:v>40939</c:v>
                </c:pt>
                <c:pt idx="40">
                  <c:v>40968</c:v>
                </c:pt>
                <c:pt idx="41">
                  <c:v>40998</c:v>
                </c:pt>
                <c:pt idx="42">
                  <c:v>41029</c:v>
                </c:pt>
                <c:pt idx="43">
                  <c:v>41060</c:v>
                </c:pt>
                <c:pt idx="44">
                  <c:v>41089</c:v>
                </c:pt>
                <c:pt idx="45">
                  <c:v>41121</c:v>
                </c:pt>
                <c:pt idx="46">
                  <c:v>41152</c:v>
                </c:pt>
                <c:pt idx="47">
                  <c:v>41180</c:v>
                </c:pt>
                <c:pt idx="48">
                  <c:v>41213</c:v>
                </c:pt>
                <c:pt idx="49">
                  <c:v>41243</c:v>
                </c:pt>
                <c:pt idx="50">
                  <c:v>41274</c:v>
                </c:pt>
                <c:pt idx="51">
                  <c:v>41305</c:v>
                </c:pt>
                <c:pt idx="52">
                  <c:v>41333</c:v>
                </c:pt>
                <c:pt idx="53">
                  <c:v>41362</c:v>
                </c:pt>
                <c:pt idx="54">
                  <c:v>41394</c:v>
                </c:pt>
                <c:pt idx="55">
                  <c:v>41425</c:v>
                </c:pt>
                <c:pt idx="56">
                  <c:v>41453</c:v>
                </c:pt>
                <c:pt idx="57">
                  <c:v>41486</c:v>
                </c:pt>
                <c:pt idx="58">
                  <c:v>41516</c:v>
                </c:pt>
                <c:pt idx="59">
                  <c:v>41547</c:v>
                </c:pt>
                <c:pt idx="60">
                  <c:v>41578</c:v>
                </c:pt>
              </c:numCache>
            </c:numRef>
          </c:xVal>
          <c:yVal>
            <c:numRef>
              <c:f>TS!$B$5:$B$77</c:f>
              <c:numCache>
                <c:formatCode>General</c:formatCode>
                <c:ptCount val="73"/>
                <c:pt idx="0">
                  <c:v>465.65</c:v>
                </c:pt>
                <c:pt idx="1">
                  <c:v>461.23</c:v>
                </c:pt>
                <c:pt idx="2">
                  <c:v>484.29</c:v>
                </c:pt>
                <c:pt idx="3">
                  <c:v>464.92</c:v>
                </c:pt>
                <c:pt idx="4">
                  <c:v>432.11</c:v>
                </c:pt>
                <c:pt idx="5">
                  <c:v>428</c:v>
                </c:pt>
                <c:pt idx="6">
                  <c:v>479.62</c:v>
                </c:pt>
                <c:pt idx="7">
                  <c:v>478.17</c:v>
                </c:pt>
                <c:pt idx="8">
                  <c:v>461.86</c:v>
                </c:pt>
                <c:pt idx="9">
                  <c:v>500.57</c:v>
                </c:pt>
                <c:pt idx="10">
                  <c:v>537.41</c:v>
                </c:pt>
                <c:pt idx="11">
                  <c:v>565.78</c:v>
                </c:pt>
                <c:pt idx="12">
                  <c:v>555.73</c:v>
                </c:pt>
                <c:pt idx="13">
                  <c:v>553.4</c:v>
                </c:pt>
                <c:pt idx="14">
                  <c:v>567.59</c:v>
                </c:pt>
                <c:pt idx="15">
                  <c:v>552.65</c:v>
                </c:pt>
                <c:pt idx="16">
                  <c:v>550.84</c:v>
                </c:pt>
                <c:pt idx="17">
                  <c:v>594.79999999999995</c:v>
                </c:pt>
                <c:pt idx="18">
                  <c:v>598.09</c:v>
                </c:pt>
                <c:pt idx="19">
                  <c:v>551.07000000000005</c:v>
                </c:pt>
                <c:pt idx="20">
                  <c:v>520.91999999999996</c:v>
                </c:pt>
                <c:pt idx="21">
                  <c:v>566.69000000000005</c:v>
                </c:pt>
                <c:pt idx="22">
                  <c:v>545.52</c:v>
                </c:pt>
                <c:pt idx="23">
                  <c:v>599.28</c:v>
                </c:pt>
                <c:pt idx="24">
                  <c:v>612.79999999999995</c:v>
                </c:pt>
                <c:pt idx="25">
                  <c:v>602.41</c:v>
                </c:pt>
                <c:pt idx="26">
                  <c:v>643.02</c:v>
                </c:pt>
                <c:pt idx="27">
                  <c:v>644.09</c:v>
                </c:pt>
                <c:pt idx="28">
                  <c:v>650.28</c:v>
                </c:pt>
                <c:pt idx="29">
                  <c:v>643.67999999999995</c:v>
                </c:pt>
                <c:pt idx="30">
                  <c:v>660.1</c:v>
                </c:pt>
                <c:pt idx="31">
                  <c:v>648.71</c:v>
                </c:pt>
                <c:pt idx="32">
                  <c:v>638.1</c:v>
                </c:pt>
                <c:pt idx="33">
                  <c:v>627.34</c:v>
                </c:pt>
                <c:pt idx="34">
                  <c:v>555.53</c:v>
                </c:pt>
                <c:pt idx="35">
                  <c:v>527.73</c:v>
                </c:pt>
                <c:pt idx="36">
                  <c:v>591.19000000000005</c:v>
                </c:pt>
                <c:pt idx="37">
                  <c:v>569.94000000000005</c:v>
                </c:pt>
                <c:pt idx="38">
                  <c:v>580.57000000000005</c:v>
                </c:pt>
                <c:pt idx="39">
                  <c:v>604.1</c:v>
                </c:pt>
                <c:pt idx="40">
                  <c:v>635.71</c:v>
                </c:pt>
                <c:pt idx="41">
                  <c:v>633.52</c:v>
                </c:pt>
                <c:pt idx="42">
                  <c:v>630.66</c:v>
                </c:pt>
                <c:pt idx="43">
                  <c:v>581.29</c:v>
                </c:pt>
                <c:pt idx="44">
                  <c:v>608.97</c:v>
                </c:pt>
                <c:pt idx="45">
                  <c:v>623.28</c:v>
                </c:pt>
                <c:pt idx="46">
                  <c:v>630.78</c:v>
                </c:pt>
                <c:pt idx="47">
                  <c:v>645.22</c:v>
                </c:pt>
                <c:pt idx="48">
                  <c:v>660.79</c:v>
                </c:pt>
                <c:pt idx="49">
                  <c:v>659.5</c:v>
                </c:pt>
                <c:pt idx="50">
                  <c:v>665.82</c:v>
                </c:pt>
                <c:pt idx="51">
                  <c:v>707.79</c:v>
                </c:pt>
                <c:pt idx="52">
                  <c:v>727.12</c:v>
                </c:pt>
                <c:pt idx="53">
                  <c:v>754.6</c:v>
                </c:pt>
                <c:pt idx="54">
                  <c:v>765.33</c:v>
                </c:pt>
                <c:pt idx="55">
                  <c:v>770.65</c:v>
                </c:pt>
                <c:pt idx="56">
                  <c:v>747.3</c:v>
                </c:pt>
                <c:pt idx="57">
                  <c:v>801.06</c:v>
                </c:pt>
                <c:pt idx="58">
                  <c:v>769.57</c:v>
                </c:pt>
                <c:pt idx="59">
                  <c:v>772.12</c:v>
                </c:pt>
                <c:pt idx="60">
                  <c:v>819.66</c:v>
                </c:pt>
              </c:numCache>
            </c:numRef>
          </c:yVal>
          <c:smooth val="0"/>
        </c:ser>
        <c:ser>
          <c:idx val="1"/>
          <c:order val="1"/>
          <c:tx>
            <c:strRef>
              <c:f>TS!$C$4</c:f>
              <c:strCache>
                <c:ptCount val="1"/>
                <c:pt idx="0">
                  <c:v>TOT_RETURN_INDEX_NET_DVDS</c:v>
                </c:pt>
              </c:strCache>
            </c:strRef>
          </c:tx>
          <c:marker>
            <c:symbol val="none"/>
          </c:marker>
          <c:xVal>
            <c:numRef>
              <c:f>TS!$A$5:$A$77</c:f>
              <c:numCache>
                <c:formatCode>m/d/yyyy</c:formatCode>
                <c:ptCount val="73"/>
                <c:pt idx="0">
                  <c:v>39752</c:v>
                </c:pt>
                <c:pt idx="1">
                  <c:v>39780</c:v>
                </c:pt>
                <c:pt idx="2">
                  <c:v>39813</c:v>
                </c:pt>
                <c:pt idx="3">
                  <c:v>39843</c:v>
                </c:pt>
                <c:pt idx="4">
                  <c:v>39871</c:v>
                </c:pt>
                <c:pt idx="5">
                  <c:v>39903</c:v>
                </c:pt>
                <c:pt idx="6">
                  <c:v>39933</c:v>
                </c:pt>
                <c:pt idx="7">
                  <c:v>39962</c:v>
                </c:pt>
                <c:pt idx="8">
                  <c:v>39994</c:v>
                </c:pt>
                <c:pt idx="9">
                  <c:v>40025</c:v>
                </c:pt>
                <c:pt idx="10">
                  <c:v>40056</c:v>
                </c:pt>
                <c:pt idx="11">
                  <c:v>40086</c:v>
                </c:pt>
                <c:pt idx="12">
                  <c:v>40116</c:v>
                </c:pt>
                <c:pt idx="13">
                  <c:v>40147</c:v>
                </c:pt>
                <c:pt idx="14">
                  <c:v>40178</c:v>
                </c:pt>
                <c:pt idx="15">
                  <c:v>40207</c:v>
                </c:pt>
                <c:pt idx="16">
                  <c:v>40235</c:v>
                </c:pt>
                <c:pt idx="17">
                  <c:v>40268</c:v>
                </c:pt>
                <c:pt idx="18">
                  <c:v>40298</c:v>
                </c:pt>
                <c:pt idx="19">
                  <c:v>40329</c:v>
                </c:pt>
                <c:pt idx="20">
                  <c:v>40359</c:v>
                </c:pt>
                <c:pt idx="21">
                  <c:v>40389</c:v>
                </c:pt>
                <c:pt idx="22">
                  <c:v>40421</c:v>
                </c:pt>
                <c:pt idx="23">
                  <c:v>40451</c:v>
                </c:pt>
                <c:pt idx="24">
                  <c:v>40480</c:v>
                </c:pt>
                <c:pt idx="25">
                  <c:v>40512</c:v>
                </c:pt>
                <c:pt idx="26">
                  <c:v>40543</c:v>
                </c:pt>
                <c:pt idx="27">
                  <c:v>40574</c:v>
                </c:pt>
                <c:pt idx="28">
                  <c:v>40602</c:v>
                </c:pt>
                <c:pt idx="29">
                  <c:v>40633</c:v>
                </c:pt>
                <c:pt idx="30">
                  <c:v>40662</c:v>
                </c:pt>
                <c:pt idx="31">
                  <c:v>40694</c:v>
                </c:pt>
                <c:pt idx="32">
                  <c:v>40724</c:v>
                </c:pt>
                <c:pt idx="33">
                  <c:v>40753</c:v>
                </c:pt>
                <c:pt idx="34">
                  <c:v>40786</c:v>
                </c:pt>
                <c:pt idx="35">
                  <c:v>40816</c:v>
                </c:pt>
                <c:pt idx="36">
                  <c:v>40847</c:v>
                </c:pt>
                <c:pt idx="37">
                  <c:v>40877</c:v>
                </c:pt>
                <c:pt idx="38">
                  <c:v>40907</c:v>
                </c:pt>
                <c:pt idx="39">
                  <c:v>40939</c:v>
                </c:pt>
                <c:pt idx="40">
                  <c:v>40968</c:v>
                </c:pt>
                <c:pt idx="41">
                  <c:v>40998</c:v>
                </c:pt>
                <c:pt idx="42">
                  <c:v>41029</c:v>
                </c:pt>
                <c:pt idx="43">
                  <c:v>41060</c:v>
                </c:pt>
                <c:pt idx="44">
                  <c:v>41089</c:v>
                </c:pt>
                <c:pt idx="45">
                  <c:v>41121</c:v>
                </c:pt>
                <c:pt idx="46">
                  <c:v>41152</c:v>
                </c:pt>
                <c:pt idx="47">
                  <c:v>41180</c:v>
                </c:pt>
                <c:pt idx="48">
                  <c:v>41213</c:v>
                </c:pt>
                <c:pt idx="49">
                  <c:v>41243</c:v>
                </c:pt>
                <c:pt idx="50">
                  <c:v>41274</c:v>
                </c:pt>
                <c:pt idx="51">
                  <c:v>41305</c:v>
                </c:pt>
                <c:pt idx="52">
                  <c:v>41333</c:v>
                </c:pt>
                <c:pt idx="53">
                  <c:v>41362</c:v>
                </c:pt>
                <c:pt idx="54">
                  <c:v>41394</c:v>
                </c:pt>
                <c:pt idx="55">
                  <c:v>41425</c:v>
                </c:pt>
                <c:pt idx="56">
                  <c:v>41453</c:v>
                </c:pt>
                <c:pt idx="57">
                  <c:v>41486</c:v>
                </c:pt>
                <c:pt idx="58">
                  <c:v>41516</c:v>
                </c:pt>
                <c:pt idx="59">
                  <c:v>41547</c:v>
                </c:pt>
                <c:pt idx="60">
                  <c:v>41578</c:v>
                </c:pt>
              </c:numCache>
            </c:numRef>
          </c:xVal>
          <c:yVal>
            <c:numRef>
              <c:f>TS!$C$5:$C$77</c:f>
              <c:numCache>
                <c:formatCode>General</c:formatCode>
                <c:ptCount val="73"/>
                <c:pt idx="0">
                  <c:v>465.65</c:v>
                </c:pt>
                <c:pt idx="1">
                  <c:v>470.63</c:v>
                </c:pt>
                <c:pt idx="2">
                  <c:v>494.16</c:v>
                </c:pt>
                <c:pt idx="3">
                  <c:v>474.4</c:v>
                </c:pt>
                <c:pt idx="4">
                  <c:v>446.11</c:v>
                </c:pt>
                <c:pt idx="5">
                  <c:v>441.86</c:v>
                </c:pt>
                <c:pt idx="6">
                  <c:v>495.15</c:v>
                </c:pt>
                <c:pt idx="7">
                  <c:v>493.66</c:v>
                </c:pt>
                <c:pt idx="8">
                  <c:v>476.82</c:v>
                </c:pt>
                <c:pt idx="9">
                  <c:v>516.78</c:v>
                </c:pt>
                <c:pt idx="10">
                  <c:v>562.29999999999995</c:v>
                </c:pt>
                <c:pt idx="11">
                  <c:v>591.98</c:v>
                </c:pt>
                <c:pt idx="12">
                  <c:v>581.47</c:v>
                </c:pt>
                <c:pt idx="13">
                  <c:v>584.4</c:v>
                </c:pt>
                <c:pt idx="14">
                  <c:v>599.38</c:v>
                </c:pt>
                <c:pt idx="15">
                  <c:v>583.6</c:v>
                </c:pt>
                <c:pt idx="16">
                  <c:v>586.20000000000005</c:v>
                </c:pt>
                <c:pt idx="17">
                  <c:v>632.98</c:v>
                </c:pt>
                <c:pt idx="18">
                  <c:v>636.48</c:v>
                </c:pt>
                <c:pt idx="19">
                  <c:v>595.38</c:v>
                </c:pt>
                <c:pt idx="20">
                  <c:v>562.80999999999995</c:v>
                </c:pt>
                <c:pt idx="21">
                  <c:v>612.26</c:v>
                </c:pt>
                <c:pt idx="22">
                  <c:v>595.80999999999995</c:v>
                </c:pt>
                <c:pt idx="23">
                  <c:v>654.53</c:v>
                </c:pt>
                <c:pt idx="24">
                  <c:v>669.29</c:v>
                </c:pt>
                <c:pt idx="25">
                  <c:v>662.85</c:v>
                </c:pt>
                <c:pt idx="26">
                  <c:v>707.53</c:v>
                </c:pt>
                <c:pt idx="27">
                  <c:v>708.71</c:v>
                </c:pt>
                <c:pt idx="28">
                  <c:v>719.88</c:v>
                </c:pt>
                <c:pt idx="29">
                  <c:v>712.57</c:v>
                </c:pt>
                <c:pt idx="30">
                  <c:v>730.75</c:v>
                </c:pt>
                <c:pt idx="31">
                  <c:v>727.31</c:v>
                </c:pt>
                <c:pt idx="32">
                  <c:v>715.42</c:v>
                </c:pt>
                <c:pt idx="33">
                  <c:v>703.36</c:v>
                </c:pt>
                <c:pt idx="34">
                  <c:v>631.70000000000005</c:v>
                </c:pt>
                <c:pt idx="35">
                  <c:v>600.08000000000004</c:v>
                </c:pt>
                <c:pt idx="36">
                  <c:v>672.24</c:v>
                </c:pt>
                <c:pt idx="37">
                  <c:v>653.19000000000005</c:v>
                </c:pt>
                <c:pt idx="38">
                  <c:v>665.37</c:v>
                </c:pt>
                <c:pt idx="39">
                  <c:v>692.34</c:v>
                </c:pt>
                <c:pt idx="40">
                  <c:v>733.19</c:v>
                </c:pt>
                <c:pt idx="41">
                  <c:v>730.67</c:v>
                </c:pt>
                <c:pt idx="42">
                  <c:v>727.37</c:v>
                </c:pt>
                <c:pt idx="43">
                  <c:v>682.51</c:v>
                </c:pt>
                <c:pt idx="44">
                  <c:v>715</c:v>
                </c:pt>
                <c:pt idx="45">
                  <c:v>731.81</c:v>
                </c:pt>
                <c:pt idx="46">
                  <c:v>748.17</c:v>
                </c:pt>
                <c:pt idx="47">
                  <c:v>765.3</c:v>
                </c:pt>
                <c:pt idx="48">
                  <c:v>783.76</c:v>
                </c:pt>
                <c:pt idx="49">
                  <c:v>790.78</c:v>
                </c:pt>
                <c:pt idx="50">
                  <c:v>798.35</c:v>
                </c:pt>
                <c:pt idx="51">
                  <c:v>848.68</c:v>
                </c:pt>
                <c:pt idx="52">
                  <c:v>878.46</c:v>
                </c:pt>
                <c:pt idx="53">
                  <c:v>911.66</c:v>
                </c:pt>
                <c:pt idx="54">
                  <c:v>924.62</c:v>
                </c:pt>
                <c:pt idx="55">
                  <c:v>945.44</c:v>
                </c:pt>
                <c:pt idx="56">
                  <c:v>916.8</c:v>
                </c:pt>
                <c:pt idx="57">
                  <c:v>982.75</c:v>
                </c:pt>
                <c:pt idx="58">
                  <c:v>955.46</c:v>
                </c:pt>
                <c:pt idx="59">
                  <c:v>958.63</c:v>
                </c:pt>
                <c:pt idx="60">
                  <c:v>1017.65</c:v>
                </c:pt>
              </c:numCache>
            </c:numRef>
          </c:yVal>
          <c:smooth val="0"/>
        </c:ser>
        <c:dLbls>
          <c:showLegendKey val="0"/>
          <c:showVal val="0"/>
          <c:showCatName val="0"/>
          <c:showSerName val="0"/>
          <c:showPercent val="0"/>
          <c:showBubbleSize val="0"/>
        </c:dLbls>
        <c:axId val="218288512"/>
        <c:axId val="218265472"/>
      </c:scatterChart>
      <c:valAx>
        <c:axId val="218288512"/>
        <c:scaling>
          <c:orientation val="minMax"/>
        </c:scaling>
        <c:delete val="0"/>
        <c:axPos val="b"/>
        <c:numFmt formatCode="mmm/yy" sourceLinked="0"/>
        <c:majorTickMark val="out"/>
        <c:minorTickMark val="none"/>
        <c:tickLblPos val="nextTo"/>
        <c:txPr>
          <a:bodyPr rot="5400000" vert="horz"/>
          <a:lstStyle/>
          <a:p>
            <a:pPr>
              <a:defRPr/>
            </a:pPr>
            <a:endParaRPr lang="en-US"/>
          </a:p>
        </c:txPr>
        <c:crossAx val="218265472"/>
        <c:crosses val="autoZero"/>
        <c:crossBetween val="midCat"/>
      </c:valAx>
      <c:valAx>
        <c:axId val="218265472"/>
        <c:scaling>
          <c:orientation val="minMax"/>
        </c:scaling>
        <c:delete val="0"/>
        <c:axPos val="l"/>
        <c:majorGridlines/>
        <c:numFmt formatCode="General" sourceLinked="1"/>
        <c:majorTickMark val="out"/>
        <c:minorTickMark val="none"/>
        <c:tickLblPos val="nextTo"/>
        <c:crossAx val="218288512"/>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TS!#REF!</c:f>
              <c:strCache>
                <c:ptCount val="1"/>
                <c:pt idx="0">
                  <c:v>#REF!</c:v>
                </c:pt>
              </c:strCache>
            </c:strRef>
          </c:tx>
          <c:marker>
            <c:symbol val="none"/>
          </c:marker>
          <c:xVal>
            <c:numRef>
              <c:f>TS!$A$5:$A$65</c:f>
              <c:numCache>
                <c:formatCode>m/d/yyyy</c:formatCode>
                <c:ptCount val="61"/>
                <c:pt idx="0">
                  <c:v>39752</c:v>
                </c:pt>
                <c:pt idx="1">
                  <c:v>39780</c:v>
                </c:pt>
                <c:pt idx="2">
                  <c:v>39813</c:v>
                </c:pt>
                <c:pt idx="3">
                  <c:v>39843</c:v>
                </c:pt>
                <c:pt idx="4">
                  <c:v>39871</c:v>
                </c:pt>
                <c:pt idx="5">
                  <c:v>39903</c:v>
                </c:pt>
                <c:pt idx="6">
                  <c:v>39933</c:v>
                </c:pt>
                <c:pt idx="7">
                  <c:v>39962</c:v>
                </c:pt>
                <c:pt idx="8">
                  <c:v>39994</c:v>
                </c:pt>
                <c:pt idx="9">
                  <c:v>40025</c:v>
                </c:pt>
                <c:pt idx="10">
                  <c:v>40056</c:v>
                </c:pt>
                <c:pt idx="11">
                  <c:v>40086</c:v>
                </c:pt>
                <c:pt idx="12">
                  <c:v>40116</c:v>
                </c:pt>
                <c:pt idx="13">
                  <c:v>40147</c:v>
                </c:pt>
                <c:pt idx="14">
                  <c:v>40178</c:v>
                </c:pt>
                <c:pt idx="15">
                  <c:v>40207</c:v>
                </c:pt>
                <c:pt idx="16">
                  <c:v>40235</c:v>
                </c:pt>
                <c:pt idx="17">
                  <c:v>40268</c:v>
                </c:pt>
                <c:pt idx="18">
                  <c:v>40298</c:v>
                </c:pt>
                <c:pt idx="19">
                  <c:v>40329</c:v>
                </c:pt>
                <c:pt idx="20">
                  <c:v>40359</c:v>
                </c:pt>
                <c:pt idx="21">
                  <c:v>40389</c:v>
                </c:pt>
                <c:pt idx="22">
                  <c:v>40421</c:v>
                </c:pt>
                <c:pt idx="23">
                  <c:v>40451</c:v>
                </c:pt>
                <c:pt idx="24">
                  <c:v>40480</c:v>
                </c:pt>
                <c:pt idx="25">
                  <c:v>40512</c:v>
                </c:pt>
                <c:pt idx="26">
                  <c:v>40543</c:v>
                </c:pt>
                <c:pt idx="27">
                  <c:v>40574</c:v>
                </c:pt>
                <c:pt idx="28">
                  <c:v>40602</c:v>
                </c:pt>
                <c:pt idx="29">
                  <c:v>40633</c:v>
                </c:pt>
                <c:pt idx="30">
                  <c:v>40662</c:v>
                </c:pt>
                <c:pt idx="31">
                  <c:v>40694</c:v>
                </c:pt>
                <c:pt idx="32">
                  <c:v>40724</c:v>
                </c:pt>
                <c:pt idx="33">
                  <c:v>40753</c:v>
                </c:pt>
                <c:pt idx="34">
                  <c:v>40786</c:v>
                </c:pt>
                <c:pt idx="35">
                  <c:v>40816</c:v>
                </c:pt>
                <c:pt idx="36">
                  <c:v>40847</c:v>
                </c:pt>
                <c:pt idx="37">
                  <c:v>40877</c:v>
                </c:pt>
                <c:pt idx="38">
                  <c:v>40907</c:v>
                </c:pt>
                <c:pt idx="39">
                  <c:v>40939</c:v>
                </c:pt>
                <c:pt idx="40">
                  <c:v>40968</c:v>
                </c:pt>
                <c:pt idx="41">
                  <c:v>40998</c:v>
                </c:pt>
                <c:pt idx="42">
                  <c:v>41029</c:v>
                </c:pt>
                <c:pt idx="43">
                  <c:v>41060</c:v>
                </c:pt>
                <c:pt idx="44">
                  <c:v>41089</c:v>
                </c:pt>
                <c:pt idx="45">
                  <c:v>41121</c:v>
                </c:pt>
                <c:pt idx="46">
                  <c:v>41152</c:v>
                </c:pt>
                <c:pt idx="47">
                  <c:v>41180</c:v>
                </c:pt>
                <c:pt idx="48">
                  <c:v>41213</c:v>
                </c:pt>
                <c:pt idx="49">
                  <c:v>41243</c:v>
                </c:pt>
                <c:pt idx="50">
                  <c:v>41274</c:v>
                </c:pt>
                <c:pt idx="51">
                  <c:v>41305</c:v>
                </c:pt>
                <c:pt idx="52">
                  <c:v>41333</c:v>
                </c:pt>
                <c:pt idx="53">
                  <c:v>41362</c:v>
                </c:pt>
                <c:pt idx="54">
                  <c:v>41394</c:v>
                </c:pt>
                <c:pt idx="55">
                  <c:v>41425</c:v>
                </c:pt>
                <c:pt idx="56">
                  <c:v>41453</c:v>
                </c:pt>
                <c:pt idx="57">
                  <c:v>41486</c:v>
                </c:pt>
                <c:pt idx="58">
                  <c:v>41516</c:v>
                </c:pt>
                <c:pt idx="59">
                  <c:v>41547</c:v>
                </c:pt>
                <c:pt idx="60">
                  <c:v>41578</c:v>
                </c:pt>
              </c:numCache>
            </c:numRef>
          </c:xVal>
          <c:yVal>
            <c:numRef>
              <c:f>TS!#REF!</c:f>
              <c:numCache>
                <c:formatCode>General</c:formatCode>
                <c:ptCount val="1"/>
                <c:pt idx="0">
                  <c:v>1</c:v>
                </c:pt>
              </c:numCache>
            </c:numRef>
          </c:yVal>
          <c:smooth val="0"/>
        </c:ser>
        <c:ser>
          <c:idx val="1"/>
          <c:order val="1"/>
          <c:tx>
            <c:strRef>
              <c:f>TS!$D$4</c:f>
              <c:strCache>
                <c:ptCount val="1"/>
                <c:pt idx="0">
                  <c:v>EQY_DVD_SH_12M_NET</c:v>
                </c:pt>
              </c:strCache>
            </c:strRef>
          </c:tx>
          <c:marker>
            <c:symbol val="none"/>
          </c:marker>
          <c:xVal>
            <c:numRef>
              <c:f>TS!$A$5:$A$65</c:f>
              <c:numCache>
                <c:formatCode>m/d/yyyy</c:formatCode>
                <c:ptCount val="61"/>
                <c:pt idx="0">
                  <c:v>39752</c:v>
                </c:pt>
                <c:pt idx="1">
                  <c:v>39780</c:v>
                </c:pt>
                <c:pt idx="2">
                  <c:v>39813</c:v>
                </c:pt>
                <c:pt idx="3">
                  <c:v>39843</c:v>
                </c:pt>
                <c:pt idx="4">
                  <c:v>39871</c:v>
                </c:pt>
                <c:pt idx="5">
                  <c:v>39903</c:v>
                </c:pt>
                <c:pt idx="6">
                  <c:v>39933</c:v>
                </c:pt>
                <c:pt idx="7">
                  <c:v>39962</c:v>
                </c:pt>
                <c:pt idx="8">
                  <c:v>39994</c:v>
                </c:pt>
                <c:pt idx="9">
                  <c:v>40025</c:v>
                </c:pt>
                <c:pt idx="10">
                  <c:v>40056</c:v>
                </c:pt>
                <c:pt idx="11">
                  <c:v>40086</c:v>
                </c:pt>
                <c:pt idx="12">
                  <c:v>40116</c:v>
                </c:pt>
                <c:pt idx="13">
                  <c:v>40147</c:v>
                </c:pt>
                <c:pt idx="14">
                  <c:v>40178</c:v>
                </c:pt>
                <c:pt idx="15">
                  <c:v>40207</c:v>
                </c:pt>
                <c:pt idx="16">
                  <c:v>40235</c:v>
                </c:pt>
                <c:pt idx="17">
                  <c:v>40268</c:v>
                </c:pt>
                <c:pt idx="18">
                  <c:v>40298</c:v>
                </c:pt>
                <c:pt idx="19">
                  <c:v>40329</c:v>
                </c:pt>
                <c:pt idx="20">
                  <c:v>40359</c:v>
                </c:pt>
                <c:pt idx="21">
                  <c:v>40389</c:v>
                </c:pt>
                <c:pt idx="22">
                  <c:v>40421</c:v>
                </c:pt>
                <c:pt idx="23">
                  <c:v>40451</c:v>
                </c:pt>
                <c:pt idx="24">
                  <c:v>40480</c:v>
                </c:pt>
                <c:pt idx="25">
                  <c:v>40512</c:v>
                </c:pt>
                <c:pt idx="26">
                  <c:v>40543</c:v>
                </c:pt>
                <c:pt idx="27">
                  <c:v>40574</c:v>
                </c:pt>
                <c:pt idx="28">
                  <c:v>40602</c:v>
                </c:pt>
                <c:pt idx="29">
                  <c:v>40633</c:v>
                </c:pt>
                <c:pt idx="30">
                  <c:v>40662</c:v>
                </c:pt>
                <c:pt idx="31">
                  <c:v>40694</c:v>
                </c:pt>
                <c:pt idx="32">
                  <c:v>40724</c:v>
                </c:pt>
                <c:pt idx="33">
                  <c:v>40753</c:v>
                </c:pt>
                <c:pt idx="34">
                  <c:v>40786</c:v>
                </c:pt>
                <c:pt idx="35">
                  <c:v>40816</c:v>
                </c:pt>
                <c:pt idx="36">
                  <c:v>40847</c:v>
                </c:pt>
                <c:pt idx="37">
                  <c:v>40877</c:v>
                </c:pt>
                <c:pt idx="38">
                  <c:v>40907</c:v>
                </c:pt>
                <c:pt idx="39">
                  <c:v>40939</c:v>
                </c:pt>
                <c:pt idx="40">
                  <c:v>40968</c:v>
                </c:pt>
                <c:pt idx="41">
                  <c:v>40998</c:v>
                </c:pt>
                <c:pt idx="42">
                  <c:v>41029</c:v>
                </c:pt>
                <c:pt idx="43">
                  <c:v>41060</c:v>
                </c:pt>
                <c:pt idx="44">
                  <c:v>41089</c:v>
                </c:pt>
                <c:pt idx="45">
                  <c:v>41121</c:v>
                </c:pt>
                <c:pt idx="46">
                  <c:v>41152</c:v>
                </c:pt>
                <c:pt idx="47">
                  <c:v>41180</c:v>
                </c:pt>
                <c:pt idx="48">
                  <c:v>41213</c:v>
                </c:pt>
                <c:pt idx="49">
                  <c:v>41243</c:v>
                </c:pt>
                <c:pt idx="50">
                  <c:v>41274</c:v>
                </c:pt>
                <c:pt idx="51">
                  <c:v>41305</c:v>
                </c:pt>
                <c:pt idx="52">
                  <c:v>41333</c:v>
                </c:pt>
                <c:pt idx="53">
                  <c:v>41362</c:v>
                </c:pt>
                <c:pt idx="54">
                  <c:v>41394</c:v>
                </c:pt>
                <c:pt idx="55">
                  <c:v>41425</c:v>
                </c:pt>
                <c:pt idx="56">
                  <c:v>41453</c:v>
                </c:pt>
                <c:pt idx="57">
                  <c:v>41486</c:v>
                </c:pt>
                <c:pt idx="58">
                  <c:v>41516</c:v>
                </c:pt>
                <c:pt idx="59">
                  <c:v>41547</c:v>
                </c:pt>
                <c:pt idx="60">
                  <c:v>41578</c:v>
                </c:pt>
              </c:numCache>
            </c:numRef>
          </c:xVal>
          <c:yVal>
            <c:numRef>
              <c:f>TS!$D$5:$D$65</c:f>
              <c:numCache>
                <c:formatCode>General</c:formatCode>
                <c:ptCount val="61"/>
                <c:pt idx="0">
                  <c:v>28.2224</c:v>
                </c:pt>
                <c:pt idx="1">
                  <c:v>28.2224</c:v>
                </c:pt>
                <c:pt idx="2">
                  <c:v>28.2224</c:v>
                </c:pt>
                <c:pt idx="3">
                  <c:v>28.2224</c:v>
                </c:pt>
                <c:pt idx="4">
                  <c:v>24.277200000000001</c:v>
                </c:pt>
                <c:pt idx="5">
                  <c:v>12.1386</c:v>
                </c:pt>
                <c:pt idx="6">
                  <c:v>12.1386</c:v>
                </c:pt>
                <c:pt idx="7">
                  <c:v>12.1386</c:v>
                </c:pt>
                <c:pt idx="8">
                  <c:v>12.1386</c:v>
                </c:pt>
                <c:pt idx="9">
                  <c:v>12.1386</c:v>
                </c:pt>
                <c:pt idx="10">
                  <c:v>19.386399999999998</c:v>
                </c:pt>
                <c:pt idx="11">
                  <c:v>12.3308</c:v>
                </c:pt>
                <c:pt idx="12">
                  <c:v>12.3308</c:v>
                </c:pt>
                <c:pt idx="13">
                  <c:v>17.4605</c:v>
                </c:pt>
                <c:pt idx="14">
                  <c:v>17.4605</c:v>
                </c:pt>
                <c:pt idx="15">
                  <c:v>17.4605</c:v>
                </c:pt>
                <c:pt idx="16">
                  <c:v>21.729299999999999</c:v>
                </c:pt>
                <c:pt idx="17">
                  <c:v>21.729299999999999</c:v>
                </c:pt>
                <c:pt idx="18">
                  <c:v>16.6463</c:v>
                </c:pt>
                <c:pt idx="19">
                  <c:v>25.041699999999999</c:v>
                </c:pt>
                <c:pt idx="20">
                  <c:v>25.041699999999999</c:v>
                </c:pt>
                <c:pt idx="21">
                  <c:v>25.041699999999999</c:v>
                </c:pt>
                <c:pt idx="22">
                  <c:v>23.741499999999998</c:v>
                </c:pt>
                <c:pt idx="23">
                  <c:v>23.741499999999998</c:v>
                </c:pt>
                <c:pt idx="24">
                  <c:v>23.741499999999998</c:v>
                </c:pt>
                <c:pt idx="25">
                  <c:v>23.102499999999999</c:v>
                </c:pt>
                <c:pt idx="26">
                  <c:v>23.102499999999999</c:v>
                </c:pt>
                <c:pt idx="27">
                  <c:v>23.102499999999999</c:v>
                </c:pt>
                <c:pt idx="28">
                  <c:v>22.790900000000001</c:v>
                </c:pt>
                <c:pt idx="29">
                  <c:v>22.790900000000001</c:v>
                </c:pt>
                <c:pt idx="30">
                  <c:v>22.790900000000001</c:v>
                </c:pt>
                <c:pt idx="31">
                  <c:v>22.6859</c:v>
                </c:pt>
                <c:pt idx="32">
                  <c:v>22.6859</c:v>
                </c:pt>
                <c:pt idx="33">
                  <c:v>22.6859</c:v>
                </c:pt>
                <c:pt idx="34">
                  <c:v>24.6327</c:v>
                </c:pt>
                <c:pt idx="35">
                  <c:v>24.6327</c:v>
                </c:pt>
                <c:pt idx="36">
                  <c:v>24.6327</c:v>
                </c:pt>
                <c:pt idx="37">
                  <c:v>24.6327</c:v>
                </c:pt>
                <c:pt idx="38">
                  <c:v>24.6327</c:v>
                </c:pt>
                <c:pt idx="39">
                  <c:v>24.6327</c:v>
                </c:pt>
                <c:pt idx="40">
                  <c:v>24.713899999999999</c:v>
                </c:pt>
                <c:pt idx="41">
                  <c:v>24.713899999999999</c:v>
                </c:pt>
                <c:pt idx="42">
                  <c:v>24.713899999999999</c:v>
                </c:pt>
                <c:pt idx="43">
                  <c:v>26.895900000000001</c:v>
                </c:pt>
                <c:pt idx="44">
                  <c:v>26.895900000000001</c:v>
                </c:pt>
                <c:pt idx="45">
                  <c:v>26.895900000000001</c:v>
                </c:pt>
                <c:pt idx="46">
                  <c:v>25.4374</c:v>
                </c:pt>
                <c:pt idx="47">
                  <c:v>25.4374</c:v>
                </c:pt>
                <c:pt idx="48">
                  <c:v>25.4374</c:v>
                </c:pt>
                <c:pt idx="49">
                  <c:v>28.148700000000002</c:v>
                </c:pt>
                <c:pt idx="50">
                  <c:v>28.148700000000002</c:v>
                </c:pt>
                <c:pt idx="51">
                  <c:v>28.148700000000002</c:v>
                </c:pt>
                <c:pt idx="52">
                  <c:v>29.6157</c:v>
                </c:pt>
                <c:pt idx="53">
                  <c:v>29.6157</c:v>
                </c:pt>
                <c:pt idx="54">
                  <c:v>29.6157</c:v>
                </c:pt>
                <c:pt idx="55">
                  <c:v>31.058499999999999</c:v>
                </c:pt>
                <c:pt idx="56">
                  <c:v>31.058499999999999</c:v>
                </c:pt>
                <c:pt idx="57">
                  <c:v>31.058499999999999</c:v>
                </c:pt>
                <c:pt idx="58">
                  <c:v>33.870199999999997</c:v>
                </c:pt>
                <c:pt idx="59">
                  <c:v>33.870199999999997</c:v>
                </c:pt>
                <c:pt idx="60">
                  <c:v>33.870199999999997</c:v>
                </c:pt>
              </c:numCache>
            </c:numRef>
          </c:yVal>
          <c:smooth val="0"/>
        </c:ser>
        <c:dLbls>
          <c:showLegendKey val="0"/>
          <c:showVal val="0"/>
          <c:showCatName val="0"/>
          <c:showSerName val="0"/>
          <c:showPercent val="0"/>
          <c:showBubbleSize val="0"/>
        </c:dLbls>
        <c:axId val="217675264"/>
        <c:axId val="217672320"/>
      </c:scatterChart>
      <c:valAx>
        <c:axId val="217675264"/>
        <c:scaling>
          <c:orientation val="minMax"/>
        </c:scaling>
        <c:delete val="0"/>
        <c:axPos val="b"/>
        <c:numFmt formatCode="m/d/yyyy" sourceLinked="1"/>
        <c:majorTickMark val="out"/>
        <c:minorTickMark val="none"/>
        <c:tickLblPos val="nextTo"/>
        <c:crossAx val="217672320"/>
        <c:crosses val="autoZero"/>
        <c:crossBetween val="midCat"/>
      </c:valAx>
      <c:valAx>
        <c:axId val="217672320"/>
        <c:scaling>
          <c:orientation val="minMax"/>
        </c:scaling>
        <c:delete val="0"/>
        <c:axPos val="l"/>
        <c:majorGridlines/>
        <c:numFmt formatCode="General" sourceLinked="1"/>
        <c:majorTickMark val="out"/>
        <c:minorTickMark val="none"/>
        <c:tickLblPos val="nextTo"/>
        <c:crossAx val="217675264"/>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TS!$F$4</c:f>
              <c:strCache>
                <c:ptCount val="1"/>
                <c:pt idx="0">
                  <c:v>EQY_DVD_YLD_12M_NET</c:v>
                </c:pt>
              </c:strCache>
            </c:strRef>
          </c:tx>
          <c:marker>
            <c:symbol val="none"/>
          </c:marker>
          <c:xVal>
            <c:numRef>
              <c:f>TS!$A$5:$A$65</c:f>
              <c:numCache>
                <c:formatCode>m/d/yyyy</c:formatCode>
                <c:ptCount val="61"/>
                <c:pt idx="0">
                  <c:v>39752</c:v>
                </c:pt>
                <c:pt idx="1">
                  <c:v>39780</c:v>
                </c:pt>
                <c:pt idx="2">
                  <c:v>39813</c:v>
                </c:pt>
                <c:pt idx="3">
                  <c:v>39843</c:v>
                </c:pt>
                <c:pt idx="4">
                  <c:v>39871</c:v>
                </c:pt>
                <c:pt idx="5">
                  <c:v>39903</c:v>
                </c:pt>
                <c:pt idx="6">
                  <c:v>39933</c:v>
                </c:pt>
                <c:pt idx="7">
                  <c:v>39962</c:v>
                </c:pt>
                <c:pt idx="8">
                  <c:v>39994</c:v>
                </c:pt>
                <c:pt idx="9">
                  <c:v>40025</c:v>
                </c:pt>
                <c:pt idx="10">
                  <c:v>40056</c:v>
                </c:pt>
                <c:pt idx="11">
                  <c:v>40086</c:v>
                </c:pt>
                <c:pt idx="12">
                  <c:v>40116</c:v>
                </c:pt>
                <c:pt idx="13">
                  <c:v>40147</c:v>
                </c:pt>
                <c:pt idx="14">
                  <c:v>40178</c:v>
                </c:pt>
                <c:pt idx="15">
                  <c:v>40207</c:v>
                </c:pt>
                <c:pt idx="16">
                  <c:v>40235</c:v>
                </c:pt>
                <c:pt idx="17">
                  <c:v>40268</c:v>
                </c:pt>
                <c:pt idx="18">
                  <c:v>40298</c:v>
                </c:pt>
                <c:pt idx="19">
                  <c:v>40329</c:v>
                </c:pt>
                <c:pt idx="20">
                  <c:v>40359</c:v>
                </c:pt>
                <c:pt idx="21">
                  <c:v>40389</c:v>
                </c:pt>
                <c:pt idx="22">
                  <c:v>40421</c:v>
                </c:pt>
                <c:pt idx="23">
                  <c:v>40451</c:v>
                </c:pt>
                <c:pt idx="24">
                  <c:v>40480</c:v>
                </c:pt>
                <c:pt idx="25">
                  <c:v>40512</c:v>
                </c:pt>
                <c:pt idx="26">
                  <c:v>40543</c:v>
                </c:pt>
                <c:pt idx="27">
                  <c:v>40574</c:v>
                </c:pt>
                <c:pt idx="28">
                  <c:v>40602</c:v>
                </c:pt>
                <c:pt idx="29">
                  <c:v>40633</c:v>
                </c:pt>
                <c:pt idx="30">
                  <c:v>40662</c:v>
                </c:pt>
                <c:pt idx="31">
                  <c:v>40694</c:v>
                </c:pt>
                <c:pt idx="32">
                  <c:v>40724</c:v>
                </c:pt>
                <c:pt idx="33">
                  <c:v>40753</c:v>
                </c:pt>
                <c:pt idx="34">
                  <c:v>40786</c:v>
                </c:pt>
                <c:pt idx="35">
                  <c:v>40816</c:v>
                </c:pt>
                <c:pt idx="36">
                  <c:v>40847</c:v>
                </c:pt>
                <c:pt idx="37">
                  <c:v>40877</c:v>
                </c:pt>
                <c:pt idx="38">
                  <c:v>40907</c:v>
                </c:pt>
                <c:pt idx="39">
                  <c:v>40939</c:v>
                </c:pt>
                <c:pt idx="40">
                  <c:v>40968</c:v>
                </c:pt>
                <c:pt idx="41">
                  <c:v>40998</c:v>
                </c:pt>
                <c:pt idx="42">
                  <c:v>41029</c:v>
                </c:pt>
                <c:pt idx="43">
                  <c:v>41060</c:v>
                </c:pt>
                <c:pt idx="44">
                  <c:v>41089</c:v>
                </c:pt>
                <c:pt idx="45">
                  <c:v>41121</c:v>
                </c:pt>
                <c:pt idx="46">
                  <c:v>41152</c:v>
                </c:pt>
                <c:pt idx="47">
                  <c:v>41180</c:v>
                </c:pt>
                <c:pt idx="48">
                  <c:v>41213</c:v>
                </c:pt>
                <c:pt idx="49">
                  <c:v>41243</c:v>
                </c:pt>
                <c:pt idx="50">
                  <c:v>41274</c:v>
                </c:pt>
                <c:pt idx="51">
                  <c:v>41305</c:v>
                </c:pt>
                <c:pt idx="52">
                  <c:v>41333</c:v>
                </c:pt>
                <c:pt idx="53">
                  <c:v>41362</c:v>
                </c:pt>
                <c:pt idx="54">
                  <c:v>41394</c:v>
                </c:pt>
                <c:pt idx="55">
                  <c:v>41425</c:v>
                </c:pt>
                <c:pt idx="56">
                  <c:v>41453</c:v>
                </c:pt>
                <c:pt idx="57">
                  <c:v>41486</c:v>
                </c:pt>
                <c:pt idx="58">
                  <c:v>41516</c:v>
                </c:pt>
                <c:pt idx="59">
                  <c:v>41547</c:v>
                </c:pt>
                <c:pt idx="60">
                  <c:v>41578</c:v>
                </c:pt>
              </c:numCache>
            </c:numRef>
          </c:xVal>
          <c:yVal>
            <c:numRef>
              <c:f>TS!$F$5:$F$65</c:f>
              <c:numCache>
                <c:formatCode>General</c:formatCode>
                <c:ptCount val="61"/>
                <c:pt idx="0">
                  <c:v>6.0609000000000002</c:v>
                </c:pt>
                <c:pt idx="1">
                  <c:v>6.1189</c:v>
                </c:pt>
                <c:pt idx="2">
                  <c:v>5.8276000000000003</c:v>
                </c:pt>
                <c:pt idx="3">
                  <c:v>6.0704000000000002</c:v>
                </c:pt>
                <c:pt idx="4">
                  <c:v>5.6182999999999996</c:v>
                </c:pt>
                <c:pt idx="5">
                  <c:v>2.8361000000000001</c:v>
                </c:pt>
                <c:pt idx="6">
                  <c:v>2.5308999999999999</c:v>
                </c:pt>
                <c:pt idx="7">
                  <c:v>2.5385999999999997</c:v>
                </c:pt>
                <c:pt idx="8">
                  <c:v>2.6282000000000001</c:v>
                </c:pt>
                <c:pt idx="9">
                  <c:v>2.4249999999999998</c:v>
                </c:pt>
                <c:pt idx="10">
                  <c:v>3.6074000000000002</c:v>
                </c:pt>
                <c:pt idx="11">
                  <c:v>2.1794000000000002</c:v>
                </c:pt>
                <c:pt idx="12">
                  <c:v>2.2187999999999999</c:v>
                </c:pt>
                <c:pt idx="13">
                  <c:v>3.1551</c:v>
                </c:pt>
                <c:pt idx="14">
                  <c:v>3.0762999999999998</c:v>
                </c:pt>
                <c:pt idx="15">
                  <c:v>3.1593999999999998</c:v>
                </c:pt>
                <c:pt idx="16">
                  <c:v>3.9447999999999999</c:v>
                </c:pt>
                <c:pt idx="17">
                  <c:v>3.6532</c:v>
                </c:pt>
                <c:pt idx="18">
                  <c:v>2.7831999999999999</c:v>
                </c:pt>
                <c:pt idx="19">
                  <c:v>4.5442</c:v>
                </c:pt>
                <c:pt idx="20">
                  <c:v>4.8071999999999999</c:v>
                </c:pt>
                <c:pt idx="21">
                  <c:v>4.4188999999999998</c:v>
                </c:pt>
                <c:pt idx="22">
                  <c:v>4.3521000000000001</c:v>
                </c:pt>
                <c:pt idx="23">
                  <c:v>3.9617</c:v>
                </c:pt>
                <c:pt idx="24">
                  <c:v>3.8742999999999999</c:v>
                </c:pt>
                <c:pt idx="25">
                  <c:v>3.835</c:v>
                </c:pt>
                <c:pt idx="26">
                  <c:v>3.5928</c:v>
                </c:pt>
                <c:pt idx="27">
                  <c:v>3.5868000000000002</c:v>
                </c:pt>
                <c:pt idx="28">
                  <c:v>3.5047999999999999</c:v>
                </c:pt>
                <c:pt idx="29">
                  <c:v>3.5407000000000002</c:v>
                </c:pt>
                <c:pt idx="30">
                  <c:v>3.4525999999999999</c:v>
                </c:pt>
                <c:pt idx="31">
                  <c:v>3.4971000000000001</c:v>
                </c:pt>
                <c:pt idx="32">
                  <c:v>3.5552000000000001</c:v>
                </c:pt>
                <c:pt idx="33">
                  <c:v>3.6162000000000001</c:v>
                </c:pt>
                <c:pt idx="34">
                  <c:v>4.4340999999999999</c:v>
                </c:pt>
                <c:pt idx="35">
                  <c:v>4.6677</c:v>
                </c:pt>
                <c:pt idx="36">
                  <c:v>4.1665999999999999</c:v>
                </c:pt>
                <c:pt idx="37">
                  <c:v>4.3220000000000001</c:v>
                </c:pt>
                <c:pt idx="38">
                  <c:v>4.2427999999999999</c:v>
                </c:pt>
                <c:pt idx="39">
                  <c:v>4.0776000000000003</c:v>
                </c:pt>
                <c:pt idx="40">
                  <c:v>3.8875999999999999</c:v>
                </c:pt>
                <c:pt idx="41">
                  <c:v>3.9009999999999998</c:v>
                </c:pt>
                <c:pt idx="42">
                  <c:v>3.9186999999999999</c:v>
                </c:pt>
                <c:pt idx="43">
                  <c:v>4.6269</c:v>
                </c:pt>
                <c:pt idx="44">
                  <c:v>4.4165999999999999</c:v>
                </c:pt>
                <c:pt idx="45">
                  <c:v>4.3151999999999999</c:v>
                </c:pt>
                <c:pt idx="46">
                  <c:v>4.0327000000000002</c:v>
                </c:pt>
                <c:pt idx="47">
                  <c:v>3.9424000000000001</c:v>
                </c:pt>
                <c:pt idx="48">
                  <c:v>3.8494999999999999</c:v>
                </c:pt>
                <c:pt idx="49">
                  <c:v>4.2682000000000002</c:v>
                </c:pt>
                <c:pt idx="50">
                  <c:v>4.2277000000000005</c:v>
                </c:pt>
                <c:pt idx="51">
                  <c:v>3.9769999999999999</c:v>
                </c:pt>
                <c:pt idx="52">
                  <c:v>4.0730000000000004</c:v>
                </c:pt>
                <c:pt idx="53">
                  <c:v>3.9247000000000001</c:v>
                </c:pt>
                <c:pt idx="54">
                  <c:v>3.8696999999999999</c:v>
                </c:pt>
                <c:pt idx="55">
                  <c:v>4.0301999999999998</c:v>
                </c:pt>
                <c:pt idx="56">
                  <c:v>4.1561000000000003</c:v>
                </c:pt>
                <c:pt idx="57">
                  <c:v>3.8772000000000002</c:v>
                </c:pt>
                <c:pt idx="58">
                  <c:v>4.4012000000000002</c:v>
                </c:pt>
                <c:pt idx="59">
                  <c:v>4.3865999999999996</c:v>
                </c:pt>
                <c:pt idx="60">
                  <c:v>4.1322000000000001</c:v>
                </c:pt>
              </c:numCache>
            </c:numRef>
          </c:yVal>
          <c:smooth val="0"/>
        </c:ser>
        <c:dLbls>
          <c:showLegendKey val="0"/>
          <c:showVal val="0"/>
          <c:showCatName val="0"/>
          <c:showSerName val="0"/>
          <c:showPercent val="0"/>
          <c:showBubbleSize val="0"/>
        </c:dLbls>
        <c:axId val="217953408"/>
        <c:axId val="217800704"/>
      </c:scatterChart>
      <c:valAx>
        <c:axId val="217953408"/>
        <c:scaling>
          <c:orientation val="minMax"/>
        </c:scaling>
        <c:delete val="0"/>
        <c:axPos val="b"/>
        <c:numFmt formatCode="m/d/yyyy" sourceLinked="1"/>
        <c:majorTickMark val="out"/>
        <c:minorTickMark val="none"/>
        <c:tickLblPos val="nextTo"/>
        <c:crossAx val="217800704"/>
        <c:crosses val="autoZero"/>
        <c:crossBetween val="midCat"/>
      </c:valAx>
      <c:valAx>
        <c:axId val="217800704"/>
        <c:scaling>
          <c:orientation val="minMax"/>
        </c:scaling>
        <c:delete val="0"/>
        <c:axPos val="l"/>
        <c:majorGridlines/>
        <c:numFmt formatCode="General" sourceLinked="1"/>
        <c:majorTickMark val="out"/>
        <c:minorTickMark val="none"/>
        <c:tickLblPos val="nextTo"/>
        <c:crossAx val="217953408"/>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238124</xdr:colOff>
      <xdr:row>4</xdr:row>
      <xdr:rowOff>76199</xdr:rowOff>
    </xdr:from>
    <xdr:to>
      <xdr:col>16</xdr:col>
      <xdr:colOff>571499</xdr:colOff>
      <xdr:row>21</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219075</xdr:colOff>
      <xdr:row>22</xdr:row>
      <xdr:rowOff>28575</xdr:rowOff>
    </xdr:from>
    <xdr:to>
      <xdr:col>16</xdr:col>
      <xdr:colOff>523875</xdr:colOff>
      <xdr:row>36</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38</xdr:row>
      <xdr:rowOff>114300</xdr:rowOff>
    </xdr:from>
    <xdr:to>
      <xdr:col>16</xdr:col>
      <xdr:colOff>381000</xdr:colOff>
      <xdr:row>53</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F78"/>
  <sheetViews>
    <sheetView tabSelected="1" workbookViewId="0">
      <selection activeCell="I20" sqref="I20"/>
    </sheetView>
  </sheetViews>
  <sheetFormatPr defaultRowHeight="15" x14ac:dyDescent="0.25"/>
  <cols>
    <col min="1" max="2" width="10.7109375" bestFit="1" customWidth="1"/>
  </cols>
  <sheetData>
    <row r="1" spans="1:6" x14ac:dyDescent="0.25">
      <c r="A1" t="s">
        <v>0</v>
      </c>
      <c r="B1" t="s">
        <v>1</v>
      </c>
      <c r="C1" t="str">
        <f>_xll.BDP(A1,B1)</f>
        <v>OLD MUTUAL UK EQY INC-A-I</v>
      </c>
    </row>
    <row r="2" spans="1:6" x14ac:dyDescent="0.25">
      <c r="A2" s="1">
        <v>41578</v>
      </c>
      <c r="B2" s="1">
        <f>EDATE(A2,-60)</f>
        <v>39752</v>
      </c>
      <c r="C2" t="s">
        <v>2</v>
      </c>
    </row>
    <row r="3" spans="1:6" x14ac:dyDescent="0.25">
      <c r="A3" s="1"/>
      <c r="B3" s="1"/>
    </row>
    <row r="4" spans="1:6" x14ac:dyDescent="0.25">
      <c r="B4" t="s">
        <v>3</v>
      </c>
      <c r="C4" t="s">
        <v>7</v>
      </c>
      <c r="D4" t="s">
        <v>8</v>
      </c>
      <c r="E4" t="s">
        <v>5</v>
      </c>
      <c r="F4" t="s">
        <v>6</v>
      </c>
    </row>
    <row r="5" spans="1:6" x14ac:dyDescent="0.25">
      <c r="A5" s="2">
        <f>_xll.BDH(A1,C2,B2,A2,"per=cm","cols=2;rows=61")</f>
        <v>39752</v>
      </c>
      <c r="B5">
        <v>465.65</v>
      </c>
      <c r="C5">
        <f>_xll.BDH($A$1,C$4,$B$2,$A$2,"per=cm","dates=H","cols=1;rows=61")</f>
        <v>465.65</v>
      </c>
      <c r="D5">
        <f>_xll.BDH($A$1,D$4,$B$2,$A$2,"per=cm","dates=H","cols=1;rows=61")</f>
        <v>28.2224</v>
      </c>
      <c r="E5">
        <f>_xll.BDH($A$1,E$4,$B$2,$A$2,"per=cm","dates=H","cols=1;rows=61")</f>
        <v>6.0609000000000002</v>
      </c>
      <c r="F5">
        <f>_xll.BDH($A$1,F$4,$B$2,$A$2,"per=cm","dates=H","cols=1;rows=61")</f>
        <v>6.0609000000000002</v>
      </c>
    </row>
    <row r="6" spans="1:6" x14ac:dyDescent="0.25">
      <c r="A6" s="1">
        <v>39780</v>
      </c>
      <c r="B6">
        <v>461.23</v>
      </c>
      <c r="C6">
        <v>470.63</v>
      </c>
      <c r="D6">
        <v>28.2224</v>
      </c>
      <c r="E6">
        <v>6.1189</v>
      </c>
      <c r="F6">
        <v>6.1189</v>
      </c>
    </row>
    <row r="7" spans="1:6" x14ac:dyDescent="0.25">
      <c r="A7" s="1">
        <v>39813</v>
      </c>
      <c r="B7">
        <v>484.29</v>
      </c>
      <c r="C7">
        <v>494.16</v>
      </c>
      <c r="D7">
        <v>28.2224</v>
      </c>
      <c r="E7">
        <v>5.8276000000000003</v>
      </c>
      <c r="F7">
        <v>5.8276000000000003</v>
      </c>
    </row>
    <row r="8" spans="1:6" x14ac:dyDescent="0.25">
      <c r="A8" s="1">
        <v>39843</v>
      </c>
      <c r="B8">
        <v>464.92</v>
      </c>
      <c r="C8">
        <v>474.4</v>
      </c>
      <c r="D8">
        <v>28.2224</v>
      </c>
      <c r="E8">
        <v>6.0704000000000002</v>
      </c>
      <c r="F8">
        <v>6.0704000000000002</v>
      </c>
    </row>
    <row r="9" spans="1:6" x14ac:dyDescent="0.25">
      <c r="A9" s="1">
        <v>39871</v>
      </c>
      <c r="B9">
        <v>432.11</v>
      </c>
      <c r="C9">
        <v>446.11</v>
      </c>
      <c r="D9">
        <v>24.277200000000001</v>
      </c>
      <c r="E9">
        <v>4.7053000000000003</v>
      </c>
      <c r="F9">
        <v>5.6182999999999996</v>
      </c>
    </row>
    <row r="10" spans="1:6" x14ac:dyDescent="0.25">
      <c r="A10" s="1">
        <v>39903</v>
      </c>
      <c r="B10">
        <v>428</v>
      </c>
      <c r="C10">
        <v>441.86</v>
      </c>
      <c r="D10">
        <v>12.1386</v>
      </c>
      <c r="E10">
        <v>4.7504999999999997</v>
      </c>
      <c r="F10">
        <v>2.8361000000000001</v>
      </c>
    </row>
    <row r="11" spans="1:6" x14ac:dyDescent="0.25">
      <c r="A11" s="1">
        <v>39933</v>
      </c>
      <c r="B11">
        <v>479.62</v>
      </c>
      <c r="C11">
        <v>495.15</v>
      </c>
      <c r="D11">
        <v>12.1386</v>
      </c>
      <c r="E11">
        <v>4.2392000000000003</v>
      </c>
      <c r="F11">
        <v>2.5308999999999999</v>
      </c>
    </row>
    <row r="12" spans="1:6" x14ac:dyDescent="0.25">
      <c r="A12" s="1">
        <v>39962</v>
      </c>
      <c r="B12">
        <v>478.17</v>
      </c>
      <c r="C12">
        <v>493.66</v>
      </c>
      <c r="D12">
        <v>12.1386</v>
      </c>
      <c r="E12">
        <v>4.2519999999999998</v>
      </c>
      <c r="F12">
        <v>2.5385999999999997</v>
      </c>
    </row>
    <row r="13" spans="1:6" x14ac:dyDescent="0.25">
      <c r="A13" s="1">
        <v>39994</v>
      </c>
      <c r="B13">
        <v>461.86</v>
      </c>
      <c r="C13">
        <v>476.82</v>
      </c>
      <c r="D13">
        <v>12.1386</v>
      </c>
      <c r="E13">
        <v>4.4021999999999997</v>
      </c>
      <c r="F13">
        <v>2.6282000000000001</v>
      </c>
    </row>
    <row r="14" spans="1:6" x14ac:dyDescent="0.25">
      <c r="A14" s="1">
        <v>40025</v>
      </c>
      <c r="B14">
        <v>500.57</v>
      </c>
      <c r="C14">
        <v>516.78</v>
      </c>
      <c r="D14">
        <v>12.1386</v>
      </c>
      <c r="E14">
        <v>4.0617999999999999</v>
      </c>
      <c r="F14">
        <v>2.4249999999999998</v>
      </c>
    </row>
    <row r="15" spans="1:6" x14ac:dyDescent="0.25">
      <c r="A15" s="1">
        <v>40056</v>
      </c>
      <c r="B15">
        <v>537.41</v>
      </c>
      <c r="C15">
        <v>562.29999999999995</v>
      </c>
      <c r="D15">
        <v>19.386399999999998</v>
      </c>
      <c r="E15">
        <v>5.3945999999999996</v>
      </c>
      <c r="F15">
        <v>3.6074000000000002</v>
      </c>
    </row>
    <row r="16" spans="1:6" x14ac:dyDescent="0.25">
      <c r="A16" s="1">
        <v>40086</v>
      </c>
      <c r="B16">
        <v>565.78</v>
      </c>
      <c r="C16">
        <v>591.98</v>
      </c>
      <c r="D16">
        <v>12.3308</v>
      </c>
      <c r="E16">
        <v>5.1241000000000003</v>
      </c>
      <c r="F16">
        <v>2.1794000000000002</v>
      </c>
    </row>
    <row r="17" spans="1:6" x14ac:dyDescent="0.25">
      <c r="A17" s="1">
        <v>40116</v>
      </c>
      <c r="B17">
        <v>555.73</v>
      </c>
      <c r="C17">
        <v>581.47</v>
      </c>
      <c r="D17">
        <v>12.3308</v>
      </c>
      <c r="E17">
        <v>5.2168000000000001</v>
      </c>
      <c r="F17">
        <v>2.2187999999999999</v>
      </c>
    </row>
    <row r="18" spans="1:6" x14ac:dyDescent="0.25">
      <c r="A18" s="1">
        <v>40147</v>
      </c>
      <c r="B18">
        <v>553.4</v>
      </c>
      <c r="C18">
        <v>584.4</v>
      </c>
      <c r="D18">
        <v>17.4605</v>
      </c>
      <c r="E18">
        <v>3.7077999999999998</v>
      </c>
      <c r="F18">
        <v>3.1551</v>
      </c>
    </row>
    <row r="19" spans="1:6" x14ac:dyDescent="0.25">
      <c r="A19" s="1">
        <v>40178</v>
      </c>
      <c r="B19">
        <v>567.59</v>
      </c>
      <c r="C19">
        <v>599.38</v>
      </c>
      <c r="D19">
        <v>17.4605</v>
      </c>
      <c r="E19">
        <v>3.6151</v>
      </c>
      <c r="F19">
        <v>3.0762999999999998</v>
      </c>
    </row>
    <row r="20" spans="1:6" x14ac:dyDescent="0.25">
      <c r="A20" s="1">
        <v>40207</v>
      </c>
      <c r="B20">
        <v>552.65</v>
      </c>
      <c r="C20">
        <v>583.6</v>
      </c>
      <c r="D20">
        <v>17.4605</v>
      </c>
      <c r="E20">
        <v>3.7128000000000001</v>
      </c>
      <c r="F20">
        <v>3.1593999999999998</v>
      </c>
    </row>
    <row r="21" spans="1:6" x14ac:dyDescent="0.25">
      <c r="A21" s="1">
        <v>40235</v>
      </c>
      <c r="B21">
        <v>550.84</v>
      </c>
      <c r="C21">
        <v>586.20000000000005</v>
      </c>
      <c r="D21">
        <v>21.729299999999999</v>
      </c>
      <c r="E21">
        <v>3.0998000000000001</v>
      </c>
      <c r="F21">
        <v>3.9447999999999999</v>
      </c>
    </row>
    <row r="22" spans="1:6" x14ac:dyDescent="0.25">
      <c r="A22" s="1">
        <v>40268</v>
      </c>
      <c r="B22">
        <v>594.79999999999995</v>
      </c>
      <c r="C22">
        <v>632.98</v>
      </c>
      <c r="D22">
        <v>21.729299999999999</v>
      </c>
      <c r="E22">
        <v>2.8707000000000003</v>
      </c>
      <c r="F22">
        <v>3.6532</v>
      </c>
    </row>
    <row r="23" spans="1:6" x14ac:dyDescent="0.25">
      <c r="A23" s="1">
        <v>40298</v>
      </c>
      <c r="B23">
        <v>598.09</v>
      </c>
      <c r="C23">
        <v>636.48</v>
      </c>
      <c r="D23">
        <v>16.6463</v>
      </c>
      <c r="E23">
        <v>2.855</v>
      </c>
      <c r="F23">
        <v>2.7831999999999999</v>
      </c>
    </row>
    <row r="24" spans="1:6" x14ac:dyDescent="0.25">
      <c r="A24" s="1">
        <v>40329</v>
      </c>
      <c r="B24">
        <v>551.07000000000005</v>
      </c>
      <c r="C24">
        <v>595.38</v>
      </c>
      <c r="D24">
        <v>25.041699999999999</v>
      </c>
      <c r="E24">
        <v>6.0938999999999997</v>
      </c>
      <c r="F24">
        <v>4.5442</v>
      </c>
    </row>
    <row r="25" spans="1:6" x14ac:dyDescent="0.25">
      <c r="A25" s="1">
        <v>40359</v>
      </c>
      <c r="B25">
        <v>520.91999999999996</v>
      </c>
      <c r="C25">
        <v>562.80999999999995</v>
      </c>
      <c r="D25">
        <v>25.041699999999999</v>
      </c>
      <c r="E25">
        <v>6.4466000000000001</v>
      </c>
      <c r="F25">
        <v>4.8071999999999999</v>
      </c>
    </row>
    <row r="26" spans="1:6" x14ac:dyDescent="0.25">
      <c r="A26" s="1">
        <v>40389</v>
      </c>
      <c r="B26">
        <v>566.69000000000005</v>
      </c>
      <c r="C26">
        <v>612.26</v>
      </c>
      <c r="D26">
        <v>25.041699999999999</v>
      </c>
      <c r="E26">
        <v>5.9259000000000004</v>
      </c>
      <c r="F26">
        <v>4.4188999999999998</v>
      </c>
    </row>
    <row r="27" spans="1:6" x14ac:dyDescent="0.25">
      <c r="A27" s="1">
        <v>40421</v>
      </c>
      <c r="B27">
        <v>545.52</v>
      </c>
      <c r="C27">
        <v>595.80999999999995</v>
      </c>
      <c r="D27">
        <v>23.741499999999998</v>
      </c>
      <c r="E27">
        <v>4.3609999999999998</v>
      </c>
      <c r="F27">
        <v>4.3521000000000001</v>
      </c>
    </row>
    <row r="28" spans="1:6" x14ac:dyDescent="0.25">
      <c r="A28" s="1">
        <v>40451</v>
      </c>
      <c r="B28">
        <v>599.28</v>
      </c>
      <c r="C28">
        <v>654.53</v>
      </c>
      <c r="D28">
        <v>23.741499999999998</v>
      </c>
      <c r="E28">
        <v>3.9698000000000002</v>
      </c>
      <c r="F28">
        <v>3.9617</v>
      </c>
    </row>
    <row r="29" spans="1:6" x14ac:dyDescent="0.25">
      <c r="A29" s="1">
        <v>40480</v>
      </c>
      <c r="B29">
        <v>612.79999999999995</v>
      </c>
      <c r="C29">
        <v>669.29</v>
      </c>
      <c r="D29">
        <v>23.741499999999998</v>
      </c>
      <c r="E29">
        <v>3.8822000000000001</v>
      </c>
      <c r="F29">
        <v>3.8742999999999999</v>
      </c>
    </row>
    <row r="30" spans="1:6" x14ac:dyDescent="0.25">
      <c r="A30" s="1">
        <v>40512</v>
      </c>
      <c r="B30">
        <v>602.41</v>
      </c>
      <c r="C30">
        <v>662.85</v>
      </c>
      <c r="D30">
        <v>23.102499999999999</v>
      </c>
      <c r="E30">
        <v>2.9817999999999998</v>
      </c>
      <c r="F30">
        <v>3.835</v>
      </c>
    </row>
    <row r="31" spans="1:6" x14ac:dyDescent="0.25">
      <c r="A31" s="1">
        <v>40543</v>
      </c>
      <c r="B31">
        <v>643.02</v>
      </c>
      <c r="C31">
        <v>707.53</v>
      </c>
      <c r="D31">
        <v>23.102499999999999</v>
      </c>
      <c r="E31">
        <v>2.7934999999999999</v>
      </c>
      <c r="F31">
        <v>3.5928</v>
      </c>
    </row>
    <row r="32" spans="1:6" x14ac:dyDescent="0.25">
      <c r="A32" s="1">
        <v>40574</v>
      </c>
      <c r="B32">
        <v>644.09</v>
      </c>
      <c r="C32">
        <v>708.71</v>
      </c>
      <c r="D32">
        <v>23.102499999999999</v>
      </c>
      <c r="E32">
        <v>2.7888999999999999</v>
      </c>
      <c r="F32">
        <v>3.5868000000000002</v>
      </c>
    </row>
    <row r="33" spans="1:6" x14ac:dyDescent="0.25">
      <c r="A33" s="1">
        <v>40602</v>
      </c>
      <c r="B33">
        <v>650.28</v>
      </c>
      <c r="C33">
        <v>719.88</v>
      </c>
      <c r="D33">
        <v>22.790900000000001</v>
      </c>
      <c r="E33">
        <v>2.4342000000000001</v>
      </c>
      <c r="F33">
        <v>3.5047999999999999</v>
      </c>
    </row>
    <row r="34" spans="1:6" x14ac:dyDescent="0.25">
      <c r="A34" s="1">
        <v>40633</v>
      </c>
      <c r="B34">
        <v>643.67999999999995</v>
      </c>
      <c r="C34">
        <v>712.57</v>
      </c>
      <c r="D34">
        <v>22.790900000000001</v>
      </c>
      <c r="E34">
        <v>2.4590999999999998</v>
      </c>
      <c r="F34">
        <v>3.5407000000000002</v>
      </c>
    </row>
    <row r="35" spans="1:6" x14ac:dyDescent="0.25">
      <c r="A35" s="1">
        <v>40662</v>
      </c>
      <c r="B35">
        <v>660.1</v>
      </c>
      <c r="C35">
        <v>730.75</v>
      </c>
      <c r="D35">
        <v>22.790900000000001</v>
      </c>
      <c r="E35">
        <v>2.3978999999999999</v>
      </c>
      <c r="F35">
        <v>3.4525999999999999</v>
      </c>
    </row>
    <row r="36" spans="1:6" x14ac:dyDescent="0.25">
      <c r="A36" s="1">
        <v>40694</v>
      </c>
      <c r="B36">
        <v>648.71</v>
      </c>
      <c r="C36">
        <v>727.31</v>
      </c>
      <c r="D36">
        <v>22.6859</v>
      </c>
      <c r="E36">
        <v>5.1119000000000003</v>
      </c>
      <c r="F36">
        <v>3.4971000000000001</v>
      </c>
    </row>
    <row r="37" spans="1:6" x14ac:dyDescent="0.25">
      <c r="A37" s="1">
        <v>40724</v>
      </c>
      <c r="B37">
        <v>638.1</v>
      </c>
      <c r="C37">
        <v>715.42</v>
      </c>
      <c r="D37">
        <v>22.6859</v>
      </c>
      <c r="E37">
        <v>5.1969000000000003</v>
      </c>
      <c r="F37">
        <v>3.5552000000000001</v>
      </c>
    </row>
    <row r="38" spans="1:6" x14ac:dyDescent="0.25">
      <c r="A38" s="1">
        <v>40753</v>
      </c>
      <c r="B38">
        <v>627.34</v>
      </c>
      <c r="C38">
        <v>703.36</v>
      </c>
      <c r="D38">
        <v>22.6859</v>
      </c>
      <c r="E38">
        <v>5.2861000000000002</v>
      </c>
      <c r="F38">
        <v>3.6162000000000001</v>
      </c>
    </row>
    <row r="39" spans="1:6" x14ac:dyDescent="0.25">
      <c r="A39" s="1">
        <v>40786</v>
      </c>
      <c r="B39">
        <v>555.53</v>
      </c>
      <c r="C39">
        <v>631.70000000000005</v>
      </c>
      <c r="D39">
        <v>24.6327</v>
      </c>
      <c r="E39">
        <v>5.6841999999999997</v>
      </c>
      <c r="F39">
        <v>4.4340999999999999</v>
      </c>
    </row>
    <row r="40" spans="1:6" x14ac:dyDescent="0.25">
      <c r="A40" s="1">
        <v>40816</v>
      </c>
      <c r="B40">
        <v>527.73</v>
      </c>
      <c r="C40">
        <v>600.08000000000004</v>
      </c>
      <c r="D40">
        <v>24.6327</v>
      </c>
      <c r="E40">
        <v>5.9836999999999998</v>
      </c>
      <c r="F40">
        <v>4.6677</v>
      </c>
    </row>
    <row r="41" spans="1:6" x14ac:dyDescent="0.25">
      <c r="A41" s="1">
        <v>40847</v>
      </c>
      <c r="B41">
        <v>591.19000000000005</v>
      </c>
      <c r="C41">
        <v>672.24</v>
      </c>
      <c r="D41">
        <v>24.6327</v>
      </c>
      <c r="E41">
        <v>5.3414000000000001</v>
      </c>
      <c r="F41">
        <v>4.1665999999999999</v>
      </c>
    </row>
    <row r="42" spans="1:6" x14ac:dyDescent="0.25">
      <c r="A42" s="1">
        <v>40877</v>
      </c>
      <c r="B42">
        <v>569.94000000000005</v>
      </c>
      <c r="C42">
        <v>653.19000000000005</v>
      </c>
      <c r="D42">
        <v>24.6327</v>
      </c>
      <c r="E42">
        <v>3.1516999999999999</v>
      </c>
      <c r="F42">
        <v>4.3220000000000001</v>
      </c>
    </row>
    <row r="43" spans="1:6" x14ac:dyDescent="0.25">
      <c r="A43" s="1">
        <v>40907</v>
      </c>
      <c r="B43">
        <v>580.57000000000005</v>
      </c>
      <c r="C43">
        <v>665.37</v>
      </c>
      <c r="D43">
        <v>24.6327</v>
      </c>
      <c r="E43">
        <v>3.0939999999999999</v>
      </c>
      <c r="F43">
        <v>4.2427999999999999</v>
      </c>
    </row>
    <row r="44" spans="1:6" x14ac:dyDescent="0.25">
      <c r="A44" s="1">
        <v>40939</v>
      </c>
      <c r="B44">
        <v>604.1</v>
      </c>
      <c r="C44">
        <v>692.34</v>
      </c>
      <c r="D44">
        <v>24.6327</v>
      </c>
      <c r="E44">
        <v>2.9735</v>
      </c>
      <c r="F44">
        <v>4.0776000000000003</v>
      </c>
    </row>
    <row r="45" spans="1:6" x14ac:dyDescent="0.25">
      <c r="A45" s="1">
        <v>40968</v>
      </c>
      <c r="B45">
        <v>635.71</v>
      </c>
      <c r="C45">
        <v>733.19</v>
      </c>
      <c r="D45">
        <v>24.713899999999999</v>
      </c>
      <c r="E45">
        <v>2.5409999999999999</v>
      </c>
      <c r="F45">
        <v>3.8875999999999999</v>
      </c>
    </row>
    <row r="46" spans="1:6" x14ac:dyDescent="0.25">
      <c r="A46" s="1">
        <v>40998</v>
      </c>
      <c r="B46">
        <v>633.52</v>
      </c>
      <c r="C46">
        <v>730.67</v>
      </c>
      <c r="D46">
        <v>24.713899999999999</v>
      </c>
      <c r="E46">
        <v>2.5497999999999998</v>
      </c>
      <c r="F46">
        <v>3.9009999999999998</v>
      </c>
    </row>
    <row r="47" spans="1:6" x14ac:dyDescent="0.25">
      <c r="A47" s="1">
        <v>41029</v>
      </c>
      <c r="B47">
        <v>630.66</v>
      </c>
      <c r="C47">
        <v>727.37</v>
      </c>
      <c r="D47">
        <v>24.713899999999999</v>
      </c>
      <c r="E47">
        <v>2.5613999999999999</v>
      </c>
      <c r="F47">
        <v>3.9186999999999999</v>
      </c>
    </row>
    <row r="48" spans="1:6" x14ac:dyDescent="0.25">
      <c r="A48" s="1">
        <v>41060</v>
      </c>
      <c r="B48">
        <v>581.29</v>
      </c>
      <c r="C48">
        <v>682.51</v>
      </c>
      <c r="D48">
        <v>26.895900000000001</v>
      </c>
      <c r="E48">
        <v>7.2062999999999997</v>
      </c>
      <c r="F48">
        <v>4.6269</v>
      </c>
    </row>
    <row r="49" spans="1:6" x14ac:dyDescent="0.25">
      <c r="A49" s="1">
        <v>41089</v>
      </c>
      <c r="B49">
        <v>608.97</v>
      </c>
      <c r="C49">
        <v>715</v>
      </c>
      <c r="D49">
        <v>26.895900000000001</v>
      </c>
      <c r="E49">
        <v>6.8788</v>
      </c>
      <c r="F49">
        <v>4.4165999999999999</v>
      </c>
    </row>
    <row r="50" spans="1:6" x14ac:dyDescent="0.25">
      <c r="A50" s="1">
        <v>41121</v>
      </c>
      <c r="B50">
        <v>623.28</v>
      </c>
      <c r="C50">
        <v>731.81</v>
      </c>
      <c r="D50">
        <v>26.895900000000001</v>
      </c>
      <c r="E50">
        <v>6.7207999999999997</v>
      </c>
      <c r="F50">
        <v>4.3151999999999999</v>
      </c>
    </row>
    <row r="51" spans="1:6" x14ac:dyDescent="0.25">
      <c r="A51" s="1">
        <v>41152</v>
      </c>
      <c r="B51">
        <v>630.78</v>
      </c>
      <c r="C51">
        <v>748.17</v>
      </c>
      <c r="D51">
        <v>25.4374</v>
      </c>
      <c r="E51">
        <v>4.0811999999999999</v>
      </c>
      <c r="F51">
        <v>4.0327000000000002</v>
      </c>
    </row>
    <row r="52" spans="1:6" x14ac:dyDescent="0.25">
      <c r="A52" s="1">
        <v>41180</v>
      </c>
      <c r="B52">
        <v>645.22</v>
      </c>
      <c r="C52">
        <v>765.3</v>
      </c>
      <c r="D52">
        <v>25.4374</v>
      </c>
      <c r="E52">
        <v>3.9899</v>
      </c>
      <c r="F52">
        <v>3.9424000000000001</v>
      </c>
    </row>
    <row r="53" spans="1:6" x14ac:dyDescent="0.25">
      <c r="A53" s="1">
        <v>41213</v>
      </c>
      <c r="B53">
        <v>660.79</v>
      </c>
      <c r="C53">
        <v>783.76</v>
      </c>
      <c r="D53">
        <v>25.4374</v>
      </c>
      <c r="E53">
        <v>3.8959000000000001</v>
      </c>
      <c r="F53">
        <v>3.8494999999999999</v>
      </c>
    </row>
    <row r="54" spans="1:6" x14ac:dyDescent="0.25">
      <c r="A54" s="1">
        <v>41243</v>
      </c>
      <c r="B54">
        <v>659.5</v>
      </c>
      <c r="C54">
        <v>790.78</v>
      </c>
      <c r="D54">
        <v>28.148700000000002</v>
      </c>
      <c r="E54">
        <v>4.3681999999999999</v>
      </c>
      <c r="F54">
        <v>4.2682000000000002</v>
      </c>
    </row>
    <row r="55" spans="1:6" x14ac:dyDescent="0.25">
      <c r="A55" s="1">
        <v>41274</v>
      </c>
      <c r="B55">
        <v>665.82</v>
      </c>
      <c r="C55">
        <v>798.35</v>
      </c>
      <c r="D55">
        <v>28.148700000000002</v>
      </c>
      <c r="E55">
        <v>4.3266999999999998</v>
      </c>
      <c r="F55">
        <v>4.2277000000000005</v>
      </c>
    </row>
    <row r="56" spans="1:6" x14ac:dyDescent="0.25">
      <c r="A56" s="1">
        <v>41305</v>
      </c>
      <c r="B56">
        <v>707.79</v>
      </c>
      <c r="C56">
        <v>848.68</v>
      </c>
      <c r="D56">
        <v>28.148700000000002</v>
      </c>
      <c r="E56">
        <v>4.0701000000000001</v>
      </c>
      <c r="F56">
        <v>3.9769999999999999</v>
      </c>
    </row>
    <row r="57" spans="1:6" x14ac:dyDescent="0.25">
      <c r="A57" s="1">
        <v>41333</v>
      </c>
      <c r="B57">
        <v>727.12</v>
      </c>
      <c r="C57">
        <v>878.46</v>
      </c>
      <c r="D57">
        <v>29.6157</v>
      </c>
      <c r="E57">
        <v>3.0286</v>
      </c>
      <c r="F57">
        <v>4.0730000000000004</v>
      </c>
    </row>
    <row r="58" spans="1:6" x14ac:dyDescent="0.25">
      <c r="A58" s="1">
        <v>41362</v>
      </c>
      <c r="B58">
        <v>754.6</v>
      </c>
      <c r="C58">
        <v>911.66</v>
      </c>
      <c r="D58">
        <v>29.6157</v>
      </c>
      <c r="E58">
        <v>2.9182999999999999</v>
      </c>
      <c r="F58">
        <v>3.9247000000000001</v>
      </c>
    </row>
    <row r="59" spans="1:6" x14ac:dyDescent="0.25">
      <c r="A59" s="1">
        <v>41394</v>
      </c>
      <c r="B59">
        <v>765.33</v>
      </c>
      <c r="C59">
        <v>924.62</v>
      </c>
      <c r="D59">
        <v>29.6157</v>
      </c>
      <c r="E59">
        <v>2.8773999999999997</v>
      </c>
      <c r="F59">
        <v>3.8696999999999999</v>
      </c>
    </row>
    <row r="60" spans="1:6" x14ac:dyDescent="0.25">
      <c r="A60" s="1">
        <v>41425</v>
      </c>
      <c r="B60">
        <v>770.65</v>
      </c>
      <c r="C60">
        <v>945.44</v>
      </c>
      <c r="D60">
        <v>31.058499999999999</v>
      </c>
      <c r="E60">
        <v>6.1844999999999999</v>
      </c>
      <c r="F60">
        <v>4.0301999999999998</v>
      </c>
    </row>
    <row r="61" spans="1:6" x14ac:dyDescent="0.25">
      <c r="A61" s="1">
        <v>41453</v>
      </c>
      <c r="B61">
        <v>747.3</v>
      </c>
      <c r="C61">
        <v>916.8</v>
      </c>
      <c r="D61">
        <v>31.058499999999999</v>
      </c>
      <c r="E61">
        <v>6.3776999999999999</v>
      </c>
      <c r="F61">
        <v>4.1561000000000003</v>
      </c>
    </row>
    <row r="62" spans="1:6" x14ac:dyDescent="0.25">
      <c r="A62" s="1">
        <v>41486</v>
      </c>
      <c r="B62">
        <v>801.06</v>
      </c>
      <c r="C62">
        <v>982.75</v>
      </c>
      <c r="D62">
        <v>31.058499999999999</v>
      </c>
      <c r="E62">
        <v>5.9497</v>
      </c>
      <c r="F62">
        <v>3.8772000000000002</v>
      </c>
    </row>
    <row r="63" spans="1:6" x14ac:dyDescent="0.25">
      <c r="A63" s="1">
        <v>41516</v>
      </c>
      <c r="B63">
        <v>769.57</v>
      </c>
      <c r="C63">
        <v>955.46</v>
      </c>
      <c r="D63">
        <v>33.870199999999997</v>
      </c>
      <c r="E63">
        <v>4.8065999999999995</v>
      </c>
      <c r="F63">
        <v>4.4012000000000002</v>
      </c>
    </row>
    <row r="64" spans="1:6" x14ac:dyDescent="0.25">
      <c r="A64" s="1">
        <v>41547</v>
      </c>
      <c r="B64">
        <v>772.12</v>
      </c>
      <c r="C64">
        <v>958.63</v>
      </c>
      <c r="D64">
        <v>33.870199999999997</v>
      </c>
      <c r="E64">
        <v>4.7907999999999999</v>
      </c>
      <c r="F64">
        <v>4.3865999999999996</v>
      </c>
    </row>
    <row r="65" spans="1:6" x14ac:dyDescent="0.25">
      <c r="A65" s="1">
        <v>41578</v>
      </c>
      <c r="B65">
        <v>819.66</v>
      </c>
      <c r="C65">
        <v>1017.65</v>
      </c>
      <c r="D65">
        <v>33.870199999999997</v>
      </c>
      <c r="E65">
        <v>4.5129000000000001</v>
      </c>
      <c r="F65">
        <v>4.1322000000000001</v>
      </c>
    </row>
    <row r="66" spans="1:6" x14ac:dyDescent="0.25">
      <c r="A66" s="1"/>
      <c r="E66" s="3"/>
    </row>
    <row r="67" spans="1:6" x14ac:dyDescent="0.25">
      <c r="A67" s="1"/>
      <c r="E67" s="3"/>
    </row>
    <row r="68" spans="1:6" x14ac:dyDescent="0.25">
      <c r="A68" s="1"/>
      <c r="E68" s="3"/>
    </row>
    <row r="69" spans="1:6" x14ac:dyDescent="0.25">
      <c r="A69" s="1"/>
      <c r="E69" s="3"/>
    </row>
    <row r="70" spans="1:6" x14ac:dyDescent="0.25">
      <c r="A70" s="1"/>
      <c r="E70" s="3"/>
    </row>
    <row r="71" spans="1:6" x14ac:dyDescent="0.25">
      <c r="A71" s="1"/>
      <c r="E71" s="3"/>
    </row>
    <row r="72" spans="1:6" x14ac:dyDescent="0.25">
      <c r="A72" s="1"/>
      <c r="E72" s="3"/>
    </row>
    <row r="73" spans="1:6" x14ac:dyDescent="0.25">
      <c r="A73" s="1"/>
      <c r="E73" s="3"/>
    </row>
    <row r="74" spans="1:6" x14ac:dyDescent="0.25">
      <c r="A74" s="1"/>
      <c r="E74" s="3"/>
    </row>
    <row r="75" spans="1:6" x14ac:dyDescent="0.25">
      <c r="A75" s="1"/>
      <c r="E75" s="3"/>
    </row>
    <row r="76" spans="1:6" x14ac:dyDescent="0.25">
      <c r="A76" s="1"/>
      <c r="E76" s="3"/>
    </row>
    <row r="77" spans="1:6" x14ac:dyDescent="0.25">
      <c r="A77" s="1"/>
      <c r="E77" s="3"/>
    </row>
    <row r="78" spans="1:6" x14ac:dyDescent="0.25">
      <c r="A78" s="1"/>
      <c r="E78" s="3"/>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24"/>
  <sheetViews>
    <sheetView workbookViewId="0"/>
  </sheetViews>
  <sheetFormatPr defaultRowHeight="15" x14ac:dyDescent="0.25"/>
  <cols>
    <col min="1" max="4" width="10.7109375" bestFit="1" customWidth="1"/>
    <col min="5" max="5" width="8" bestFit="1" customWidth="1"/>
    <col min="6" max="6" width="7.85546875" bestFit="1" customWidth="1"/>
    <col min="7" max="7" width="9.85546875" bestFit="1" customWidth="1"/>
  </cols>
  <sheetData>
    <row r="1" spans="1:7" x14ac:dyDescent="0.25">
      <c r="A1" s="2" t="str">
        <f>_xll.BDS(TS!A1,"DVD_HIST_ALL","headers=y","cols=7;rows=24")</f>
        <v>Declared Date</v>
      </c>
      <c r="B1" s="1" t="s">
        <v>13</v>
      </c>
      <c r="C1" s="1" t="s">
        <v>14</v>
      </c>
      <c r="D1" s="1" t="s">
        <v>15</v>
      </c>
      <c r="E1" t="s">
        <v>16</v>
      </c>
      <c r="F1" t="s">
        <v>17</v>
      </c>
      <c r="G1" t="s">
        <v>18</v>
      </c>
    </row>
    <row r="2" spans="1:7" x14ac:dyDescent="0.25">
      <c r="A2" s="1">
        <v>41579</v>
      </c>
      <c r="B2" s="1">
        <v>41579</v>
      </c>
      <c r="C2" s="1">
        <v>41579</v>
      </c>
      <c r="D2" s="1">
        <v>41639</v>
      </c>
      <c r="E2">
        <v>9.0327999999999999</v>
      </c>
      <c r="F2" t="s">
        <v>9</v>
      </c>
      <c r="G2" t="s">
        <v>10</v>
      </c>
    </row>
    <row r="3" spans="1:7" x14ac:dyDescent="0.25">
      <c r="A3" s="1">
        <v>41487</v>
      </c>
      <c r="B3" s="1">
        <v>41487</v>
      </c>
      <c r="C3" s="1">
        <v>41487</v>
      </c>
      <c r="D3" s="1">
        <v>41547</v>
      </c>
      <c r="E3">
        <v>9.2476000000000003</v>
      </c>
      <c r="F3" t="s">
        <v>9</v>
      </c>
      <c r="G3" t="s">
        <v>10</v>
      </c>
    </row>
    <row r="4" spans="1:7" x14ac:dyDescent="0.25">
      <c r="A4" s="1">
        <v>41395</v>
      </c>
      <c r="B4" s="1">
        <v>41395</v>
      </c>
      <c r="C4" s="1">
        <v>41395</v>
      </c>
      <c r="D4" s="1">
        <v>41453</v>
      </c>
      <c r="E4">
        <v>11.9152</v>
      </c>
      <c r="F4" t="s">
        <v>9</v>
      </c>
      <c r="G4" t="s">
        <v>10</v>
      </c>
    </row>
    <row r="5" spans="1:7" x14ac:dyDescent="0.25">
      <c r="A5" s="1">
        <v>41306</v>
      </c>
      <c r="B5" s="1">
        <v>41306</v>
      </c>
      <c r="C5" s="1">
        <v>41306</v>
      </c>
      <c r="D5" s="1">
        <v>41364</v>
      </c>
      <c r="E5">
        <v>5.5053999999999998</v>
      </c>
      <c r="F5" t="s">
        <v>9</v>
      </c>
      <c r="G5" t="s">
        <v>10</v>
      </c>
    </row>
    <row r="6" spans="1:7" x14ac:dyDescent="0.25">
      <c r="A6" s="1">
        <v>41214</v>
      </c>
      <c r="B6" s="1">
        <v>41214</v>
      </c>
      <c r="C6" s="1">
        <v>41214</v>
      </c>
      <c r="D6" s="1">
        <v>41274</v>
      </c>
      <c r="E6">
        <v>7.202</v>
      </c>
      <c r="F6" t="s">
        <v>9</v>
      </c>
      <c r="G6" t="s">
        <v>10</v>
      </c>
    </row>
    <row r="7" spans="1:7" x14ac:dyDescent="0.25">
      <c r="A7" s="1">
        <v>41122</v>
      </c>
      <c r="B7" s="1">
        <v>41122</v>
      </c>
      <c r="C7" s="1">
        <v>41122</v>
      </c>
      <c r="D7" s="1">
        <v>41182</v>
      </c>
      <c r="E7">
        <v>6.4359000000000002</v>
      </c>
      <c r="F7" t="s">
        <v>9</v>
      </c>
      <c r="G7" t="s">
        <v>10</v>
      </c>
    </row>
    <row r="8" spans="1:7" x14ac:dyDescent="0.25">
      <c r="A8" s="1">
        <v>41030</v>
      </c>
      <c r="B8" s="1">
        <v>41030</v>
      </c>
      <c r="C8" s="1">
        <v>41030</v>
      </c>
      <c r="D8" s="1">
        <v>41089</v>
      </c>
      <c r="E8">
        <v>10.4724</v>
      </c>
      <c r="F8" t="s">
        <v>9</v>
      </c>
      <c r="G8" t="s">
        <v>10</v>
      </c>
    </row>
    <row r="9" spans="1:7" x14ac:dyDescent="0.25">
      <c r="A9" s="1">
        <v>40940</v>
      </c>
      <c r="B9" s="1">
        <v>40940</v>
      </c>
      <c r="C9" s="1">
        <v>40940</v>
      </c>
      <c r="D9" s="1">
        <v>40998</v>
      </c>
      <c r="E9">
        <v>4.0384000000000002</v>
      </c>
      <c r="F9" t="s">
        <v>9</v>
      </c>
      <c r="G9" t="s">
        <v>10</v>
      </c>
    </row>
    <row r="10" spans="1:7" x14ac:dyDescent="0.25">
      <c r="A10" s="1">
        <v>40848</v>
      </c>
      <c r="B10" s="1">
        <v>40848</v>
      </c>
      <c r="C10" s="1">
        <v>40848</v>
      </c>
      <c r="D10" s="1">
        <v>40908</v>
      </c>
      <c r="E10">
        <v>4.4907000000000004</v>
      </c>
      <c r="F10" t="s">
        <v>9</v>
      </c>
      <c r="G10" t="s">
        <v>10</v>
      </c>
    </row>
    <row r="11" spans="1:7" x14ac:dyDescent="0.25">
      <c r="A11" s="1">
        <v>40756</v>
      </c>
      <c r="B11" s="1">
        <v>40756</v>
      </c>
      <c r="C11" s="1">
        <v>40756</v>
      </c>
      <c r="D11" s="1">
        <v>40816</v>
      </c>
      <c r="E11">
        <v>7.8944000000000001</v>
      </c>
      <c r="F11" t="s">
        <v>9</v>
      </c>
      <c r="G11" t="s">
        <v>10</v>
      </c>
    </row>
    <row r="12" spans="1:7" x14ac:dyDescent="0.25">
      <c r="A12" s="1">
        <v>40666</v>
      </c>
      <c r="B12" s="1">
        <v>40666</v>
      </c>
      <c r="C12" s="1">
        <v>40666</v>
      </c>
      <c r="D12" s="1">
        <v>40724</v>
      </c>
      <c r="E12">
        <v>8.2904</v>
      </c>
      <c r="F12" t="s">
        <v>9</v>
      </c>
      <c r="G12" t="s">
        <v>10</v>
      </c>
    </row>
    <row r="13" spans="1:7" x14ac:dyDescent="0.25">
      <c r="A13" s="1">
        <v>40575</v>
      </c>
      <c r="B13" s="1">
        <v>40575</v>
      </c>
      <c r="C13" s="1">
        <v>40575</v>
      </c>
      <c r="D13" s="1">
        <v>40633</v>
      </c>
      <c r="E13">
        <v>3.9571999999999998</v>
      </c>
      <c r="F13" t="s">
        <v>9</v>
      </c>
      <c r="G13" t="s">
        <v>10</v>
      </c>
    </row>
    <row r="14" spans="1:7" x14ac:dyDescent="0.25">
      <c r="A14" s="1">
        <v>40483</v>
      </c>
      <c r="B14" s="1">
        <v>40483</v>
      </c>
      <c r="C14" s="1">
        <v>40483</v>
      </c>
      <c r="D14" s="1">
        <v>40543</v>
      </c>
      <c r="E14">
        <v>4.4907000000000004</v>
      </c>
      <c r="F14" t="s">
        <v>9</v>
      </c>
      <c r="G14" t="s">
        <v>10</v>
      </c>
    </row>
    <row r="15" spans="1:7" x14ac:dyDescent="0.25">
      <c r="A15" s="1">
        <v>40392</v>
      </c>
      <c r="B15" s="1">
        <v>40392</v>
      </c>
      <c r="C15" s="1">
        <v>40392</v>
      </c>
      <c r="D15" s="1">
        <v>40451</v>
      </c>
      <c r="E15">
        <v>5.9476000000000004</v>
      </c>
      <c r="F15" t="s">
        <v>9</v>
      </c>
      <c r="G15" t="s">
        <v>10</v>
      </c>
    </row>
    <row r="16" spans="1:7" x14ac:dyDescent="0.25">
      <c r="A16" s="1">
        <v>40302</v>
      </c>
      <c r="B16" s="1">
        <v>40302</v>
      </c>
      <c r="C16" s="1">
        <v>40302</v>
      </c>
      <c r="D16" s="1">
        <v>40359</v>
      </c>
      <c r="E16">
        <v>8.3954000000000004</v>
      </c>
      <c r="F16" t="s">
        <v>9</v>
      </c>
      <c r="G16" t="s">
        <v>10</v>
      </c>
    </row>
    <row r="17" spans="1:7" x14ac:dyDescent="0.25">
      <c r="A17" s="1">
        <v>40210</v>
      </c>
      <c r="B17" s="1">
        <v>40210</v>
      </c>
      <c r="C17" s="1">
        <v>40210</v>
      </c>
      <c r="D17" s="1">
        <v>40268</v>
      </c>
      <c r="E17">
        <v>4.2687999999999997</v>
      </c>
      <c r="F17" t="s">
        <v>9</v>
      </c>
      <c r="G17" t="s">
        <v>10</v>
      </c>
    </row>
    <row r="18" spans="1:7" x14ac:dyDescent="0.25">
      <c r="A18" s="1">
        <v>40119</v>
      </c>
      <c r="B18" s="1">
        <v>40119</v>
      </c>
      <c r="C18" s="1">
        <v>40119</v>
      </c>
      <c r="D18" s="1">
        <v>40178</v>
      </c>
      <c r="E18">
        <v>5.1296999999999997</v>
      </c>
      <c r="F18" t="s">
        <v>9</v>
      </c>
      <c r="G18" t="s">
        <v>10</v>
      </c>
    </row>
    <row r="19" spans="1:7" x14ac:dyDescent="0.25">
      <c r="A19" s="1">
        <v>40028</v>
      </c>
      <c r="B19" s="1">
        <v>40028</v>
      </c>
      <c r="C19" s="1">
        <v>40028</v>
      </c>
      <c r="D19" s="1">
        <v>40086</v>
      </c>
      <c r="E19">
        <v>7.2477999999999998</v>
      </c>
      <c r="F19" t="s">
        <v>9</v>
      </c>
      <c r="G19" t="s">
        <v>10</v>
      </c>
    </row>
    <row r="20" spans="1:7" x14ac:dyDescent="0.25">
      <c r="A20" s="1">
        <v>39846</v>
      </c>
      <c r="B20" s="1">
        <v>39846</v>
      </c>
      <c r="C20" s="1">
        <v>39846</v>
      </c>
      <c r="D20" s="1">
        <v>39903</v>
      </c>
      <c r="E20">
        <v>5.0830000000000002</v>
      </c>
      <c r="F20" t="s">
        <v>9</v>
      </c>
      <c r="G20" t="s">
        <v>10</v>
      </c>
    </row>
    <row r="21" spans="1:7" x14ac:dyDescent="0.25">
      <c r="A21" s="1">
        <v>39755</v>
      </c>
      <c r="B21" s="1">
        <v>39755</v>
      </c>
      <c r="C21" s="1">
        <v>39755</v>
      </c>
      <c r="D21" s="1">
        <v>39813</v>
      </c>
      <c r="E21">
        <v>9.4022000000000006</v>
      </c>
      <c r="F21" t="s">
        <v>11</v>
      </c>
      <c r="G21" t="s">
        <v>12</v>
      </c>
    </row>
    <row r="22" spans="1:7" x14ac:dyDescent="0.25">
      <c r="A22" s="1">
        <v>39661</v>
      </c>
      <c r="B22" s="1">
        <v>39661</v>
      </c>
      <c r="C22" s="1">
        <v>39661</v>
      </c>
      <c r="D22" s="1">
        <v>39721</v>
      </c>
      <c r="E22">
        <v>7.0556000000000001</v>
      </c>
      <c r="F22" t="s">
        <v>9</v>
      </c>
      <c r="G22" t="s">
        <v>10</v>
      </c>
    </row>
    <row r="23" spans="1:7" x14ac:dyDescent="0.25">
      <c r="A23" s="1">
        <v>39479</v>
      </c>
      <c r="B23" s="1">
        <v>39479</v>
      </c>
      <c r="C23" s="1">
        <v>39479</v>
      </c>
      <c r="D23" s="1">
        <v>39538</v>
      </c>
      <c r="E23">
        <v>5.3567999999999998</v>
      </c>
      <c r="F23" t="s">
        <v>11</v>
      </c>
      <c r="G23" t="s">
        <v>12</v>
      </c>
    </row>
    <row r="24" spans="1:7" x14ac:dyDescent="0.25">
      <c r="A24" s="1">
        <v>39387</v>
      </c>
      <c r="B24" s="1">
        <v>39387</v>
      </c>
      <c r="C24" s="1">
        <v>39387</v>
      </c>
      <c r="D24" s="1">
        <v>39447</v>
      </c>
      <c r="E24">
        <v>2.2740999999999998</v>
      </c>
      <c r="F24" t="s">
        <v>11</v>
      </c>
      <c r="G24"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D1267"/>
  <sheetViews>
    <sheetView workbookViewId="0"/>
  </sheetViews>
  <sheetFormatPr defaultRowHeight="15" x14ac:dyDescent="0.25"/>
  <cols>
    <col min="1" max="2" width="10.7109375" bestFit="1" customWidth="1"/>
  </cols>
  <sheetData>
    <row r="1" spans="1:4" x14ac:dyDescent="0.25">
      <c r="A1" t="s">
        <v>19</v>
      </c>
      <c r="B1" t="s">
        <v>1</v>
      </c>
      <c r="C1" t="str">
        <f>_xll.BDP(A1,B1)</f>
        <v>FTSE ALL-SHARE INDEX</v>
      </c>
    </row>
    <row r="2" spans="1:4" x14ac:dyDescent="0.25">
      <c r="A2" s="1">
        <f>TS!A2</f>
        <v>41578</v>
      </c>
      <c r="B2" s="1">
        <f>TS!B2</f>
        <v>39752</v>
      </c>
    </row>
    <row r="4" spans="1:4" x14ac:dyDescent="0.25">
      <c r="B4" t="s">
        <v>2</v>
      </c>
      <c r="C4" t="s">
        <v>7</v>
      </c>
      <c r="D4" t="s">
        <v>4</v>
      </c>
    </row>
    <row r="5" spans="1:4" x14ac:dyDescent="0.25">
      <c r="A5" s="2">
        <f>_xll.BDH(A1,B4,B2,A2,"per=cm","cols=2;rows=61")</f>
        <v>39752</v>
      </c>
      <c r="B5">
        <v>2183.69</v>
      </c>
      <c r="C5">
        <f>_xll.BDH($A$1,C4,$B$2,$A$2,"per=cm","dates=H","cols=1;rows=61")</f>
        <v>2183.6887000000002</v>
      </c>
      <c r="D5">
        <f>_xll.BDH($A$1,D4,$B$2,$A$2,"per=cm","dates=H","cols=1;rows=61")</f>
        <v>5.2815000000000003</v>
      </c>
    </row>
    <row r="6" spans="1:4" x14ac:dyDescent="0.25">
      <c r="A6" s="1">
        <v>39780</v>
      </c>
      <c r="B6">
        <v>2133.9899999999998</v>
      </c>
      <c r="C6">
        <v>2147.6149999999998</v>
      </c>
      <c r="D6">
        <v>5.5480999999999998</v>
      </c>
    </row>
    <row r="7" spans="1:4" x14ac:dyDescent="0.25">
      <c r="A7" s="1">
        <v>39813</v>
      </c>
      <c r="B7">
        <v>2209.29</v>
      </c>
      <c r="C7">
        <v>2226.5234</v>
      </c>
      <c r="D7">
        <v>5.3417000000000003</v>
      </c>
    </row>
    <row r="8" spans="1:4" x14ac:dyDescent="0.25">
      <c r="A8" s="1">
        <v>39843</v>
      </c>
      <c r="B8">
        <v>2078.92</v>
      </c>
      <c r="C8">
        <v>2096.7543999999998</v>
      </c>
      <c r="D8">
        <v>5.6497000000000002</v>
      </c>
    </row>
    <row r="9" spans="1:4" x14ac:dyDescent="0.25">
      <c r="A9" s="1">
        <v>39871</v>
      </c>
      <c r="B9">
        <v>1929.75</v>
      </c>
      <c r="C9">
        <v>1960.9816000000001</v>
      </c>
      <c r="D9">
        <v>6.2927999999999997</v>
      </c>
    </row>
    <row r="10" spans="1:4" x14ac:dyDescent="0.25">
      <c r="A10" s="1">
        <v>39903</v>
      </c>
      <c r="B10">
        <v>1984.17</v>
      </c>
      <c r="C10">
        <v>2024.8586</v>
      </c>
      <c r="D10">
        <v>5.2666000000000004</v>
      </c>
    </row>
    <row r="11" spans="1:4" x14ac:dyDescent="0.25">
      <c r="A11" s="1">
        <v>39933</v>
      </c>
      <c r="B11">
        <v>2173.06</v>
      </c>
      <c r="C11">
        <v>2225.7311</v>
      </c>
      <c r="D11">
        <v>4.7922000000000002</v>
      </c>
    </row>
    <row r="12" spans="1:4" x14ac:dyDescent="0.25">
      <c r="A12" s="1">
        <v>39962</v>
      </c>
      <c r="B12">
        <v>2252.64</v>
      </c>
      <c r="C12">
        <v>2319.5407</v>
      </c>
      <c r="D12">
        <v>4.5885999999999996</v>
      </c>
    </row>
    <row r="13" spans="1:4" x14ac:dyDescent="0.25">
      <c r="A13" s="1">
        <v>39994</v>
      </c>
      <c r="B13">
        <v>2172.08</v>
      </c>
      <c r="C13">
        <v>2245.5257999999999</v>
      </c>
      <c r="D13">
        <v>4.7412999999999998</v>
      </c>
    </row>
    <row r="14" spans="1:4" x14ac:dyDescent="0.25">
      <c r="A14" s="1">
        <v>40025</v>
      </c>
      <c r="B14">
        <v>2353.4699999999998</v>
      </c>
      <c r="C14">
        <v>2436.2833000000001</v>
      </c>
      <c r="D14">
        <v>4.3680000000000003</v>
      </c>
    </row>
    <row r="15" spans="1:4" x14ac:dyDescent="0.25">
      <c r="A15" s="1">
        <v>40056</v>
      </c>
      <c r="B15">
        <v>2520.66</v>
      </c>
      <c r="C15">
        <v>2623.3735000000001</v>
      </c>
      <c r="D15">
        <v>3.8601999999999999</v>
      </c>
    </row>
    <row r="16" spans="1:4" x14ac:dyDescent="0.25">
      <c r="A16" s="1">
        <v>40086</v>
      </c>
      <c r="B16">
        <v>2634.79</v>
      </c>
      <c r="C16">
        <v>2747.1309000000001</v>
      </c>
      <c r="D16">
        <v>3.6265000000000001</v>
      </c>
    </row>
    <row r="17" spans="1:4" x14ac:dyDescent="0.25">
      <c r="A17" s="1">
        <v>40116</v>
      </c>
      <c r="B17">
        <v>2584.59</v>
      </c>
      <c r="C17">
        <v>2697.2464</v>
      </c>
      <c r="D17">
        <v>3.6616</v>
      </c>
    </row>
    <row r="18" spans="1:4" x14ac:dyDescent="0.25">
      <c r="A18" s="1">
        <v>40147</v>
      </c>
      <c r="B18">
        <v>2648.43</v>
      </c>
      <c r="C18">
        <v>2777.6106</v>
      </c>
      <c r="D18">
        <v>3.5211000000000001</v>
      </c>
    </row>
    <row r="19" spans="1:4" x14ac:dyDescent="0.25">
      <c r="A19" s="1">
        <v>40178</v>
      </c>
      <c r="B19">
        <v>2760.8</v>
      </c>
      <c r="C19">
        <v>2898.1529999999998</v>
      </c>
      <c r="D19">
        <v>3.3472</v>
      </c>
    </row>
    <row r="20" spans="1:4" x14ac:dyDescent="0.25">
      <c r="A20" s="1">
        <v>40207</v>
      </c>
      <c r="B20">
        <v>2660.49</v>
      </c>
      <c r="C20">
        <v>2794.7208000000001</v>
      </c>
      <c r="D20">
        <v>3.4721000000000002</v>
      </c>
    </row>
    <row r="21" spans="1:4" x14ac:dyDescent="0.25">
      <c r="A21" s="1">
        <v>40235</v>
      </c>
      <c r="B21">
        <v>2736.8</v>
      </c>
      <c r="C21">
        <v>2888.9193</v>
      </c>
      <c r="D21">
        <v>3.3711000000000002</v>
      </c>
    </row>
    <row r="22" spans="1:4" x14ac:dyDescent="0.25">
      <c r="A22" s="1">
        <v>40268</v>
      </c>
      <c r="B22">
        <v>2910.19</v>
      </c>
      <c r="C22">
        <v>3083.9992000000002</v>
      </c>
      <c r="D22">
        <v>3.1657999999999999</v>
      </c>
    </row>
    <row r="23" spans="1:4" x14ac:dyDescent="0.25">
      <c r="A23" s="1">
        <v>40298</v>
      </c>
      <c r="B23">
        <v>2863.35</v>
      </c>
      <c r="C23">
        <v>3041.3973999999998</v>
      </c>
      <c r="D23">
        <v>3.2498</v>
      </c>
    </row>
    <row r="24" spans="1:4" x14ac:dyDescent="0.25">
      <c r="A24" s="1">
        <v>40329</v>
      </c>
      <c r="B24">
        <v>2673.17</v>
      </c>
      <c r="C24">
        <v>2849.5776000000001</v>
      </c>
      <c r="D24">
        <v>3.3767</v>
      </c>
    </row>
    <row r="25" spans="1:4" x14ac:dyDescent="0.25">
      <c r="A25" s="1">
        <v>40359</v>
      </c>
      <c r="B25">
        <v>2543.4699999999998</v>
      </c>
      <c r="C25">
        <v>2721.1732000000002</v>
      </c>
      <c r="D25">
        <v>3.4803999999999999</v>
      </c>
    </row>
    <row r="26" spans="1:4" x14ac:dyDescent="0.25">
      <c r="A26" s="1">
        <v>40389</v>
      </c>
      <c r="B26">
        <v>2715.36</v>
      </c>
      <c r="C26">
        <v>2908.7966000000001</v>
      </c>
      <c r="D26">
        <v>3.2726999999999999</v>
      </c>
    </row>
    <row r="27" spans="1:4" x14ac:dyDescent="0.25">
      <c r="A27" s="1">
        <v>40421</v>
      </c>
      <c r="B27">
        <v>2696.72</v>
      </c>
      <c r="C27">
        <v>2903.1657</v>
      </c>
      <c r="D27">
        <v>3.3957000000000002</v>
      </c>
    </row>
    <row r="28" spans="1:4" x14ac:dyDescent="0.25">
      <c r="A28" s="1">
        <v>40451</v>
      </c>
      <c r="B28">
        <v>2867.58</v>
      </c>
      <c r="C28">
        <v>3092.9072999999999</v>
      </c>
      <c r="D28">
        <v>3.2185999999999999</v>
      </c>
    </row>
    <row r="29" spans="1:4" x14ac:dyDescent="0.25">
      <c r="A29" s="1">
        <v>40480</v>
      </c>
      <c r="B29">
        <v>2936.15</v>
      </c>
      <c r="C29">
        <v>3171.3323999999998</v>
      </c>
      <c r="D29">
        <v>3.1598999999999999</v>
      </c>
    </row>
    <row r="30" spans="1:4" x14ac:dyDescent="0.25">
      <c r="A30" s="1">
        <v>40512</v>
      </c>
      <c r="B30">
        <v>2861.61</v>
      </c>
      <c r="C30">
        <v>3100.4137000000001</v>
      </c>
      <c r="D30">
        <v>3.2479</v>
      </c>
    </row>
    <row r="31" spans="1:4" x14ac:dyDescent="0.25">
      <c r="A31" s="1">
        <v>40543</v>
      </c>
      <c r="B31">
        <v>3062.85</v>
      </c>
      <c r="C31">
        <v>3321.9375</v>
      </c>
      <c r="D31">
        <v>3.0495999999999999</v>
      </c>
    </row>
    <row r="32" spans="1:4" x14ac:dyDescent="0.25">
      <c r="A32" s="1">
        <v>40574</v>
      </c>
      <c r="B32">
        <v>3044.27</v>
      </c>
      <c r="C32">
        <v>3304.4470999999999</v>
      </c>
      <c r="D32">
        <v>2.9864000000000002</v>
      </c>
    </row>
    <row r="33" spans="1:4" x14ac:dyDescent="0.25">
      <c r="A33" s="1">
        <v>40602</v>
      </c>
      <c r="B33">
        <v>3106.58</v>
      </c>
      <c r="C33">
        <v>3386.5475999999999</v>
      </c>
      <c r="D33">
        <v>3.0787</v>
      </c>
    </row>
    <row r="34" spans="1:4" x14ac:dyDescent="0.25">
      <c r="A34" s="1">
        <v>40633</v>
      </c>
      <c r="B34">
        <v>3067.73</v>
      </c>
      <c r="C34">
        <v>3358.9915999999998</v>
      </c>
      <c r="D34">
        <v>3.1800999999999999</v>
      </c>
    </row>
    <row r="35" spans="1:4" x14ac:dyDescent="0.25">
      <c r="A35" s="1">
        <v>40662</v>
      </c>
      <c r="B35">
        <v>3155.03</v>
      </c>
      <c r="C35">
        <v>3463.3310999999999</v>
      </c>
      <c r="D35">
        <v>3.0289999999999999</v>
      </c>
    </row>
    <row r="36" spans="1:4" x14ac:dyDescent="0.25">
      <c r="A36" s="1">
        <v>40694</v>
      </c>
      <c r="B36">
        <v>3121.07</v>
      </c>
      <c r="C36">
        <v>3439.2564000000002</v>
      </c>
      <c r="D36">
        <v>3.1438000000000001</v>
      </c>
    </row>
    <row r="37" spans="1:4" x14ac:dyDescent="0.25">
      <c r="A37" s="1">
        <v>40724</v>
      </c>
      <c r="B37">
        <v>3096.72</v>
      </c>
      <c r="C37">
        <v>3423.7788999999998</v>
      </c>
      <c r="D37">
        <v>3.1855000000000002</v>
      </c>
    </row>
    <row r="38" spans="1:4" x14ac:dyDescent="0.25">
      <c r="A38" s="1">
        <v>40753</v>
      </c>
      <c r="B38">
        <v>3026.02</v>
      </c>
      <c r="C38">
        <v>3348.4229999999998</v>
      </c>
      <c r="D38">
        <v>3.3081</v>
      </c>
    </row>
    <row r="39" spans="1:4" x14ac:dyDescent="0.25">
      <c r="A39" s="1">
        <v>40786</v>
      </c>
      <c r="B39">
        <v>2800.51</v>
      </c>
      <c r="C39">
        <v>3118.2755000000002</v>
      </c>
      <c r="D39">
        <v>3.6848000000000001</v>
      </c>
    </row>
    <row r="40" spans="1:4" x14ac:dyDescent="0.25">
      <c r="A40" s="1">
        <v>40816</v>
      </c>
      <c r="B40">
        <v>2654.38</v>
      </c>
      <c r="C40">
        <v>2962.3629999999998</v>
      </c>
      <c r="D40">
        <v>3.9209000000000001</v>
      </c>
    </row>
    <row r="41" spans="1:4" x14ac:dyDescent="0.25">
      <c r="A41" s="1">
        <v>40847</v>
      </c>
      <c r="B41">
        <v>2860.86</v>
      </c>
      <c r="C41">
        <v>3196.3566999999998</v>
      </c>
      <c r="D41">
        <v>3.7016</v>
      </c>
    </row>
    <row r="42" spans="1:4" x14ac:dyDescent="0.25">
      <c r="A42" s="1">
        <v>40877</v>
      </c>
      <c r="B42">
        <v>2835.84</v>
      </c>
      <c r="C42">
        <v>3188.5342999999998</v>
      </c>
      <c r="D42">
        <v>3.9458000000000002</v>
      </c>
    </row>
    <row r="43" spans="1:4" x14ac:dyDescent="0.25">
      <c r="A43" s="1">
        <v>40907</v>
      </c>
      <c r="B43">
        <v>2857.88</v>
      </c>
      <c r="C43">
        <v>3215.3234000000002</v>
      </c>
      <c r="D43">
        <v>3.9026999999999998</v>
      </c>
    </row>
    <row r="44" spans="1:4" x14ac:dyDescent="0.25">
      <c r="A44" s="1">
        <v>40939</v>
      </c>
      <c r="B44">
        <v>2932.91</v>
      </c>
      <c r="C44">
        <v>3302.6197999999999</v>
      </c>
      <c r="D44">
        <v>3.8140000000000001</v>
      </c>
    </row>
    <row r="45" spans="1:4" x14ac:dyDescent="0.25">
      <c r="A45" s="1">
        <v>40968</v>
      </c>
      <c r="B45">
        <v>3043.91</v>
      </c>
      <c r="C45">
        <v>3445.0243999999998</v>
      </c>
      <c r="D45">
        <v>3.7115</v>
      </c>
    </row>
    <row r="46" spans="1:4" x14ac:dyDescent="0.25">
      <c r="A46" s="1">
        <v>40998</v>
      </c>
      <c r="B46">
        <v>3002.78</v>
      </c>
      <c r="C46">
        <v>3412.6808000000001</v>
      </c>
      <c r="D46">
        <v>3.7949000000000002</v>
      </c>
    </row>
    <row r="47" spans="1:4" x14ac:dyDescent="0.25">
      <c r="A47" s="1">
        <v>41029</v>
      </c>
      <c r="B47">
        <v>2984.67</v>
      </c>
      <c r="C47">
        <v>3403.3964999999998</v>
      </c>
      <c r="D47">
        <v>3.8970000000000002</v>
      </c>
    </row>
    <row r="48" spans="1:4" x14ac:dyDescent="0.25">
      <c r="A48" s="1">
        <v>41060</v>
      </c>
      <c r="B48">
        <v>2767.09</v>
      </c>
      <c r="C48">
        <v>3173.3676999999998</v>
      </c>
      <c r="D48">
        <v>4.2478999999999996</v>
      </c>
    </row>
    <row r="49" spans="1:4" x14ac:dyDescent="0.25">
      <c r="A49" s="1">
        <v>41089</v>
      </c>
      <c r="B49">
        <v>2891.45</v>
      </c>
      <c r="C49">
        <v>3326.1109000000001</v>
      </c>
      <c r="D49">
        <v>4.1212</v>
      </c>
    </row>
    <row r="50" spans="1:4" x14ac:dyDescent="0.25">
      <c r="A50" s="1">
        <v>41121</v>
      </c>
      <c r="B50">
        <v>2927.27</v>
      </c>
      <c r="C50">
        <v>3370.3321000000001</v>
      </c>
      <c r="D50">
        <v>4.0594000000000001</v>
      </c>
    </row>
    <row r="51" spans="1:4" x14ac:dyDescent="0.25">
      <c r="A51" s="1">
        <v>41152</v>
      </c>
      <c r="B51">
        <v>2972.63</v>
      </c>
      <c r="C51">
        <v>3445.828</v>
      </c>
      <c r="D51">
        <v>4.0378999999999996</v>
      </c>
    </row>
    <row r="52" spans="1:4" x14ac:dyDescent="0.25">
      <c r="A52" s="1">
        <v>41180</v>
      </c>
      <c r="B52">
        <v>2998.86</v>
      </c>
      <c r="C52">
        <v>3483.3494000000001</v>
      </c>
      <c r="D52">
        <v>4.0118</v>
      </c>
    </row>
    <row r="53" spans="1:4" x14ac:dyDescent="0.25">
      <c r="A53" s="1">
        <v>41213</v>
      </c>
      <c r="B53">
        <v>3024.4</v>
      </c>
      <c r="C53">
        <v>3520.0374999999999</v>
      </c>
      <c r="D53">
        <v>3.9481000000000002</v>
      </c>
    </row>
    <row r="54" spans="1:4" x14ac:dyDescent="0.25">
      <c r="A54" s="1">
        <v>41243</v>
      </c>
      <c r="B54">
        <v>3065.3</v>
      </c>
      <c r="C54">
        <v>3582.0373</v>
      </c>
      <c r="D54">
        <v>3.8429000000000002</v>
      </c>
    </row>
    <row r="55" spans="1:4" x14ac:dyDescent="0.25">
      <c r="A55" s="1">
        <v>41274</v>
      </c>
      <c r="B55">
        <v>3093.41</v>
      </c>
      <c r="C55">
        <v>3618.3841000000002</v>
      </c>
      <c r="D55">
        <v>3.8384999999999998</v>
      </c>
    </row>
    <row r="56" spans="1:4" x14ac:dyDescent="0.25">
      <c r="A56" s="1">
        <v>41305</v>
      </c>
      <c r="B56">
        <v>3287.38</v>
      </c>
      <c r="C56">
        <v>3848.8434999999999</v>
      </c>
      <c r="D56">
        <v>3.6328</v>
      </c>
    </row>
    <row r="57" spans="1:4" x14ac:dyDescent="0.25">
      <c r="A57" s="1">
        <v>41333</v>
      </c>
      <c r="B57">
        <v>3349.39</v>
      </c>
      <c r="C57">
        <v>3937.1453999999999</v>
      </c>
      <c r="D57">
        <v>3.5262000000000002</v>
      </c>
    </row>
    <row r="58" spans="1:4" x14ac:dyDescent="0.25">
      <c r="A58" s="1">
        <v>41362</v>
      </c>
      <c r="B58">
        <v>3380.64</v>
      </c>
      <c r="C58">
        <v>3992.7728999999999</v>
      </c>
      <c r="D58">
        <v>3.5488</v>
      </c>
    </row>
    <row r="59" spans="1:4" x14ac:dyDescent="0.25">
      <c r="A59" s="1">
        <v>41394</v>
      </c>
      <c r="B59">
        <v>3390.18</v>
      </c>
      <c r="C59">
        <v>4016.6959000000002</v>
      </c>
      <c r="D59">
        <v>3.5476999999999999</v>
      </c>
    </row>
    <row r="60" spans="1:4" x14ac:dyDescent="0.25">
      <c r="A60" s="1">
        <v>41425</v>
      </c>
      <c r="B60">
        <v>3473.82</v>
      </c>
      <c r="C60">
        <v>4133.6442999999999</v>
      </c>
      <c r="D60">
        <v>3.5533000000000001</v>
      </c>
    </row>
    <row r="61" spans="1:4" x14ac:dyDescent="0.25">
      <c r="A61" s="1">
        <v>41453</v>
      </c>
      <c r="B61">
        <v>3289.71</v>
      </c>
      <c r="C61">
        <v>3928.3218000000002</v>
      </c>
      <c r="D61">
        <v>3.7793999999999999</v>
      </c>
    </row>
    <row r="62" spans="1:4" x14ac:dyDescent="0.25">
      <c r="A62" s="1">
        <v>41486</v>
      </c>
      <c r="B62">
        <v>3509.94</v>
      </c>
      <c r="C62">
        <v>4194.8991999999998</v>
      </c>
      <c r="D62">
        <v>3.5438999999999998</v>
      </c>
    </row>
    <row r="63" spans="1:4" x14ac:dyDescent="0.25">
      <c r="A63" s="1">
        <v>41516</v>
      </c>
      <c r="B63">
        <v>3410.43</v>
      </c>
      <c r="C63">
        <v>4102.6578</v>
      </c>
      <c r="D63">
        <v>3.7100999999999997</v>
      </c>
    </row>
    <row r="64" spans="1:4" x14ac:dyDescent="0.25">
      <c r="A64" s="1">
        <v>41547</v>
      </c>
      <c r="B64">
        <v>3443.85</v>
      </c>
      <c r="C64">
        <v>4148.6710999999996</v>
      </c>
      <c r="D64">
        <v>3.6583999999999999</v>
      </c>
    </row>
    <row r="65" spans="1:4" x14ac:dyDescent="0.25">
      <c r="A65" s="1">
        <v>41578</v>
      </c>
      <c r="B65">
        <v>3585.32</v>
      </c>
      <c r="C65">
        <v>4326.5371999999998</v>
      </c>
      <c r="D65">
        <v>3.5169999999999999</v>
      </c>
    </row>
    <row r="66" spans="1:4" x14ac:dyDescent="0.25">
      <c r="A66" s="1"/>
    </row>
    <row r="67" spans="1:4" x14ac:dyDescent="0.25">
      <c r="A67" s="1"/>
    </row>
    <row r="68" spans="1:4" x14ac:dyDescent="0.25">
      <c r="A68" s="1"/>
    </row>
    <row r="69" spans="1:4" x14ac:dyDescent="0.25">
      <c r="A69" s="1"/>
    </row>
    <row r="70" spans="1:4" x14ac:dyDescent="0.25">
      <c r="A70" s="1"/>
    </row>
    <row r="71" spans="1:4" x14ac:dyDescent="0.25">
      <c r="A71" s="1"/>
    </row>
    <row r="72" spans="1:4" x14ac:dyDescent="0.25">
      <c r="A72" s="1"/>
    </row>
    <row r="73" spans="1:4" x14ac:dyDescent="0.25">
      <c r="A73" s="1"/>
    </row>
    <row r="74" spans="1:4" x14ac:dyDescent="0.25">
      <c r="A74" s="1"/>
    </row>
    <row r="75" spans="1:4" x14ac:dyDescent="0.25">
      <c r="A75" s="1"/>
    </row>
    <row r="76" spans="1:4" x14ac:dyDescent="0.25">
      <c r="A76" s="1"/>
    </row>
    <row r="77" spans="1:4" x14ac:dyDescent="0.25">
      <c r="A77" s="1"/>
    </row>
    <row r="78" spans="1:4" x14ac:dyDescent="0.25">
      <c r="A78" s="1"/>
    </row>
    <row r="79" spans="1:4" x14ac:dyDescent="0.25">
      <c r="A79" s="1"/>
    </row>
    <row r="80" spans="1:4"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row r="90" spans="1:1" x14ac:dyDescent="0.25">
      <c r="A90" s="1"/>
    </row>
    <row r="91" spans="1:1" x14ac:dyDescent="0.25">
      <c r="A91" s="1"/>
    </row>
    <row r="92" spans="1:1" x14ac:dyDescent="0.25">
      <c r="A92" s="1"/>
    </row>
    <row r="93" spans="1:1" x14ac:dyDescent="0.25">
      <c r="A93" s="1"/>
    </row>
    <row r="94" spans="1:1" x14ac:dyDescent="0.25">
      <c r="A94" s="1"/>
    </row>
    <row r="95" spans="1:1" x14ac:dyDescent="0.25">
      <c r="A95" s="1"/>
    </row>
    <row r="96" spans="1:1" x14ac:dyDescent="0.25">
      <c r="A96" s="1"/>
    </row>
    <row r="97" spans="1:1" x14ac:dyDescent="0.25">
      <c r="A97" s="1"/>
    </row>
    <row r="98" spans="1:1" x14ac:dyDescent="0.25">
      <c r="A98" s="1"/>
    </row>
    <row r="99" spans="1:1" x14ac:dyDescent="0.25">
      <c r="A99" s="1"/>
    </row>
    <row r="100" spans="1:1" x14ac:dyDescent="0.25">
      <c r="A100" s="1"/>
    </row>
    <row r="101" spans="1:1" x14ac:dyDescent="0.25">
      <c r="A101" s="1"/>
    </row>
    <row r="102" spans="1:1" x14ac:dyDescent="0.25">
      <c r="A102" s="1"/>
    </row>
    <row r="103" spans="1:1" x14ac:dyDescent="0.25">
      <c r="A103" s="1"/>
    </row>
    <row r="104" spans="1:1" x14ac:dyDescent="0.25">
      <c r="A104" s="1"/>
    </row>
    <row r="105" spans="1:1" x14ac:dyDescent="0.25">
      <c r="A105" s="1"/>
    </row>
    <row r="106" spans="1:1" x14ac:dyDescent="0.25">
      <c r="A106" s="1"/>
    </row>
    <row r="107" spans="1:1" x14ac:dyDescent="0.25">
      <c r="A107" s="1"/>
    </row>
    <row r="108" spans="1:1" x14ac:dyDescent="0.25">
      <c r="A108" s="1"/>
    </row>
    <row r="109" spans="1:1" x14ac:dyDescent="0.25">
      <c r="A109" s="1"/>
    </row>
    <row r="110" spans="1:1" x14ac:dyDescent="0.25">
      <c r="A110" s="1"/>
    </row>
    <row r="111" spans="1:1" x14ac:dyDescent="0.25">
      <c r="A111" s="1"/>
    </row>
    <row r="112" spans="1:1"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row>
    <row r="140" spans="1:1" x14ac:dyDescent="0.25">
      <c r="A140" s="1"/>
    </row>
    <row r="141" spans="1:1" x14ac:dyDescent="0.25">
      <c r="A141" s="1"/>
    </row>
    <row r="142" spans="1:1" x14ac:dyDescent="0.25">
      <c r="A142" s="1"/>
    </row>
    <row r="143" spans="1:1" x14ac:dyDescent="0.25">
      <c r="A143" s="1"/>
    </row>
    <row r="144" spans="1:1"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row r="160" spans="1:1"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09" spans="1:1" x14ac:dyDescent="0.25">
      <c r="A409"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1" spans="1:1" x14ac:dyDescent="0.25">
      <c r="A1091"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TS</vt:lpstr>
      <vt:lpstr>All dividends</vt:lpstr>
      <vt:lpstr>ASX</vt:lpstr>
    </vt:vector>
  </TitlesOfParts>
  <Company>Old Mutual Asset Managers (UK)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Castagna Matteo</dc:creator>
  <cp:lastModifiedBy>Castagna Matteo</cp:lastModifiedBy>
  <dcterms:created xsi:type="dcterms:W3CDTF">2013-11-19T11:55:08Z</dcterms:created>
  <dcterms:modified xsi:type="dcterms:W3CDTF">2013-11-19T13:09:22Z</dcterms:modified>
</cp:coreProperties>
</file>