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23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5" i="1" l="1"/>
  <c r="J44" i="1"/>
  <c r="J57" i="1"/>
  <c r="J59" i="1"/>
  <c r="J20" i="1"/>
  <c r="J6" i="1"/>
  <c r="J19" i="1"/>
  <c r="J7" i="1"/>
  <c r="J93" i="1"/>
  <c r="J17" i="1"/>
  <c r="J76" i="1"/>
  <c r="J89" i="1"/>
  <c r="J8" i="1"/>
  <c r="J107" i="1"/>
  <c r="J102" i="1"/>
  <c r="J121" i="1"/>
  <c r="J35" i="1"/>
  <c r="J119" i="1"/>
  <c r="J39" i="1"/>
  <c r="J28" i="1"/>
  <c r="J3" i="1"/>
  <c r="J15" i="1"/>
  <c r="J41" i="1"/>
  <c r="J87" i="1"/>
  <c r="J97" i="1"/>
  <c r="J77" i="1"/>
  <c r="J37" i="1"/>
  <c r="J74" i="1"/>
  <c r="J47" i="1"/>
  <c r="J42" i="1"/>
  <c r="J9" i="1"/>
  <c r="J111" i="1"/>
  <c r="J5" i="1"/>
  <c r="J30" i="1"/>
  <c r="J70" i="1"/>
  <c r="J67" i="1"/>
  <c r="J79" i="1"/>
  <c r="J122" i="1"/>
  <c r="J81" i="1"/>
  <c r="J116" i="1"/>
  <c r="J10" i="1"/>
  <c r="J53" i="1"/>
  <c r="J127" i="1"/>
  <c r="J38" i="1"/>
  <c r="J14" i="1"/>
  <c r="J33" i="1"/>
  <c r="J73" i="1"/>
  <c r="J26" i="1"/>
  <c r="J103" i="1"/>
  <c r="J48" i="1"/>
  <c r="J84" i="1"/>
  <c r="J86" i="1"/>
  <c r="J34" i="1"/>
  <c r="J72" i="1"/>
  <c r="J130" i="1"/>
  <c r="J123" i="1"/>
  <c r="J92" i="1"/>
  <c r="J118" i="1"/>
  <c r="J104" i="1"/>
  <c r="J80" i="1"/>
  <c r="J101" i="1"/>
  <c r="J110" i="1"/>
  <c r="J78" i="1"/>
  <c r="J58" i="1"/>
  <c r="J29" i="1"/>
  <c r="J98" i="1"/>
  <c r="J63" i="1"/>
  <c r="J49" i="1"/>
  <c r="J54" i="1"/>
  <c r="J129" i="1"/>
  <c r="J96" i="1"/>
  <c r="J40" i="1"/>
  <c r="J55" i="1"/>
  <c r="J46" i="1"/>
  <c r="J160" i="1"/>
  <c r="J94" i="1"/>
  <c r="J68" i="1"/>
  <c r="J167" i="1"/>
  <c r="J88" i="1"/>
  <c r="J64" i="1"/>
  <c r="J61" i="1"/>
  <c r="J62" i="1"/>
  <c r="J124" i="1"/>
  <c r="J83" i="1"/>
  <c r="J170" i="1"/>
  <c r="J166" i="1"/>
  <c r="J60" i="1"/>
  <c r="J117" i="1"/>
  <c r="J134" i="1"/>
  <c r="J169" i="1"/>
  <c r="J114" i="1"/>
  <c r="J128" i="1"/>
  <c r="J132" i="1"/>
  <c r="J135" i="1"/>
  <c r="J142" i="1"/>
  <c r="J157" i="1"/>
  <c r="J180" i="1"/>
  <c r="J133" i="1"/>
  <c r="J143" i="1"/>
  <c r="J162" i="1"/>
  <c r="J171" i="1"/>
  <c r="J115" i="1"/>
  <c r="J184" i="1"/>
  <c r="J155" i="1"/>
  <c r="J172" i="1"/>
  <c r="J177" i="1"/>
  <c r="J151" i="1"/>
  <c r="J165" i="1"/>
  <c r="J148" i="1"/>
  <c r="J182" i="1"/>
  <c r="J146" i="1"/>
  <c r="J147" i="1"/>
  <c r="J137" i="1"/>
  <c r="J138" i="1"/>
  <c r="J161" i="1"/>
  <c r="J153" i="1"/>
  <c r="J141" i="1"/>
  <c r="J183" i="1"/>
  <c r="J145" i="1"/>
  <c r="J178" i="1"/>
  <c r="J159" i="1"/>
  <c r="J164" i="1"/>
  <c r="J131" i="1"/>
  <c r="J154" i="1"/>
  <c r="J185" i="1"/>
  <c r="J150" i="1"/>
  <c r="J149" i="1"/>
  <c r="J176" i="1"/>
  <c r="J174" i="1"/>
  <c r="J75" i="1"/>
  <c r="E1" i="1"/>
  <c r="J51" i="1" s="1"/>
  <c r="I65" i="1"/>
  <c r="I44" i="1"/>
  <c r="I51" i="1"/>
  <c r="I52" i="1"/>
  <c r="I57" i="1"/>
  <c r="I59" i="1"/>
  <c r="I31" i="1"/>
  <c r="I100" i="1"/>
  <c r="I20" i="1"/>
  <c r="I6" i="1"/>
  <c r="I91" i="1"/>
  <c r="I43" i="1"/>
  <c r="I19" i="1"/>
  <c r="I7" i="1"/>
  <c r="I99" i="1"/>
  <c r="I32" i="1"/>
  <c r="I93" i="1"/>
  <c r="I17" i="1"/>
  <c r="I23" i="1"/>
  <c r="I22" i="1"/>
  <c r="I76" i="1"/>
  <c r="I89" i="1"/>
  <c r="I113" i="1"/>
  <c r="I36" i="1"/>
  <c r="I8" i="1"/>
  <c r="I107" i="1"/>
  <c r="I25" i="1"/>
  <c r="I16" i="1"/>
  <c r="I102" i="1"/>
  <c r="I121" i="1"/>
  <c r="I105" i="1"/>
  <c r="I108" i="1"/>
  <c r="I35" i="1"/>
  <c r="I119" i="1"/>
  <c r="I39" i="1"/>
  <c r="I21" i="1"/>
  <c r="I28" i="1"/>
  <c r="I3" i="1"/>
  <c r="I15" i="1"/>
  <c r="I106" i="1"/>
  <c r="I41" i="1"/>
  <c r="I87" i="1"/>
  <c r="I97" i="1"/>
  <c r="I11" i="1"/>
  <c r="I77" i="1"/>
  <c r="I37" i="1"/>
  <c r="I74" i="1"/>
  <c r="I95" i="1"/>
  <c r="I47" i="1"/>
  <c r="I42" i="1"/>
  <c r="I9" i="1"/>
  <c r="I90" i="1"/>
  <c r="I111" i="1"/>
  <c r="I5" i="1"/>
  <c r="I30" i="1"/>
  <c r="I4" i="1"/>
  <c r="I70" i="1"/>
  <c r="I67" i="1"/>
  <c r="I79" i="1"/>
  <c r="I45" i="1"/>
  <c r="I122" i="1"/>
  <c r="I81" i="1"/>
  <c r="I116" i="1"/>
  <c r="I18" i="1"/>
  <c r="I10" i="1"/>
  <c r="I53" i="1"/>
  <c r="I127" i="1"/>
  <c r="I24" i="1"/>
  <c r="I38" i="1"/>
  <c r="I14" i="1"/>
  <c r="I33" i="1"/>
  <c r="I13" i="1"/>
  <c r="I73" i="1"/>
  <c r="I26" i="1"/>
  <c r="I103" i="1"/>
  <c r="I125" i="1"/>
  <c r="I48" i="1"/>
  <c r="I84" i="1"/>
  <c r="I86" i="1"/>
  <c r="I112" i="1"/>
  <c r="I34" i="1"/>
  <c r="I72" i="1"/>
  <c r="I130" i="1"/>
  <c r="I56" i="1"/>
  <c r="I123" i="1"/>
  <c r="I92" i="1"/>
  <c r="I118" i="1"/>
  <c r="I12" i="1"/>
  <c r="I104" i="1"/>
  <c r="I80" i="1"/>
  <c r="I101" i="1"/>
  <c r="I66" i="1"/>
  <c r="I110" i="1"/>
  <c r="I78" i="1"/>
  <c r="I58" i="1"/>
  <c r="I27" i="1"/>
  <c r="I29" i="1"/>
  <c r="I98" i="1"/>
  <c r="I63" i="1"/>
  <c r="I109" i="1"/>
  <c r="I49" i="1"/>
  <c r="I54" i="1"/>
  <c r="I129" i="1"/>
  <c r="I136" i="1"/>
  <c r="I96" i="1"/>
  <c r="I40" i="1"/>
  <c r="I55" i="1"/>
  <c r="I50" i="1"/>
  <c r="I46" i="1"/>
  <c r="I160" i="1"/>
  <c r="I94" i="1"/>
  <c r="I71" i="1"/>
  <c r="I68" i="1"/>
  <c r="I167" i="1"/>
  <c r="I88" i="1"/>
  <c r="I69" i="1"/>
  <c r="I64" i="1"/>
  <c r="I61" i="1"/>
  <c r="I62" i="1"/>
  <c r="I85" i="1"/>
  <c r="I124" i="1"/>
  <c r="I83" i="1"/>
  <c r="I170" i="1"/>
  <c r="I163" i="1"/>
  <c r="I166" i="1"/>
  <c r="I60" i="1"/>
  <c r="I117" i="1"/>
  <c r="I140" i="1"/>
  <c r="I134" i="1"/>
  <c r="I169" i="1"/>
  <c r="I114" i="1"/>
  <c r="I120" i="1"/>
  <c r="I128" i="1"/>
  <c r="I132" i="1"/>
  <c r="I135" i="1"/>
  <c r="I126" i="1"/>
  <c r="I142" i="1"/>
  <c r="I157" i="1"/>
  <c r="I180" i="1"/>
  <c r="I179" i="1"/>
  <c r="I133" i="1"/>
  <c r="I143" i="1"/>
  <c r="I162" i="1"/>
  <c r="I82" i="1"/>
  <c r="I171" i="1"/>
  <c r="I115" i="1"/>
  <c r="I184" i="1"/>
  <c r="I156" i="1"/>
  <c r="I155" i="1"/>
  <c r="I172" i="1"/>
  <c r="I177" i="1"/>
  <c r="I144" i="1"/>
  <c r="I151" i="1"/>
  <c r="I165" i="1"/>
  <c r="I148" i="1"/>
  <c r="I152" i="1"/>
  <c r="I182" i="1"/>
  <c r="I146" i="1"/>
  <c r="I147" i="1"/>
  <c r="I175" i="1"/>
  <c r="I137" i="1"/>
  <c r="I138" i="1"/>
  <c r="I161" i="1"/>
  <c r="I173" i="1"/>
  <c r="I153" i="1"/>
  <c r="I141" i="1"/>
  <c r="I183" i="1"/>
  <c r="I181" i="1"/>
  <c r="I145" i="1"/>
  <c r="I178" i="1"/>
  <c r="I159" i="1"/>
  <c r="I139" i="1"/>
  <c r="I164" i="1"/>
  <c r="I131" i="1"/>
  <c r="I154" i="1"/>
  <c r="I168" i="1"/>
  <c r="I185" i="1"/>
  <c r="I150" i="1"/>
  <c r="I149" i="1"/>
  <c r="I158" i="1"/>
  <c r="I176" i="1"/>
  <c r="I174" i="1"/>
  <c r="I75" i="1"/>
  <c r="J158" i="1" l="1"/>
  <c r="J168" i="1"/>
  <c r="J139" i="1"/>
  <c r="J181" i="1"/>
  <c r="J173" i="1"/>
  <c r="J175" i="1"/>
  <c r="J152" i="1"/>
  <c r="J144" i="1"/>
  <c r="J156" i="1"/>
  <c r="J82" i="1"/>
  <c r="J179" i="1"/>
  <c r="J126" i="1"/>
  <c r="J120" i="1"/>
  <c r="J140" i="1"/>
  <c r="J163" i="1"/>
  <c r="J85" i="1"/>
  <c r="J69" i="1"/>
  <c r="J71" i="1"/>
  <c r="J50" i="1"/>
  <c r="J136" i="1"/>
  <c r="J109" i="1"/>
  <c r="J27" i="1"/>
  <c r="J66" i="1"/>
  <c r="J12" i="1"/>
  <c r="J56" i="1"/>
  <c r="J112" i="1"/>
  <c r="J125" i="1"/>
  <c r="J13" i="1"/>
  <c r="J24" i="1"/>
  <c r="J18" i="1"/>
  <c r="J45" i="1"/>
  <c r="J4" i="1"/>
  <c r="J90" i="1"/>
  <c r="J95" i="1"/>
  <c r="J11" i="1"/>
  <c r="J106" i="1"/>
  <c r="J21" i="1"/>
  <c r="J108" i="1"/>
  <c r="J16" i="1"/>
  <c r="J36" i="1"/>
  <c r="J22" i="1"/>
  <c r="J32" i="1"/>
  <c r="J43" i="1"/>
  <c r="J100" i="1"/>
  <c r="J52" i="1"/>
  <c r="J105" i="1"/>
  <c r="J25" i="1"/>
  <c r="J113" i="1"/>
  <c r="J23" i="1"/>
  <c r="J99" i="1"/>
  <c r="J91" i="1"/>
  <c r="J31" i="1"/>
</calcChain>
</file>

<file path=xl/sharedStrings.xml><?xml version="1.0" encoding="utf-8"?>
<sst xmlns="http://schemas.openxmlformats.org/spreadsheetml/2006/main" count="559" uniqueCount="378">
  <si>
    <t>B1YW440</t>
  </si>
  <si>
    <t>3I GROUP PLC</t>
  </si>
  <si>
    <t>Long</t>
  </si>
  <si>
    <t>4IMPRINT GROUP PLC</t>
  </si>
  <si>
    <t>B677469</t>
  </si>
  <si>
    <t>ABCAM PLC</t>
  </si>
  <si>
    <t>Short</t>
  </si>
  <si>
    <t>ACAL PLC</t>
  </si>
  <si>
    <t>ACCESSO TECHNOLOGY GROUP PLC</t>
  </si>
  <si>
    <t>BCZNZV3</t>
  </si>
  <si>
    <t>ACQUISITION 1234 PLC</t>
  </si>
  <si>
    <t>B067275</t>
  </si>
  <si>
    <t>AFREN PLC</t>
  </si>
  <si>
    <t>B61D2N6</t>
  </si>
  <si>
    <t>AFRICAN BARRICK GOLD PLC</t>
  </si>
  <si>
    <t>B4WQ2Z2</t>
  </si>
  <si>
    <t>AGGREKO PLC</t>
  </si>
  <si>
    <t>B8HX8Z8</t>
  </si>
  <si>
    <t>AL NOOR HOSPITALS GROUP</t>
  </si>
  <si>
    <t>AMERISUR RESOURCES PLC</t>
  </si>
  <si>
    <t>BDGTXM4</t>
  </si>
  <si>
    <t>ARROW GLOBAL GROUP PLC</t>
  </si>
  <si>
    <t>ASHTEAD GROUP PLC</t>
  </si>
  <si>
    <t>ASSOCIATED BRITISH FOODS PLC</t>
  </si>
  <si>
    <t>ATKINS (WS) PLC</t>
  </si>
  <si>
    <t>AVIVA PLC</t>
  </si>
  <si>
    <t>BALFOUR BEATTY PLC</t>
  </si>
  <si>
    <t>BARCLAYS PLC</t>
  </si>
  <si>
    <t>BARRATT DEVELOPMENTS PLC</t>
  </si>
  <si>
    <t>BELLWAY PLC</t>
  </si>
  <si>
    <t>B02L3W3</t>
  </si>
  <si>
    <t>BERKELEY GROUP HOLDINGS</t>
  </si>
  <si>
    <t>BIG YELLOW GROUP PLC</t>
  </si>
  <si>
    <t>B1WBW23</t>
  </si>
  <si>
    <t>BLINKX PLC</t>
  </si>
  <si>
    <t>B3FLWH9</t>
  </si>
  <si>
    <t>BODYCOTE PLC</t>
  </si>
  <si>
    <t>B08F459</t>
  </si>
  <si>
    <t>BORDERS &amp; SOUTHERN PETROLEUM</t>
  </si>
  <si>
    <t>BRAMMER PLC</t>
  </si>
  <si>
    <t>B2419D8</t>
  </si>
  <si>
    <t>BREEDON AGGREGATES LTD</t>
  </si>
  <si>
    <t>BREWIN DOLPHIN HOLDINGS PLC</t>
  </si>
  <si>
    <t>B1P6ZR1</t>
  </si>
  <si>
    <t>BROWN (N) GROUP PLC</t>
  </si>
  <si>
    <t>BTG PLC</t>
  </si>
  <si>
    <t>B0744B3</t>
  </si>
  <si>
    <t>BUNZL PLC</t>
  </si>
  <si>
    <t>B62G9D3</t>
  </si>
  <si>
    <t>CAPITAL &amp; COUNTIES PROPERTIE</t>
  </si>
  <si>
    <t>CARCLO PLC</t>
  </si>
  <si>
    <t>CARILLION PLC</t>
  </si>
  <si>
    <t>CENTAUR MEDIA PLC</t>
  </si>
  <si>
    <t>B45C9X4</t>
  </si>
  <si>
    <t>CHEMRING GROUP PLC</t>
  </si>
  <si>
    <t>B89J241</t>
  </si>
  <si>
    <t>CLINIGEN GROUP PLC</t>
  </si>
  <si>
    <t>CLOSE BROTHERS GROUP PLC</t>
  </si>
  <si>
    <t>B09Y8Y2</t>
  </si>
  <si>
    <t>CLOUDBUY PLC</t>
  </si>
  <si>
    <t>BC7H5F7</t>
  </si>
  <si>
    <t>CONVIVIALITY RETAIL PLC</t>
  </si>
  <si>
    <t>CRH LN</t>
  </si>
  <si>
    <t>CRH PLC</t>
  </si>
  <si>
    <t>CRODA INTERNATIONAL PLC</t>
  </si>
  <si>
    <t>CSR PLC</t>
  </si>
  <si>
    <t>DAIRY CREST GROUP PLC</t>
  </si>
  <si>
    <t>B1722W1</t>
  </si>
  <si>
    <t>DART GROUP PLC</t>
  </si>
  <si>
    <t>DECHRA PHARMACEUTICALS PLC</t>
  </si>
  <si>
    <t>DEVRO PLC</t>
  </si>
  <si>
    <t>B627R87</t>
  </si>
  <si>
    <t>DIGITAL BARRIERS PLC</t>
  </si>
  <si>
    <t>DIPLOMA PLC</t>
  </si>
  <si>
    <t>DIXONS RETAIL PLC</t>
  </si>
  <si>
    <t>DOMINO PRINTING SCIENCES PLC</t>
  </si>
  <si>
    <t>B3W40C2</t>
  </si>
  <si>
    <t>DOTDIGITAL GROUP PLC</t>
  </si>
  <si>
    <t>B1VNSX3</t>
  </si>
  <si>
    <t>DRAX GROUP PLC</t>
  </si>
  <si>
    <t>DS SMITH PLC</t>
  </si>
  <si>
    <t>B1CKQ73</t>
  </si>
  <si>
    <t>DUNELM GROUP PLC</t>
  </si>
  <si>
    <t>ELECTROCOMPONENTS PLC</t>
  </si>
  <si>
    <t>B78CNY1</t>
  </si>
  <si>
    <t>ENERGY ASSETS GROUP PLC</t>
  </si>
  <si>
    <t>B1L8B62</t>
  </si>
  <si>
    <t>ENTERPRISE INNS PLC</t>
  </si>
  <si>
    <t>B074435</t>
  </si>
  <si>
    <t>ESSENTRA PLC</t>
  </si>
  <si>
    <t>EUROMONEY INSTL INVESTOR PLC</t>
  </si>
  <si>
    <t>B8B4R05</t>
  </si>
  <si>
    <t>FINDEL PLC</t>
  </si>
  <si>
    <t>FIRST DERIVATIVES PLC</t>
  </si>
  <si>
    <t>BCKFY51</t>
  </si>
  <si>
    <t>FOXTONS GROUP PLC</t>
  </si>
  <si>
    <t>B3Y2J50</t>
  </si>
  <si>
    <t>GALLIFORD TRY PLC</t>
  </si>
  <si>
    <t>GAMES WORKSHOP GROUP PLC</t>
  </si>
  <si>
    <t>GENUS PLC</t>
  </si>
  <si>
    <t>GO-AHEAD GROUP PLC</t>
  </si>
  <si>
    <t>B01FLL1</t>
  </si>
  <si>
    <t>GREAT PORTLAND ESTATES PLC</t>
  </si>
  <si>
    <t>B0HZP13</t>
  </si>
  <si>
    <t>GREENE KING PLC</t>
  </si>
  <si>
    <t>B63QSB3</t>
  </si>
  <si>
    <t>GREGGS PLC</t>
  </si>
  <si>
    <t>HALMA PLC</t>
  </si>
  <si>
    <t>B0FYMT9</t>
  </si>
  <si>
    <t>HELICAL BAR PLC</t>
  </si>
  <si>
    <t>B943Y72</t>
  </si>
  <si>
    <t>HELLERMANNTYTON GROUP PLC</t>
  </si>
  <si>
    <t>HOWDEN JOINERY GROUP PLC</t>
  </si>
  <si>
    <t>HUNTING PLC</t>
  </si>
  <si>
    <t>HYDER CONSULTING PLC</t>
  </si>
  <si>
    <t>BBCRF44</t>
  </si>
  <si>
    <t>IBEX GLOBAL SOLUTIONS PLC</t>
  </si>
  <si>
    <t>IMI PLC</t>
  </si>
  <si>
    <t>B3WJHK4</t>
  </si>
  <si>
    <t>INFORMA PLC</t>
  </si>
  <si>
    <t>B09LSH6</t>
  </si>
  <si>
    <t>INMARSAT PLC</t>
  </si>
  <si>
    <t>INNOVATION GROUP PLC</t>
  </si>
  <si>
    <t>B1YKG04</t>
  </si>
  <si>
    <t>INTERNATIONAL PERSONAL FINAN</t>
  </si>
  <si>
    <t>INTERSERVE PLC</t>
  </si>
  <si>
    <t>INTERTEK GROUP PLC</t>
  </si>
  <si>
    <t>B2QL5C7</t>
  </si>
  <si>
    <t>IOFINA PLC</t>
  </si>
  <si>
    <t>IOMART GROUP PLC</t>
  </si>
  <si>
    <t>ISG PLC</t>
  </si>
  <si>
    <t>ITE GROUP PLC</t>
  </si>
  <si>
    <t>ITV PLC</t>
  </si>
  <si>
    <t>JUDGES SCIENTIFIC PLC</t>
  </si>
  <si>
    <t>B53P200</t>
  </si>
  <si>
    <t>JUPITER FUND MANAGEMENT</t>
  </si>
  <si>
    <t>B0HZPV3</t>
  </si>
  <si>
    <t>KAZAKHMYS PLC</t>
  </si>
  <si>
    <t>KELLER GROUP PLC</t>
  </si>
  <si>
    <t>KMR LN</t>
  </si>
  <si>
    <t>KENMARE RESOURCES PLC</t>
  </si>
  <si>
    <t>KIER GROUP PLC</t>
  </si>
  <si>
    <t>B0ZSH63</t>
  </si>
  <si>
    <t>LADBROKES PLC</t>
  </si>
  <si>
    <t>LAVENDON GROUP PLC</t>
  </si>
  <si>
    <t>LONMIN PLC</t>
  </si>
  <si>
    <t>B17MMZ4</t>
  </si>
  <si>
    <t>LOOKERS PLC</t>
  </si>
  <si>
    <t>LOW &amp; BONAR PLC</t>
  </si>
  <si>
    <t>B1JQDM8</t>
  </si>
  <si>
    <t>MARSTON'S PLC</t>
  </si>
  <si>
    <t>MCBRIDE PLC</t>
  </si>
  <si>
    <t>MEARS GROUP PLC</t>
  </si>
  <si>
    <t>B3P9187</t>
  </si>
  <si>
    <t>MECOM GROUP PLC</t>
  </si>
  <si>
    <t>MENZIES (JOHN) PLC</t>
  </si>
  <si>
    <t>MICHAEL PAGE INTERNATIONAL</t>
  </si>
  <si>
    <t>BCZM1F6</t>
  </si>
  <si>
    <t>MICRO FOCUS INTERNATIONAL</t>
  </si>
  <si>
    <t>MILLENNIUM &amp; COPTHORNE HOTEL</t>
  </si>
  <si>
    <t>B1ZBKY8</t>
  </si>
  <si>
    <t>MONEYSUPERMARKET.COM</t>
  </si>
  <si>
    <t>B1YMRB8</t>
  </si>
  <si>
    <t>MONITISE PLC</t>
  </si>
  <si>
    <t>MORGAN SINDALL GROUP PLC</t>
  </si>
  <si>
    <t>MOTHERCARE PLC</t>
  </si>
  <si>
    <t>MULBERRY GROUP PLC</t>
  </si>
  <si>
    <t>B01JLR9</t>
  </si>
  <si>
    <t>NANOCO GROUP PLC</t>
  </si>
  <si>
    <t>B41H739</t>
  </si>
  <si>
    <t>NORTHGATE PLC</t>
  </si>
  <si>
    <t>B05M646</t>
  </si>
  <si>
    <t>NUMIS CORPORATION PLC</t>
  </si>
  <si>
    <t>B24CT19</t>
  </si>
  <si>
    <t>OPHIR ENERGY PLC</t>
  </si>
  <si>
    <t>OXFORD INSTRUMENTS PLC</t>
  </si>
  <si>
    <t>PACE PLC</t>
  </si>
  <si>
    <t>B9QN7S2</t>
  </si>
  <si>
    <t>PARTNERSHIP ASSURANCE GROUP</t>
  </si>
  <si>
    <t>PERSIMMON PLC</t>
  </si>
  <si>
    <t>B45JKK9</t>
  </si>
  <si>
    <t>PHOENIX GROUP HOLDINGS</t>
  </si>
  <si>
    <t>B0315W6</t>
  </si>
  <si>
    <t>PHOENIX IT GROUP LTD</t>
  </si>
  <si>
    <t>PORVAIR PLC</t>
  </si>
  <si>
    <t>B87ZTG2</t>
  </si>
  <si>
    <t>PROGRESSIVE DIGITAL MEDIA GR</t>
  </si>
  <si>
    <t>B19Z143</t>
  </si>
  <si>
    <t>PZ CUSSONS PLC</t>
  </si>
  <si>
    <t>QPP LN</t>
  </si>
  <si>
    <t>QUINDELL PLC</t>
  </si>
  <si>
    <t>QUINTAIN ESTATES &amp; DEV PLC</t>
  </si>
  <si>
    <t>B7TW1V3</t>
  </si>
  <si>
    <t>REDCENTRIC PLC</t>
  </si>
  <si>
    <t>REDROW PLC</t>
  </si>
  <si>
    <t>B06GNN5</t>
  </si>
  <si>
    <t>REGENERSIS PLC</t>
  </si>
  <si>
    <t>B3CGFD4</t>
  </si>
  <si>
    <t>REGUS PLC</t>
  </si>
  <si>
    <t>RENISHAW PLC</t>
  </si>
  <si>
    <t>RENOLD PLC</t>
  </si>
  <si>
    <t>B082RF1</t>
  </si>
  <si>
    <t>RENTOKIL INITIAL PLC</t>
  </si>
  <si>
    <t>B0YG1K0</t>
  </si>
  <si>
    <t>RESTAURANT GROUP PLC</t>
  </si>
  <si>
    <t>B5NR1S7</t>
  </si>
  <si>
    <t>RESTORE PLC</t>
  </si>
  <si>
    <t>B2987V8</t>
  </si>
  <si>
    <t>RIGHTMOVE PLC</t>
  </si>
  <si>
    <t>RM PLC</t>
  </si>
  <si>
    <t>ROBERT WALTERS PLC</t>
  </si>
  <si>
    <t>RWS HOLDINGS PLC</t>
  </si>
  <si>
    <t>SABMILLER PLC</t>
  </si>
  <si>
    <t>B135BJ4</t>
  </si>
  <si>
    <t>SAVILLS PLC</t>
  </si>
  <si>
    <t>B0SDC48</t>
  </si>
  <si>
    <t>SEEING MACHINES LTD</t>
  </si>
  <si>
    <t>SENIOR PLC</t>
  </si>
  <si>
    <t>B1ZBLD4</t>
  </si>
  <si>
    <t>SEPURA LTD</t>
  </si>
  <si>
    <t>SERCO GROUP PLC</t>
  </si>
  <si>
    <t>BFRBTP8</t>
  </si>
  <si>
    <t>SERVELEC GROUP PLC</t>
  </si>
  <si>
    <t>B4X1RC8</t>
  </si>
  <si>
    <t>SMART METERING SYSTEMS PLC</t>
  </si>
  <si>
    <t>SMITH &amp; NEPHEW PLC</t>
  </si>
  <si>
    <t>B17WCR6</t>
  </si>
  <si>
    <t>SMITHS NEWS PLC</t>
  </si>
  <si>
    <t>SPECTRIS PLC</t>
  </si>
  <si>
    <t>B946ZZ6</t>
  </si>
  <si>
    <t>SPIRAX-SARCO ENGINEERING PLC</t>
  </si>
  <si>
    <t>B5NFV69</t>
  </si>
  <si>
    <t>SPIRIT PUB CO PLC</t>
  </si>
  <si>
    <t>B1QH8P2</t>
  </si>
  <si>
    <t>SPORTS DIRECT INTERNATIONAL</t>
  </si>
  <si>
    <t>SSE PLC</t>
  </si>
  <si>
    <t>ST JAMES'S PLACE PLC</t>
  </si>
  <si>
    <t>STANLEY GIBBONS GROUP PLC</t>
  </si>
  <si>
    <t>B60BD27</t>
  </si>
  <si>
    <t>SUPERGROUP PLC</t>
  </si>
  <si>
    <t>SVG CAPITAL PLC</t>
  </si>
  <si>
    <t>SYNECTICS PLC</t>
  </si>
  <si>
    <t>SYNTHOMER PLC</t>
  </si>
  <si>
    <t>B4YCDF5</t>
  </si>
  <si>
    <t>TALKTALK TELECOM GROUP</t>
  </si>
  <si>
    <t>TAYLOR WIMPEY PLC</t>
  </si>
  <si>
    <t>TELECOM PLUS PLC</t>
  </si>
  <si>
    <t>TESCO PLC</t>
  </si>
  <si>
    <t>B1VYCH8</t>
  </si>
  <si>
    <t>THOMAS COOK GROUP PLC</t>
  </si>
  <si>
    <t>B18P5K8</t>
  </si>
  <si>
    <t>TOPPS TILES PLC</t>
  </si>
  <si>
    <t>TRAVIS PERKINS PLC</t>
  </si>
  <si>
    <t>TRIBAL GROUP PLC</t>
  </si>
  <si>
    <t>TRIFAST PLC</t>
  </si>
  <si>
    <t>B29H425</t>
  </si>
  <si>
    <t>TYMAN PLC</t>
  </si>
  <si>
    <t>B10RZP7</t>
  </si>
  <si>
    <t>UNILEVER PLC</t>
  </si>
  <si>
    <t>UNITE GROUP PLC</t>
  </si>
  <si>
    <t>B6WVD70</t>
  </si>
  <si>
    <t>UTILITYWISE PLC</t>
  </si>
  <si>
    <t>B244WQ1</t>
  </si>
  <si>
    <t>UTV MEDIA PLC</t>
  </si>
  <si>
    <t>VICTREX PLC</t>
  </si>
  <si>
    <t>VOLEX PLC</t>
  </si>
  <si>
    <t>B6Y3DV8</t>
  </si>
  <si>
    <t>WANDISCO PLC</t>
  </si>
  <si>
    <t>B2PDGW1</t>
  </si>
  <si>
    <t>WH SMITH PLC</t>
  </si>
  <si>
    <t>B67G5X0</t>
  </si>
  <si>
    <t>WORKSPACE GROUP PLC</t>
  </si>
  <si>
    <t>B1RMWL0</t>
  </si>
  <si>
    <t>XP POWER LTD</t>
  </si>
  <si>
    <t>B2NDK98</t>
  </si>
  <si>
    <t>YOUNG &amp; CO'S BREWERY PLC -NV</t>
  </si>
  <si>
    <t>0664097</t>
  </si>
  <si>
    <t>0005588</t>
  </si>
  <si>
    <t>0177142</t>
  </si>
  <si>
    <t>3208782</t>
  </si>
  <si>
    <t>0053673</t>
  </si>
  <si>
    <t>0673123</t>
  </si>
  <si>
    <t>0060800</t>
  </si>
  <si>
    <t>0216238</t>
  </si>
  <si>
    <t>0096162</t>
  </si>
  <si>
    <t>3134865</t>
  </si>
  <si>
    <t>0081180</t>
  </si>
  <si>
    <t>0090498</t>
  </si>
  <si>
    <t>0286941</t>
  </si>
  <si>
    <t>0119508</t>
  </si>
  <si>
    <t>0176581</t>
  </si>
  <si>
    <t>0100159</t>
  </si>
  <si>
    <t>0175191</t>
  </si>
  <si>
    <t>0736554</t>
  </si>
  <si>
    <t>3429141</t>
  </si>
  <si>
    <t>0766807</t>
  </si>
  <si>
    <t>0233527</t>
  </si>
  <si>
    <t>3414738</t>
  </si>
  <si>
    <t>0250281</t>
  </si>
  <si>
    <t>0963318</t>
  </si>
  <si>
    <t>0267043</t>
  </si>
  <si>
    <t>0182663</t>
  </si>
  <si>
    <t>0047245</t>
  </si>
  <si>
    <t>0274805</t>
  </si>
  <si>
    <t>0822011</t>
  </si>
  <si>
    <t>0309644</t>
  </si>
  <si>
    <t>0688666</t>
  </si>
  <si>
    <t>3147777</t>
  </si>
  <si>
    <t>0371847</t>
  </si>
  <si>
    <t>0207458</t>
  </si>
  <si>
    <t>0375377</t>
  </si>
  <si>
    <t>0405207</t>
  </si>
  <si>
    <t>0557681</t>
  </si>
  <si>
    <t>0447889</t>
  </si>
  <si>
    <t>3207217</t>
  </si>
  <si>
    <t>0457963</t>
  </si>
  <si>
    <t>0687209</t>
  </si>
  <si>
    <t>0152815</t>
  </si>
  <si>
    <t>3163836</t>
  </si>
  <si>
    <t>0428163</t>
  </si>
  <si>
    <t>0292595</t>
  </si>
  <si>
    <t>0252050</t>
  </si>
  <si>
    <t>3398649</t>
  </si>
  <si>
    <t>3239867</t>
  </si>
  <si>
    <t>0486622</t>
  </si>
  <si>
    <t>0491563</t>
  </si>
  <si>
    <t>0505754</t>
  </si>
  <si>
    <t>3119248</t>
  </si>
  <si>
    <t>0536301</t>
  </si>
  <si>
    <t>0574635</t>
  </si>
  <si>
    <t>0563042</t>
  </si>
  <si>
    <t>0579005</t>
  </si>
  <si>
    <t>3023231</t>
  </si>
  <si>
    <t>0562254</t>
  </si>
  <si>
    <t>0808561</t>
  </si>
  <si>
    <t>0906744</t>
  </si>
  <si>
    <t>0609430</t>
  </si>
  <si>
    <t>0665045</t>
  </si>
  <si>
    <t>0667278</t>
  </si>
  <si>
    <t>0682538</t>
  </si>
  <si>
    <t>0696368</t>
  </si>
  <si>
    <t>0718444</t>
  </si>
  <si>
    <t>0728238</t>
  </si>
  <si>
    <t>0732358</t>
  </si>
  <si>
    <t>0732507</t>
  </si>
  <si>
    <t>0287041</t>
  </si>
  <si>
    <t>0847508</t>
  </si>
  <si>
    <t>3367393</t>
  </si>
  <si>
    <t>0483548</t>
  </si>
  <si>
    <t>0795823</t>
  </si>
  <si>
    <t>0797379</t>
  </si>
  <si>
    <t>0922320</t>
  </si>
  <si>
    <t>0330860</t>
  </si>
  <si>
    <t>0790873</t>
  </si>
  <si>
    <t>0766937</t>
  </si>
  <si>
    <t>0962843</t>
  </si>
  <si>
    <t>0789235</t>
  </si>
  <si>
    <t>0715683</t>
  </si>
  <si>
    <t>0988742</t>
  </si>
  <si>
    <t>0878230</t>
  </si>
  <si>
    <t>0879471</t>
  </si>
  <si>
    <t>0884709</t>
  </si>
  <si>
    <t>0773960</t>
  </si>
  <si>
    <t>3018152</t>
  </si>
  <si>
    <t>0888392</t>
  </si>
  <si>
    <t>0692861</t>
  </si>
  <si>
    <t>0929224</t>
  </si>
  <si>
    <t>0939007</t>
  </si>
  <si>
    <t>PositionId</t>
  </si>
  <si>
    <t>Description</t>
  </si>
  <si>
    <t>Side</t>
  </si>
  <si>
    <t>TotalShares</t>
  </si>
  <si>
    <t>TotalValue</t>
  </si>
  <si>
    <t>PercMarketCap</t>
  </si>
  <si>
    <t>PercADV3m</t>
  </si>
  <si>
    <t>PercADV1m</t>
  </si>
  <si>
    <t>%1Mvs3M</t>
  </si>
  <si>
    <t>%deskValue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</si>
</sst>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77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0" fontId="0" fillId="0" borderId="0" xfId="2" applyNumberFormat="1" applyFont="1"/>
    <xf numFmtId="164" fontId="0" fillId="0" borderId="0" xfId="1" applyNumberFormat="1" applyFont="1"/>
    <xf numFmtId="9" fontId="0" fillId="0" borderId="0" xfId="0" applyNumberFormat="1"/>
    <xf numFmtId="177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abSelected="1" workbookViewId="0">
      <pane ySplit="2" topLeftCell="A3" activePane="bottomLeft" state="frozen"/>
      <selection pane="bottomLeft" activeCell="C7" sqref="C7"/>
    </sheetView>
  </sheetViews>
  <sheetFormatPr defaultRowHeight="15" x14ac:dyDescent="0.25"/>
  <cols>
    <col min="1" max="1" width="10" style="1" bestFit="1" customWidth="1"/>
    <col min="2" max="2" width="33.5703125" bestFit="1" customWidth="1"/>
    <col min="3" max="3" width="5.7109375" customWidth="1"/>
    <col min="4" max="5" width="15.28515625" style="3" bestFit="1" customWidth="1"/>
    <col min="6" max="6" width="14.5703125" style="2" bestFit="1" customWidth="1"/>
    <col min="7" max="8" width="12" style="2" bestFit="1" customWidth="1"/>
    <col min="9" max="9" width="9.85546875" bestFit="1" customWidth="1"/>
    <col min="10" max="10" width="11.85546875" bestFit="1" customWidth="1"/>
  </cols>
  <sheetData>
    <row r="1" spans="1:10" x14ac:dyDescent="0.25">
      <c r="E1" s="3">
        <f>SUM(E3:E185)</f>
        <v>2761590547.5105023</v>
      </c>
    </row>
    <row r="2" spans="1:10" x14ac:dyDescent="0.25">
      <c r="A2" s="1" t="s">
        <v>368</v>
      </c>
      <c r="B2" t="s">
        <v>369</v>
      </c>
      <c r="C2" t="s">
        <v>370</v>
      </c>
      <c r="D2" s="3" t="s">
        <v>371</v>
      </c>
      <c r="E2" s="3" t="s">
        <v>372</v>
      </c>
      <c r="F2" s="2" t="s">
        <v>373</v>
      </c>
      <c r="G2" s="2" t="s">
        <v>374</v>
      </c>
      <c r="H2" s="2" t="s">
        <v>375</v>
      </c>
      <c r="I2" s="2" t="s">
        <v>376</v>
      </c>
      <c r="J2" s="2" t="s">
        <v>377</v>
      </c>
    </row>
    <row r="3" spans="1:10" x14ac:dyDescent="0.25">
      <c r="A3" s="1" t="s">
        <v>280</v>
      </c>
      <c r="B3" t="s">
        <v>22</v>
      </c>
      <c r="C3" t="s">
        <v>2</v>
      </c>
      <c r="D3" s="3">
        <v>16231131</v>
      </c>
      <c r="E3" s="3">
        <v>130254826.27500001</v>
      </c>
      <c r="F3" s="2">
        <v>3.1888965932528497E-2</v>
      </c>
      <c r="G3" s="2">
        <v>11.0057235267394</v>
      </c>
      <c r="H3" s="2">
        <v>8.17519537506573</v>
      </c>
      <c r="I3" s="4">
        <f>H3/G3-1</f>
        <v>-0.25718692140472599</v>
      </c>
      <c r="J3" s="5">
        <f>E3/$E$1</f>
        <v>4.716659621840795E-2</v>
      </c>
    </row>
    <row r="4" spans="1:10" x14ac:dyDescent="0.25">
      <c r="A4" s="1" t="s">
        <v>354</v>
      </c>
      <c r="B4" t="s">
        <v>236</v>
      </c>
      <c r="C4" t="s">
        <v>2</v>
      </c>
      <c r="D4" s="3">
        <v>12703097</v>
      </c>
      <c r="E4" s="3">
        <v>95717835.894999996</v>
      </c>
      <c r="F4" s="2">
        <v>2.4049444848617599E-2</v>
      </c>
      <c r="G4" s="2">
        <v>11.6917490181785</v>
      </c>
      <c r="H4" s="2">
        <v>8.2008426086782507</v>
      </c>
      <c r="I4" s="4">
        <f>H4/G4-1</f>
        <v>-0.29857863045747368</v>
      </c>
      <c r="J4" s="5">
        <f>E4/$E$1</f>
        <v>3.4660401043625742E-2</v>
      </c>
    </row>
    <row r="5" spans="1:10" x14ac:dyDescent="0.25">
      <c r="A5" s="1" t="s">
        <v>286</v>
      </c>
      <c r="B5" t="s">
        <v>28</v>
      </c>
      <c r="C5" t="s">
        <v>2</v>
      </c>
      <c r="D5" s="3">
        <v>23692093</v>
      </c>
      <c r="E5" s="3">
        <v>91688399.909999996</v>
      </c>
      <c r="F5" s="2">
        <v>2.4194025605566698E-2</v>
      </c>
      <c r="G5" s="2">
        <v>7.3516216045971303</v>
      </c>
      <c r="H5" s="2">
        <v>8.6514380969247906</v>
      </c>
      <c r="I5" s="4">
        <f>H5/G5-1</f>
        <v>0.17680677301384184</v>
      </c>
      <c r="J5" s="5">
        <f>E5/$E$1</f>
        <v>3.3201301327111854E-2</v>
      </c>
    </row>
    <row r="6" spans="1:10" x14ac:dyDescent="0.25">
      <c r="A6" s="1" t="s">
        <v>203</v>
      </c>
      <c r="B6" t="s">
        <v>204</v>
      </c>
      <c r="C6" t="s">
        <v>2</v>
      </c>
      <c r="D6" s="3">
        <v>11701808</v>
      </c>
      <c r="E6" s="3">
        <v>76939387.599999994</v>
      </c>
      <c r="F6" s="2">
        <v>5.8231766602365398E-2</v>
      </c>
      <c r="G6" s="2">
        <v>64.062559193965697</v>
      </c>
      <c r="H6" s="2">
        <v>67.482607171197103</v>
      </c>
      <c r="I6" s="4">
        <f>H6/G6-1</f>
        <v>5.33860654376348E-2</v>
      </c>
      <c r="J6" s="5">
        <f>E6/$E$1</f>
        <v>2.7860534093064132E-2</v>
      </c>
    </row>
    <row r="7" spans="1:10" x14ac:dyDescent="0.25">
      <c r="A7" s="1" t="s">
        <v>35</v>
      </c>
      <c r="B7" t="s">
        <v>36</v>
      </c>
      <c r="C7" t="s">
        <v>2</v>
      </c>
      <c r="D7" s="3">
        <v>9881873</v>
      </c>
      <c r="E7" s="3">
        <v>70605982.584999993</v>
      </c>
      <c r="F7" s="2">
        <v>5.1686622341131701E-2</v>
      </c>
      <c r="G7" s="2">
        <v>54.428518001794501</v>
      </c>
      <c r="H7" s="2">
        <v>47.677434513849903</v>
      </c>
      <c r="I7" s="4">
        <f>H7/G7-1</f>
        <v>-0.12403577638696717</v>
      </c>
      <c r="J7" s="5">
        <f>E7/$E$1</f>
        <v>2.5567143778301726E-2</v>
      </c>
    </row>
    <row r="8" spans="1:10" x14ac:dyDescent="0.25">
      <c r="A8" s="1" t="s">
        <v>302</v>
      </c>
      <c r="B8" t="s">
        <v>74</v>
      </c>
      <c r="C8" t="s">
        <v>2</v>
      </c>
      <c r="D8" s="3">
        <v>140923400</v>
      </c>
      <c r="E8" s="3">
        <v>70532161.700000003</v>
      </c>
      <c r="F8" s="2">
        <v>3.8312955563195597E-2</v>
      </c>
      <c r="G8" s="2">
        <v>12.1115244063846</v>
      </c>
      <c r="H8" s="2">
        <v>10.3183967185771</v>
      </c>
      <c r="I8" s="4">
        <f>H8/G8-1</f>
        <v>-0.14805136229278049</v>
      </c>
      <c r="J8" s="5">
        <f>E8/$E$1</f>
        <v>2.554041248568974E-2</v>
      </c>
    </row>
    <row r="9" spans="1:10" x14ac:dyDescent="0.25">
      <c r="A9" s="1" t="s">
        <v>48</v>
      </c>
      <c r="B9" t="s">
        <v>49</v>
      </c>
      <c r="C9" t="s">
        <v>2</v>
      </c>
      <c r="D9" s="3">
        <v>19181948</v>
      </c>
      <c r="E9" s="3">
        <v>68460372.412</v>
      </c>
      <c r="F9" s="2">
        <v>2.5337630961949499E-2</v>
      </c>
      <c r="G9" s="2">
        <v>20.353704671846799</v>
      </c>
      <c r="H9" s="2">
        <v>16.723187858699099</v>
      </c>
      <c r="I9" s="4">
        <f>H9/G9-1</f>
        <v>-0.17837130250638955</v>
      </c>
      <c r="J9" s="5">
        <f>E9/$E$1</f>
        <v>2.4790196531384836E-2</v>
      </c>
    </row>
    <row r="10" spans="1:10" x14ac:dyDescent="0.25">
      <c r="A10" s="1" t="s">
        <v>304</v>
      </c>
      <c r="B10" t="s">
        <v>80</v>
      </c>
      <c r="C10" t="s">
        <v>2</v>
      </c>
      <c r="D10" s="3">
        <v>19531532</v>
      </c>
      <c r="E10" s="3">
        <v>66094704.288000003</v>
      </c>
      <c r="F10" s="2">
        <v>2.0680788863301901E-2</v>
      </c>
      <c r="G10" s="2">
        <v>10.800717779418299</v>
      </c>
      <c r="H10" s="2">
        <v>12.416558435572799</v>
      </c>
      <c r="I10" s="4">
        <f>H10/G10-1</f>
        <v>0.14960493266786612</v>
      </c>
      <c r="J10" s="5">
        <f>E10/$E$1</f>
        <v>2.393356406422471E-2</v>
      </c>
    </row>
    <row r="11" spans="1:10" x14ac:dyDescent="0.25">
      <c r="A11" s="1" t="s">
        <v>291</v>
      </c>
      <c r="B11" t="s">
        <v>45</v>
      </c>
      <c r="C11" t="s">
        <v>2</v>
      </c>
      <c r="D11" s="3">
        <v>10851401</v>
      </c>
      <c r="E11" s="3">
        <v>64511578.945</v>
      </c>
      <c r="F11" s="2">
        <v>2.9860946451932598E-2</v>
      </c>
      <c r="G11" s="2">
        <v>14.7284705704788</v>
      </c>
      <c r="H11" s="2">
        <v>18.399786420472601</v>
      </c>
      <c r="I11" s="4">
        <f>H11/G11-1</f>
        <v>0.249266604595894</v>
      </c>
      <c r="J11" s="5">
        <f>E11/$E$1</f>
        <v>2.3360298290112345E-2</v>
      </c>
    </row>
    <row r="12" spans="1:10" x14ac:dyDescent="0.25">
      <c r="A12" s="1" t="s">
        <v>339</v>
      </c>
      <c r="B12" t="s">
        <v>179</v>
      </c>
      <c r="C12" t="s">
        <v>2</v>
      </c>
      <c r="D12" s="3">
        <v>4538374</v>
      </c>
      <c r="E12" s="3">
        <v>60632676.640000001</v>
      </c>
      <c r="F12" s="2">
        <v>1.49118423435515E-2</v>
      </c>
      <c r="G12" s="2">
        <v>4.3756902135504099</v>
      </c>
      <c r="H12" s="2">
        <v>5.1633359182016596</v>
      </c>
      <c r="I12" s="4">
        <f>H12/G12-1</f>
        <v>0.18000490578883066</v>
      </c>
      <c r="J12" s="5">
        <f>E12/$E$1</f>
        <v>2.1955708348820459E-2</v>
      </c>
    </row>
    <row r="13" spans="1:10" x14ac:dyDescent="0.25">
      <c r="A13" s="1" t="s">
        <v>248</v>
      </c>
      <c r="B13" t="s">
        <v>249</v>
      </c>
      <c r="C13" t="s">
        <v>2</v>
      </c>
      <c r="D13" s="3">
        <v>28091546</v>
      </c>
      <c r="E13" s="3">
        <v>52222184.013999999</v>
      </c>
      <c r="F13" s="2">
        <v>1.9144608577357902E-2</v>
      </c>
      <c r="G13" s="2">
        <v>3.6927659029630302</v>
      </c>
      <c r="H13" s="2">
        <v>4.7050748700522798</v>
      </c>
      <c r="I13" s="4">
        <f>H13/G13-1</f>
        <v>0.27413299236677457</v>
      </c>
      <c r="J13" s="5">
        <f>E13/$E$1</f>
        <v>1.8910183503154317E-2</v>
      </c>
    </row>
    <row r="14" spans="1:10" x14ac:dyDescent="0.25">
      <c r="A14" s="1" t="s">
        <v>207</v>
      </c>
      <c r="B14" t="s">
        <v>208</v>
      </c>
      <c r="C14" t="s">
        <v>2</v>
      </c>
      <c r="D14" s="3">
        <v>1948253</v>
      </c>
      <c r="E14" s="3">
        <v>52174215.340000004</v>
      </c>
      <c r="F14" s="2">
        <v>1.9362508828668801E-2</v>
      </c>
      <c r="G14" s="2">
        <v>12.1846916854031</v>
      </c>
      <c r="H14" s="2">
        <v>11.575673565616899</v>
      </c>
      <c r="I14" s="4">
        <f>H14/G14-1</f>
        <v>-4.9982234717993457E-2</v>
      </c>
      <c r="J14" s="5">
        <f>E14/$E$1</f>
        <v>1.8892813558850575E-2</v>
      </c>
    </row>
    <row r="15" spans="1:10" x14ac:dyDescent="0.25">
      <c r="A15" s="1" t="s">
        <v>180</v>
      </c>
      <c r="B15" t="s">
        <v>181</v>
      </c>
      <c r="C15" t="s">
        <v>2</v>
      </c>
      <c r="D15" s="3">
        <v>7040973</v>
      </c>
      <c r="E15" s="3">
        <v>51751151.549999997</v>
      </c>
      <c r="F15" s="2">
        <v>3.14039575723178E-2</v>
      </c>
      <c r="G15" s="2">
        <v>17.7626829852219</v>
      </c>
      <c r="H15" s="2">
        <v>23.7900366633543</v>
      </c>
      <c r="I15" s="4">
        <f>H15/G15-1</f>
        <v>0.33932676066712464</v>
      </c>
      <c r="J15" s="5">
        <f>E15/$E$1</f>
        <v>1.8739617861399559E-2</v>
      </c>
    </row>
    <row r="16" spans="1:10" x14ac:dyDescent="0.25">
      <c r="A16" s="1" t="s">
        <v>238</v>
      </c>
      <c r="B16" t="s">
        <v>239</v>
      </c>
      <c r="C16" t="s">
        <v>2</v>
      </c>
      <c r="D16" s="3">
        <v>3034512</v>
      </c>
      <c r="E16" s="3">
        <v>47186661.600000001</v>
      </c>
      <c r="F16" s="2">
        <v>3.74740719542003E-2</v>
      </c>
      <c r="G16" s="2">
        <v>19.3081788218526</v>
      </c>
      <c r="H16" s="2">
        <v>14.963453222936099</v>
      </c>
      <c r="I16" s="4">
        <f>H16/G16-1</f>
        <v>-0.22501995858870072</v>
      </c>
      <c r="J16" s="5">
        <f>E16/$E$1</f>
        <v>1.7086769667044768E-2</v>
      </c>
    </row>
    <row r="17" spans="1:10" x14ac:dyDescent="0.25">
      <c r="A17" s="1" t="s">
        <v>94</v>
      </c>
      <c r="B17" t="s">
        <v>95</v>
      </c>
      <c r="C17" t="s">
        <v>2</v>
      </c>
      <c r="D17" s="3">
        <v>13872886</v>
      </c>
      <c r="E17" s="3">
        <v>46890354.68</v>
      </c>
      <c r="F17" s="2">
        <v>4.6968305920876599E-2</v>
      </c>
      <c r="G17" s="2">
        <v>14.590820002829201</v>
      </c>
      <c r="H17" s="2">
        <v>15.2472536198649</v>
      </c>
      <c r="I17" s="4">
        <f>H17/G17-1</f>
        <v>4.4989494552630571E-2</v>
      </c>
      <c r="J17" s="5">
        <f>E17/$E$1</f>
        <v>1.6979473920299429E-2</v>
      </c>
    </row>
    <row r="18" spans="1:10" x14ac:dyDescent="0.25">
      <c r="A18" s="1" t="s">
        <v>312</v>
      </c>
      <c r="B18" t="s">
        <v>112</v>
      </c>
      <c r="C18" t="s">
        <v>2</v>
      </c>
      <c r="D18" s="3">
        <v>13211317</v>
      </c>
      <c r="E18" s="3">
        <v>45697945.502999999</v>
      </c>
      <c r="F18" s="2">
        <v>2.0781632030347601E-2</v>
      </c>
      <c r="G18" s="2">
        <v>10.9321948765306</v>
      </c>
      <c r="H18" s="2">
        <v>13.113230039306</v>
      </c>
      <c r="I18" s="4">
        <f>H18/G18-1</f>
        <v>0.19950569738357649</v>
      </c>
      <c r="J18" s="5">
        <f>E18/$E$1</f>
        <v>1.6547690440277409E-2</v>
      </c>
    </row>
    <row r="19" spans="1:10" x14ac:dyDescent="0.25">
      <c r="A19" s="1" t="s">
        <v>324</v>
      </c>
      <c r="B19" t="s">
        <v>138</v>
      </c>
      <c r="C19" t="s">
        <v>2</v>
      </c>
      <c r="D19" s="3">
        <v>3564414</v>
      </c>
      <c r="E19" s="3">
        <v>45232413.659999996</v>
      </c>
      <c r="F19" s="2">
        <v>5.1798551917956001E-2</v>
      </c>
      <c r="G19" s="2">
        <v>45.6916403239576</v>
      </c>
      <c r="H19" s="2">
        <v>54.732683240676799</v>
      </c>
      <c r="I19" s="4">
        <f>H19/G19-1</f>
        <v>0.19787083266473782</v>
      </c>
      <c r="J19" s="5">
        <f>E19/$E$1</f>
        <v>1.6379116629282993E-2</v>
      </c>
    </row>
    <row r="20" spans="1:10" x14ac:dyDescent="0.25">
      <c r="A20" s="1" t="s">
        <v>365</v>
      </c>
      <c r="B20" t="s">
        <v>259</v>
      </c>
      <c r="C20" t="s">
        <v>2</v>
      </c>
      <c r="D20" s="3">
        <v>10274167</v>
      </c>
      <c r="E20" s="3">
        <v>43202872.234999999</v>
      </c>
      <c r="F20" s="2">
        <v>5.8506378503717003E-2</v>
      </c>
      <c r="G20" s="2">
        <v>47.811106850549201</v>
      </c>
      <c r="H20" s="2">
        <v>44.192037390140001</v>
      </c>
      <c r="I20" s="4">
        <f>H20/G20-1</f>
        <v>-7.5695161622631013E-2</v>
      </c>
      <c r="J20" s="5">
        <f>E20/$E$1</f>
        <v>1.5644199055484961E-2</v>
      </c>
    </row>
    <row r="21" spans="1:10" x14ac:dyDescent="0.25">
      <c r="A21" s="1" t="s">
        <v>349</v>
      </c>
      <c r="B21" t="s">
        <v>217</v>
      </c>
      <c r="C21" t="s">
        <v>2</v>
      </c>
      <c r="D21" s="3">
        <v>13970000</v>
      </c>
      <c r="E21" s="3">
        <v>42706290</v>
      </c>
      <c r="F21" s="2">
        <v>3.3830521645582097E-2</v>
      </c>
      <c r="G21" s="2">
        <v>46.268558345248202</v>
      </c>
      <c r="H21" s="2">
        <v>63.419198176141897</v>
      </c>
      <c r="I21" s="4">
        <f>H21/G21-1</f>
        <v>0.3706759070148351</v>
      </c>
      <c r="J21" s="5">
        <f>E21/$E$1</f>
        <v>1.5464381582019297E-2</v>
      </c>
    </row>
    <row r="22" spans="1:10" x14ac:dyDescent="0.25">
      <c r="A22" s="1" t="s">
        <v>358</v>
      </c>
      <c r="B22" t="s">
        <v>242</v>
      </c>
      <c r="C22" t="s">
        <v>2</v>
      </c>
      <c r="D22" s="3">
        <v>15081287</v>
      </c>
      <c r="E22" s="3">
        <v>42227603.600000001</v>
      </c>
      <c r="F22" s="2">
        <v>4.4707593872104101E-2</v>
      </c>
      <c r="G22" s="2">
        <v>57.906286596299402</v>
      </c>
      <c r="H22" s="2">
        <v>71.663044222018598</v>
      </c>
      <c r="I22" s="4">
        <f>H22/G22-1</f>
        <v>0.2375693285536693</v>
      </c>
      <c r="J22" s="5">
        <f>E22/$E$1</f>
        <v>1.529104437226113E-2</v>
      </c>
    </row>
    <row r="23" spans="1:10" x14ac:dyDescent="0.25">
      <c r="A23" s="1" t="s">
        <v>213</v>
      </c>
      <c r="B23" t="s">
        <v>214</v>
      </c>
      <c r="C23" t="s">
        <v>2</v>
      </c>
      <c r="D23" s="3">
        <v>6142000</v>
      </c>
      <c r="E23" s="3">
        <v>41151400</v>
      </c>
      <c r="F23" s="2">
        <v>4.58083656184241E-2</v>
      </c>
      <c r="G23" s="2">
        <v>37.647422267144698</v>
      </c>
      <c r="H23" s="2">
        <v>17.933207997475002</v>
      </c>
      <c r="I23" s="4">
        <f>H23/G23-1</f>
        <v>-0.5236537611998604</v>
      </c>
      <c r="J23" s="5">
        <f>E23/$E$1</f>
        <v>1.4901340112529299E-2</v>
      </c>
    </row>
    <row r="24" spans="1:10" x14ac:dyDescent="0.25">
      <c r="A24" s="1" t="s">
        <v>88</v>
      </c>
      <c r="B24" t="s">
        <v>89</v>
      </c>
      <c r="C24" t="s">
        <v>2</v>
      </c>
      <c r="D24" s="3">
        <v>4680890</v>
      </c>
      <c r="E24" s="3">
        <v>39834373.899999999</v>
      </c>
      <c r="F24" s="2">
        <v>1.9730930232935501E-2</v>
      </c>
      <c r="G24" s="2">
        <v>14.0240586717367</v>
      </c>
      <c r="H24" s="2">
        <v>20.7724921541061</v>
      </c>
      <c r="I24" s="4">
        <f>H24/G24-1</f>
        <v>0.48120402519206618</v>
      </c>
      <c r="J24" s="5">
        <f>E24/$E$1</f>
        <v>1.4424431578356026E-2</v>
      </c>
    </row>
    <row r="25" spans="1:10" x14ac:dyDescent="0.25">
      <c r="A25" s="1" t="s">
        <v>17</v>
      </c>
      <c r="B25" t="s">
        <v>18</v>
      </c>
      <c r="C25" t="s">
        <v>2</v>
      </c>
      <c r="D25" s="3">
        <v>4408209</v>
      </c>
      <c r="E25" s="3">
        <v>38307336.210000001</v>
      </c>
      <c r="F25" s="2">
        <v>3.7611930758835302E-2</v>
      </c>
      <c r="G25" s="2">
        <v>89.001146784360103</v>
      </c>
      <c r="H25" s="2">
        <v>77.012534034239906</v>
      </c>
      <c r="I25" s="4">
        <f>H25/G25-1</f>
        <v>-0.13470177838457831</v>
      </c>
      <c r="J25" s="5">
        <f>E25/$E$1</f>
        <v>1.3871475713346791E-2</v>
      </c>
    </row>
    <row r="26" spans="1:10" x14ac:dyDescent="0.25">
      <c r="A26" s="1" t="s">
        <v>103</v>
      </c>
      <c r="B26" t="s">
        <v>104</v>
      </c>
      <c r="C26" t="s">
        <v>2</v>
      </c>
      <c r="D26" s="3">
        <v>4095765</v>
      </c>
      <c r="E26" s="3">
        <v>37844868.600000001</v>
      </c>
      <c r="F26" s="2">
        <v>1.8756068621041601E-2</v>
      </c>
      <c r="G26" s="2">
        <v>13.2272028383279</v>
      </c>
      <c r="H26" s="2">
        <v>12.171895691329601</v>
      </c>
      <c r="I26" s="4">
        <f>H26/G26-1</f>
        <v>-7.9783092457037186E-2</v>
      </c>
      <c r="J26" s="5">
        <f>E26/$E$1</f>
        <v>1.3704011492259817E-2</v>
      </c>
    </row>
    <row r="27" spans="1:10" x14ac:dyDescent="0.25">
      <c r="A27" s="1" t="s">
        <v>0</v>
      </c>
      <c r="B27" t="s">
        <v>1</v>
      </c>
      <c r="C27" t="s">
        <v>2</v>
      </c>
      <c r="D27" s="3">
        <v>9286568</v>
      </c>
      <c r="E27" s="3">
        <v>37062692.887999997</v>
      </c>
      <c r="F27" s="2">
        <v>9.4793503445357793E-3</v>
      </c>
      <c r="G27" s="2">
        <v>5.6440057226693296</v>
      </c>
      <c r="H27" s="2">
        <v>7.2136527467064404</v>
      </c>
      <c r="I27" s="4">
        <f>H27/G27-1</f>
        <v>0.27810868754660767</v>
      </c>
      <c r="J27" s="5">
        <f>E27/$E$1</f>
        <v>1.342077771862704E-2</v>
      </c>
    </row>
    <row r="28" spans="1:10" x14ac:dyDescent="0.25">
      <c r="A28" s="1" t="s">
        <v>338</v>
      </c>
      <c r="B28" t="s">
        <v>176</v>
      </c>
      <c r="C28" t="s">
        <v>2</v>
      </c>
      <c r="D28" s="3">
        <v>10176354</v>
      </c>
      <c r="E28" s="3">
        <v>36970694.082000002</v>
      </c>
      <c r="F28" s="2">
        <v>3.2630294450891197E-2</v>
      </c>
      <c r="G28" s="2">
        <v>13.6704444016064</v>
      </c>
      <c r="H28" s="2">
        <v>16.891397206576102</v>
      </c>
      <c r="I28" s="4">
        <f>H28/G28-1</f>
        <v>0.23561434510433399</v>
      </c>
      <c r="J28" s="5">
        <f>E28/$E$1</f>
        <v>1.3387464016100454E-2</v>
      </c>
    </row>
    <row r="29" spans="1:10" x14ac:dyDescent="0.25">
      <c r="A29" s="1" t="s">
        <v>359</v>
      </c>
      <c r="B29" t="s">
        <v>245</v>
      </c>
      <c r="C29" t="s">
        <v>2</v>
      </c>
      <c r="D29" s="3">
        <v>30109362</v>
      </c>
      <c r="E29" s="3">
        <v>36071015.675999999</v>
      </c>
      <c r="F29" s="2">
        <v>9.4434555520742404E-3</v>
      </c>
      <c r="G29" s="2">
        <v>2.9205509880226699</v>
      </c>
      <c r="H29" s="2">
        <v>3.9043240105194701</v>
      </c>
      <c r="I29" s="4">
        <f>H29/G29-1</f>
        <v>0.33684500853821908</v>
      </c>
      <c r="J29" s="5">
        <f>E29/$E$1</f>
        <v>1.3061681322930738E-2</v>
      </c>
    </row>
    <row r="30" spans="1:10" x14ac:dyDescent="0.25">
      <c r="A30" s="1" t="s">
        <v>282</v>
      </c>
      <c r="B30" t="s">
        <v>24</v>
      </c>
      <c r="C30" t="s">
        <v>2</v>
      </c>
      <c r="D30" s="3">
        <v>2432845</v>
      </c>
      <c r="E30" s="3">
        <v>35178938.700000003</v>
      </c>
      <c r="F30" s="2">
        <v>2.4084992410588701E-2</v>
      </c>
      <c r="G30" s="2">
        <v>25.424561314770799</v>
      </c>
      <c r="H30" s="2">
        <v>42.358083544585902</v>
      </c>
      <c r="I30" s="4">
        <f>H30/G30-1</f>
        <v>0.66603006518650565</v>
      </c>
      <c r="J30" s="5">
        <f>E30/$E$1</f>
        <v>1.2738651184808278E-2</v>
      </c>
    </row>
    <row r="31" spans="1:10" x14ac:dyDescent="0.25">
      <c r="A31" s="1" t="s">
        <v>231</v>
      </c>
      <c r="B31" t="s">
        <v>232</v>
      </c>
      <c r="C31" t="s">
        <v>2</v>
      </c>
      <c r="D31" s="3">
        <v>41414413</v>
      </c>
      <c r="E31" s="3">
        <v>34995178.984999999</v>
      </c>
      <c r="F31" s="2">
        <v>6.1976097558468599E-2</v>
      </c>
      <c r="G31" s="2">
        <v>33.106184305295898</v>
      </c>
      <c r="H31" s="2">
        <v>17.845002014404599</v>
      </c>
      <c r="I31" s="4">
        <f>H31/G31-1</f>
        <v>-0.46097678156313571</v>
      </c>
      <c r="J31" s="5">
        <f>E31/$E$1</f>
        <v>1.2672109924676265E-2</v>
      </c>
    </row>
    <row r="32" spans="1:10" x14ac:dyDescent="0.25">
      <c r="A32" s="1" t="s">
        <v>288</v>
      </c>
      <c r="B32" t="s">
        <v>32</v>
      </c>
      <c r="C32" t="s">
        <v>2</v>
      </c>
      <c r="D32" s="3">
        <v>7037722</v>
      </c>
      <c r="E32" s="3">
        <v>34893025.675999999</v>
      </c>
      <c r="F32" s="2">
        <v>4.9182972306916102E-2</v>
      </c>
      <c r="G32" s="2">
        <v>52.337639447986398</v>
      </c>
      <c r="H32" s="2">
        <v>75.691684556049296</v>
      </c>
      <c r="I32" s="4">
        <f>H32/G32-1</f>
        <v>0.44621892302331201</v>
      </c>
      <c r="J32" s="5">
        <f>E32/$E$1</f>
        <v>1.2635119173425292E-2</v>
      </c>
    </row>
    <row r="33" spans="1:10" x14ac:dyDescent="0.25">
      <c r="A33" s="1" t="s">
        <v>134</v>
      </c>
      <c r="B33" t="s">
        <v>135</v>
      </c>
      <c r="C33" t="s">
        <v>2</v>
      </c>
      <c r="D33" s="3">
        <v>8958240</v>
      </c>
      <c r="E33" s="3">
        <v>34077144.960000001</v>
      </c>
      <c r="F33" s="2">
        <v>1.9174103764835401E-2</v>
      </c>
      <c r="G33" s="2">
        <v>13.375122878223101</v>
      </c>
      <c r="H33" s="2">
        <v>12.8456219298345</v>
      </c>
      <c r="I33" s="4">
        <f>H33/G33-1</f>
        <v>-3.9588492248599394E-2</v>
      </c>
      <c r="J33" s="5">
        <f>E33/$E$1</f>
        <v>1.2339680475340419E-2</v>
      </c>
    </row>
    <row r="34" spans="1:10" x14ac:dyDescent="0.25">
      <c r="A34" s="1" t="s">
        <v>197</v>
      </c>
      <c r="B34" t="s">
        <v>198</v>
      </c>
      <c r="C34" t="s">
        <v>2</v>
      </c>
      <c r="D34" s="3">
        <v>15022000</v>
      </c>
      <c r="E34" s="3">
        <v>32913202</v>
      </c>
      <c r="F34" s="2">
        <v>1.5797797233494799E-2</v>
      </c>
      <c r="G34" s="2">
        <v>18.342874754138101</v>
      </c>
      <c r="H34" s="2">
        <v>28.968615469109501</v>
      </c>
      <c r="I34" s="4">
        <f>H34/G34-1</f>
        <v>0.57928437376340169</v>
      </c>
      <c r="J34" s="5">
        <f>E34/$E$1</f>
        <v>1.1918204901762262E-2</v>
      </c>
    </row>
    <row r="35" spans="1:10" x14ac:dyDescent="0.25">
      <c r="A35" s="1" t="s">
        <v>86</v>
      </c>
      <c r="B35" t="s">
        <v>87</v>
      </c>
      <c r="C35" t="s">
        <v>2</v>
      </c>
      <c r="D35" s="3">
        <v>18245500</v>
      </c>
      <c r="E35" s="3">
        <v>30324021</v>
      </c>
      <c r="F35" s="2">
        <v>3.56947992238811E-2</v>
      </c>
      <c r="G35" s="2">
        <v>23.117077280761201</v>
      </c>
      <c r="H35" s="2">
        <v>26.889239706028899</v>
      </c>
      <c r="I35" s="4">
        <f>H35/G35-1</f>
        <v>0.16317644222295424</v>
      </c>
      <c r="J35" s="5">
        <f>E35/$E$1</f>
        <v>1.0980636150908132E-2</v>
      </c>
    </row>
    <row r="36" spans="1:10" x14ac:dyDescent="0.25">
      <c r="A36" s="1" t="s">
        <v>321</v>
      </c>
      <c r="B36" t="s">
        <v>131</v>
      </c>
      <c r="C36" t="s">
        <v>2</v>
      </c>
      <c r="D36" s="3">
        <v>9707000</v>
      </c>
      <c r="E36" s="3">
        <v>29800490</v>
      </c>
      <c r="F36" s="2">
        <v>3.8586341069593799E-2</v>
      </c>
      <c r="G36" s="2">
        <v>32.653750488612097</v>
      </c>
      <c r="H36" s="2">
        <v>26.3520384755507</v>
      </c>
      <c r="I36" s="4">
        <f>H36/G36-1</f>
        <v>-0.19298585671679891</v>
      </c>
      <c r="J36" s="5">
        <f>E36/$E$1</f>
        <v>1.0791060255787854E-2</v>
      </c>
    </row>
    <row r="37" spans="1:10" x14ac:dyDescent="0.25">
      <c r="A37" s="1" t="s">
        <v>157</v>
      </c>
      <c r="B37" t="s">
        <v>158</v>
      </c>
      <c r="C37" t="s">
        <v>2</v>
      </c>
      <c r="D37" s="3">
        <v>3865814</v>
      </c>
      <c r="E37" s="3">
        <v>29438173.609999999</v>
      </c>
      <c r="F37" s="2">
        <v>2.8759634289097301E-2</v>
      </c>
      <c r="G37" s="2">
        <v>26.033294050304701</v>
      </c>
      <c r="H37" s="2">
        <v>32.419385813446198</v>
      </c>
      <c r="I37" s="4">
        <f>H37/G37-1</f>
        <v>0.24530479127234206</v>
      </c>
      <c r="J37" s="5">
        <f>E37/$E$1</f>
        <v>1.0659861809180111E-2</v>
      </c>
    </row>
    <row r="38" spans="1:10" x14ac:dyDescent="0.25">
      <c r="A38" s="1" t="s">
        <v>360</v>
      </c>
      <c r="B38" t="s">
        <v>246</v>
      </c>
      <c r="C38" t="s">
        <v>2</v>
      </c>
      <c r="D38" s="3">
        <v>1545149</v>
      </c>
      <c r="E38" s="3">
        <v>29079704.18</v>
      </c>
      <c r="F38" s="2">
        <v>1.94665726816689E-2</v>
      </c>
      <c r="G38" s="2">
        <v>14.065580247093401</v>
      </c>
      <c r="H38" s="2">
        <v>12.9601586942117</v>
      </c>
      <c r="I38" s="4">
        <f>H38/G38-1</f>
        <v>-7.8590540415858889E-2</v>
      </c>
      <c r="J38" s="5">
        <f>E38/$E$1</f>
        <v>1.0530056385880431E-2</v>
      </c>
    </row>
    <row r="39" spans="1:10" x14ac:dyDescent="0.25">
      <c r="A39" s="1" t="s">
        <v>33</v>
      </c>
      <c r="B39" t="s">
        <v>34</v>
      </c>
      <c r="C39" t="s">
        <v>2</v>
      </c>
      <c r="D39" s="3">
        <v>13498985</v>
      </c>
      <c r="E39" s="3">
        <v>26862980.149999999</v>
      </c>
      <c r="F39" s="2">
        <v>3.3838426450407598E-2</v>
      </c>
      <c r="G39" s="2">
        <v>3.31635681375856</v>
      </c>
      <c r="H39" s="2">
        <v>3.7221113623648598</v>
      </c>
      <c r="I39" s="4">
        <f>H39/G39-1</f>
        <v>0.12234948511057286</v>
      </c>
      <c r="J39" s="5">
        <f>E39/$E$1</f>
        <v>9.7273580886986424E-3</v>
      </c>
    </row>
    <row r="40" spans="1:10" x14ac:dyDescent="0.25">
      <c r="A40" s="1" t="s">
        <v>118</v>
      </c>
      <c r="B40" t="s">
        <v>119</v>
      </c>
      <c r="C40" t="s">
        <v>2</v>
      </c>
      <c r="D40" s="3">
        <v>4694880</v>
      </c>
      <c r="E40" s="3">
        <v>26103532.800000001</v>
      </c>
      <c r="F40" s="2">
        <v>7.7904078057695102E-3</v>
      </c>
      <c r="G40" s="2">
        <v>5.8209453754475504</v>
      </c>
      <c r="H40" s="2">
        <v>8.3429263148841208</v>
      </c>
      <c r="I40" s="4">
        <f>H40/G40-1</f>
        <v>0.43325968150708927</v>
      </c>
      <c r="J40" s="5">
        <f>E40/$E$1</f>
        <v>9.4523544859072672E-3</v>
      </c>
    </row>
    <row r="41" spans="1:10" x14ac:dyDescent="0.25">
      <c r="A41" s="1" t="s">
        <v>270</v>
      </c>
      <c r="B41" t="s">
        <v>271</v>
      </c>
      <c r="C41" t="s">
        <v>2</v>
      </c>
      <c r="D41" s="3">
        <v>4650190</v>
      </c>
      <c r="E41" s="3">
        <v>25622546.899999999</v>
      </c>
      <c r="F41" s="2">
        <v>3.11433483588122E-2</v>
      </c>
      <c r="G41" s="2">
        <v>33.454387705403299</v>
      </c>
      <c r="H41" s="2">
        <v>32.128439416184499</v>
      </c>
      <c r="I41" s="4">
        <f>H41/G41-1</f>
        <v>-3.9634510752221686E-2</v>
      </c>
      <c r="J41" s="5">
        <f>E41/$E$1</f>
        <v>9.2781846038320261E-3</v>
      </c>
    </row>
    <row r="42" spans="1:10" x14ac:dyDescent="0.25">
      <c r="A42" s="1" t="s">
        <v>96</v>
      </c>
      <c r="B42" t="s">
        <v>97</v>
      </c>
      <c r="C42" t="s">
        <v>2</v>
      </c>
      <c r="D42" s="3">
        <v>2113969</v>
      </c>
      <c r="E42" s="3">
        <v>25367628</v>
      </c>
      <c r="F42" s="2">
        <v>2.54156460204585E-2</v>
      </c>
      <c r="G42" s="2">
        <v>15.146386165429</v>
      </c>
      <c r="H42" s="2">
        <v>14.886130697074099</v>
      </c>
      <c r="I42" s="4">
        <f>H42/G42-1</f>
        <v>-1.7182677472526331E-2</v>
      </c>
      <c r="J42" s="5">
        <f>E42/$E$1</f>
        <v>9.1858758797057072E-3</v>
      </c>
    </row>
    <row r="43" spans="1:10" x14ac:dyDescent="0.25">
      <c r="A43" s="1" t="s">
        <v>330</v>
      </c>
      <c r="B43" t="s">
        <v>152</v>
      </c>
      <c r="C43" t="s">
        <v>2</v>
      </c>
      <c r="D43" s="3">
        <v>5181600</v>
      </c>
      <c r="E43" s="3">
        <v>24910542</v>
      </c>
      <c r="F43" s="2">
        <v>5.1961795301008799E-2</v>
      </c>
      <c r="G43" s="2">
        <v>40.755682206985902</v>
      </c>
      <c r="H43" s="2">
        <v>28.8486913530758</v>
      </c>
      <c r="I43" s="4">
        <f>H43/G43-1</f>
        <v>-0.29215535623813293</v>
      </c>
      <c r="J43" s="5">
        <f>E43/$E$1</f>
        <v>9.0203603942866067E-3</v>
      </c>
    </row>
    <row r="44" spans="1:10" x14ac:dyDescent="0.25">
      <c r="A44" s="1" t="s">
        <v>316</v>
      </c>
      <c r="B44" t="s">
        <v>122</v>
      </c>
      <c r="C44" t="s">
        <v>2</v>
      </c>
      <c r="D44" s="3">
        <v>70198200</v>
      </c>
      <c r="E44" s="3">
        <v>24744865.5</v>
      </c>
      <c r="F44" s="2">
        <v>7.2680287025538207E-2</v>
      </c>
      <c r="G44" s="2">
        <v>10.265204407833901</v>
      </c>
      <c r="H44" s="2">
        <v>13.496012518161001</v>
      </c>
      <c r="I44" s="4">
        <f>H44/G44-1</f>
        <v>0.31473392851890081</v>
      </c>
      <c r="J44" s="5">
        <f>E44/$E$1</f>
        <v>8.960367250064211E-3</v>
      </c>
    </row>
    <row r="45" spans="1:10" x14ac:dyDescent="0.25">
      <c r="A45" s="1" t="s">
        <v>356</v>
      </c>
      <c r="B45" t="s">
        <v>240</v>
      </c>
      <c r="C45" t="s">
        <v>2</v>
      </c>
      <c r="D45" s="3">
        <v>5371622</v>
      </c>
      <c r="E45" s="3">
        <v>24645001.736000001</v>
      </c>
      <c r="F45" s="2">
        <v>2.25208623748064E-2</v>
      </c>
      <c r="G45" s="2">
        <v>12.3624790309823</v>
      </c>
      <c r="H45" s="2">
        <v>26.6144019216039</v>
      </c>
      <c r="I45" s="4">
        <f>H45/G45-1</f>
        <v>1.1528369718487741</v>
      </c>
      <c r="J45" s="5">
        <f>E45/$E$1</f>
        <v>8.9242055663236505E-3</v>
      </c>
    </row>
    <row r="46" spans="1:10" x14ac:dyDescent="0.25">
      <c r="A46" s="1" t="s">
        <v>30</v>
      </c>
      <c r="B46" t="s">
        <v>31</v>
      </c>
      <c r="C46" t="s">
        <v>2</v>
      </c>
      <c r="D46" s="3">
        <v>891100</v>
      </c>
      <c r="E46" s="3">
        <v>23934946</v>
      </c>
      <c r="F46" s="2">
        <v>6.8029951048706504E-3</v>
      </c>
      <c r="G46" s="2">
        <v>2.6804530570279899</v>
      </c>
      <c r="H46" s="2">
        <v>3.0729525345909798</v>
      </c>
      <c r="I46" s="4">
        <f>H46/G46-1</f>
        <v>0.14643027473802595</v>
      </c>
      <c r="J46" s="5">
        <f>E46/$E$1</f>
        <v>8.6670871688696548E-3</v>
      </c>
    </row>
    <row r="47" spans="1:10" x14ac:dyDescent="0.25">
      <c r="A47" s="1" t="s">
        <v>290</v>
      </c>
      <c r="B47" t="s">
        <v>42</v>
      </c>
      <c r="C47" t="s">
        <v>2</v>
      </c>
      <c r="D47" s="3">
        <v>7313446</v>
      </c>
      <c r="E47" s="3">
        <v>23110489.359999999</v>
      </c>
      <c r="F47" s="2">
        <v>2.68172389936428E-2</v>
      </c>
      <c r="G47" s="2">
        <v>23.796441391374099</v>
      </c>
      <c r="H47" s="2">
        <v>21.450395941420801</v>
      </c>
      <c r="I47" s="4">
        <f>H47/G47-1</f>
        <v>-9.8588079258090655E-2</v>
      </c>
      <c r="J47" s="5">
        <f>E47/$E$1</f>
        <v>8.3685430415575066E-3</v>
      </c>
    </row>
    <row r="48" spans="1:10" x14ac:dyDescent="0.25">
      <c r="A48" s="1" t="s">
        <v>123</v>
      </c>
      <c r="B48" t="s">
        <v>124</v>
      </c>
      <c r="C48" t="s">
        <v>2</v>
      </c>
      <c r="D48" s="3">
        <v>4161853</v>
      </c>
      <c r="E48" s="3">
        <v>21246259.565000001</v>
      </c>
      <c r="F48" s="2">
        <v>1.7551483811095898E-2</v>
      </c>
      <c r="G48" s="2">
        <v>6.9023653958037698</v>
      </c>
      <c r="H48" s="2">
        <v>4.8451386827323297</v>
      </c>
      <c r="I48" s="4">
        <f>H48/G48-1</f>
        <v>-0.2980466253383387</v>
      </c>
      <c r="J48" s="5">
        <f>E48/$E$1</f>
        <v>7.6934864888471314E-3</v>
      </c>
    </row>
    <row r="49" spans="1:10" x14ac:dyDescent="0.25">
      <c r="A49" s="1" t="s">
        <v>311</v>
      </c>
      <c r="B49" t="s">
        <v>107</v>
      </c>
      <c r="C49" t="s">
        <v>2</v>
      </c>
      <c r="D49" s="3">
        <v>3418000</v>
      </c>
      <c r="E49" s="3">
        <v>20935250</v>
      </c>
      <c r="F49" s="2">
        <v>8.8749975441517002E-3</v>
      </c>
      <c r="G49" s="2">
        <v>7.9591044540480498</v>
      </c>
      <c r="H49" s="2">
        <v>8.6600838543403302</v>
      </c>
      <c r="I49" s="4">
        <f>H49/G49-1</f>
        <v>8.80726474114506E-2</v>
      </c>
      <c r="J49" s="5">
        <f>E49/$E$1</f>
        <v>7.5808667649418741E-3</v>
      </c>
    </row>
    <row r="50" spans="1:10" x14ac:dyDescent="0.25">
      <c r="A50" s="1" t="s">
        <v>352</v>
      </c>
      <c r="B50" t="s">
        <v>228</v>
      </c>
      <c r="C50" t="s">
        <v>2</v>
      </c>
      <c r="D50" s="3">
        <v>836631</v>
      </c>
      <c r="E50" s="3">
        <v>20564389.98</v>
      </c>
      <c r="F50" s="2">
        <v>6.9937000905188401E-3</v>
      </c>
      <c r="G50" s="2">
        <v>4.6625593526382696</v>
      </c>
      <c r="H50" s="2">
        <v>4.4193353282816901</v>
      </c>
      <c r="I50" s="4">
        <f>H50/G50-1</f>
        <v>-5.2165346532039969E-2</v>
      </c>
      <c r="J50" s="5">
        <f>E50/$E$1</f>
        <v>7.4465745830924251E-3</v>
      </c>
    </row>
    <row r="51" spans="1:10" x14ac:dyDescent="0.25">
      <c r="A51" s="1" t="s">
        <v>319</v>
      </c>
      <c r="B51" t="s">
        <v>129</v>
      </c>
      <c r="C51" t="s">
        <v>2</v>
      </c>
      <c r="D51" s="3">
        <v>7479303</v>
      </c>
      <c r="E51" s="3">
        <v>19894945.98</v>
      </c>
      <c r="F51" s="2">
        <v>7.0136802015176802E-2</v>
      </c>
      <c r="G51" s="2">
        <v>37.556826313117497</v>
      </c>
      <c r="H51" s="2">
        <v>28.6994044318619</v>
      </c>
      <c r="I51" s="4">
        <f>H51/G51-1</f>
        <v>-0.23584053155636209</v>
      </c>
      <c r="J51" s="5">
        <f>E51/$E$1</f>
        <v>7.2041621079325987E-3</v>
      </c>
    </row>
    <row r="52" spans="1:10" x14ac:dyDescent="0.25">
      <c r="A52" s="1" t="s">
        <v>223</v>
      </c>
      <c r="B52" t="s">
        <v>224</v>
      </c>
      <c r="C52" t="s">
        <v>2</v>
      </c>
      <c r="D52" s="3">
        <v>5699664</v>
      </c>
      <c r="E52" s="3">
        <v>19378857.600000001</v>
      </c>
      <c r="F52" s="2">
        <v>6.8390704377828307E-2</v>
      </c>
      <c r="G52" s="2">
        <v>153.64955377000101</v>
      </c>
      <c r="H52" s="2">
        <v>181.593722221691</v>
      </c>
      <c r="I52" s="4">
        <f>H52/G52-1</f>
        <v>0.18186950606781327</v>
      </c>
      <c r="J52" s="5">
        <f>E52/$E$1</f>
        <v>7.0172812611447796E-3</v>
      </c>
    </row>
    <row r="53" spans="1:10" x14ac:dyDescent="0.25">
      <c r="A53" s="1" t="s">
        <v>317</v>
      </c>
      <c r="B53" t="s">
        <v>125</v>
      </c>
      <c r="C53" t="s">
        <v>2</v>
      </c>
      <c r="D53" s="3">
        <v>2608950</v>
      </c>
      <c r="E53" s="3">
        <v>17753904.75</v>
      </c>
      <c r="F53" s="2">
        <v>2.0260652230769501E-2</v>
      </c>
      <c r="G53" s="2">
        <v>13.4411358157751</v>
      </c>
      <c r="H53" s="2">
        <v>14.114372428568</v>
      </c>
      <c r="I53" s="4">
        <f>H53/G53-1</f>
        <v>5.0087776957268737E-2</v>
      </c>
      <c r="J53" s="5">
        <f>E53/$E$1</f>
        <v>6.4288693217047169E-3</v>
      </c>
    </row>
    <row r="54" spans="1:10" x14ac:dyDescent="0.25">
      <c r="A54" s="1" t="s">
        <v>295</v>
      </c>
      <c r="B54" t="s">
        <v>57</v>
      </c>
      <c r="C54" t="s">
        <v>2</v>
      </c>
      <c r="D54" s="3">
        <v>1298000</v>
      </c>
      <c r="E54" s="3">
        <v>17743660</v>
      </c>
      <c r="F54" s="2">
        <v>8.6599065035340792E-3</v>
      </c>
      <c r="G54" s="2">
        <v>4.4195794862051603</v>
      </c>
      <c r="H54" s="2">
        <v>4.01055598108921</v>
      </c>
      <c r="I54" s="4">
        <f>H54/G54-1</f>
        <v>-9.2548059468697375E-2</v>
      </c>
      <c r="J54" s="5">
        <f>E54/$E$1</f>
        <v>6.4251595936245581E-3</v>
      </c>
    </row>
    <row r="55" spans="1:10" x14ac:dyDescent="0.25">
      <c r="A55" s="1" t="s">
        <v>201</v>
      </c>
      <c r="B55" t="s">
        <v>202</v>
      </c>
      <c r="C55" t="s">
        <v>2</v>
      </c>
      <c r="D55" s="3">
        <v>14259000</v>
      </c>
      <c r="E55" s="3">
        <v>17338944</v>
      </c>
      <c r="F55" s="2">
        <v>7.7675014111958001E-3</v>
      </c>
      <c r="G55" s="2">
        <v>3.9834070799550498</v>
      </c>
      <c r="H55" s="2">
        <v>6.3189494032029501</v>
      </c>
      <c r="I55" s="4">
        <f>H55/G55-1</f>
        <v>0.58631776174737715</v>
      </c>
      <c r="J55" s="5">
        <f>E55/$E$1</f>
        <v>6.2786078173792201E-3</v>
      </c>
    </row>
    <row r="56" spans="1:10" x14ac:dyDescent="0.25">
      <c r="A56" s="1" t="s">
        <v>297</v>
      </c>
      <c r="B56" t="s">
        <v>65</v>
      </c>
      <c r="C56" t="s">
        <v>2</v>
      </c>
      <c r="D56" s="3">
        <v>2488465</v>
      </c>
      <c r="E56" s="3">
        <v>17294831.75</v>
      </c>
      <c r="F56" s="2">
        <v>1.5327090491294401E-2</v>
      </c>
      <c r="G56" s="2">
        <v>6.5185535811160698</v>
      </c>
      <c r="H56" s="2">
        <v>6.0401072646873599</v>
      </c>
      <c r="I56" s="4">
        <f>H56/G56-1</f>
        <v>-7.3397619652118107E-2</v>
      </c>
      <c r="J56" s="5">
        <f>E56/$E$1</f>
        <v>6.2626343233941079E-3</v>
      </c>
    </row>
    <row r="57" spans="1:10" x14ac:dyDescent="0.25">
      <c r="A57" s="1" t="s">
        <v>91</v>
      </c>
      <c r="B57" t="s">
        <v>92</v>
      </c>
      <c r="C57" t="s">
        <v>2</v>
      </c>
      <c r="D57" s="3">
        <v>5838541</v>
      </c>
      <c r="E57" s="3">
        <v>16698227.26</v>
      </c>
      <c r="F57" s="2">
        <v>6.5862801070526805E-2</v>
      </c>
      <c r="G57" s="2">
        <v>64.920784078780201</v>
      </c>
      <c r="H57" s="2">
        <v>112.923734222508</v>
      </c>
      <c r="I57" s="4">
        <f>H57/G57-1</f>
        <v>0.73940804666618143</v>
      </c>
      <c r="J57" s="5">
        <f>E57/$E$1</f>
        <v>6.046597774986227E-3</v>
      </c>
    </row>
    <row r="58" spans="1:10" x14ac:dyDescent="0.25">
      <c r="A58" s="1" t="s">
        <v>43</v>
      </c>
      <c r="B58" t="s">
        <v>44</v>
      </c>
      <c r="C58" t="s">
        <v>2</v>
      </c>
      <c r="D58" s="3">
        <v>2802719</v>
      </c>
      <c r="E58" s="3">
        <v>15456995.285</v>
      </c>
      <c r="F58" s="2">
        <v>9.8617721221912896E-3</v>
      </c>
      <c r="G58" s="2">
        <v>13.750297429668001</v>
      </c>
      <c r="H58" s="2">
        <v>15.0045076925218</v>
      </c>
      <c r="I58" s="4">
        <f>H58/G58-1</f>
        <v>9.1213318785940078E-2</v>
      </c>
      <c r="J58" s="5">
        <f>E58/$E$1</f>
        <v>5.597135063680622E-3</v>
      </c>
    </row>
    <row r="59" spans="1:10" x14ac:dyDescent="0.25">
      <c r="A59" s="1" t="s">
        <v>262</v>
      </c>
      <c r="B59" t="s">
        <v>263</v>
      </c>
      <c r="C59" t="s">
        <v>2</v>
      </c>
      <c r="D59" s="3">
        <v>6185160</v>
      </c>
      <c r="E59" s="3">
        <v>15339196.800000001</v>
      </c>
      <c r="F59" s="2">
        <v>6.3978279279561803E-2</v>
      </c>
      <c r="G59" s="2">
        <v>27.223894786880098</v>
      </c>
      <c r="H59" s="2">
        <v>229.070667491324</v>
      </c>
      <c r="I59" s="4">
        <f>H59/G59-1</f>
        <v>7.414323860879712</v>
      </c>
      <c r="J59" s="5">
        <f>E59/$E$1</f>
        <v>5.5544790352168114E-3</v>
      </c>
    </row>
    <row r="60" spans="1:10" x14ac:dyDescent="0.25">
      <c r="A60" s="1" t="s">
        <v>233</v>
      </c>
      <c r="B60" t="s">
        <v>234</v>
      </c>
      <c r="C60" t="s">
        <v>2</v>
      </c>
      <c r="D60" s="3">
        <v>2018000</v>
      </c>
      <c r="E60" s="3">
        <v>14892840</v>
      </c>
      <c r="F60" s="2">
        <v>3.3788282510932599E-3</v>
      </c>
      <c r="G60" s="2">
        <v>1.7180302077045699</v>
      </c>
      <c r="H60" s="2">
        <v>1.78430115608214</v>
      </c>
      <c r="I60" s="4">
        <f>H60/G60-1</f>
        <v>3.8573796945115202E-2</v>
      </c>
      <c r="J60" s="5">
        <f>E60/$E$1</f>
        <v>5.392848702145756E-3</v>
      </c>
    </row>
    <row r="61" spans="1:10" x14ac:dyDescent="0.25">
      <c r="A61" s="1" t="s">
        <v>120</v>
      </c>
      <c r="B61" t="s">
        <v>121</v>
      </c>
      <c r="C61" t="s">
        <v>2</v>
      </c>
      <c r="D61" s="3">
        <v>1965080</v>
      </c>
      <c r="E61" s="3">
        <v>14738100</v>
      </c>
      <c r="F61" s="2">
        <v>4.3833931954064204E-3</v>
      </c>
      <c r="G61" s="2">
        <v>3.0178440232842099</v>
      </c>
      <c r="H61" s="2">
        <v>3.2074565350204902</v>
      </c>
      <c r="I61" s="4">
        <f>H61/G61-1</f>
        <v>6.2830454547459391E-2</v>
      </c>
      <c r="J61" s="5">
        <f>E61/$E$1</f>
        <v>5.3368157757079484E-3</v>
      </c>
    </row>
    <row r="62" spans="1:10" x14ac:dyDescent="0.25">
      <c r="A62" s="1" t="s">
        <v>78</v>
      </c>
      <c r="B62" t="s">
        <v>79</v>
      </c>
      <c r="C62" t="s">
        <v>2</v>
      </c>
      <c r="D62" s="3">
        <v>1763531</v>
      </c>
      <c r="E62" s="3">
        <v>14416865.925000001</v>
      </c>
      <c r="F62" s="2">
        <v>4.37536940152735E-3</v>
      </c>
      <c r="G62" s="2">
        <v>2.1991514554610099</v>
      </c>
      <c r="H62" s="2">
        <v>2.92276511425018</v>
      </c>
      <c r="I62" s="4">
        <f>H62/G62-1</f>
        <v>0.3290422117095515</v>
      </c>
      <c r="J62" s="5">
        <f>E62/$E$1</f>
        <v>5.2204936528322081E-3</v>
      </c>
    </row>
    <row r="63" spans="1:10" x14ac:dyDescent="0.25">
      <c r="A63" s="1" t="s">
        <v>332</v>
      </c>
      <c r="B63" t="s">
        <v>156</v>
      </c>
      <c r="C63" t="s">
        <v>2</v>
      </c>
      <c r="D63" s="3">
        <v>2897000</v>
      </c>
      <c r="E63" s="3">
        <v>13847660</v>
      </c>
      <c r="F63" s="2">
        <v>9.3225428819217696E-3</v>
      </c>
      <c r="G63" s="2">
        <v>5.2839180297789001</v>
      </c>
      <c r="H63" s="2">
        <v>5.1824538605971799</v>
      </c>
      <c r="I63" s="4">
        <f>H63/G63-1</f>
        <v>-1.9202449509983399E-2</v>
      </c>
      <c r="J63" s="5">
        <f>E63/$E$1</f>
        <v>5.0143784032297195E-3</v>
      </c>
    </row>
    <row r="64" spans="1:10" x14ac:dyDescent="0.25">
      <c r="A64" s="1" t="s">
        <v>243</v>
      </c>
      <c r="B64" t="s">
        <v>244</v>
      </c>
      <c r="C64" t="s">
        <v>2</v>
      </c>
      <c r="D64" s="3">
        <v>4373388</v>
      </c>
      <c r="E64" s="3">
        <v>13771798.812000001</v>
      </c>
      <c r="F64" s="2">
        <v>4.5796227896540602E-3</v>
      </c>
      <c r="G64" s="2">
        <v>2.38356061353391</v>
      </c>
      <c r="H64" s="2">
        <v>3.9398898045815098</v>
      </c>
      <c r="I64" s="4">
        <f>H64/G64-1</f>
        <v>0.65294298882551094</v>
      </c>
      <c r="J64" s="5">
        <f>E64/$E$1</f>
        <v>4.9869082961682704E-3</v>
      </c>
    </row>
    <row r="65" spans="1:10" x14ac:dyDescent="0.25">
      <c r="A65" s="1" t="s">
        <v>221</v>
      </c>
      <c r="B65" t="s">
        <v>222</v>
      </c>
      <c r="C65" t="s">
        <v>2</v>
      </c>
      <c r="D65" s="3">
        <v>5082692</v>
      </c>
      <c r="E65" s="3">
        <v>12198460.800000001</v>
      </c>
      <c r="F65" s="2">
        <v>7.56431255381384E-2</v>
      </c>
      <c r="H65" s="2">
        <v>61.6106656064254</v>
      </c>
      <c r="I65" s="4" t="e">
        <f>H65/G65-1</f>
        <v>#DIV/0!</v>
      </c>
      <c r="J65" s="5">
        <f>E65/$E$1</f>
        <v>4.4171866140679606E-3</v>
      </c>
    </row>
    <row r="66" spans="1:10" x14ac:dyDescent="0.25">
      <c r="A66" s="1" t="s">
        <v>325</v>
      </c>
      <c r="B66" t="s">
        <v>141</v>
      </c>
      <c r="C66" t="s">
        <v>2</v>
      </c>
      <c r="D66" s="3">
        <v>609113</v>
      </c>
      <c r="E66" s="3">
        <v>11810701.07</v>
      </c>
      <c r="F66" s="2">
        <v>1.1043220524841101E-2</v>
      </c>
      <c r="G66" s="2">
        <v>7.5047290118795402</v>
      </c>
      <c r="H66" s="2">
        <v>10.1645975507698</v>
      </c>
      <c r="I66" s="4">
        <f>H66/G66-1</f>
        <v>0.35442566076401238</v>
      </c>
      <c r="J66" s="5">
        <f>E66/$E$1</f>
        <v>4.2767748754959428E-3</v>
      </c>
    </row>
    <row r="67" spans="1:10" x14ac:dyDescent="0.25">
      <c r="A67" s="1" t="s">
        <v>55</v>
      </c>
      <c r="B67" t="s">
        <v>56</v>
      </c>
      <c r="C67" t="s">
        <v>2</v>
      </c>
      <c r="D67" s="3">
        <v>1951000</v>
      </c>
      <c r="E67" s="3">
        <v>11803550</v>
      </c>
      <c r="F67" s="2">
        <v>2.36716889893074E-2</v>
      </c>
      <c r="G67" s="2">
        <v>8.2274608267860092</v>
      </c>
      <c r="H67" s="2">
        <v>6.8057039543198101</v>
      </c>
      <c r="I67" s="4">
        <f>H67/G67-1</f>
        <v>-0.17280627673575888</v>
      </c>
      <c r="J67" s="5">
        <f>E67/$E$1</f>
        <v>4.2741854003811586E-3</v>
      </c>
    </row>
    <row r="68" spans="1:10" x14ac:dyDescent="0.25">
      <c r="A68" s="1" t="s">
        <v>287</v>
      </c>
      <c r="B68" t="s">
        <v>29</v>
      </c>
      <c r="C68" t="s">
        <v>2</v>
      </c>
      <c r="D68" s="3">
        <v>699005</v>
      </c>
      <c r="E68" s="3">
        <v>11533582.5</v>
      </c>
      <c r="F68" s="2">
        <v>5.77487687340079E-3</v>
      </c>
      <c r="G68" s="2">
        <v>1.9048186116069901</v>
      </c>
      <c r="H68" s="2">
        <v>2.2850925096249401</v>
      </c>
      <c r="I68" s="4">
        <f>H68/G68-1</f>
        <v>0.19963785302220138</v>
      </c>
      <c r="J68" s="5">
        <f>E68/$E$1</f>
        <v>4.1764274252738898E-3</v>
      </c>
    </row>
    <row r="69" spans="1:10" x14ac:dyDescent="0.25">
      <c r="A69" s="1" t="s">
        <v>284</v>
      </c>
      <c r="B69" t="s">
        <v>26</v>
      </c>
      <c r="C69" t="s">
        <v>2</v>
      </c>
      <c r="D69" s="3">
        <v>3842000</v>
      </c>
      <c r="E69" s="3">
        <v>11314690</v>
      </c>
      <c r="F69" s="2">
        <v>5.5008045419261296E-3</v>
      </c>
      <c r="G69" s="2">
        <v>2.1329051978599902</v>
      </c>
      <c r="H69" s="2">
        <v>2.2918581768095199</v>
      </c>
      <c r="I69" s="4">
        <f>H69/G69-1</f>
        <v>7.4524165025718014E-2</v>
      </c>
      <c r="J69" s="5">
        <f>E69/$E$1</f>
        <v>4.0971642266808455E-3</v>
      </c>
    </row>
    <row r="70" spans="1:10" x14ac:dyDescent="0.25">
      <c r="A70" s="1" t="s">
        <v>20</v>
      </c>
      <c r="B70" t="s">
        <v>21</v>
      </c>
      <c r="C70" t="s">
        <v>2</v>
      </c>
      <c r="D70" s="3">
        <v>4128212</v>
      </c>
      <c r="E70" s="3">
        <v>11022326.039999999</v>
      </c>
      <c r="F70" s="2">
        <v>2.3754613225053001E-2</v>
      </c>
      <c r="G70" s="2">
        <v>7.3039727997602304</v>
      </c>
      <c r="H70" s="2">
        <v>7.7617651543596304</v>
      </c>
      <c r="I70" s="4">
        <f>H70/G70-1</f>
        <v>6.2677171335362658E-2</v>
      </c>
      <c r="J70" s="5">
        <f>E70/$E$1</f>
        <v>3.9912962658191029E-3</v>
      </c>
    </row>
    <row r="71" spans="1:10" x14ac:dyDescent="0.25">
      <c r="A71" s="1" t="s">
        <v>306</v>
      </c>
      <c r="B71" t="s">
        <v>90</v>
      </c>
      <c r="C71" t="s">
        <v>2</v>
      </c>
      <c r="D71" s="3">
        <v>739000</v>
      </c>
      <c r="E71" s="3">
        <v>10079960</v>
      </c>
      <c r="F71" s="2">
        <v>5.9127842123273301E-3</v>
      </c>
      <c r="G71" s="2">
        <v>13.590727114935101</v>
      </c>
      <c r="H71" s="2">
        <v>5.4527558183634701</v>
      </c>
      <c r="I71" s="4">
        <f>H71/G71-1</f>
        <v>-0.59878851423840773</v>
      </c>
      <c r="J71" s="5">
        <f>E71/$E$1</f>
        <v>3.6500559465945468E-3</v>
      </c>
    </row>
    <row r="72" spans="1:10" x14ac:dyDescent="0.25">
      <c r="A72" s="1" t="s">
        <v>279</v>
      </c>
      <c r="B72" t="s">
        <v>19</v>
      </c>
      <c r="C72" t="s">
        <v>2</v>
      </c>
      <c r="D72" s="3">
        <v>15813645</v>
      </c>
      <c r="E72" s="3">
        <v>9923062.2375000007</v>
      </c>
      <c r="F72" s="2">
        <v>1.5684116939176301E-2</v>
      </c>
      <c r="G72" s="2">
        <v>8.6090216558720307</v>
      </c>
      <c r="H72" s="2">
        <v>9.1302642085492902</v>
      </c>
      <c r="I72" s="4">
        <f>H72/G72-1</f>
        <v>6.0546084504472297E-2</v>
      </c>
      <c r="J72" s="5">
        <f>E72/$E$1</f>
        <v>3.5932416724287269E-3</v>
      </c>
    </row>
    <row r="73" spans="1:10" x14ac:dyDescent="0.25">
      <c r="A73" s="1" t="s">
        <v>146</v>
      </c>
      <c r="B73" t="s">
        <v>147</v>
      </c>
      <c r="C73" t="s">
        <v>2</v>
      </c>
      <c r="D73" s="3">
        <v>7284821</v>
      </c>
      <c r="E73" s="3">
        <v>9652387.8249999993</v>
      </c>
      <c r="F73" s="2">
        <v>1.8805781929328101E-2</v>
      </c>
      <c r="G73" s="2">
        <v>17.3372866967504</v>
      </c>
      <c r="H73" s="2">
        <v>19.930467361108501</v>
      </c>
      <c r="I73" s="4">
        <f>H73/G73-1</f>
        <v>0.14957246250326772</v>
      </c>
      <c r="J73" s="5">
        <f>E73/$E$1</f>
        <v>3.4952277171217002E-3</v>
      </c>
    </row>
    <row r="74" spans="1:10" x14ac:dyDescent="0.25">
      <c r="A74" s="1" t="s">
        <v>272</v>
      </c>
      <c r="B74" t="s">
        <v>273</v>
      </c>
      <c r="C74" t="s">
        <v>2</v>
      </c>
      <c r="D74" s="3">
        <v>536000</v>
      </c>
      <c r="E74" s="3">
        <v>9213840</v>
      </c>
      <c r="F74" s="2">
        <v>2.84960962031276E-2</v>
      </c>
      <c r="G74" s="2">
        <v>17.576542398981601</v>
      </c>
      <c r="H74" s="2">
        <v>10.6494685696631</v>
      </c>
      <c r="I74" s="4">
        <f>H74/G74-1</f>
        <v>-0.39410901598711823</v>
      </c>
      <c r="J74" s="5">
        <f>E74/$E$1</f>
        <v>3.3364250932514318E-3</v>
      </c>
    </row>
    <row r="75" spans="1:10" x14ac:dyDescent="0.25">
      <c r="A75" s="1" t="s">
        <v>84</v>
      </c>
      <c r="B75" t="s">
        <v>85</v>
      </c>
      <c r="C75" t="s">
        <v>2</v>
      </c>
      <c r="D75" s="3">
        <v>2549442</v>
      </c>
      <c r="E75" s="3">
        <v>9101507.9399999995</v>
      </c>
      <c r="F75" s="2">
        <v>9.1834593276380105E-2</v>
      </c>
      <c r="G75" s="2">
        <v>45.870441796650901</v>
      </c>
      <c r="H75" s="2">
        <v>55.033172838746701</v>
      </c>
      <c r="I75" s="4">
        <f>H75/G75-1</f>
        <v>0.19975240445067599</v>
      </c>
      <c r="J75" s="5">
        <f>E75/$E$1</f>
        <v>3.2957485128288686E-3</v>
      </c>
    </row>
    <row r="76" spans="1:10" x14ac:dyDescent="0.25">
      <c r="A76" s="1" t="s">
        <v>260</v>
      </c>
      <c r="B76" t="s">
        <v>261</v>
      </c>
      <c r="C76" t="s">
        <v>2</v>
      </c>
      <c r="D76" s="3">
        <v>3229155</v>
      </c>
      <c r="E76" s="3">
        <v>8331219.9000000004</v>
      </c>
      <c r="F76" s="2">
        <v>4.39774745730033E-2</v>
      </c>
      <c r="G76" s="2">
        <v>8.0105454301895502</v>
      </c>
      <c r="H76" s="2">
        <v>9.2844822604170805</v>
      </c>
      <c r="I76" s="4">
        <f>H76/G76-1</f>
        <v>0.15903247055143233</v>
      </c>
      <c r="J76" s="5">
        <f>E76/$E$1</f>
        <v>3.0168193860275068E-3</v>
      </c>
    </row>
    <row r="77" spans="1:10" x14ac:dyDescent="0.25">
      <c r="A77" s="1" t="s">
        <v>266</v>
      </c>
      <c r="B77" t="s">
        <v>267</v>
      </c>
      <c r="C77" t="s">
        <v>2</v>
      </c>
      <c r="D77" s="3">
        <v>662017</v>
      </c>
      <c r="E77" s="3">
        <v>8275212.5</v>
      </c>
      <c r="F77" s="2">
        <v>2.9484266063817901E-2</v>
      </c>
      <c r="G77" s="2">
        <v>6.4959671088782498</v>
      </c>
      <c r="H77" s="2">
        <v>7.3878405070919202</v>
      </c>
      <c r="I77" s="4">
        <f>H77/G77-1</f>
        <v>0.13729647691638069</v>
      </c>
      <c r="J77" s="5">
        <f>E77/$E$1</f>
        <v>2.9965385373511926E-3</v>
      </c>
    </row>
    <row r="78" spans="1:10" x14ac:dyDescent="0.25">
      <c r="A78" s="1" t="s">
        <v>301</v>
      </c>
      <c r="B78" t="s">
        <v>73</v>
      </c>
      <c r="C78" t="s">
        <v>2</v>
      </c>
      <c r="D78" s="3">
        <v>1157000</v>
      </c>
      <c r="E78" s="3">
        <v>8214700</v>
      </c>
      <c r="F78" s="2">
        <v>1.0392933083130799E-2</v>
      </c>
      <c r="G78" s="2">
        <v>9.7005489990911506</v>
      </c>
      <c r="H78" s="2">
        <v>10.605766163481</v>
      </c>
      <c r="I78" s="4">
        <f>H78/G78-1</f>
        <v>9.3316075664857667E-2</v>
      </c>
      <c r="J78" s="5">
        <f>E78/$E$1</f>
        <v>2.9746263461849277E-3</v>
      </c>
    </row>
    <row r="79" spans="1:10" x14ac:dyDescent="0.25">
      <c r="A79" s="1" t="s">
        <v>326</v>
      </c>
      <c r="B79" t="s">
        <v>144</v>
      </c>
      <c r="C79" t="s">
        <v>2</v>
      </c>
      <c r="D79" s="3">
        <v>3852626</v>
      </c>
      <c r="E79" s="3">
        <v>8100146.165</v>
      </c>
      <c r="F79" s="2">
        <v>2.2981326618080899E-2</v>
      </c>
      <c r="G79" s="2">
        <v>18.182481486568101</v>
      </c>
      <c r="H79" s="2">
        <v>26.459489288463899</v>
      </c>
      <c r="I79" s="4">
        <f>H79/G79-1</f>
        <v>0.45521882191989316</v>
      </c>
      <c r="J79" s="5">
        <f>E79/$E$1</f>
        <v>2.9331452384576194E-3</v>
      </c>
    </row>
    <row r="80" spans="1:10" x14ac:dyDescent="0.25">
      <c r="A80" s="1" t="s">
        <v>110</v>
      </c>
      <c r="B80" t="s">
        <v>111</v>
      </c>
      <c r="C80" t="s">
        <v>2</v>
      </c>
      <c r="D80" s="3">
        <v>2694700</v>
      </c>
      <c r="E80" s="3">
        <v>8076015.9000000004</v>
      </c>
      <c r="F80" s="2">
        <v>1.23706005576405E-2</v>
      </c>
      <c r="G80" s="2">
        <v>8.5354242118820007</v>
      </c>
      <c r="H80" s="2">
        <v>9.7383471950076306</v>
      </c>
      <c r="I80" s="4">
        <f>H80/G80-1</f>
        <v>0.14093300499945438</v>
      </c>
      <c r="J80" s="5">
        <f>E80/$E$1</f>
        <v>2.924407424294056E-3</v>
      </c>
    </row>
    <row r="81" spans="1:10" x14ac:dyDescent="0.25">
      <c r="A81" s="1" t="s">
        <v>334</v>
      </c>
      <c r="B81" t="s">
        <v>164</v>
      </c>
      <c r="C81" t="s">
        <v>2</v>
      </c>
      <c r="D81" s="3">
        <v>963500</v>
      </c>
      <c r="E81" s="3">
        <v>7712817.5</v>
      </c>
      <c r="F81" s="2">
        <v>2.20114294733188E-2</v>
      </c>
      <c r="G81" s="2">
        <v>22.7061594375377</v>
      </c>
      <c r="H81" s="2">
        <v>14.8819292293601</v>
      </c>
      <c r="I81" s="4">
        <f>H81/G81-1</f>
        <v>-0.34458624452546671</v>
      </c>
      <c r="J81" s="5">
        <f>E81/$E$1</f>
        <v>2.7928895929025003E-3</v>
      </c>
    </row>
    <row r="82" spans="1:10" x14ac:dyDescent="0.25">
      <c r="A82" s="1" t="s">
        <v>283</v>
      </c>
      <c r="B82" t="s">
        <v>25</v>
      </c>
      <c r="C82" t="s">
        <v>2</v>
      </c>
      <c r="D82" s="3">
        <v>1622600</v>
      </c>
      <c r="E82" s="3">
        <v>7689501.4000000004</v>
      </c>
      <c r="F82" s="2">
        <v>5.4783069338548099E-4</v>
      </c>
      <c r="G82" s="2">
        <v>0.26117796962377599</v>
      </c>
      <c r="H82" s="2">
        <v>0.27496754820320402</v>
      </c>
      <c r="I82" s="4">
        <f>H82/G82-1</f>
        <v>5.2797632967634067E-2</v>
      </c>
      <c r="J82" s="5">
        <f>E82/$E$1</f>
        <v>2.7844465961588236E-3</v>
      </c>
    </row>
    <row r="83" spans="1:10" x14ac:dyDescent="0.25">
      <c r="A83" s="1" t="s">
        <v>81</v>
      </c>
      <c r="B83" t="s">
        <v>82</v>
      </c>
      <c r="C83" t="s">
        <v>2</v>
      </c>
      <c r="D83" s="3">
        <v>806486</v>
      </c>
      <c r="E83" s="3">
        <v>7657584.5700000003</v>
      </c>
      <c r="F83" s="2">
        <v>4.0293900222948403E-3</v>
      </c>
      <c r="G83" s="2">
        <v>7.0944711426387297</v>
      </c>
      <c r="H83" s="2">
        <v>8.8509238209217997</v>
      </c>
      <c r="I83" s="4">
        <f>H83/G83-1</f>
        <v>0.24758049514452907</v>
      </c>
      <c r="J83" s="5">
        <f>E83/$E$1</f>
        <v>2.7728891876831999E-3</v>
      </c>
    </row>
    <row r="84" spans="1:10" x14ac:dyDescent="0.25">
      <c r="A84" s="1" t="s">
        <v>255</v>
      </c>
      <c r="B84" t="s">
        <v>256</v>
      </c>
      <c r="C84" t="s">
        <v>2</v>
      </c>
      <c r="D84" s="3">
        <v>2946000</v>
      </c>
      <c r="E84" s="3">
        <v>7365000</v>
      </c>
      <c r="F84" s="2">
        <v>1.7518432895568401E-2</v>
      </c>
      <c r="G84" s="2">
        <v>8.7771489043609598</v>
      </c>
      <c r="H84" s="2">
        <v>7.4091436780337299</v>
      </c>
      <c r="I84" s="4">
        <f>H84/G84-1</f>
        <v>-0.15585986306413591</v>
      </c>
      <c r="J84" s="5">
        <f>E84/$E$1</f>
        <v>2.6669413416986615E-3</v>
      </c>
    </row>
    <row r="85" spans="1:10" x14ac:dyDescent="0.25">
      <c r="A85" s="1" t="s">
        <v>327</v>
      </c>
      <c r="B85" t="s">
        <v>145</v>
      </c>
      <c r="C85" t="s">
        <v>2</v>
      </c>
      <c r="D85" s="3">
        <v>2323000</v>
      </c>
      <c r="E85" s="3">
        <v>7166455</v>
      </c>
      <c r="F85" s="2">
        <v>4.18098872838224E-3</v>
      </c>
      <c r="G85" s="2">
        <v>2.2147834651111999</v>
      </c>
      <c r="H85" s="2">
        <v>2.4740601766412902</v>
      </c>
      <c r="I85" s="4">
        <f>H85/G85-1</f>
        <v>0.11706639299705657</v>
      </c>
      <c r="J85" s="5">
        <f>E85/$E$1</f>
        <v>2.5950461796229573E-3</v>
      </c>
    </row>
    <row r="86" spans="1:10" x14ac:dyDescent="0.25">
      <c r="A86" s="1" t="s">
        <v>108</v>
      </c>
      <c r="B86" t="s">
        <v>109</v>
      </c>
      <c r="C86" t="s">
        <v>2</v>
      </c>
      <c r="D86" s="3">
        <v>2015099</v>
      </c>
      <c r="E86" s="3">
        <v>7133450.46</v>
      </c>
      <c r="F86" s="2">
        <v>1.6588625731989201E-2</v>
      </c>
      <c r="G86" s="2">
        <v>24.8489284040743</v>
      </c>
      <c r="H86" s="2">
        <v>20.211614738407899</v>
      </c>
      <c r="I86" s="4">
        <f>H86/G86-1</f>
        <v>-0.18662026749234195</v>
      </c>
      <c r="J86" s="5">
        <f>E86/$E$1</f>
        <v>2.5830949003032358E-3</v>
      </c>
    </row>
    <row r="87" spans="1:10" x14ac:dyDescent="0.25">
      <c r="A87" s="1" t="s">
        <v>167</v>
      </c>
      <c r="B87" t="s">
        <v>168</v>
      </c>
      <c r="C87" t="s">
        <v>2</v>
      </c>
      <c r="D87" s="3">
        <v>6119935</v>
      </c>
      <c r="E87" s="3">
        <v>7068524.9249999998</v>
      </c>
      <c r="F87" s="2">
        <v>3.03686784671881E-2</v>
      </c>
      <c r="G87" s="2">
        <v>7.0331824937171898</v>
      </c>
      <c r="H87" s="2">
        <v>7.8572701448038398</v>
      </c>
      <c r="I87" s="4">
        <f>H87/G87-1</f>
        <v>0.11717137324714888</v>
      </c>
      <c r="J87" s="5">
        <f>E87/$E$1</f>
        <v>2.5595847043190672E-3</v>
      </c>
    </row>
    <row r="88" spans="1:10" x14ac:dyDescent="0.25">
      <c r="A88" s="1" t="s">
        <v>342</v>
      </c>
      <c r="B88" t="s">
        <v>194</v>
      </c>
      <c r="C88" t="s">
        <v>2</v>
      </c>
      <c r="D88" s="3">
        <v>2057421</v>
      </c>
      <c r="E88" s="3">
        <v>6882073.2450000001</v>
      </c>
      <c r="F88" s="2">
        <v>5.51905714065902E-3</v>
      </c>
      <c r="G88" s="2">
        <v>6.0364967551300497</v>
      </c>
      <c r="H88" s="2">
        <v>5.4377612108740401</v>
      </c>
      <c r="I88" s="4">
        <f>H88/G88-1</f>
        <v>-9.9185929943088391E-2</v>
      </c>
      <c r="J88" s="5">
        <f>E88/$E$1</f>
        <v>2.4920686563053309E-3</v>
      </c>
    </row>
    <row r="89" spans="1:10" x14ac:dyDescent="0.25">
      <c r="A89" s="1" t="s">
        <v>195</v>
      </c>
      <c r="B89" t="s">
        <v>196</v>
      </c>
      <c r="C89" t="s">
        <v>2</v>
      </c>
      <c r="D89" s="3">
        <v>2159764</v>
      </c>
      <c r="E89" s="3">
        <v>6846451.8799999999</v>
      </c>
      <c r="F89" s="2">
        <v>4.2373211755039698E-2</v>
      </c>
      <c r="G89" s="2">
        <v>7.6741375689726299</v>
      </c>
      <c r="H89" s="2">
        <v>4.1466516065326902</v>
      </c>
      <c r="I89" s="4">
        <f>H89/G89-1</f>
        <v>-0.4596589428761283</v>
      </c>
      <c r="J89" s="5">
        <f>E89/$E$1</f>
        <v>2.4791697980614423E-3</v>
      </c>
    </row>
    <row r="90" spans="1:10" x14ac:dyDescent="0.25">
      <c r="A90" s="1" t="s">
        <v>250</v>
      </c>
      <c r="B90" t="s">
        <v>251</v>
      </c>
      <c r="C90" t="s">
        <v>2</v>
      </c>
      <c r="D90" s="3">
        <v>4858400</v>
      </c>
      <c r="E90" s="3">
        <v>6826052</v>
      </c>
      <c r="F90" s="2">
        <v>2.5337094096353499E-2</v>
      </c>
      <c r="G90" s="2">
        <v>6.3458824648105496</v>
      </c>
      <c r="H90" s="2">
        <v>8.8158516939449303</v>
      </c>
      <c r="I90" s="4">
        <f>H90/G90-1</f>
        <v>0.38922391689902169</v>
      </c>
      <c r="J90" s="5">
        <f>E90/$E$1</f>
        <v>2.4717827942138263E-3</v>
      </c>
    </row>
    <row r="91" spans="1:10" x14ac:dyDescent="0.25">
      <c r="A91" s="1" t="s">
        <v>127</v>
      </c>
      <c r="B91" t="s">
        <v>128</v>
      </c>
      <c r="C91" t="s">
        <v>2</v>
      </c>
      <c r="D91" s="3">
        <v>7014956</v>
      </c>
      <c r="E91" s="3">
        <v>6734357.7599999998</v>
      </c>
      <c r="F91" s="2">
        <v>5.4125789654358603E-2</v>
      </c>
      <c r="G91" s="2">
        <v>9.4559715610040005</v>
      </c>
      <c r="H91" s="2">
        <v>4.9110791560311799</v>
      </c>
      <c r="I91" s="4">
        <f>H91/G91-1</f>
        <v>-0.48063727514957333</v>
      </c>
      <c r="J91" s="5">
        <f>E91/$E$1</f>
        <v>2.4385793781307795E-3</v>
      </c>
    </row>
    <row r="92" spans="1:10" x14ac:dyDescent="0.25">
      <c r="A92" s="1" t="s">
        <v>274</v>
      </c>
      <c r="B92" t="s">
        <v>275</v>
      </c>
      <c r="C92" t="s">
        <v>2</v>
      </c>
      <c r="D92" s="3">
        <v>855000</v>
      </c>
      <c r="E92" s="3">
        <v>6626250</v>
      </c>
      <c r="F92" s="2">
        <v>1.52595724530261E-2</v>
      </c>
      <c r="G92" s="2">
        <v>225.58063267584299</v>
      </c>
      <c r="H92" s="2">
        <v>346.46945598217002</v>
      </c>
      <c r="I92" s="4">
        <f>H92/G92-1</f>
        <v>0.53590071927869354</v>
      </c>
      <c r="J92" s="5">
        <f>E92/$E$1</f>
        <v>2.3994324596647324E-3</v>
      </c>
    </row>
    <row r="93" spans="1:10" x14ac:dyDescent="0.25">
      <c r="A93" s="1" t="s">
        <v>153</v>
      </c>
      <c r="B93" t="s">
        <v>154</v>
      </c>
      <c r="C93" t="s">
        <v>2</v>
      </c>
      <c r="D93" s="3">
        <v>5725853</v>
      </c>
      <c r="E93" s="3">
        <v>6584730.9500000002</v>
      </c>
      <c r="F93" s="2">
        <v>4.90506887906417E-2</v>
      </c>
      <c r="G93" s="2">
        <v>6.1835501033228004</v>
      </c>
      <c r="H93" s="2">
        <v>6.4111461858355296</v>
      </c>
      <c r="I93" s="4">
        <f>H93/G93-1</f>
        <v>3.6806701443306444E-2</v>
      </c>
      <c r="J93" s="5">
        <f>E93/$E$1</f>
        <v>2.3843979897512154E-3</v>
      </c>
    </row>
    <row r="94" spans="1:10" x14ac:dyDescent="0.25">
      <c r="A94" s="1" t="s">
        <v>160</v>
      </c>
      <c r="B94" t="s">
        <v>161</v>
      </c>
      <c r="C94" t="s">
        <v>2</v>
      </c>
      <c r="D94" s="3">
        <v>3313000</v>
      </c>
      <c r="E94" s="3">
        <v>6513358</v>
      </c>
      <c r="F94" s="2">
        <v>6.0937842123798902E-3</v>
      </c>
      <c r="G94" s="2">
        <v>2.7585621171901802</v>
      </c>
      <c r="H94" s="2">
        <v>5.1610824782418199</v>
      </c>
      <c r="I94" s="4">
        <f>H94/G94-1</f>
        <v>0.87093212296368439</v>
      </c>
      <c r="J94" s="5">
        <f>E94/$E$1</f>
        <v>2.3585531192781683E-3</v>
      </c>
    </row>
    <row r="95" spans="1:10" x14ac:dyDescent="0.25">
      <c r="A95" s="1" t="s">
        <v>308</v>
      </c>
      <c r="B95" t="s">
        <v>98</v>
      </c>
      <c r="C95" t="s">
        <v>2</v>
      </c>
      <c r="D95" s="3">
        <v>882000</v>
      </c>
      <c r="E95" s="3">
        <v>6266610</v>
      </c>
      <c r="F95" s="2">
        <v>2.7136300006495601E-2</v>
      </c>
      <c r="G95" s="2">
        <v>23.8214589752343</v>
      </c>
      <c r="H95" s="2">
        <v>18.038432906028401</v>
      </c>
      <c r="I95" s="4">
        <f>H95/G95-1</f>
        <v>-0.24276540220387655</v>
      </c>
      <c r="J95" s="5">
        <f>E95/$E$1</f>
        <v>2.2692031610729462E-3</v>
      </c>
    </row>
    <row r="96" spans="1:10" x14ac:dyDescent="0.25">
      <c r="A96" s="1" t="s">
        <v>169</v>
      </c>
      <c r="B96" t="s">
        <v>170</v>
      </c>
      <c r="C96" t="s">
        <v>2</v>
      </c>
      <c r="D96" s="3">
        <v>1064205</v>
      </c>
      <c r="E96" s="3">
        <v>5890374.6749999998</v>
      </c>
      <c r="F96" s="2">
        <v>7.7905266684331403E-3</v>
      </c>
      <c r="G96" s="2">
        <v>3.5580276409504901</v>
      </c>
      <c r="H96" s="2">
        <v>4.2147851051889296</v>
      </c>
      <c r="I96" s="4">
        <f>H96/G96-1</f>
        <v>0.18458469987124482</v>
      </c>
      <c r="J96" s="5">
        <f>E96/$E$1</f>
        <v>2.1329645266601922E-3</v>
      </c>
    </row>
    <row r="97" spans="1:10" x14ac:dyDescent="0.25">
      <c r="A97" s="1" t="s">
        <v>363</v>
      </c>
      <c r="B97" t="s">
        <v>253</v>
      </c>
      <c r="C97" t="s">
        <v>2</v>
      </c>
      <c r="D97" s="3">
        <v>2796052</v>
      </c>
      <c r="E97" s="3">
        <v>5396380.3600000003</v>
      </c>
      <c r="F97" s="2">
        <v>3.03129337876504E-2</v>
      </c>
      <c r="G97" s="2">
        <v>38.625814135099702</v>
      </c>
      <c r="H97" s="2">
        <v>117.235867806019</v>
      </c>
      <c r="I97" s="4">
        <f>H97/G97-1</f>
        <v>2.0351688483760779</v>
      </c>
      <c r="J97" s="5">
        <f>E97/$E$1</f>
        <v>1.9540841653244681E-3</v>
      </c>
    </row>
    <row r="98" spans="1:10" x14ac:dyDescent="0.25">
      <c r="A98" s="1" t="s">
        <v>289</v>
      </c>
      <c r="B98" t="s">
        <v>39</v>
      </c>
      <c r="C98" t="s">
        <v>2</v>
      </c>
      <c r="D98" s="3">
        <v>1112000</v>
      </c>
      <c r="E98" s="3">
        <v>5198600</v>
      </c>
      <c r="F98" s="2">
        <v>9.3335616962236904E-3</v>
      </c>
      <c r="G98" s="2">
        <v>6.1653204053809096</v>
      </c>
      <c r="H98" s="2">
        <v>6.8951490889970302</v>
      </c>
      <c r="I98" s="4">
        <f>H98/G98-1</f>
        <v>0.11837644041648643</v>
      </c>
      <c r="J98" s="5">
        <f>E98/$E$1</f>
        <v>1.8824658871628868E-3</v>
      </c>
    </row>
    <row r="99" spans="1:10" x14ac:dyDescent="0.25">
      <c r="A99" s="1" t="s">
        <v>357</v>
      </c>
      <c r="B99" t="s">
        <v>241</v>
      </c>
      <c r="C99" t="s">
        <v>2</v>
      </c>
      <c r="D99" s="3">
        <v>917733</v>
      </c>
      <c r="E99" s="3">
        <v>5139304.8</v>
      </c>
      <c r="F99" s="2">
        <v>5.0954392488353401E-2</v>
      </c>
      <c r="G99" s="2">
        <v>30.290407128436001</v>
      </c>
      <c r="H99" s="2">
        <v>66.768011873322095</v>
      </c>
      <c r="I99" s="4">
        <f>H99/G99-1</f>
        <v>1.2042626099482723</v>
      </c>
      <c r="J99" s="5">
        <f>E99/$E$1</f>
        <v>1.8609944926965879E-3</v>
      </c>
    </row>
    <row r="100" spans="1:10" x14ac:dyDescent="0.25">
      <c r="A100" s="1" t="s">
        <v>76</v>
      </c>
      <c r="B100" t="s">
        <v>77</v>
      </c>
      <c r="C100" t="s">
        <v>2</v>
      </c>
      <c r="D100" s="3">
        <v>17105329</v>
      </c>
      <c r="E100" s="3">
        <v>5131598.7</v>
      </c>
      <c r="F100" s="2">
        <v>6.1528002145293199E-2</v>
      </c>
      <c r="G100" s="2">
        <v>7.2244189533346601</v>
      </c>
      <c r="H100" s="2">
        <v>20.840257412738801</v>
      </c>
      <c r="I100" s="4">
        <f>H100/G100-1</f>
        <v>1.8846966859693701</v>
      </c>
      <c r="J100" s="5">
        <f>E100/$E$1</f>
        <v>1.8582040355786976E-3</v>
      </c>
    </row>
    <row r="101" spans="1:10" x14ac:dyDescent="0.25">
      <c r="A101" s="1" t="s">
        <v>40</v>
      </c>
      <c r="B101" t="s">
        <v>41</v>
      </c>
      <c r="C101" t="s">
        <v>2</v>
      </c>
      <c r="D101" s="3">
        <v>12200000</v>
      </c>
      <c r="E101" s="3">
        <v>5002000</v>
      </c>
      <c r="F101" s="2">
        <v>1.2118002469903201E-2</v>
      </c>
      <c r="G101" s="2">
        <v>19.6336932200029</v>
      </c>
      <c r="H101" s="2">
        <v>25.410033589148501</v>
      </c>
      <c r="I101" s="4">
        <f>H101/G101-1</f>
        <v>0.29420549177475364</v>
      </c>
      <c r="J101" s="5">
        <f>E101/$E$1</f>
        <v>1.8112750293518946E-3</v>
      </c>
    </row>
    <row r="102" spans="1:10" x14ac:dyDescent="0.25">
      <c r="A102" s="1" t="s">
        <v>60</v>
      </c>
      <c r="B102" t="s">
        <v>61</v>
      </c>
      <c r="C102" t="s">
        <v>2</v>
      </c>
      <c r="D102" s="3">
        <v>2483959</v>
      </c>
      <c r="E102" s="3">
        <v>4868559.6399999997</v>
      </c>
      <c r="F102" s="2">
        <v>3.7240764617691199E-2</v>
      </c>
      <c r="G102" s="2">
        <v>10.485516114148799</v>
      </c>
      <c r="H102" s="2">
        <v>9.1454193542211204</v>
      </c>
      <c r="I102" s="4">
        <f>H102/G102-1</f>
        <v>-0.12780455872070984</v>
      </c>
      <c r="J102" s="5">
        <f>E102/$E$1</f>
        <v>1.7629549190008894E-3</v>
      </c>
    </row>
    <row r="103" spans="1:10" x14ac:dyDescent="0.25">
      <c r="A103" s="1" t="s">
        <v>314</v>
      </c>
      <c r="B103" t="s">
        <v>114</v>
      </c>
      <c r="C103" t="s">
        <v>2</v>
      </c>
      <c r="D103" s="3">
        <v>717000</v>
      </c>
      <c r="E103" s="3">
        <v>4850505</v>
      </c>
      <c r="F103" s="2">
        <v>1.8005660120661099E-2</v>
      </c>
      <c r="G103" s="2">
        <v>27.8371252519221</v>
      </c>
      <c r="H103" s="2">
        <v>32.1444662875383</v>
      </c>
      <c r="I103" s="4">
        <f>H103/G103-1</f>
        <v>0.15473368735583737</v>
      </c>
      <c r="J103" s="5">
        <f>E103/$E$1</f>
        <v>1.7564171503891468E-3</v>
      </c>
    </row>
    <row r="104" spans="1:10" x14ac:dyDescent="0.25">
      <c r="A104" s="1" t="s">
        <v>171</v>
      </c>
      <c r="B104" t="s">
        <v>172</v>
      </c>
      <c r="C104" t="s">
        <v>2</v>
      </c>
      <c r="D104" s="3">
        <v>1748000</v>
      </c>
      <c r="E104" s="3">
        <v>4763300</v>
      </c>
      <c r="F104" s="2">
        <v>1.4215976905873499E-2</v>
      </c>
      <c r="G104" s="2">
        <v>9.7011781825608594</v>
      </c>
      <c r="H104" s="2">
        <v>6.6813646496182297</v>
      </c>
      <c r="I104" s="4">
        <f>H104/G104-1</f>
        <v>-0.311283173663498</v>
      </c>
      <c r="J104" s="5">
        <f>E104/$E$1</f>
        <v>1.7248393337288845E-3</v>
      </c>
    </row>
    <row r="105" spans="1:10" x14ac:dyDescent="0.25">
      <c r="A105" s="1" t="s">
        <v>205</v>
      </c>
      <c r="B105" t="s">
        <v>206</v>
      </c>
      <c r="C105" t="s">
        <v>2</v>
      </c>
      <c r="D105" s="3">
        <v>2749000</v>
      </c>
      <c r="E105" s="3">
        <v>4742025</v>
      </c>
      <c r="F105" s="2">
        <v>3.6702029096177799E-2</v>
      </c>
      <c r="G105" s="2">
        <v>11.789074628401799</v>
      </c>
      <c r="H105" s="2">
        <v>5.80232498254448</v>
      </c>
      <c r="I105" s="4">
        <f>H105/G105-1</f>
        <v>-0.50782184646064288</v>
      </c>
      <c r="J105" s="5">
        <f>E105/$E$1</f>
        <v>1.7171354400364691E-3</v>
      </c>
    </row>
    <row r="106" spans="1:10" x14ac:dyDescent="0.25">
      <c r="A106" s="1" t="s">
        <v>192</v>
      </c>
      <c r="B106" t="s">
        <v>193</v>
      </c>
      <c r="C106" t="s">
        <v>2</v>
      </c>
      <c r="D106" s="3">
        <v>4510075</v>
      </c>
      <c r="E106" s="3">
        <v>4690478</v>
      </c>
      <c r="F106" s="2">
        <v>3.1375279291798501E-2</v>
      </c>
      <c r="G106" s="2">
        <v>8.1762809490201995</v>
      </c>
      <c r="H106" s="2">
        <v>17.9483113148491</v>
      </c>
      <c r="I106" s="4">
        <f>H106/G106-1</f>
        <v>1.1951681243291827</v>
      </c>
      <c r="J106" s="5">
        <f>E106/$E$1</f>
        <v>1.698469747525873E-3</v>
      </c>
    </row>
    <row r="107" spans="1:10" x14ac:dyDescent="0.25">
      <c r="A107" s="1" t="s">
        <v>323</v>
      </c>
      <c r="B107" t="s">
        <v>133</v>
      </c>
      <c r="C107" t="s">
        <v>2</v>
      </c>
      <c r="D107" s="3">
        <v>223648</v>
      </c>
      <c r="E107" s="3">
        <v>4551236.8</v>
      </c>
      <c r="F107" s="2">
        <v>3.7641737188267799E-2</v>
      </c>
      <c r="G107" s="2">
        <v>17.017132178608101</v>
      </c>
      <c r="H107" s="2">
        <v>11.620764280574001</v>
      </c>
      <c r="I107" s="4">
        <f>H107/G107-1</f>
        <v>-0.31711382631309448</v>
      </c>
      <c r="J107" s="5">
        <f>E107/$E$1</f>
        <v>1.6480490940638591E-3</v>
      </c>
    </row>
    <row r="108" spans="1:10" x14ac:dyDescent="0.25">
      <c r="A108" s="1" t="s">
        <v>340</v>
      </c>
      <c r="B108" t="s">
        <v>184</v>
      </c>
      <c r="C108" t="s">
        <v>2</v>
      </c>
      <c r="D108" s="3">
        <v>1544000</v>
      </c>
      <c r="E108" s="3">
        <v>4527780</v>
      </c>
      <c r="F108" s="2">
        <v>3.6042098634132803E-2</v>
      </c>
      <c r="G108" s="2">
        <v>26.5940085283403</v>
      </c>
      <c r="H108" s="2">
        <v>19.528223911829599</v>
      </c>
      <c r="I108" s="4">
        <f>H108/G108-1</f>
        <v>-0.26569084570236723</v>
      </c>
      <c r="J108" s="5">
        <f>E108/$E$1</f>
        <v>1.6395551484204162E-3</v>
      </c>
    </row>
    <row r="109" spans="1:10" x14ac:dyDescent="0.25">
      <c r="A109" s="1" t="s">
        <v>341</v>
      </c>
      <c r="B109" t="s">
        <v>191</v>
      </c>
      <c r="C109" t="s">
        <v>2</v>
      </c>
      <c r="D109" s="3">
        <v>4641000</v>
      </c>
      <c r="E109" s="3">
        <v>4501770</v>
      </c>
      <c r="F109" s="2">
        <v>8.9689475263699595E-3</v>
      </c>
      <c r="G109" s="2">
        <v>10.244144382176099</v>
      </c>
      <c r="H109" s="2">
        <v>14.158351444389799</v>
      </c>
      <c r="I109" s="4">
        <f>H109/G109-1</f>
        <v>0.38209214124549762</v>
      </c>
      <c r="J109" s="5">
        <f>E109/$E$1</f>
        <v>1.6301366631118509E-3</v>
      </c>
    </row>
    <row r="110" spans="1:10" x14ac:dyDescent="0.25">
      <c r="A110" s="1" t="s">
        <v>347</v>
      </c>
      <c r="B110" t="s">
        <v>211</v>
      </c>
      <c r="C110" t="s">
        <v>2</v>
      </c>
      <c r="D110" s="3">
        <v>448204</v>
      </c>
      <c r="E110" s="3">
        <v>4315084.01</v>
      </c>
      <c r="F110" s="2">
        <v>1.05018484172546E-2</v>
      </c>
      <c r="G110" s="2">
        <v>9.9661438749675906</v>
      </c>
      <c r="H110" s="2">
        <v>10.5761995160287</v>
      </c>
      <c r="I110" s="4">
        <f>H110/G110-1</f>
        <v>6.1212806950681653E-2</v>
      </c>
      <c r="J110" s="5">
        <f>E110/$E$1</f>
        <v>1.5625357690661017E-3</v>
      </c>
    </row>
    <row r="111" spans="1:10" x14ac:dyDescent="0.25">
      <c r="A111" s="1" t="s">
        <v>276</v>
      </c>
      <c r="B111" t="s">
        <v>3</v>
      </c>
      <c r="C111" t="s">
        <v>2</v>
      </c>
      <c r="D111" s="3">
        <v>655000</v>
      </c>
      <c r="E111" s="3">
        <v>4286975</v>
      </c>
      <c r="F111" s="2">
        <v>2.4463167004588299E-2</v>
      </c>
      <c r="G111" s="2">
        <v>58.065831582493402</v>
      </c>
      <c r="H111" s="2">
        <v>95.897631108898693</v>
      </c>
      <c r="I111" s="4">
        <f>H111/G111-1</f>
        <v>0.65153289801177006</v>
      </c>
      <c r="J111" s="5">
        <f>E111/$E$1</f>
        <v>1.5523572109068049E-3</v>
      </c>
    </row>
    <row r="112" spans="1:10" x14ac:dyDescent="0.25">
      <c r="A112" s="1" t="s">
        <v>346</v>
      </c>
      <c r="B112" t="s">
        <v>210</v>
      </c>
      <c r="C112" t="s">
        <v>2</v>
      </c>
      <c r="D112" s="3">
        <v>1271362</v>
      </c>
      <c r="E112" s="3">
        <v>4236813.8650000002</v>
      </c>
      <c r="F112" s="2">
        <v>1.63837793410084E-2</v>
      </c>
      <c r="G112" s="2">
        <v>10.277544018774</v>
      </c>
      <c r="H112" s="2">
        <v>4.20515303754817</v>
      </c>
      <c r="I112" s="4">
        <f>H112/G112-1</f>
        <v>-0.59084066875640595</v>
      </c>
      <c r="J112" s="5">
        <f>E112/$E$1</f>
        <v>1.5341933541955996E-3</v>
      </c>
    </row>
    <row r="113" spans="1:10" x14ac:dyDescent="0.25">
      <c r="A113" s="1" t="s">
        <v>71</v>
      </c>
      <c r="B113" t="s">
        <v>72</v>
      </c>
      <c r="C113" t="s">
        <v>2</v>
      </c>
      <c r="D113" s="3">
        <v>2594000</v>
      </c>
      <c r="E113" s="3">
        <v>4163370</v>
      </c>
      <c r="F113" s="2">
        <v>4.0139503498171698E-2</v>
      </c>
      <c r="G113" s="2">
        <v>65.807916484324906</v>
      </c>
      <c r="H113" s="2">
        <v>75.557322637632097</v>
      </c>
      <c r="I113" s="4">
        <f>H113/G113-1</f>
        <v>0.14814944271377217</v>
      </c>
      <c r="J113" s="5">
        <f>E113/$E$1</f>
        <v>1.5075985843568168E-3</v>
      </c>
    </row>
    <row r="114" spans="1:10" x14ac:dyDescent="0.25">
      <c r="A114" s="1" t="s">
        <v>173</v>
      </c>
      <c r="B114" t="s">
        <v>174</v>
      </c>
      <c r="C114" t="s">
        <v>2</v>
      </c>
      <c r="D114" s="3">
        <v>1332608</v>
      </c>
      <c r="E114" s="3">
        <v>4131084.8</v>
      </c>
      <c r="F114" s="2">
        <v>2.2986292985959001E-3</v>
      </c>
      <c r="G114" s="2">
        <v>1.0768462477070899</v>
      </c>
      <c r="H114" s="2">
        <v>1.2091720859499699</v>
      </c>
      <c r="I114" s="4">
        <f>H114/G114-1</f>
        <v>0.12288275928401027</v>
      </c>
      <c r="J114" s="5">
        <f>E114/$E$1</f>
        <v>1.4959077853608888E-3</v>
      </c>
    </row>
    <row r="115" spans="1:10" x14ac:dyDescent="0.25">
      <c r="A115" s="1" t="s">
        <v>322</v>
      </c>
      <c r="B115" t="s">
        <v>132</v>
      </c>
      <c r="C115" t="s">
        <v>2</v>
      </c>
      <c r="D115" s="3">
        <v>1959400</v>
      </c>
      <c r="E115" s="3">
        <v>4061836.2</v>
      </c>
      <c r="F115" s="2">
        <v>4.8141663542433899E-4</v>
      </c>
      <c r="G115" s="2">
        <v>0.22193987959699199</v>
      </c>
      <c r="H115" s="2">
        <v>0.27256416469808598</v>
      </c>
      <c r="I115" s="4">
        <f>H115/G115-1</f>
        <v>0.22809909238943327</v>
      </c>
      <c r="J115" s="5">
        <f>E115/$E$1</f>
        <v>1.4708321636100737E-3</v>
      </c>
    </row>
    <row r="116" spans="1:10" x14ac:dyDescent="0.25">
      <c r="A116" s="1" t="s">
        <v>218</v>
      </c>
      <c r="B116" t="s">
        <v>219</v>
      </c>
      <c r="C116" t="s">
        <v>2</v>
      </c>
      <c r="D116" s="3">
        <v>3019000</v>
      </c>
      <c r="E116" s="3">
        <v>4045460</v>
      </c>
      <c r="F116" s="2">
        <v>2.1895730782316901E-2</v>
      </c>
      <c r="G116" s="2">
        <v>13.935484109209099</v>
      </c>
      <c r="H116" s="2">
        <v>11.988141309967499</v>
      </c>
      <c r="I116" s="4">
        <f>H116/G116-1</f>
        <v>-0.1397398744084335</v>
      </c>
      <c r="J116" s="5">
        <f>E116/$E$1</f>
        <v>1.4649021751783119E-3</v>
      </c>
    </row>
    <row r="117" spans="1:10" x14ac:dyDescent="0.25">
      <c r="A117" s="1" t="s">
        <v>162</v>
      </c>
      <c r="B117" t="s">
        <v>163</v>
      </c>
      <c r="C117" t="s">
        <v>2</v>
      </c>
      <c r="D117" s="3">
        <v>5030000</v>
      </c>
      <c r="E117" s="3">
        <v>3973700</v>
      </c>
      <c r="F117" s="2">
        <v>3.0524194133736602E-3</v>
      </c>
      <c r="G117" s="2">
        <v>0.42891299973054398</v>
      </c>
      <c r="H117" s="2">
        <v>0.28763665600371502</v>
      </c>
      <c r="I117" s="4">
        <f>H117/G117-1</f>
        <v>-0.3293822845555695</v>
      </c>
      <c r="J117" s="5">
        <f>E117/$E$1</f>
        <v>1.4389171499671379E-3</v>
      </c>
    </row>
    <row r="118" spans="1:10" x14ac:dyDescent="0.25">
      <c r="A118" s="1" t="s">
        <v>328</v>
      </c>
      <c r="B118" t="s">
        <v>148</v>
      </c>
      <c r="C118" t="s">
        <v>2</v>
      </c>
      <c r="D118" s="3">
        <v>4994000</v>
      </c>
      <c r="E118" s="3">
        <v>3945260</v>
      </c>
      <c r="F118" s="2">
        <v>1.50200433268033E-2</v>
      </c>
      <c r="G118" s="2">
        <v>20.223044714229001</v>
      </c>
      <c r="H118" s="2">
        <v>17.180546419813599</v>
      </c>
      <c r="I118" s="4">
        <f>H118/G118-1</f>
        <v>-0.1504470932744707</v>
      </c>
      <c r="J118" s="5">
        <f>E118/$E$1</f>
        <v>1.428618736965385E-3</v>
      </c>
    </row>
    <row r="119" spans="1:10" x14ac:dyDescent="0.25">
      <c r="A119" s="1" t="s">
        <v>320</v>
      </c>
      <c r="B119" t="s">
        <v>130</v>
      </c>
      <c r="C119" t="s">
        <v>2</v>
      </c>
      <c r="D119" s="3">
        <v>1346197</v>
      </c>
      <c r="E119" s="3">
        <v>3917433.27</v>
      </c>
      <c r="F119" s="2">
        <v>3.4543262864526601E-2</v>
      </c>
      <c r="G119" s="2">
        <v>12.0158396646768</v>
      </c>
      <c r="H119" s="2">
        <v>21.511668692078999</v>
      </c>
      <c r="I119" s="4">
        <f>H119/G119-1</f>
        <v>0.79027594345464447</v>
      </c>
      <c r="J119" s="5">
        <f>E119/$E$1</f>
        <v>1.4185423952625628E-3</v>
      </c>
    </row>
    <row r="120" spans="1:10" x14ac:dyDescent="0.25">
      <c r="A120" s="1" t="s">
        <v>11</v>
      </c>
      <c r="B120" t="s">
        <v>12</v>
      </c>
      <c r="C120" t="s">
        <v>2</v>
      </c>
      <c r="D120" s="3">
        <v>2302000</v>
      </c>
      <c r="E120" s="3">
        <v>3860454</v>
      </c>
      <c r="F120" s="2">
        <v>2.1284275239526599E-3</v>
      </c>
      <c r="G120" s="2">
        <v>0.81575809335150096</v>
      </c>
      <c r="H120" s="2">
        <v>1.1585042110269299</v>
      </c>
      <c r="I120" s="4">
        <f>H120/G120-1</f>
        <v>0.42015656414424751</v>
      </c>
      <c r="J120" s="5">
        <f>E120/$E$1</f>
        <v>1.3979096225832945E-3</v>
      </c>
    </row>
    <row r="121" spans="1:10" x14ac:dyDescent="0.25">
      <c r="A121" s="1" t="s">
        <v>277</v>
      </c>
      <c r="B121" t="s">
        <v>7</v>
      </c>
      <c r="C121" t="s">
        <v>2</v>
      </c>
      <c r="D121" s="3">
        <v>1135000</v>
      </c>
      <c r="E121" s="3">
        <v>3768200</v>
      </c>
      <c r="F121" s="2">
        <v>3.6737035231687698E-2</v>
      </c>
      <c r="G121" s="2">
        <v>9.3320857663903496</v>
      </c>
      <c r="H121" s="2">
        <v>26.381820485076801</v>
      </c>
      <c r="I121" s="4">
        <f>H121/G121-1</f>
        <v>1.8270015027177884</v>
      </c>
      <c r="J121" s="5">
        <f>E121/$E$1</f>
        <v>1.3645035117160755E-3</v>
      </c>
    </row>
    <row r="122" spans="1:10" x14ac:dyDescent="0.25">
      <c r="A122" s="1" t="s">
        <v>278</v>
      </c>
      <c r="B122" t="s">
        <v>8</v>
      </c>
      <c r="C122" t="s">
        <v>2</v>
      </c>
      <c r="D122" s="3">
        <v>442000</v>
      </c>
      <c r="E122" s="3">
        <v>3204500</v>
      </c>
      <c r="F122" s="2">
        <v>2.2340136733530198E-2</v>
      </c>
      <c r="G122" s="2">
        <v>14.712069488898701</v>
      </c>
      <c r="H122" s="2">
        <v>22.185191133954401</v>
      </c>
      <c r="I122" s="4">
        <f>H122/G122-1</f>
        <v>0.50795856087375735</v>
      </c>
      <c r="J122" s="5">
        <f>E122/$E$1</f>
        <v>1.1603820135062269E-3</v>
      </c>
    </row>
    <row r="123" spans="1:10" x14ac:dyDescent="0.25">
      <c r="A123" s="1" t="s">
        <v>185</v>
      </c>
      <c r="B123" t="s">
        <v>186</v>
      </c>
      <c r="C123" t="s">
        <v>2</v>
      </c>
      <c r="D123" s="3">
        <v>1137740</v>
      </c>
      <c r="E123" s="3">
        <v>2702132.5</v>
      </c>
      <c r="F123" s="2">
        <v>1.52744005911389E-2</v>
      </c>
      <c r="G123" s="2">
        <v>39.581109721087699</v>
      </c>
      <c r="H123" s="2">
        <v>44.8332456560331</v>
      </c>
      <c r="I123" s="4">
        <f>H123/G123-1</f>
        <v>0.1326929935000587</v>
      </c>
      <c r="J123" s="5">
        <f>E123/$E$1</f>
        <v>9.7846963679532354E-4</v>
      </c>
    </row>
    <row r="124" spans="1:10" x14ac:dyDescent="0.25">
      <c r="A124" s="1" t="s">
        <v>139</v>
      </c>
      <c r="B124" t="s">
        <v>140</v>
      </c>
      <c r="C124" t="s">
        <v>2</v>
      </c>
      <c r="D124" s="3">
        <v>11204000</v>
      </c>
      <c r="E124" s="3">
        <v>2145566</v>
      </c>
      <c r="F124" s="2">
        <v>4.0485967751773596E-3</v>
      </c>
      <c r="G124" s="2">
        <v>1.97232860290163</v>
      </c>
      <c r="H124" s="2">
        <v>3.8889989992873901</v>
      </c>
      <c r="I124" s="4">
        <f>H124/G124-1</f>
        <v>0.9717804596891273</v>
      </c>
      <c r="J124" s="5">
        <f>E124/$E$1</f>
        <v>7.7693125142471559E-4</v>
      </c>
    </row>
    <row r="125" spans="1:10" x14ac:dyDescent="0.25">
      <c r="A125" s="1" t="s">
        <v>294</v>
      </c>
      <c r="B125" t="s">
        <v>52</v>
      </c>
      <c r="C125" t="s">
        <v>2</v>
      </c>
      <c r="D125" s="3">
        <v>2596695</v>
      </c>
      <c r="E125" s="3">
        <v>1538541.7875000001</v>
      </c>
      <c r="F125" s="2">
        <v>1.7941147589723001E-2</v>
      </c>
      <c r="G125" s="2">
        <v>19.0027471964546</v>
      </c>
      <c r="H125" s="2">
        <v>25.628626501553001</v>
      </c>
      <c r="I125" s="4">
        <f>H125/G125-1</f>
        <v>0.348680074338652</v>
      </c>
      <c r="J125" s="5">
        <f>E125/$E$1</f>
        <v>5.5712161561638929E-4</v>
      </c>
    </row>
    <row r="126" spans="1:10" x14ac:dyDescent="0.25">
      <c r="A126" s="1" t="s">
        <v>343</v>
      </c>
      <c r="B126" t="s">
        <v>199</v>
      </c>
      <c r="C126" t="s">
        <v>6</v>
      </c>
      <c r="D126" s="3">
        <v>73518</v>
      </c>
      <c r="E126" s="3">
        <v>1454921.22</v>
      </c>
      <c r="F126" s="2">
        <v>1.01618339013062E-3</v>
      </c>
      <c r="G126" s="2">
        <v>1.7316243676702201</v>
      </c>
      <c r="H126" s="2">
        <v>2.05598172162391</v>
      </c>
      <c r="I126" s="4">
        <f>H126/G126-1</f>
        <v>0.18731392327892116</v>
      </c>
      <c r="J126" s="5">
        <f>E126/$E$1</f>
        <v>5.2684175838868335E-4</v>
      </c>
    </row>
    <row r="127" spans="1:10" x14ac:dyDescent="0.25">
      <c r="A127" s="1" t="s">
        <v>367</v>
      </c>
      <c r="B127" t="s">
        <v>265</v>
      </c>
      <c r="C127" t="s">
        <v>2</v>
      </c>
      <c r="D127" s="3">
        <v>1309791</v>
      </c>
      <c r="E127" s="3">
        <v>1421123.2350000001</v>
      </c>
      <c r="F127" s="2">
        <v>1.9789930065581201E-2</v>
      </c>
      <c r="G127" s="2">
        <v>10.802088187145101</v>
      </c>
      <c r="H127" s="2">
        <v>15.597921453720099</v>
      </c>
      <c r="I127" s="4">
        <f>H127/G127-1</f>
        <v>0.44397279336066009</v>
      </c>
      <c r="J127" s="5">
        <f>E127/$E$1</f>
        <v>5.1460316457162833E-4</v>
      </c>
    </row>
    <row r="128" spans="1:10" x14ac:dyDescent="0.25">
      <c r="A128" s="1" t="s">
        <v>337</v>
      </c>
      <c r="B128" t="s">
        <v>175</v>
      </c>
      <c r="C128" t="s">
        <v>6</v>
      </c>
      <c r="D128" s="3">
        <v>80418</v>
      </c>
      <c r="E128" s="3">
        <v>1404098.28</v>
      </c>
      <c r="F128" s="2">
        <v>1.3923619582972E-3</v>
      </c>
      <c r="G128" s="2">
        <v>0.89102223467108899</v>
      </c>
      <c r="H128" s="2">
        <v>1.5315890965361301</v>
      </c>
      <c r="I128" s="4">
        <f>H128/G128-1</f>
        <v>0.7189123199619134</v>
      </c>
      <c r="J128" s="5">
        <f>E128/$E$1</f>
        <v>5.0843825536184425E-4</v>
      </c>
    </row>
    <row r="129" spans="1:10" x14ac:dyDescent="0.25">
      <c r="A129" s="1" t="s">
        <v>355</v>
      </c>
      <c r="B129" t="s">
        <v>237</v>
      </c>
      <c r="C129" t="s">
        <v>2</v>
      </c>
      <c r="D129" s="3">
        <v>383783</v>
      </c>
      <c r="E129" s="3">
        <v>1377780.97</v>
      </c>
      <c r="F129" s="2">
        <v>8.3196220409079893E-3</v>
      </c>
      <c r="G129" s="2">
        <v>3.6394542663064402</v>
      </c>
      <c r="H129" s="2">
        <v>4.4640827811141603</v>
      </c>
      <c r="I129" s="4">
        <f>H129/G129-1</f>
        <v>0.22658026573984347</v>
      </c>
      <c r="J129" s="5">
        <f>E129/$E$1</f>
        <v>4.9890848997945463E-4</v>
      </c>
    </row>
    <row r="130" spans="1:10" x14ac:dyDescent="0.25">
      <c r="A130" s="1" t="s">
        <v>364</v>
      </c>
      <c r="B130" t="s">
        <v>254</v>
      </c>
      <c r="C130" t="s">
        <v>2</v>
      </c>
      <c r="D130" s="3">
        <v>1718163</v>
      </c>
      <c r="E130" s="3">
        <v>1374530.4</v>
      </c>
      <c r="F130" s="2">
        <v>1.55200552927561E-2</v>
      </c>
      <c r="G130" s="2">
        <v>6.4191014035875602</v>
      </c>
      <c r="H130" s="2">
        <v>6.3942424527743604</v>
      </c>
      <c r="I130" s="4">
        <f>H130/G130-1</f>
        <v>-3.872652767146878E-3</v>
      </c>
      <c r="J130" s="5">
        <f>E130/$E$1</f>
        <v>4.9773142555079399E-4</v>
      </c>
    </row>
    <row r="131" spans="1:10" x14ac:dyDescent="0.25">
      <c r="A131" s="1" t="s">
        <v>281</v>
      </c>
      <c r="B131" t="s">
        <v>23</v>
      </c>
      <c r="C131" t="s">
        <v>6</v>
      </c>
      <c r="D131" s="3">
        <v>47300</v>
      </c>
      <c r="E131" s="3">
        <v>1259599</v>
      </c>
      <c r="F131" s="2">
        <v>5.8928048705631199E-5</v>
      </c>
      <c r="G131" s="2">
        <v>5.6535173184686101E-2</v>
      </c>
      <c r="H131" s="2">
        <v>6.9341915898078199E-2</v>
      </c>
      <c r="I131" s="4">
        <f>H131/G131-1</f>
        <v>0.22652699181721281</v>
      </c>
      <c r="J131" s="5">
        <f>E131/$E$1</f>
        <v>4.5611359770024332E-4</v>
      </c>
    </row>
    <row r="132" spans="1:10" x14ac:dyDescent="0.25">
      <c r="A132" s="1" t="s">
        <v>13</v>
      </c>
      <c r="B132" t="s">
        <v>14</v>
      </c>
      <c r="C132" t="s">
        <v>6</v>
      </c>
      <c r="D132" s="3">
        <v>531400</v>
      </c>
      <c r="E132" s="3">
        <v>1007534.4</v>
      </c>
      <c r="F132" s="2">
        <v>1.3061608880577101E-3</v>
      </c>
      <c r="G132" s="2">
        <v>0.69882424202095705</v>
      </c>
      <c r="H132" s="2">
        <v>0.72403797915740697</v>
      </c>
      <c r="I132" s="4">
        <f>H132/G132-1</f>
        <v>3.6080226787114977E-2</v>
      </c>
      <c r="J132" s="5">
        <f>E132/$E$1</f>
        <v>3.648384446087652E-4</v>
      </c>
    </row>
    <row r="133" spans="1:10" x14ac:dyDescent="0.25">
      <c r="A133" s="1" t="s">
        <v>313</v>
      </c>
      <c r="B133" t="s">
        <v>113</v>
      </c>
      <c r="C133" t="s">
        <v>2</v>
      </c>
      <c r="D133" s="3">
        <v>124504</v>
      </c>
      <c r="E133" s="3">
        <v>964906</v>
      </c>
      <c r="F133" s="2">
        <v>8.5316612620058995E-4</v>
      </c>
      <c r="G133" s="2">
        <v>0.49006132457942703</v>
      </c>
      <c r="H133" s="2">
        <v>0.49014177436644801</v>
      </c>
      <c r="I133" s="4">
        <f>H133/G133-1</f>
        <v>1.6416269349561752E-4</v>
      </c>
      <c r="J133" s="5">
        <f>E133/$E$1</f>
        <v>3.4940226778724893E-4</v>
      </c>
    </row>
    <row r="134" spans="1:10" x14ac:dyDescent="0.25">
      <c r="A134" s="1" t="s">
        <v>67</v>
      </c>
      <c r="B134" t="s">
        <v>68</v>
      </c>
      <c r="C134" t="s">
        <v>6</v>
      </c>
      <c r="D134" s="3">
        <v>363000</v>
      </c>
      <c r="E134" s="3">
        <v>940170</v>
      </c>
      <c r="F134" s="2">
        <v>2.46666541052143E-3</v>
      </c>
      <c r="G134" s="2">
        <v>0.87616716690260399</v>
      </c>
      <c r="H134" s="2">
        <v>1.5412474763664801</v>
      </c>
      <c r="I134" s="4">
        <f>H134/G134-1</f>
        <v>0.75907924262335125</v>
      </c>
      <c r="J134" s="5">
        <f>E134/$E$1</f>
        <v>3.4044511082482424E-4</v>
      </c>
    </row>
    <row r="135" spans="1:10" x14ac:dyDescent="0.25">
      <c r="A135" s="1" t="s">
        <v>310</v>
      </c>
      <c r="B135" t="s">
        <v>100</v>
      </c>
      <c r="C135" t="s">
        <v>2</v>
      </c>
      <c r="D135" s="3">
        <v>47779</v>
      </c>
      <c r="E135" s="3">
        <v>905412.05</v>
      </c>
      <c r="F135" s="2">
        <v>1.0813692366755401E-3</v>
      </c>
      <c r="G135" s="2">
        <v>0.72538908875377395</v>
      </c>
      <c r="H135" s="2">
        <v>0.79372910976882005</v>
      </c>
      <c r="I135" s="4">
        <f>H135/G135-1</f>
        <v>9.4211537055864714E-2</v>
      </c>
      <c r="J135" s="5">
        <f>E135/$E$1</f>
        <v>3.2785890392629134E-4</v>
      </c>
    </row>
    <row r="136" spans="1:10" x14ac:dyDescent="0.25">
      <c r="A136" s="1" t="s">
        <v>345</v>
      </c>
      <c r="B136" t="s">
        <v>209</v>
      </c>
      <c r="C136" t="s">
        <v>2</v>
      </c>
      <c r="D136" s="3">
        <v>779314</v>
      </c>
      <c r="E136" s="3">
        <v>891340.38749999995</v>
      </c>
      <c r="F136" s="2">
        <v>8.2523615507155597E-3</v>
      </c>
      <c r="G136" s="2">
        <v>4.4042127773564301</v>
      </c>
      <c r="H136" s="2">
        <v>3.4166442343355801</v>
      </c>
      <c r="I136" s="4">
        <f>H136/G136-1</f>
        <v>-0.22423270467273493</v>
      </c>
      <c r="J136" s="5">
        <f>E136/$E$1</f>
        <v>3.227634119415417E-4</v>
      </c>
    </row>
    <row r="137" spans="1:10" x14ac:dyDescent="0.25">
      <c r="A137" s="1" t="s">
        <v>362</v>
      </c>
      <c r="B137" t="s">
        <v>252</v>
      </c>
      <c r="C137" t="s">
        <v>2</v>
      </c>
      <c r="D137" s="3">
        <v>45600</v>
      </c>
      <c r="E137" s="3">
        <v>853176</v>
      </c>
      <c r="F137" s="2">
        <v>1.83208535264297E-4</v>
      </c>
      <c r="G137" s="2">
        <v>6.8947696368255706E-2</v>
      </c>
      <c r="H137" s="2">
        <v>9.0089520534088599E-2</v>
      </c>
      <c r="I137" s="4">
        <f>H137/G137-1</f>
        <v>0.30663568588154932</v>
      </c>
      <c r="J137" s="5">
        <f>E137/$E$1</f>
        <v>3.0894369940870294E-4</v>
      </c>
    </row>
    <row r="138" spans="1:10" x14ac:dyDescent="0.25">
      <c r="A138" s="1" t="s">
        <v>315</v>
      </c>
      <c r="B138" t="s">
        <v>117</v>
      </c>
      <c r="C138" t="s">
        <v>2</v>
      </c>
      <c r="D138" s="3">
        <v>53800</v>
      </c>
      <c r="E138" s="3">
        <v>840356</v>
      </c>
      <c r="F138" s="2">
        <v>1.72721414006441E-4</v>
      </c>
      <c r="G138" s="2">
        <v>9.2828001618451006E-2</v>
      </c>
      <c r="H138" s="2">
        <v>0.111378723682636</v>
      </c>
      <c r="I138" s="4">
        <f>H138/G138-1</f>
        <v>0.19983972229019464</v>
      </c>
      <c r="J138" s="5">
        <f>E138/$E$1</f>
        <v>3.0430144713435443E-4</v>
      </c>
    </row>
    <row r="139" spans="1:10" x14ac:dyDescent="0.25">
      <c r="A139" s="1" t="s">
        <v>351</v>
      </c>
      <c r="B139" t="s">
        <v>225</v>
      </c>
      <c r="C139" t="s">
        <v>2</v>
      </c>
      <c r="D139" s="3">
        <v>88000</v>
      </c>
      <c r="E139" s="3">
        <v>762960</v>
      </c>
      <c r="F139" s="2">
        <v>9.8074321549264899E-5</v>
      </c>
      <c r="G139" s="2">
        <v>4.9149078650254599E-2</v>
      </c>
      <c r="H139" s="2">
        <v>5.5494140638548399E-2</v>
      </c>
      <c r="I139" s="4">
        <f>H139/G139-1</f>
        <v>0.12909828958229985</v>
      </c>
      <c r="J139" s="5">
        <f>E139/$E$1</f>
        <v>2.7627556905124382E-4</v>
      </c>
    </row>
    <row r="140" spans="1:10" x14ac:dyDescent="0.25">
      <c r="A140" s="1" t="s">
        <v>307</v>
      </c>
      <c r="B140" t="s">
        <v>93</v>
      </c>
      <c r="C140" t="s">
        <v>2</v>
      </c>
      <c r="D140" s="3">
        <v>56154</v>
      </c>
      <c r="E140" s="3">
        <v>746848.2</v>
      </c>
      <c r="F140" s="2">
        <v>2.9327616792192601E-3</v>
      </c>
      <c r="G140" s="2">
        <v>1.9238339364799699</v>
      </c>
      <c r="H140" s="2">
        <v>3.5106452812848699</v>
      </c>
      <c r="I140" s="4">
        <f>H140/G140-1</f>
        <v>0.82481721250238538</v>
      </c>
      <c r="J140" s="5">
        <f>E140/$E$1</f>
        <v>2.7044132254626342E-4</v>
      </c>
    </row>
    <row r="141" spans="1:10" x14ac:dyDescent="0.25">
      <c r="A141" s="1" t="s">
        <v>46</v>
      </c>
      <c r="B141" t="s">
        <v>47</v>
      </c>
      <c r="C141" t="s">
        <v>6</v>
      </c>
      <c r="D141" s="3">
        <v>43500</v>
      </c>
      <c r="E141" s="3">
        <v>620310</v>
      </c>
      <c r="F141" s="2">
        <v>1.2961080461457801E-4</v>
      </c>
      <c r="G141" s="2">
        <v>0.111027365565641</v>
      </c>
      <c r="H141" s="2">
        <v>0.111070938327287</v>
      </c>
      <c r="I141" s="4">
        <f>H141/G141-1</f>
        <v>3.924506487569257E-4</v>
      </c>
      <c r="J141" s="5">
        <f>E141/$E$1</f>
        <v>2.2462055446966688E-4</v>
      </c>
    </row>
    <row r="142" spans="1:10" x14ac:dyDescent="0.25">
      <c r="A142" s="1" t="s">
        <v>299</v>
      </c>
      <c r="B142" t="s">
        <v>69</v>
      </c>
      <c r="C142" t="s">
        <v>6</v>
      </c>
      <c r="D142" s="3">
        <v>85800</v>
      </c>
      <c r="E142" s="3">
        <v>606606</v>
      </c>
      <c r="F142" s="2">
        <v>9.8145391328290196E-4</v>
      </c>
      <c r="G142" s="2">
        <v>0.54157503654684702</v>
      </c>
      <c r="H142" s="2">
        <v>0.65427259833152895</v>
      </c>
      <c r="I142" s="4">
        <f>H142/G142-1</f>
        <v>0.20809223871036653</v>
      </c>
      <c r="J142" s="5">
        <f>E142/$E$1</f>
        <v>2.1965819681228217E-4</v>
      </c>
    </row>
    <row r="143" spans="1:10" x14ac:dyDescent="0.25">
      <c r="A143" s="1" t="s">
        <v>298</v>
      </c>
      <c r="B143" t="s">
        <v>66</v>
      </c>
      <c r="C143" t="s">
        <v>6</v>
      </c>
      <c r="D143" s="3">
        <v>108300</v>
      </c>
      <c r="E143" s="3">
        <v>587527.5</v>
      </c>
      <c r="F143" s="2">
        <v>7.9538127110328398E-4</v>
      </c>
      <c r="G143" s="2">
        <v>0.34322865017964799</v>
      </c>
      <c r="H143" s="2">
        <v>0.48541731097634799</v>
      </c>
      <c r="I143" s="4">
        <f>H143/G143-1</f>
        <v>0.41426804179160914</v>
      </c>
      <c r="J143" s="5">
        <f>E143/$E$1</f>
        <v>2.1274967809027296E-4</v>
      </c>
    </row>
    <row r="144" spans="1:10" x14ac:dyDescent="0.25">
      <c r="A144" s="1" t="s">
        <v>187</v>
      </c>
      <c r="B144" t="s">
        <v>188</v>
      </c>
      <c r="C144" t="s">
        <v>6</v>
      </c>
      <c r="D144" s="3">
        <v>149900</v>
      </c>
      <c r="E144" s="3">
        <v>586858.5</v>
      </c>
      <c r="F144" s="2">
        <v>3.4479748882188801E-4</v>
      </c>
      <c r="G144" s="2">
        <v>0.32499715979800298</v>
      </c>
      <c r="H144" s="2">
        <v>0.96594698568478199</v>
      </c>
      <c r="I144" s="4">
        <f>H144/G144-1</f>
        <v>1.9721705453830785</v>
      </c>
      <c r="J144" s="5">
        <f>E144/$E$1</f>
        <v>2.1250742639202498E-4</v>
      </c>
    </row>
    <row r="145" spans="1:10" x14ac:dyDescent="0.25">
      <c r="A145" s="1" t="s">
        <v>318</v>
      </c>
      <c r="B145" t="s">
        <v>126</v>
      </c>
      <c r="C145" t="s">
        <v>6</v>
      </c>
      <c r="D145" s="3">
        <v>18700</v>
      </c>
      <c r="E145" s="3">
        <v>559691</v>
      </c>
      <c r="F145" s="2">
        <v>1.1639421386149E-4</v>
      </c>
      <c r="G145" s="2">
        <v>5.89279462476291E-2</v>
      </c>
      <c r="H145" s="2">
        <v>6.9922722304712803E-2</v>
      </c>
      <c r="I145" s="4">
        <f>H145/G145-1</f>
        <v>0.18657999739005104</v>
      </c>
      <c r="J145" s="5">
        <f>E145/$E$1</f>
        <v>2.026697985711698E-4</v>
      </c>
    </row>
    <row r="146" spans="1:10" x14ac:dyDescent="0.25">
      <c r="A146" s="1" t="s">
        <v>333</v>
      </c>
      <c r="B146" t="s">
        <v>159</v>
      </c>
      <c r="C146" t="s">
        <v>6</v>
      </c>
      <c r="D146" s="3">
        <v>84600</v>
      </c>
      <c r="E146" s="3">
        <v>497025</v>
      </c>
      <c r="F146" s="2">
        <v>2.5928983070259E-4</v>
      </c>
      <c r="G146" s="2">
        <v>1.3530864766203901</v>
      </c>
      <c r="H146" s="2">
        <v>1.3285707891883201</v>
      </c>
      <c r="I146" s="4">
        <f>H146/G146-1</f>
        <v>-1.8118344877189885E-2</v>
      </c>
      <c r="J146" s="5">
        <f>E146/$E$1</f>
        <v>1.7997780317145651E-4</v>
      </c>
    </row>
    <row r="147" spans="1:10" x14ac:dyDescent="0.25">
      <c r="A147" s="1" t="s">
        <v>101</v>
      </c>
      <c r="B147" t="s">
        <v>102</v>
      </c>
      <c r="C147" t="s">
        <v>2</v>
      </c>
      <c r="D147" s="3">
        <v>78600</v>
      </c>
      <c r="E147" s="3">
        <v>481818</v>
      </c>
      <c r="F147" s="2">
        <v>2.27794224055649E-4</v>
      </c>
      <c r="G147" s="2">
        <v>0.12677360057509399</v>
      </c>
      <c r="H147" s="2">
        <v>0.15046866394355399</v>
      </c>
      <c r="I147" s="4">
        <f>H147/G147-1</f>
        <v>0.18690849878026694</v>
      </c>
      <c r="J147" s="5">
        <f>E147/$E$1</f>
        <v>1.7447119394087789E-4</v>
      </c>
    </row>
    <row r="148" spans="1:10" x14ac:dyDescent="0.25">
      <c r="A148" s="1" t="s">
        <v>366</v>
      </c>
      <c r="B148" t="s">
        <v>264</v>
      </c>
      <c r="C148" t="s">
        <v>6</v>
      </c>
      <c r="D148" s="3">
        <v>26300</v>
      </c>
      <c r="E148" s="3">
        <v>475241</v>
      </c>
      <c r="F148" s="2">
        <v>3.0917778383643299E-4</v>
      </c>
      <c r="G148" s="2">
        <v>0.25110994414474602</v>
      </c>
      <c r="H148" s="2">
        <v>0.28243718591615702</v>
      </c>
      <c r="I148" s="4">
        <f>H148/G148-1</f>
        <v>0.12475508239272748</v>
      </c>
      <c r="J148" s="5">
        <f>E148/$E$1</f>
        <v>1.7208959540668207E-4</v>
      </c>
    </row>
    <row r="149" spans="1:10" x14ac:dyDescent="0.25">
      <c r="A149" s="1" t="s">
        <v>285</v>
      </c>
      <c r="B149" t="s">
        <v>27</v>
      </c>
      <c r="C149" t="s">
        <v>2</v>
      </c>
      <c r="D149" s="3">
        <v>159125</v>
      </c>
      <c r="E149" s="3">
        <v>464247.1875</v>
      </c>
      <c r="F149" s="2">
        <v>9.7171701275593201E-6</v>
      </c>
      <c r="G149" s="2">
        <v>3.4991746016108599E-3</v>
      </c>
      <c r="H149" s="2">
        <v>4.2084136006406599E-3</v>
      </c>
      <c r="I149" s="4">
        <f>H149/G149-1</f>
        <v>0.202687513421965</v>
      </c>
      <c r="J149" s="5">
        <f>E149/$E$1</f>
        <v>1.6810862418344604E-4</v>
      </c>
    </row>
    <row r="150" spans="1:10" x14ac:dyDescent="0.25">
      <c r="A150" s="1" t="s">
        <v>361</v>
      </c>
      <c r="B150" t="s">
        <v>247</v>
      </c>
      <c r="C150" t="s">
        <v>6</v>
      </c>
      <c r="D150" s="3">
        <v>138700</v>
      </c>
      <c r="E150" s="3">
        <v>459374.4</v>
      </c>
      <c r="F150" s="2">
        <v>1.71122413388297E-5</v>
      </c>
      <c r="G150" s="2">
        <v>8.2855337090397708E-3</v>
      </c>
      <c r="H150" s="2">
        <v>7.6209879921361502E-3</v>
      </c>
      <c r="I150" s="4">
        <f>H150/G150-1</f>
        <v>-8.020554139784386E-2</v>
      </c>
      <c r="J150" s="5">
        <f>E150/$E$1</f>
        <v>1.6634413831337645E-4</v>
      </c>
    </row>
    <row r="151" spans="1:10" x14ac:dyDescent="0.25">
      <c r="A151" s="1" t="s">
        <v>305</v>
      </c>
      <c r="B151" t="s">
        <v>83</v>
      </c>
      <c r="C151" t="s">
        <v>6</v>
      </c>
      <c r="D151" s="3">
        <v>143100</v>
      </c>
      <c r="E151" s="3">
        <v>406404</v>
      </c>
      <c r="F151" s="2">
        <v>3.2315112998531498E-4</v>
      </c>
      <c r="G151" s="2">
        <v>0.205756198603187</v>
      </c>
      <c r="H151" s="2">
        <v>0.216989866830999</v>
      </c>
      <c r="I151" s="4">
        <f>H151/G151-1</f>
        <v>5.459698567563831E-2</v>
      </c>
      <c r="J151" s="5">
        <f>E151/$E$1</f>
        <v>1.471630181984661E-4</v>
      </c>
    </row>
    <row r="152" spans="1:10" x14ac:dyDescent="0.25">
      <c r="A152" s="1" t="s">
        <v>293</v>
      </c>
      <c r="B152" t="s">
        <v>51</v>
      </c>
      <c r="C152" t="s">
        <v>6</v>
      </c>
      <c r="D152" s="3">
        <v>117200</v>
      </c>
      <c r="E152" s="3">
        <v>395550</v>
      </c>
      <c r="F152" s="2">
        <v>2.6639794973289501E-4</v>
      </c>
      <c r="G152" s="2">
        <v>9.8348302358932702E-2</v>
      </c>
      <c r="H152" s="2">
        <v>8.3661996966181804E-2</v>
      </c>
      <c r="I152" s="4">
        <f>H152/G152-1</f>
        <v>-0.14932952618898954</v>
      </c>
      <c r="J152" s="5">
        <f>E152/$E$1</f>
        <v>1.4323267450222751E-4</v>
      </c>
    </row>
    <row r="153" spans="1:10" x14ac:dyDescent="0.25">
      <c r="A153" s="1" t="s">
        <v>350</v>
      </c>
      <c r="B153" t="s">
        <v>220</v>
      </c>
      <c r="C153" t="s">
        <v>6</v>
      </c>
      <c r="D153" s="3">
        <v>75600</v>
      </c>
      <c r="E153" s="3">
        <v>388962</v>
      </c>
      <c r="F153" s="2">
        <v>1.5038021991258701E-4</v>
      </c>
      <c r="G153" s="2">
        <v>2.89526604852481E-2</v>
      </c>
      <c r="H153" s="2">
        <v>3.17909133495764E-2</v>
      </c>
      <c r="I153" s="4">
        <f>H153/G153-1</f>
        <v>9.8030813637124625E-2</v>
      </c>
      <c r="J153" s="5">
        <f>E153/$E$1</f>
        <v>1.4084709275625183E-4</v>
      </c>
    </row>
    <row r="154" spans="1:10" x14ac:dyDescent="0.25">
      <c r="A154" s="1" t="s">
        <v>353</v>
      </c>
      <c r="B154" t="s">
        <v>235</v>
      </c>
      <c r="C154" t="s">
        <v>6</v>
      </c>
      <c r="D154" s="3">
        <v>28500</v>
      </c>
      <c r="E154" s="3">
        <v>384465</v>
      </c>
      <c r="F154" s="2">
        <v>3.01429510638822E-5</v>
      </c>
      <c r="G154" s="2">
        <v>1.2576562582740499E-2</v>
      </c>
      <c r="H154" s="2">
        <v>1.3955401474865599E-2</v>
      </c>
      <c r="I154" s="4">
        <f>H154/G154-1</f>
        <v>0.10963559263938749</v>
      </c>
      <c r="J154" s="5">
        <f>E154/$E$1</f>
        <v>1.3921868335861178E-4</v>
      </c>
    </row>
    <row r="155" spans="1:10" x14ac:dyDescent="0.25">
      <c r="A155" s="1" t="s">
        <v>136</v>
      </c>
      <c r="B155" t="s">
        <v>137</v>
      </c>
      <c r="C155" t="s">
        <v>2</v>
      </c>
      <c r="D155" s="3">
        <v>197457</v>
      </c>
      <c r="E155" s="3">
        <v>383658.951</v>
      </c>
      <c r="F155" s="2">
        <v>4.3889508899197001E-4</v>
      </c>
      <c r="G155" s="2">
        <v>0.117741728705722</v>
      </c>
      <c r="H155" s="2">
        <v>0.10411713434668</v>
      </c>
      <c r="I155" s="4">
        <f>H155/G155-1</f>
        <v>-0.11571593613250442</v>
      </c>
      <c r="J155" s="5">
        <f>E155/$E$1</f>
        <v>1.3892680482479851E-4</v>
      </c>
    </row>
    <row r="156" spans="1:10" x14ac:dyDescent="0.25">
      <c r="A156" s="1" t="s">
        <v>309</v>
      </c>
      <c r="B156" t="s">
        <v>99</v>
      </c>
      <c r="C156" t="s">
        <v>6</v>
      </c>
      <c r="D156" s="3">
        <v>27400</v>
      </c>
      <c r="E156" s="3">
        <v>382778</v>
      </c>
      <c r="F156" s="2">
        <v>4.4327569543277297E-4</v>
      </c>
      <c r="G156" s="2">
        <v>0.38487832717832399</v>
      </c>
      <c r="H156" s="2">
        <v>0.43148383195437001</v>
      </c>
      <c r="I156" s="4">
        <f>H156/G156-1</f>
        <v>0.12109152811416291</v>
      </c>
      <c r="J156" s="5">
        <f>E156/$E$1</f>
        <v>1.3860780351564566E-4</v>
      </c>
    </row>
    <row r="157" spans="1:10" x14ac:dyDescent="0.25">
      <c r="A157" s="1" t="s">
        <v>226</v>
      </c>
      <c r="B157" t="s">
        <v>227</v>
      </c>
      <c r="C157" t="s">
        <v>6</v>
      </c>
      <c r="D157" s="3">
        <v>166900</v>
      </c>
      <c r="E157" s="3">
        <v>378863</v>
      </c>
      <c r="F157" s="2">
        <v>8.9697266918992602E-4</v>
      </c>
      <c r="G157" s="2">
        <v>0.80509976917900605</v>
      </c>
      <c r="H157" s="2">
        <v>0.77808495065291094</v>
      </c>
      <c r="I157" s="4">
        <f>H157/G157-1</f>
        <v>-3.3554622122973998E-2</v>
      </c>
      <c r="J157" s="5">
        <f>E157/$E$1</f>
        <v>1.3719014223217651E-4</v>
      </c>
    </row>
    <row r="158" spans="1:10" x14ac:dyDescent="0.25">
      <c r="A158" s="1" t="s">
        <v>257</v>
      </c>
      <c r="B158" t="s">
        <v>258</v>
      </c>
      <c r="C158" t="s">
        <v>6</v>
      </c>
      <c r="D158" s="3">
        <v>15500</v>
      </c>
      <c r="E158" s="3">
        <v>374015</v>
      </c>
      <c r="F158" s="2">
        <v>5.2508585004569902E-6</v>
      </c>
      <c r="G158" s="2">
        <v>7.7242204143670497E-3</v>
      </c>
      <c r="H158" s="2">
        <v>8.3478433212137004E-3</v>
      </c>
      <c r="I158" s="4">
        <f>H158/G158-1</f>
        <v>8.0736032038484007E-2</v>
      </c>
      <c r="J158" s="5">
        <f>E158/$E$1</f>
        <v>1.3543463216774269E-4</v>
      </c>
    </row>
    <row r="159" spans="1:10" x14ac:dyDescent="0.25">
      <c r="A159" s="1" t="s">
        <v>296</v>
      </c>
      <c r="B159" t="s">
        <v>64</v>
      </c>
      <c r="C159" t="s">
        <v>6</v>
      </c>
      <c r="D159" s="3">
        <v>15700</v>
      </c>
      <c r="E159" s="3">
        <v>373346</v>
      </c>
      <c r="F159" s="2">
        <v>1.1399680407739E-4</v>
      </c>
      <c r="G159" s="2">
        <v>3.6663919597192E-2</v>
      </c>
      <c r="H159" s="2">
        <v>3.7753035512380802E-2</v>
      </c>
      <c r="I159" s="4">
        <f>H159/G159-1</f>
        <v>2.9705386853188909E-2</v>
      </c>
      <c r="J159" s="5">
        <f>E159/$E$1</f>
        <v>1.3519238046949468E-4</v>
      </c>
    </row>
    <row r="160" spans="1:10" x14ac:dyDescent="0.25">
      <c r="A160" s="1" t="s">
        <v>37</v>
      </c>
      <c r="B160" t="s">
        <v>38</v>
      </c>
      <c r="C160" t="s">
        <v>6</v>
      </c>
      <c r="D160" s="3">
        <v>3162000</v>
      </c>
      <c r="E160" s="3">
        <v>371535</v>
      </c>
      <c r="F160" s="2">
        <v>6.3956521533997902E-3</v>
      </c>
      <c r="G160" s="2">
        <v>4.7917861329770703</v>
      </c>
      <c r="H160" s="2">
        <v>3.8076118037410902</v>
      </c>
      <c r="I160" s="4">
        <f>H160/G160-1</f>
        <v>-0.20538778274407798</v>
      </c>
      <c r="J160" s="5">
        <f>E160/$E$1</f>
        <v>1.3453659896646466E-4</v>
      </c>
    </row>
    <row r="161" spans="1:10" x14ac:dyDescent="0.25">
      <c r="A161" s="1" t="s">
        <v>229</v>
      </c>
      <c r="B161" t="s">
        <v>230</v>
      </c>
      <c r="C161" t="s">
        <v>6</v>
      </c>
      <c r="D161" s="3">
        <v>12200</v>
      </c>
      <c r="E161" s="3">
        <v>367708</v>
      </c>
      <c r="F161" s="2">
        <v>1.6140828288456E-4</v>
      </c>
      <c r="G161" s="2">
        <v>0.10760616847950701</v>
      </c>
      <c r="H161" s="2">
        <v>0.122005673263807</v>
      </c>
      <c r="I161" s="4">
        <f>H161/G161-1</f>
        <v>0.13381672247759946</v>
      </c>
      <c r="J161" s="5">
        <f>E161/$E$1</f>
        <v>1.331508033772344E-4</v>
      </c>
    </row>
    <row r="162" spans="1:10" x14ac:dyDescent="0.25">
      <c r="A162" s="1" t="s">
        <v>331</v>
      </c>
      <c r="B162" t="s">
        <v>155</v>
      </c>
      <c r="C162" t="s">
        <v>6</v>
      </c>
      <c r="D162" s="3">
        <v>48800</v>
      </c>
      <c r="E162" s="3">
        <v>348432</v>
      </c>
      <c r="F162" s="2">
        <v>7.9485903530866005E-4</v>
      </c>
      <c r="G162" s="2">
        <v>0.508014607085575</v>
      </c>
      <c r="H162" s="2">
        <v>0.56434615929479903</v>
      </c>
      <c r="I162" s="4">
        <f>H162/G162-1</f>
        <v>0.11088569388268588</v>
      </c>
      <c r="J162" s="5">
        <f>E162/$E$1</f>
        <v>1.2617076789826857E-4</v>
      </c>
    </row>
    <row r="163" spans="1:10" x14ac:dyDescent="0.25">
      <c r="A163" s="1" t="s">
        <v>182</v>
      </c>
      <c r="B163" t="s">
        <v>183</v>
      </c>
      <c r="C163" t="s">
        <v>6</v>
      </c>
      <c r="D163" s="3">
        <v>281100</v>
      </c>
      <c r="E163" s="3">
        <v>338725.5</v>
      </c>
      <c r="F163" s="2">
        <v>3.7241974129347999E-3</v>
      </c>
      <c r="G163" s="2">
        <v>10.141241409167201</v>
      </c>
      <c r="H163" s="2">
        <v>22.064104425772101</v>
      </c>
      <c r="I163" s="4">
        <f>H163/G163-1</f>
        <v>1.1756808200845312</v>
      </c>
      <c r="J163" s="5">
        <f>E163/$E$1</f>
        <v>1.2265594561270196E-4</v>
      </c>
    </row>
    <row r="164" spans="1:10" x14ac:dyDescent="0.25">
      <c r="A164" s="1" t="s">
        <v>15</v>
      </c>
      <c r="B164" t="s">
        <v>16</v>
      </c>
      <c r="C164" t="s">
        <v>6</v>
      </c>
      <c r="D164" s="3">
        <v>19100</v>
      </c>
      <c r="E164" s="3">
        <v>331385</v>
      </c>
      <c r="F164" s="2">
        <v>7.18657647892677E-5</v>
      </c>
      <c r="G164" s="2">
        <v>2.2997227449442499E-2</v>
      </c>
      <c r="H164" s="2">
        <v>2.21189208143793E-2</v>
      </c>
      <c r="I164" s="4">
        <f>H164/G164-1</f>
        <v>-3.8191848865002709E-2</v>
      </c>
      <c r="J164" s="5">
        <f>E164/$E$1</f>
        <v>1.1999787596996754E-4</v>
      </c>
    </row>
    <row r="165" spans="1:10" x14ac:dyDescent="0.25">
      <c r="A165" s="1" t="s">
        <v>4</v>
      </c>
      <c r="B165" t="s">
        <v>5</v>
      </c>
      <c r="C165" t="s">
        <v>6</v>
      </c>
      <c r="D165" s="3">
        <v>62300</v>
      </c>
      <c r="E165" s="3">
        <v>315861</v>
      </c>
      <c r="F165" s="2">
        <v>3.1282010765211401E-4</v>
      </c>
      <c r="G165" s="2">
        <v>0.181534582046492</v>
      </c>
      <c r="H165" s="2">
        <v>0.229531365479514</v>
      </c>
      <c r="I165" s="4">
        <f>H165/G165-1</f>
        <v>0.26439471142049253</v>
      </c>
      <c r="J165" s="5">
        <f>E165/$E$1</f>
        <v>1.1437647781809652E-4</v>
      </c>
    </row>
    <row r="166" spans="1:10" x14ac:dyDescent="0.25">
      <c r="A166" s="1" t="s">
        <v>115</v>
      </c>
      <c r="B166" t="s">
        <v>116</v>
      </c>
      <c r="C166" t="s">
        <v>2</v>
      </c>
      <c r="D166" s="3">
        <v>147095</v>
      </c>
      <c r="E166" s="3">
        <v>311841.40000000002</v>
      </c>
      <c r="F166" s="2">
        <v>3.7188024593976898E-3</v>
      </c>
      <c r="G166" s="2">
        <v>15.0743227289571</v>
      </c>
      <c r="H166" s="2">
        <v>19.589942333559701</v>
      </c>
      <c r="I166" s="4">
        <f>H166/G166-1</f>
        <v>0.29955704715862952</v>
      </c>
      <c r="J166" s="5">
        <f>E166/$E$1</f>
        <v>1.1292093981170251E-4</v>
      </c>
    </row>
    <row r="167" spans="1:10" x14ac:dyDescent="0.25">
      <c r="A167" s="1" t="s">
        <v>58</v>
      </c>
      <c r="B167" t="s">
        <v>59</v>
      </c>
      <c r="C167" t="s">
        <v>2</v>
      </c>
      <c r="D167" s="3">
        <v>616000</v>
      </c>
      <c r="E167" s="3">
        <v>308000</v>
      </c>
      <c r="F167" s="2">
        <v>5.6549896332840199E-3</v>
      </c>
      <c r="G167" s="2">
        <v>1.2258611326200699</v>
      </c>
      <c r="H167" s="2">
        <v>2.0689900708629101</v>
      </c>
      <c r="I167" s="4">
        <f>H167/G167-1</f>
        <v>0.68778503193163099</v>
      </c>
      <c r="J167" s="5">
        <f>E167/$E$1</f>
        <v>1.1152992983614226E-4</v>
      </c>
    </row>
    <row r="168" spans="1:10" x14ac:dyDescent="0.25">
      <c r="A168" s="1" t="s">
        <v>62</v>
      </c>
      <c r="B168" t="s">
        <v>63</v>
      </c>
      <c r="C168" t="s">
        <v>6</v>
      </c>
      <c r="D168" s="3">
        <v>18180</v>
      </c>
      <c r="E168" s="3">
        <v>300515.40000000002</v>
      </c>
      <c r="F168" s="2">
        <v>2.4762536171244299E-5</v>
      </c>
      <c r="G168" s="2">
        <v>1.0853251856335899E-2</v>
      </c>
      <c r="H168" s="2">
        <v>1.0357451725045499E-2</v>
      </c>
      <c r="I168" s="4">
        <f>H168/G168-1</f>
        <v>-4.5682173218984379E-2</v>
      </c>
      <c r="J168" s="5">
        <f>E168/$E$1</f>
        <v>1.0881968011909165E-4</v>
      </c>
    </row>
    <row r="169" spans="1:10" x14ac:dyDescent="0.25">
      <c r="A169" s="1" t="s">
        <v>344</v>
      </c>
      <c r="B169" t="s">
        <v>200</v>
      </c>
      <c r="C169" t="s">
        <v>2</v>
      </c>
      <c r="D169" s="3">
        <v>525000</v>
      </c>
      <c r="E169" s="3">
        <v>270375</v>
      </c>
      <c r="F169" s="2">
        <v>2.35357720400973E-3</v>
      </c>
      <c r="G169" s="2">
        <v>1.5255578892555399</v>
      </c>
      <c r="H169" s="2">
        <v>2.4709521920169899</v>
      </c>
      <c r="I169" s="4">
        <f>H169/G169-1</f>
        <v>0.61970398463397203</v>
      </c>
      <c r="J169" s="5">
        <f>E169/$E$1</f>
        <v>9.7905534998204421E-5</v>
      </c>
    </row>
    <row r="170" spans="1:10" x14ac:dyDescent="0.25">
      <c r="A170" s="1" t="s">
        <v>215</v>
      </c>
      <c r="B170" t="s">
        <v>216</v>
      </c>
      <c r="C170" t="s">
        <v>2</v>
      </c>
      <c r="D170" s="3">
        <v>3050366</v>
      </c>
      <c r="E170" s="3">
        <v>263094.0675</v>
      </c>
      <c r="F170" s="2">
        <v>3.8023761857616501E-3</v>
      </c>
      <c r="G170" s="2">
        <v>0.95180749959279998</v>
      </c>
      <c r="H170" s="2">
        <v>0.60877346864444404</v>
      </c>
      <c r="I170" s="4">
        <f>H170/G170-1</f>
        <v>-0.36040274014978024</v>
      </c>
      <c r="J170" s="5">
        <f>E170/$E$1</f>
        <v>9.5269035352533359E-5</v>
      </c>
    </row>
    <row r="171" spans="1:10" x14ac:dyDescent="0.25">
      <c r="A171" s="1" t="s">
        <v>53</v>
      </c>
      <c r="B171" t="s">
        <v>54</v>
      </c>
      <c r="C171" t="s">
        <v>6</v>
      </c>
      <c r="D171" s="3">
        <v>96800</v>
      </c>
      <c r="E171" s="3">
        <v>224092</v>
      </c>
      <c r="F171" s="2">
        <v>5.0350740256595804E-4</v>
      </c>
      <c r="G171" s="2">
        <v>0.1169118413458</v>
      </c>
      <c r="H171" s="2">
        <v>0.140940140625646</v>
      </c>
      <c r="I171" s="4">
        <f>H171/G171-1</f>
        <v>0.20552494087211803</v>
      </c>
      <c r="J171" s="5">
        <f>E171/$E$1</f>
        <v>8.1145990379353217E-5</v>
      </c>
    </row>
    <row r="172" spans="1:10" x14ac:dyDescent="0.25">
      <c r="A172" s="1" t="s">
        <v>105</v>
      </c>
      <c r="B172" t="s">
        <v>106</v>
      </c>
      <c r="C172" t="s">
        <v>6</v>
      </c>
      <c r="D172" s="3">
        <v>43100</v>
      </c>
      <c r="E172" s="3">
        <v>217008.5</v>
      </c>
      <c r="F172" s="2">
        <v>4.2271676831292799E-4</v>
      </c>
      <c r="G172" s="2">
        <v>0.234822485642321</v>
      </c>
      <c r="H172" s="2">
        <v>0.13592938484226499</v>
      </c>
      <c r="I172" s="4">
        <f>H172/G172-1</f>
        <v>-0.42113982623746216</v>
      </c>
      <c r="J172" s="5">
        <f>E172/$E$1</f>
        <v>7.8580983048202841E-5</v>
      </c>
    </row>
    <row r="173" spans="1:10" x14ac:dyDescent="0.25">
      <c r="A173" s="1" t="s">
        <v>177</v>
      </c>
      <c r="B173" t="s">
        <v>178</v>
      </c>
      <c r="C173" t="s">
        <v>6</v>
      </c>
      <c r="D173" s="3">
        <v>61800</v>
      </c>
      <c r="E173" s="3">
        <v>202518.6</v>
      </c>
      <c r="F173" s="2">
        <v>1.54830745170183E-4</v>
      </c>
      <c r="G173" s="2">
        <v>0.19962994164862</v>
      </c>
      <c r="H173" s="2">
        <v>0.30331615850576099</v>
      </c>
      <c r="I173" s="4">
        <f>H173/G173-1</f>
        <v>0.51939211122770845</v>
      </c>
      <c r="J173" s="5">
        <f>E173/$E$1</f>
        <v>7.333404301465507E-5</v>
      </c>
    </row>
    <row r="174" spans="1:10" x14ac:dyDescent="0.25">
      <c r="A174" s="1" t="s">
        <v>9</v>
      </c>
      <c r="B174" t="s">
        <v>10</v>
      </c>
      <c r="C174" t="s">
        <v>2</v>
      </c>
      <c r="D174" s="3">
        <v>297342</v>
      </c>
      <c r="E174" s="3">
        <v>199219.14</v>
      </c>
      <c r="I174" s="4" t="e">
        <f>H174/G174-1</f>
        <v>#DIV/0!</v>
      </c>
      <c r="J174" s="5">
        <f>E174/$E$1</f>
        <v>7.2139275020183773E-5</v>
      </c>
    </row>
    <row r="175" spans="1:10" x14ac:dyDescent="0.25">
      <c r="A175" s="1" t="s">
        <v>149</v>
      </c>
      <c r="B175" t="s">
        <v>150</v>
      </c>
      <c r="C175" t="s">
        <v>6</v>
      </c>
      <c r="D175" s="3">
        <v>129100</v>
      </c>
      <c r="E175" s="3">
        <v>198168.5</v>
      </c>
      <c r="F175" s="2">
        <v>2.2303989079972E-4</v>
      </c>
      <c r="G175" s="2">
        <v>0.103946672377963</v>
      </c>
      <c r="H175" s="2">
        <v>0.11771077614346299</v>
      </c>
      <c r="I175" s="4">
        <f>H175/G175-1</f>
        <v>0.13241504947317617</v>
      </c>
      <c r="J175" s="5">
        <f>E175/$E$1</f>
        <v>7.1758827599784276E-5</v>
      </c>
    </row>
    <row r="176" spans="1:10" x14ac:dyDescent="0.25">
      <c r="A176" s="1" t="s">
        <v>348</v>
      </c>
      <c r="B176" t="s">
        <v>212</v>
      </c>
      <c r="C176" t="s">
        <v>6</v>
      </c>
      <c r="D176" s="3">
        <v>6500</v>
      </c>
      <c r="E176" s="3">
        <v>196527.5</v>
      </c>
      <c r="F176" s="2">
        <v>4.0547024860183097E-6</v>
      </c>
      <c r="G176" s="2">
        <v>3.7081492570009899E-3</v>
      </c>
      <c r="H176" s="2">
        <v>4.2305259129474899E-3</v>
      </c>
      <c r="I176" s="4">
        <f>H176/G176-1</f>
        <v>0.14087260780030686</v>
      </c>
      <c r="J176" s="5">
        <f>E176/$E$1</f>
        <v>7.1164604824261189E-5</v>
      </c>
    </row>
    <row r="177" spans="1:10" x14ac:dyDescent="0.25">
      <c r="A177" s="1" t="s">
        <v>300</v>
      </c>
      <c r="B177" t="s">
        <v>70</v>
      </c>
      <c r="C177" t="s">
        <v>6</v>
      </c>
      <c r="D177" s="3">
        <v>61100</v>
      </c>
      <c r="E177" s="3">
        <v>193503.7</v>
      </c>
      <c r="F177" s="2">
        <v>3.65775093964579E-4</v>
      </c>
      <c r="G177" s="2">
        <v>0.210567743709763</v>
      </c>
      <c r="H177" s="2">
        <v>0.28930677645487901</v>
      </c>
      <c r="I177" s="4">
        <f>H177/G177-1</f>
        <v>0.37393682127138295</v>
      </c>
      <c r="J177" s="5">
        <f>E177/$E$1</f>
        <v>7.0069656116993252E-5</v>
      </c>
    </row>
    <row r="178" spans="1:10" x14ac:dyDescent="0.25">
      <c r="A178" s="1" t="s">
        <v>142</v>
      </c>
      <c r="B178" t="s">
        <v>143</v>
      </c>
      <c r="C178" t="s">
        <v>6</v>
      </c>
      <c r="D178" s="3">
        <v>110900</v>
      </c>
      <c r="E178" s="3">
        <v>183206.8</v>
      </c>
      <c r="F178" s="2">
        <v>1.1612282917592499E-4</v>
      </c>
      <c r="G178" s="2">
        <v>3.60995200944772E-2</v>
      </c>
      <c r="H178" s="2">
        <v>3.60281923041312E-2</v>
      </c>
      <c r="I178" s="4">
        <f>H178/G178-1</f>
        <v>-1.9758653344787991E-3</v>
      </c>
      <c r="J178" s="5">
        <f>E178/$E$1</f>
        <v>6.6341043991896572E-5</v>
      </c>
    </row>
    <row r="179" spans="1:10" x14ac:dyDescent="0.25">
      <c r="A179" s="1" t="s">
        <v>329</v>
      </c>
      <c r="B179" t="s">
        <v>151</v>
      </c>
      <c r="C179" t="s">
        <v>6</v>
      </c>
      <c r="D179" s="3">
        <v>162300</v>
      </c>
      <c r="E179" s="3">
        <v>161488.5</v>
      </c>
      <c r="F179" s="2">
        <v>8.8187083035842903E-4</v>
      </c>
      <c r="G179" s="2">
        <v>0.184161540194136</v>
      </c>
      <c r="H179" s="2">
        <v>7.3214995405454494E-2</v>
      </c>
      <c r="I179" s="4">
        <f>H179/G179-1</f>
        <v>-0.60244144717581061</v>
      </c>
      <c r="J179" s="5">
        <f>E179/$E$1</f>
        <v>5.8476626864752788E-5</v>
      </c>
    </row>
    <row r="180" spans="1:10" x14ac:dyDescent="0.25">
      <c r="A180" s="1" t="s">
        <v>292</v>
      </c>
      <c r="B180" t="s">
        <v>50</v>
      </c>
      <c r="C180" t="s">
        <v>6</v>
      </c>
      <c r="D180" s="3">
        <v>57000</v>
      </c>
      <c r="E180" s="3">
        <v>158602.5</v>
      </c>
      <c r="F180" s="2">
        <v>8.8603238621019504E-4</v>
      </c>
      <c r="G180" s="2">
        <v>0.26012941666662898</v>
      </c>
      <c r="H180" s="2">
        <v>0.46389852179142999</v>
      </c>
      <c r="I180" s="4">
        <f>H180/G180-1</f>
        <v>0.78333741618289565</v>
      </c>
      <c r="J180" s="5">
        <f>E180/$E$1</f>
        <v>5.743157693778166E-5</v>
      </c>
    </row>
    <row r="181" spans="1:10" x14ac:dyDescent="0.25">
      <c r="A181" s="1" t="s">
        <v>268</v>
      </c>
      <c r="B181" t="s">
        <v>269</v>
      </c>
      <c r="C181" t="s">
        <v>6</v>
      </c>
      <c r="D181" s="3">
        <v>15400</v>
      </c>
      <c r="E181" s="3">
        <v>155540</v>
      </c>
      <c r="F181" s="2">
        <v>1.25214756973637E-4</v>
      </c>
      <c r="G181" s="2">
        <v>5.3862048800415202E-2</v>
      </c>
      <c r="H181" s="2">
        <v>6.2523979367086799E-2</v>
      </c>
      <c r="I181" s="4">
        <f>H181/G181-1</f>
        <v>0.16081695293040599</v>
      </c>
      <c r="J181" s="5">
        <f>E181/$E$1</f>
        <v>5.6322614567251839E-5</v>
      </c>
    </row>
    <row r="182" spans="1:10" x14ac:dyDescent="0.25">
      <c r="A182" s="1" t="s">
        <v>336</v>
      </c>
      <c r="B182" t="s">
        <v>166</v>
      </c>
      <c r="C182" t="s">
        <v>6</v>
      </c>
      <c r="D182" s="3">
        <v>15700</v>
      </c>
      <c r="E182" s="3">
        <v>141221.5</v>
      </c>
      <c r="F182" s="2">
        <v>2.6037515364622202E-4</v>
      </c>
      <c r="G182" s="2">
        <v>0.73544325914725095</v>
      </c>
      <c r="H182" s="2">
        <v>1.1460816053902301</v>
      </c>
      <c r="I182" s="4">
        <f>H182/G182-1</f>
        <v>0.55835489840387642</v>
      </c>
      <c r="J182" s="5">
        <f>E182/$E$1</f>
        <v>5.1137740215437544E-5</v>
      </c>
    </row>
    <row r="183" spans="1:10" x14ac:dyDescent="0.25">
      <c r="A183" s="1" t="s">
        <v>303</v>
      </c>
      <c r="B183" t="s">
        <v>75</v>
      </c>
      <c r="C183" t="s">
        <v>2</v>
      </c>
      <c r="D183" s="3">
        <v>14535</v>
      </c>
      <c r="E183" s="3">
        <v>122021.325</v>
      </c>
      <c r="F183" s="2">
        <v>1.28318243547931E-4</v>
      </c>
      <c r="G183" s="2">
        <v>0.18352819604220499</v>
      </c>
      <c r="H183" s="2">
        <v>0.17451860301070099</v>
      </c>
      <c r="I183" s="4">
        <f>H183/G183-1</f>
        <v>-4.9091056446891268E-2</v>
      </c>
      <c r="J183" s="5">
        <f>E183/$E$1</f>
        <v>4.418516173949062E-5</v>
      </c>
    </row>
    <row r="184" spans="1:10" x14ac:dyDescent="0.25">
      <c r="A184" s="1" t="s">
        <v>335</v>
      </c>
      <c r="B184" t="s">
        <v>165</v>
      </c>
      <c r="C184" t="s">
        <v>6</v>
      </c>
      <c r="D184" s="3">
        <v>41777</v>
      </c>
      <c r="E184" s="3">
        <v>111544.59</v>
      </c>
      <c r="F184" s="2">
        <v>4.6383897692964899E-4</v>
      </c>
      <c r="G184" s="2">
        <v>0.223455170967783</v>
      </c>
      <c r="H184" s="2">
        <v>0.146458622993762</v>
      </c>
      <c r="I184" s="4">
        <f>H184/G184-1</f>
        <v>-0.34457268382087292</v>
      </c>
      <c r="J184" s="5">
        <f>E184/$E$1</f>
        <v>4.0391429533445629E-5</v>
      </c>
    </row>
    <row r="185" spans="1:10" x14ac:dyDescent="0.25">
      <c r="A185" s="1" t="s">
        <v>189</v>
      </c>
      <c r="B185" t="s">
        <v>190</v>
      </c>
      <c r="C185" t="s">
        <v>6</v>
      </c>
      <c r="D185" s="3">
        <v>108136</v>
      </c>
      <c r="E185" s="3">
        <v>24871.279999999999</v>
      </c>
      <c r="F185" s="2">
        <v>1.9938570635753901E-5</v>
      </c>
      <c r="G185" s="2">
        <v>3.5403445268321798E-3</v>
      </c>
      <c r="H185" s="2">
        <v>2.8770516446414499E-3</v>
      </c>
      <c r="I185" s="4">
        <f>H185/G185-1</f>
        <v>-0.18735263677409086</v>
      </c>
      <c r="J185" s="5">
        <f>E185/$E$1</f>
        <v>9.0061432251137926E-6</v>
      </c>
    </row>
  </sheetData>
  <sortState ref="A3:J185">
    <sortCondition descending="1" ref="J3:J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dcterms:created xsi:type="dcterms:W3CDTF">2014-01-15T14:37:16Z</dcterms:created>
  <dcterms:modified xsi:type="dcterms:W3CDTF">2014-01-16T11:18:21Z</dcterms:modified>
</cp:coreProperties>
</file>