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F:\Users\domenico\Desktop\Ass.1\"/>
    </mc:Choice>
  </mc:AlternateContent>
  <xr:revisionPtr revIDLastSave="0" documentId="13_ncr:1_{F2D59C66-E2F3-44E2-92B3-E7646EFAD458}" xr6:coauthVersionLast="38" xr6:coauthVersionMax="38" xr10:uidLastSave="{00000000-0000-0000-0000-000000000000}"/>
  <bookViews>
    <workbookView xWindow="0" yWindow="0" windowWidth="20490" windowHeight="9075" tabRatio="827" firstSheet="13" activeTab="17" xr2:uid="{00000000-000D-0000-FFFF-FFFF00000000}"/>
  </bookViews>
  <sheets>
    <sheet name="BEHAVIOURABILITY" sheetId="1" r:id="rId1"/>
    <sheet name="Quest.Cittadino1" sheetId="8" r:id="rId2"/>
    <sheet name="Quest.Cittadino2" sheetId="2" r:id="rId3"/>
    <sheet name="Quest.Cittadino3" sheetId="9" r:id="rId4"/>
    <sheet name="Quest.CittadinoAnziano1" sheetId="14" r:id="rId5"/>
    <sheet name="Quest.CittadinoAnziano2" sheetId="15" r:id="rId6"/>
    <sheet name="Quest.CittadinoAnziano3" sheetId="16" r:id="rId7"/>
    <sheet name="Quest.OperatoreEcologico1" sheetId="4" r:id="rId8"/>
    <sheet name="Quest.OperatoreEcologico2" sheetId="12" r:id="rId9"/>
    <sheet name="Quest.OperatoreEcologico3" sheetId="13" r:id="rId10"/>
    <sheet name="Quest.ResponsabileComunale1" sheetId="3" r:id="rId11"/>
    <sheet name="Quest.ResponsabileComunale2" sheetId="10" r:id="rId12"/>
    <sheet name="Quest.ResponsabileComunale3" sheetId="11" r:id="rId13"/>
    <sheet name="MEDIE CITTADINO" sheetId="7" r:id="rId14"/>
    <sheet name="MEDIE CITTADINO ANZIANO" sheetId="20" r:id="rId15"/>
    <sheet name="MEDIE OPERATORE ECOLOGICO" sheetId="18" r:id="rId16"/>
    <sheet name="MEDIE RESPONSABILE COMUNALE" sheetId="19" r:id="rId17"/>
    <sheet name="TabRisultati" sheetId="6" r:id="rId18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7" i="19" l="1"/>
  <c r="E7" i="6"/>
  <c r="H21" i="11"/>
  <c r="H21" i="19"/>
  <c r="H23" i="19"/>
  <c r="D7" i="6"/>
  <c r="H19" i="19"/>
  <c r="B7" i="6"/>
  <c r="H14" i="19"/>
  <c r="E6" i="6"/>
  <c r="H10" i="19"/>
  <c r="D6" i="6"/>
  <c r="H6" i="19"/>
  <c r="B6" i="6"/>
  <c r="H18" i="18"/>
  <c r="E5" i="6"/>
  <c r="H14" i="18"/>
  <c r="D5" i="6"/>
  <c r="H10" i="18"/>
  <c r="D4" i="6"/>
  <c r="H6" i="18"/>
  <c r="C4" i="6"/>
  <c r="H21" i="7"/>
  <c r="H22" i="7"/>
  <c r="H24" i="7"/>
  <c r="H24" i="20"/>
  <c r="E3" i="6"/>
  <c r="H16" i="7"/>
  <c r="H17" i="7"/>
  <c r="H18" i="7"/>
  <c r="H20" i="7"/>
  <c r="H20" i="20"/>
  <c r="C3" i="6"/>
  <c r="H7" i="7"/>
  <c r="H8" i="7"/>
  <c r="H9" i="7"/>
  <c r="H11" i="7"/>
  <c r="H11" i="20"/>
  <c r="C2" i="6"/>
  <c r="H12" i="7"/>
  <c r="H13" i="7"/>
  <c r="H15" i="7"/>
  <c r="H15" i="20"/>
  <c r="E2" i="6"/>
  <c r="H2" i="7"/>
  <c r="H3" i="7"/>
  <c r="H4" i="7"/>
  <c r="H6" i="7"/>
  <c r="H6" i="20"/>
  <c r="B2" i="6"/>
  <c r="H24" i="11"/>
  <c r="H24" i="19"/>
  <c r="H25" i="11"/>
  <c r="H25" i="19"/>
  <c r="H20" i="11"/>
  <c r="H20" i="19"/>
  <c r="H15" i="11"/>
  <c r="H15" i="19"/>
  <c r="H16" i="11"/>
  <c r="H16" i="19"/>
  <c r="H17" i="11"/>
  <c r="H17" i="19"/>
  <c r="H11" i="11"/>
  <c r="H11" i="19"/>
  <c r="H12" i="11"/>
  <c r="H12" i="19"/>
  <c r="H7" i="11"/>
  <c r="H7" i="19"/>
  <c r="H8" i="11"/>
  <c r="H8" i="19"/>
  <c r="H3" i="11"/>
  <c r="H3" i="19"/>
  <c r="H4" i="11"/>
  <c r="H4" i="19"/>
  <c r="H2" i="19"/>
  <c r="H15" i="13"/>
  <c r="H15" i="18"/>
  <c r="H16" i="13"/>
  <c r="H16" i="18"/>
  <c r="H11" i="13"/>
  <c r="H11" i="18"/>
  <c r="H12" i="13"/>
  <c r="H12" i="18"/>
  <c r="H7" i="13"/>
  <c r="H7" i="18"/>
  <c r="H8" i="13"/>
  <c r="H8" i="18"/>
  <c r="H2" i="13"/>
  <c r="H2" i="18"/>
  <c r="H3" i="13"/>
  <c r="H3" i="18"/>
  <c r="H4" i="13"/>
  <c r="H4" i="18"/>
  <c r="H2" i="4"/>
  <c r="H22" i="15"/>
  <c r="H22" i="16"/>
  <c r="H22" i="20"/>
  <c r="H21" i="15"/>
  <c r="H21" i="16"/>
  <c r="H21" i="20"/>
  <c r="H16" i="15"/>
  <c r="H16" i="16"/>
  <c r="H16" i="20"/>
  <c r="H17" i="15"/>
  <c r="H17" i="16"/>
  <c r="H17" i="20"/>
  <c r="H18" i="15"/>
  <c r="H18" i="16"/>
  <c r="H18" i="20"/>
  <c r="H13" i="15"/>
  <c r="H13" i="16"/>
  <c r="H13" i="20"/>
  <c r="H12" i="15"/>
  <c r="H12" i="16"/>
  <c r="H12" i="20"/>
  <c r="H8" i="15"/>
  <c r="H8" i="16"/>
  <c r="H8" i="20"/>
  <c r="H9" i="15"/>
  <c r="H9" i="16"/>
  <c r="H9" i="20"/>
  <c r="H7" i="15"/>
  <c r="H7" i="16"/>
  <c r="H7" i="20"/>
  <c r="H4" i="15"/>
  <c r="H4" i="16"/>
  <c r="H4" i="20"/>
  <c r="H2" i="15"/>
  <c r="H2" i="16"/>
  <c r="H2" i="20"/>
  <c r="H3" i="15"/>
  <c r="H3" i="16"/>
  <c r="H3" i="20"/>
  <c r="H21" i="2"/>
  <c r="H22" i="2"/>
  <c r="H16" i="2"/>
  <c r="H17" i="2"/>
  <c r="H18" i="2"/>
  <c r="H12" i="2"/>
  <c r="H13" i="2"/>
  <c r="H2" i="2"/>
  <c r="H3" i="2"/>
  <c r="H4" i="2"/>
  <c r="H7" i="2"/>
  <c r="H8" i="2"/>
  <c r="H9" i="2"/>
  <c r="H2" i="3"/>
  <c r="H25" i="3"/>
  <c r="H22" i="14"/>
  <c r="H21" i="14"/>
  <c r="H18" i="14"/>
  <c r="H17" i="14"/>
  <c r="H16" i="14"/>
  <c r="H13" i="14"/>
  <c r="H12" i="14"/>
  <c r="H9" i="14"/>
  <c r="H8" i="14"/>
  <c r="H7" i="14"/>
  <c r="H4" i="14"/>
  <c r="H3" i="14"/>
  <c r="H2" i="14"/>
  <c r="H16" i="12"/>
  <c r="H15" i="12"/>
  <c r="H12" i="12"/>
  <c r="H11" i="12"/>
  <c r="H8" i="12"/>
  <c r="H7" i="12"/>
  <c r="H4" i="12"/>
  <c r="H3" i="12"/>
  <c r="H2" i="12"/>
  <c r="H2" i="11"/>
  <c r="H25" i="10"/>
  <c r="H24" i="10"/>
  <c r="H21" i="10"/>
  <c r="H20" i="10"/>
  <c r="H17" i="10"/>
  <c r="H16" i="10"/>
  <c r="H15" i="10"/>
  <c r="H12" i="10"/>
  <c r="H11" i="10"/>
  <c r="H8" i="10"/>
  <c r="H7" i="10"/>
  <c r="H4" i="10"/>
  <c r="H3" i="10"/>
  <c r="H2" i="10"/>
  <c r="H22" i="9"/>
  <c r="H21" i="9"/>
  <c r="H18" i="9"/>
  <c r="H17" i="9"/>
  <c r="H16" i="9"/>
  <c r="H13" i="9"/>
  <c r="H12" i="9"/>
  <c r="H9" i="9"/>
  <c r="H8" i="9"/>
  <c r="H7" i="9"/>
  <c r="H4" i="9"/>
  <c r="H3" i="9"/>
  <c r="H2" i="9"/>
  <c r="H22" i="8"/>
  <c r="H21" i="8"/>
  <c r="H18" i="8"/>
  <c r="H17" i="8"/>
  <c r="H16" i="8"/>
  <c r="H13" i="8"/>
  <c r="H12" i="8"/>
  <c r="H9" i="8"/>
  <c r="H8" i="8"/>
  <c r="H7" i="8"/>
  <c r="H4" i="8"/>
  <c r="H3" i="8"/>
  <c r="H2" i="8"/>
  <c r="H3" i="3"/>
  <c r="H15" i="4"/>
  <c r="H24" i="3"/>
  <c r="H16" i="4"/>
  <c r="H11" i="4"/>
  <c r="H20" i="3"/>
  <c r="H12" i="4"/>
  <c r="H21" i="3"/>
  <c r="H11" i="3"/>
  <c r="H12" i="3"/>
  <c r="H15" i="3"/>
  <c r="H16" i="3"/>
  <c r="H17" i="3"/>
  <c r="H7" i="4"/>
  <c r="H7" i="3"/>
  <c r="H8" i="4"/>
  <c r="H8" i="3"/>
  <c r="H3" i="4"/>
  <c r="H4" i="4"/>
  <c r="H4" i="3"/>
</calcChain>
</file>

<file path=xl/sharedStrings.xml><?xml version="1.0" encoding="utf-8"?>
<sst xmlns="http://schemas.openxmlformats.org/spreadsheetml/2006/main" count="843" uniqueCount="131">
  <si>
    <t>Decision Making</t>
  </si>
  <si>
    <t xml:space="preserve">Self-Management </t>
  </si>
  <si>
    <t xml:space="preserve">Communication </t>
  </si>
  <si>
    <t>Engagement</t>
  </si>
  <si>
    <t>Legenda</t>
  </si>
  <si>
    <t>SE = Self-Efficacy</t>
  </si>
  <si>
    <t>K&amp;S = Knowledge &amp; Skills</t>
  </si>
  <si>
    <t>PC = Personal Control</t>
  </si>
  <si>
    <t>MOT = Motivation</t>
  </si>
  <si>
    <t>T1_SE1</t>
  </si>
  <si>
    <t>T1_SE2</t>
  </si>
  <si>
    <t>T1_SE3</t>
  </si>
  <si>
    <t>Self Efficacy</t>
  </si>
  <si>
    <t>Scarso</t>
  </si>
  <si>
    <t>Sufficiente</t>
  </si>
  <si>
    <t>Buono</t>
  </si>
  <si>
    <t>Molto Buono</t>
  </si>
  <si>
    <t>Eccellente</t>
  </si>
  <si>
    <t>Knowledge&amp;Skills</t>
  </si>
  <si>
    <t>T1_KS1</t>
  </si>
  <si>
    <t>T1_KS2</t>
  </si>
  <si>
    <t>T1_KS3</t>
  </si>
  <si>
    <t>Personal Control</t>
  </si>
  <si>
    <t>Motivation</t>
  </si>
  <si>
    <t>T1_MOT1</t>
  </si>
  <si>
    <t>T2_KS1</t>
  </si>
  <si>
    <t>T2_KS2</t>
  </si>
  <si>
    <t>T2_KS3</t>
  </si>
  <si>
    <t>T2_MOT1</t>
  </si>
  <si>
    <t>Valore</t>
  </si>
  <si>
    <t>X</t>
  </si>
  <si>
    <t>Segnare la risposta con una X maiuscola</t>
  </si>
  <si>
    <t>MEDIA DELLE RISPOSTE</t>
  </si>
  <si>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</si>
  <si>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</si>
  <si>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</si>
  <si>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</si>
  <si>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</si>
  <si>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</si>
  <si>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</si>
  <si>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</si>
  <si>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</si>
  <si>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</si>
  <si>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MEDIA TRA I VALORI MEDI RELATIVI A QUELL'ABILITA'</t>
  </si>
  <si>
    <t>TSK1) associare il giorno di conferimento alla tipologia di rifiuto</t>
  </si>
  <si>
    <t>TSK2) identificare la tipologia di un rifiuto.</t>
  </si>
  <si>
    <t>K&amp;S</t>
  </si>
  <si>
    <t>MOT</t>
  </si>
  <si>
    <t>SE</t>
  </si>
  <si>
    <t>PC</t>
  </si>
  <si>
    <t>SE/PC</t>
  </si>
  <si>
    <t>Che livello di conoscenza hai del calendario dei giorni di conferimento?</t>
  </si>
  <si>
    <t>Come valuti la tua competenza nel ricordare i giorni di conferimento?</t>
  </si>
  <si>
    <t>Come valuti la tua comprensione del calendario dei giorni di conferimento?</t>
  </si>
  <si>
    <t>Come valuti il tuo livello di disinvoltura nell'associare il tipo di riufiuto al giorno di conferimento?</t>
  </si>
  <si>
    <t>Come valuti la tua abilità nell' associare il giorno di conferimento alla tipologia di rifiuto ?</t>
  </si>
  <si>
    <t>Quanto è facile per te associare il giorno di conferimento alla tipologia di rifiuto?</t>
  </si>
  <si>
    <t xml:space="preserve">Quanto è facile per te recuperare da un errore commesso durante l'associazione del giorno di conferimento alla tipologia di rifiuto? </t>
  </si>
  <si>
    <t>Che livello di conoscenza hai delle tipologie di rifiuti?</t>
  </si>
  <si>
    <t>Come valuti la tua competenza nell'identificare di che tipologia è un rifiuto?</t>
  </si>
  <si>
    <t>Quanto è facile per te identificare a quale tipologia appartiene un rifiuto ?</t>
  </si>
  <si>
    <t>Quanto è facile per te recuperare da un errore commesso durante l'identificazione della tipologia di un rifiuto?</t>
  </si>
  <si>
    <t>Come valuti la tua comprensione del contesto in cui si svolge l'operazione?</t>
  </si>
  <si>
    <t>T1_MOT2</t>
  </si>
  <si>
    <t>T2_MOT2</t>
  </si>
  <si>
    <t>Che livello di conoscenza hai dei proprietari dei cestini ?</t>
  </si>
  <si>
    <t>Come valuti la tua competenza nell'identificare il proprietario di un cestino?</t>
  </si>
  <si>
    <t>Come valuti la tua comprensione del contesto in cui l'operazione si svolge?</t>
  </si>
  <si>
    <t>Come giudichi la tua abilità di gestire situazioni inattese che possono verificarsi durante l'identificazione del proprietario di un cestino?</t>
  </si>
  <si>
    <t>Pensi di avere il controllo dell'operazione che stai svolgendo?</t>
  </si>
  <si>
    <t>Come giudichi la tua abilità di gestire situazioni inattese che possono verificarsi nel comunicare al responsabile comunale di un infrazione del cittadino?</t>
  </si>
  <si>
    <t>Quanto è facile per te comunicare con un responsabile comunale ?</t>
  </si>
  <si>
    <t>Quanto è facile per te recuperare da un errore commesso durante la comunicazione al responsabile comunale di un infrazione commessa dal cittadino?</t>
  </si>
  <si>
    <t>Come valuti la tua abilità nel comunicare un'infrazione?</t>
  </si>
  <si>
    <t>Come valuti il tuo livello di disinvoltura  nel comunicare al cittadino un eventuale infrazione commessa?</t>
  </si>
  <si>
    <t>Come valuti il livello di supporto che ricevi da strumenti  informatici per comunicare al cittadino un eventuale infrazione commessa?</t>
  </si>
  <si>
    <t>Come giudichi la tua abilità di gestire situazioni inattese che possono verificarsi  nella comunicazione con il cittadino?</t>
  </si>
  <si>
    <t>Quanto è facile per te comunicare al cittadino un'infrazione commessa ?</t>
  </si>
  <si>
    <t>Quanto è facile per te recuperare da un errore commesso duranta la comunicazione di un'infrazone ad un cittadino?</t>
  </si>
  <si>
    <t>Come valuti la tua abilità nel comunicare modifiche apportate al calendario di conferimento dei rifiuti?</t>
  </si>
  <si>
    <t>Come valuti il tuo livello di disinvoltura nel comunicare modifiche al calendario dei giorni di conferimento dei rifiuti?</t>
  </si>
  <si>
    <t>Come valuti il livello di supporto che ricevi da strumenti  informatici nel comunicare al cittadino modifiche apportate al calendario  di conferimento dei rifiuti?</t>
  </si>
  <si>
    <t>Pensi di avere il controllo dell'operazione che stai eseguendo?</t>
  </si>
  <si>
    <t>Come giudichi la tua abilità di gestire situazioni inattese che possono verificarsi a seguito della comunicazione della modifica del calendario di conferimento ?</t>
  </si>
  <si>
    <t>Quanto è facile per te comunicare al cittadino modifiche del calendario dei giorni di conferimento?</t>
  </si>
  <si>
    <t>Quanto è facile per te recuperare da un errore commesso durante la comunicazione di una modifica al calendario dei giorni di conferimento?</t>
  </si>
  <si>
    <t>Come valuti il livello di supporto che ricevi da strumenti  informatici per associare il giorno di conferimento alla tipologia di rifiuto?</t>
  </si>
  <si>
    <t>Come valuti il contesto in cui si svolge l'operazione?</t>
  </si>
  <si>
    <t>Come valuti il tuo livello di disinvoltura nell'associare il tipo di rifiuto al giorno di conferimento?</t>
  </si>
  <si>
    <t>T3_KS1</t>
  </si>
  <si>
    <t>T3_KS2</t>
  </si>
  <si>
    <t>T3_KS3</t>
  </si>
  <si>
    <t>T3_PC1</t>
  </si>
  <si>
    <t>T3_PC2</t>
  </si>
  <si>
    <t>T4_PC1</t>
  </si>
  <si>
    <t>T4_PC2</t>
  </si>
  <si>
    <t>T4_MOT1</t>
  </si>
  <si>
    <t>T5_SE1</t>
  </si>
  <si>
    <t>T5_SE2</t>
  </si>
  <si>
    <t>T5_SE3</t>
  </si>
  <si>
    <t>T5_PC1</t>
  </si>
  <si>
    <t>T5_PC2</t>
  </si>
  <si>
    <t>T5_MOT1</t>
  </si>
  <si>
    <t>T5_MOT2</t>
  </si>
  <si>
    <t>T6_SE1</t>
  </si>
  <si>
    <t>T6_SE2</t>
  </si>
  <si>
    <t>T6_SE3</t>
  </si>
  <si>
    <t>T6_PC1</t>
  </si>
  <si>
    <t>T6_PC2</t>
  </si>
  <si>
    <t>T6_MOT1</t>
  </si>
  <si>
    <t>T6_MOT2</t>
  </si>
  <si>
    <t>T4_MOT2</t>
  </si>
  <si>
    <t>T6</t>
  </si>
  <si>
    <t>* I valori evidenziati in rosso sono minori della media (3)</t>
  </si>
  <si>
    <t>T1_OQ</t>
  </si>
  <si>
    <t>T2_OQ</t>
  </si>
  <si>
    <t>Open Questions</t>
  </si>
  <si>
    <t>TSK3) identificare il proprietario di un cestino.</t>
  </si>
  <si>
    <t>TSK4) comunicare al responsabile comunale un infrazione  del cittadino.</t>
  </si>
  <si>
    <t>TSK5) comunicare al cittadino un’eventuale infrazione commessa.</t>
  </si>
  <si>
    <t>TSK6) comunicare le modifiche al calendario di conferimento dei rifiuti.</t>
  </si>
  <si>
    <t>Pensi che il comune informi adeguatamente i cittadini sulle diverse categorie di rifiuti?</t>
  </si>
  <si>
    <t>Pensi che sia necessario incrementare il numero di giorni in cui una tipologia di rifiuto viene raccolta?</t>
  </si>
  <si>
    <t>T3_OQ</t>
  </si>
  <si>
    <t>T4_OQ</t>
  </si>
  <si>
    <t>Pensi che gli attuali metodi utilizzati per il riconoscimento del proprietario di un cestino siano sufficienti?</t>
  </si>
  <si>
    <t>Ritieni sia necessario informare direttamente il cittadino della sua infrazione?</t>
  </si>
  <si>
    <t>T5_OQ</t>
  </si>
  <si>
    <t>T6_OQ</t>
  </si>
  <si>
    <t>Ritieni che gli strumenti attuali siano abbastanza efficaci per comunicare un'infrazione al cittadino?</t>
  </si>
  <si>
    <t>Pensi che sia necessario effettuare dei periodi di prova prima di effettuare modifiche definitive al calendario?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</si>
</sst>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</font>
    <font>
      <i/>
      <sz val="12"/>
      <color theme="1"/>
      <name val="Calibri"/>
      <scheme val="minor"/>
    </font>
    <font>
      <sz val="16"/>
      <color rgb="FF003366"/>
      <name val="Times"/>
    </font>
    <font>
      <b/>
      <i/>
      <sz val="16"/>
      <color rgb="FF000000"/>
      <name val="Times New Roman"/>
    </font>
    <font>
      <sz val="16"/>
      <color rgb="FF000000"/>
      <name val="Times New Roman"/>
    </font>
    <font>
      <b/>
      <sz val="16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0" fontId="0" fillId="0" borderId="0" xfId="0" applyFont="1" applyAlignment="1">
      <alignment wrapText="1"/>
    </xf>
    <xf numFmtId="0" fontId="7" fillId="2" borderId="0" xfId="0" applyFont="1" applyFill="1" applyAlignment="1">
      <alignment horizontal="center" wrapText="1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43" fontId="1" fillId="0" borderId="0" xfId="1" applyFont="1"/>
    <xf numFmtId="164" fontId="9" fillId="5" borderId="1" xfId="0" applyNumberFormat="1" applyFont="1" applyFill="1" applyBorder="1" applyAlignment="1">
      <alignment horizontal="center" vertical="center" wrapText="1" readingOrder="1"/>
    </xf>
    <xf numFmtId="0" fontId="9" fillId="4" borderId="1" xfId="0" applyFont="1" applyFill="1" applyBorder="1" applyAlignment="1">
      <alignment horizontal="center" vertical="center" wrapText="1" readingOrder="1"/>
    </xf>
    <xf numFmtId="2" fontId="9" fillId="4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Fill="1" applyBorder="1" applyAlignment="1">
      <alignment wrapText="1"/>
    </xf>
  </cellXfs>
  <cellStyles count="2">
    <cellStyle name="Migliaia" xfId="1" builtinId="3"/>
    <cellStyle name="Normale" xfId="0" builtinId="0"/>
  </cellStyles>
  <dxfs count="1">
    <dxf>
      <font>
        <color rgb="FF9C0006"/>
      </font>
    </dxf>
  </dxfs>
  <tableStyles count="0" defaultTableStyle="TableStyleMedium9" defaultPivotStyle="PivotStyleMedium7"/>
  <colors>
    <mruColors>
      <color rgb="FFCBDE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zoomScale="93" workbookViewId="0">
      <pane ySplit="1" topLeftCell="A2" activePane="bottomLeft" state="frozen"/>
      <selection pane="bottomLeft" activeCell="A9" sqref="A9"/>
    </sheetView>
  </sheetViews>
  <sheetFormatPr defaultColWidth="11" defaultRowHeight="15.75" x14ac:dyDescent="0.25"/>
  <cols>
    <col min="1" max="1" width="63.25" customWidth="1"/>
    <col min="2" max="2" width="28" customWidth="1"/>
    <col min="3" max="3" width="25.625" customWidth="1"/>
    <col min="4" max="4" width="22.875" customWidth="1"/>
    <col min="5" max="5" width="17.625" customWidth="1"/>
  </cols>
  <sheetData>
    <row r="1" spans="1:5" s="2" customFormat="1" ht="21" thickBot="1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44</v>
      </c>
      <c r="B2" t="s">
        <v>46</v>
      </c>
      <c r="C2" t="s">
        <v>48</v>
      </c>
      <c r="E2" t="s">
        <v>47</v>
      </c>
    </row>
    <row r="3" spans="1:5" x14ac:dyDescent="0.25">
      <c r="A3" t="s">
        <v>45</v>
      </c>
      <c r="B3" t="s">
        <v>46</v>
      </c>
      <c r="E3" t="s">
        <v>47</v>
      </c>
    </row>
    <row r="4" spans="1:5" x14ac:dyDescent="0.25">
      <c r="A4" t="s">
        <v>117</v>
      </c>
      <c r="B4" t="s">
        <v>46</v>
      </c>
      <c r="C4" t="s">
        <v>49</v>
      </c>
    </row>
    <row r="5" spans="1:5" x14ac:dyDescent="0.25">
      <c r="A5" t="s">
        <v>118</v>
      </c>
      <c r="C5" t="s">
        <v>49</v>
      </c>
      <c r="D5" t="s">
        <v>47</v>
      </c>
    </row>
    <row r="6" spans="1:5" x14ac:dyDescent="0.25">
      <c r="A6" t="s">
        <v>119</v>
      </c>
      <c r="C6" t="s">
        <v>50</v>
      </c>
      <c r="D6" t="s">
        <v>47</v>
      </c>
    </row>
    <row r="7" spans="1:5" x14ac:dyDescent="0.25">
      <c r="A7" t="s">
        <v>120</v>
      </c>
      <c r="C7" t="s">
        <v>50</v>
      </c>
      <c r="D7" t="s">
        <v>47</v>
      </c>
    </row>
    <row r="16" spans="1:5" x14ac:dyDescent="0.25">
      <c r="A16" t="s">
        <v>4</v>
      </c>
    </row>
    <row r="17" spans="1:1" x14ac:dyDescent="0.25">
      <c r="A17" s="3" t="s">
        <v>5</v>
      </c>
    </row>
    <row r="18" spans="1:1" x14ac:dyDescent="0.25">
      <c r="A18" s="3" t="s">
        <v>6</v>
      </c>
    </row>
    <row r="19" spans="1:1" x14ac:dyDescent="0.25">
      <c r="A19" s="3" t="s">
        <v>7</v>
      </c>
    </row>
    <row r="20" spans="1:1" x14ac:dyDescent="0.25">
      <c r="A20" s="3" t="s">
        <v>8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805B5-6B0C-4F2E-BFBE-7F73A4454D76}">
  <dimension ref="A1:I20"/>
  <sheetViews>
    <sheetView topLeftCell="A7" zoomScale="70" zoomScaleNormal="70" workbookViewId="0">
      <selection activeCell="A18" sqref="A18:B20"/>
    </sheetView>
  </sheetViews>
  <sheetFormatPr defaultColWidth="11" defaultRowHeight="15.75" x14ac:dyDescent="0.25"/>
  <cols>
    <col min="1" max="1" width="24" customWidth="1"/>
    <col min="2" max="2" width="71.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A1" s="15"/>
      <c r="B1" s="4" t="s">
        <v>18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7" t="s">
        <v>29</v>
      </c>
      <c r="I1" s="7" t="s">
        <v>31</v>
      </c>
    </row>
    <row r="2" spans="1:9" ht="21" thickBot="1" x14ac:dyDescent="0.3">
      <c r="A2" s="4" t="s">
        <v>89</v>
      </c>
      <c r="B2" s="13" t="s">
        <v>65</v>
      </c>
      <c r="C2" s="18"/>
      <c r="D2" s="18"/>
      <c r="E2" s="18" t="s">
        <v>30</v>
      </c>
      <c r="F2" s="18"/>
      <c r="G2" s="18"/>
      <c r="H2" s="18">
        <f t="shared" ref="H2:H16" si="0">IF(C2="X",1)+IF(D2="X",2)+IF(E2="X",3)+IF(F2="X",4)+IF(G2="X",5)</f>
        <v>3</v>
      </c>
      <c r="I2" s="15"/>
    </row>
    <row r="3" spans="1:9" ht="21" thickBot="1" x14ac:dyDescent="0.3">
      <c r="A3" s="5" t="s">
        <v>90</v>
      </c>
      <c r="B3" s="13" t="s">
        <v>66</v>
      </c>
      <c r="C3" s="18"/>
      <c r="D3" s="18"/>
      <c r="E3" s="18" t="s">
        <v>30</v>
      </c>
      <c r="F3" s="18"/>
      <c r="G3" s="18"/>
      <c r="H3" s="18">
        <f t="shared" si="0"/>
        <v>3</v>
      </c>
      <c r="I3" s="15"/>
    </row>
    <row r="4" spans="1:9" ht="21" thickBot="1" x14ac:dyDescent="0.3">
      <c r="A4" s="4" t="s">
        <v>91</v>
      </c>
      <c r="B4" s="13" t="s">
        <v>67</v>
      </c>
      <c r="C4" s="18"/>
      <c r="D4" s="18"/>
      <c r="E4" s="18" t="s">
        <v>30</v>
      </c>
      <c r="F4" s="18"/>
      <c r="G4" s="18"/>
      <c r="H4" s="18">
        <f t="shared" si="0"/>
        <v>3</v>
      </c>
      <c r="I4" s="15"/>
    </row>
    <row r="5" spans="1:9" ht="21" thickBot="1" x14ac:dyDescent="0.3">
      <c r="A5" s="5"/>
      <c r="B5" s="13"/>
      <c r="C5" s="18"/>
      <c r="D5" s="18"/>
      <c r="E5" s="18"/>
      <c r="F5" s="18"/>
      <c r="G5" s="18"/>
      <c r="H5" s="18"/>
      <c r="I5" s="15"/>
    </row>
    <row r="6" spans="1:9" ht="21" thickBot="1" x14ac:dyDescent="0.3">
      <c r="A6" s="5"/>
      <c r="B6" s="4" t="s">
        <v>22</v>
      </c>
      <c r="C6" s="18"/>
      <c r="D6" s="18"/>
      <c r="E6" s="18"/>
      <c r="F6" s="18"/>
      <c r="G6" s="18"/>
      <c r="H6" s="18"/>
      <c r="I6" s="15"/>
    </row>
    <row r="7" spans="1:9" ht="32.25" thickBot="1" x14ac:dyDescent="0.3">
      <c r="A7" s="4" t="s">
        <v>92</v>
      </c>
      <c r="B7" s="13" t="s">
        <v>68</v>
      </c>
      <c r="C7" s="18"/>
      <c r="D7" s="18"/>
      <c r="E7" s="18"/>
      <c r="F7" s="18" t="s">
        <v>30</v>
      </c>
      <c r="G7" s="18"/>
      <c r="H7" s="18">
        <f t="shared" si="0"/>
        <v>4</v>
      </c>
      <c r="I7" s="15"/>
    </row>
    <row r="8" spans="1:9" ht="21" thickBot="1" x14ac:dyDescent="0.3">
      <c r="A8" s="5" t="s">
        <v>93</v>
      </c>
      <c r="B8" s="13" t="s">
        <v>69</v>
      </c>
      <c r="C8" s="18"/>
      <c r="D8" s="18"/>
      <c r="E8" s="18"/>
      <c r="F8" s="18" t="s">
        <v>30</v>
      </c>
      <c r="G8" s="18"/>
      <c r="H8" s="18">
        <f t="shared" si="0"/>
        <v>4</v>
      </c>
      <c r="I8" s="15"/>
    </row>
    <row r="9" spans="1:9" ht="21" thickBot="1" x14ac:dyDescent="0.3">
      <c r="A9" s="4"/>
      <c r="B9" s="13"/>
      <c r="C9" s="18"/>
      <c r="D9" s="18"/>
      <c r="E9" s="18"/>
      <c r="F9" s="18"/>
      <c r="G9" s="18"/>
      <c r="H9" s="18"/>
      <c r="I9" s="15"/>
    </row>
    <row r="10" spans="1:9" ht="21" thickBot="1" x14ac:dyDescent="0.3">
      <c r="A10" s="5"/>
      <c r="B10" s="4" t="s">
        <v>22</v>
      </c>
      <c r="C10" s="18"/>
      <c r="D10" s="18"/>
      <c r="E10" s="18"/>
      <c r="F10" s="18"/>
      <c r="G10" s="18"/>
      <c r="H10" s="18"/>
      <c r="I10" s="15"/>
    </row>
    <row r="11" spans="1:9" ht="32.25" thickBot="1" x14ac:dyDescent="0.3">
      <c r="A11" s="4" t="s">
        <v>94</v>
      </c>
      <c r="B11" s="13" t="s">
        <v>70</v>
      </c>
      <c r="C11" s="18"/>
      <c r="D11" s="18"/>
      <c r="E11" s="18"/>
      <c r="F11" s="18" t="s">
        <v>30</v>
      </c>
      <c r="G11" s="18"/>
      <c r="H11" s="18">
        <f t="shared" si="0"/>
        <v>4</v>
      </c>
      <c r="I11" s="15"/>
    </row>
    <row r="12" spans="1:9" ht="21" thickBot="1" x14ac:dyDescent="0.3">
      <c r="A12" s="5" t="s">
        <v>95</v>
      </c>
      <c r="B12" s="13" t="s">
        <v>69</v>
      </c>
      <c r="C12" s="18"/>
      <c r="D12" s="18"/>
      <c r="E12" s="18" t="s">
        <v>30</v>
      </c>
      <c r="F12" s="18"/>
      <c r="G12" s="18"/>
      <c r="H12" s="18">
        <f t="shared" si="0"/>
        <v>3</v>
      </c>
      <c r="I12" s="15"/>
    </row>
    <row r="13" spans="1:9" ht="21" thickBot="1" x14ac:dyDescent="0.3">
      <c r="A13" s="4"/>
      <c r="B13" s="13"/>
      <c r="C13" s="18"/>
      <c r="D13" s="18"/>
      <c r="E13" s="18"/>
      <c r="F13" s="18"/>
      <c r="G13" s="18"/>
      <c r="H13" s="18"/>
      <c r="I13" s="15"/>
    </row>
    <row r="14" spans="1:9" ht="21" thickBot="1" x14ac:dyDescent="0.3">
      <c r="A14" s="5"/>
      <c r="B14" s="4" t="s">
        <v>23</v>
      </c>
      <c r="C14" s="18"/>
      <c r="D14" s="18"/>
      <c r="E14" s="18"/>
      <c r="F14" s="18"/>
      <c r="G14" s="18"/>
      <c r="H14" s="18"/>
      <c r="I14" s="15"/>
    </row>
    <row r="15" spans="1:9" ht="21" thickBot="1" x14ac:dyDescent="0.3">
      <c r="A15" s="4" t="s">
        <v>96</v>
      </c>
      <c r="B15" s="13" t="s">
        <v>71</v>
      </c>
      <c r="C15" s="18"/>
      <c r="D15" s="18" t="s">
        <v>30</v>
      </c>
      <c r="E15" s="18"/>
      <c r="F15" s="18"/>
      <c r="G15" s="18"/>
      <c r="H15" s="18">
        <f t="shared" si="0"/>
        <v>2</v>
      </c>
      <c r="I15" s="17"/>
    </row>
    <row r="16" spans="1:9" ht="32.25" thickBot="1" x14ac:dyDescent="0.3">
      <c r="A16" s="5" t="s">
        <v>111</v>
      </c>
      <c r="B16" s="13" t="s">
        <v>72</v>
      </c>
      <c r="C16" s="18"/>
      <c r="D16" s="18"/>
      <c r="E16" s="18" t="s">
        <v>30</v>
      </c>
      <c r="F16" s="18"/>
      <c r="G16" s="18"/>
      <c r="H16" s="18">
        <f t="shared" si="0"/>
        <v>3</v>
      </c>
      <c r="I16" s="15"/>
    </row>
    <row r="17" spans="1:9" ht="21" thickBot="1" x14ac:dyDescent="0.3">
      <c r="A17" s="4"/>
      <c r="B17" s="13"/>
      <c r="C17" s="18"/>
      <c r="D17" s="18"/>
      <c r="E17" s="18"/>
      <c r="F17" s="18"/>
      <c r="G17" s="18"/>
      <c r="H17" s="18"/>
      <c r="I17" s="15"/>
    </row>
    <row r="18" spans="1:9" ht="21" thickBot="1" x14ac:dyDescent="0.3">
      <c r="A18" s="5"/>
      <c r="B18" s="4" t="s">
        <v>116</v>
      </c>
    </row>
    <row r="19" spans="1:9" ht="32.25" thickBot="1" x14ac:dyDescent="0.3">
      <c r="A19" s="4" t="s">
        <v>123</v>
      </c>
      <c r="B19" s="24" t="s">
        <v>125</v>
      </c>
    </row>
    <row r="20" spans="1:9" ht="21" thickBot="1" x14ac:dyDescent="0.3">
      <c r="A20" s="4" t="s">
        <v>124</v>
      </c>
      <c r="B20" s="24" t="s">
        <v>126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topLeftCell="A16" zoomScale="70" zoomScaleNormal="70" workbookViewId="0">
      <selection activeCell="A27" sqref="A27:B29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A1" s="15"/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7" t="s">
        <v>29</v>
      </c>
      <c r="I1" s="7" t="s">
        <v>31</v>
      </c>
    </row>
    <row r="2" spans="1:9" ht="32.25" thickBot="1" x14ac:dyDescent="0.3">
      <c r="A2" s="4" t="s">
        <v>97</v>
      </c>
      <c r="B2" s="13" t="s">
        <v>74</v>
      </c>
      <c r="C2" s="16"/>
      <c r="D2" s="16" t="s">
        <v>30</v>
      </c>
      <c r="E2" s="16"/>
      <c r="F2" s="16"/>
      <c r="G2" s="16"/>
      <c r="H2" s="16">
        <f>IF(C2="X",1)+IF(D2="X",2)+IF(E2="X",3)+IF(F2="X",4)+IF(G2="X",5)</f>
        <v>2</v>
      </c>
      <c r="I2" s="15"/>
    </row>
    <row r="3" spans="1:9" ht="21" thickBot="1" x14ac:dyDescent="0.3">
      <c r="A3" s="5" t="s">
        <v>98</v>
      </c>
      <c r="B3" s="13" t="s">
        <v>73</v>
      </c>
      <c r="C3" s="16"/>
      <c r="D3" s="16"/>
      <c r="E3" s="16" t="s">
        <v>30</v>
      </c>
      <c r="F3" s="16"/>
      <c r="G3" s="16"/>
      <c r="H3" s="16">
        <f t="shared" ref="H3:H25" si="0">IF(C3="X",1)+IF(D3="X",2)+IF(E3="X",3)+IF(F3="X",4)+IF(G3="X",5)</f>
        <v>3</v>
      </c>
      <c r="I3" s="15"/>
    </row>
    <row r="4" spans="1:9" ht="32.25" thickBot="1" x14ac:dyDescent="0.3">
      <c r="A4" s="4" t="s">
        <v>99</v>
      </c>
      <c r="B4" s="13" t="s">
        <v>75</v>
      </c>
      <c r="C4" s="16" t="s">
        <v>30</v>
      </c>
      <c r="D4" s="16"/>
      <c r="E4" s="16"/>
      <c r="F4" s="16"/>
      <c r="G4" s="16"/>
      <c r="H4" s="16">
        <f t="shared" si="0"/>
        <v>1</v>
      </c>
      <c r="I4" s="15"/>
    </row>
    <row r="5" spans="1:9" ht="21" thickBot="1" x14ac:dyDescent="0.3">
      <c r="A5" s="5"/>
      <c r="B5" s="13"/>
      <c r="C5" s="16"/>
      <c r="D5" s="16"/>
      <c r="E5" s="16"/>
      <c r="F5" s="16"/>
      <c r="G5" s="16"/>
      <c r="H5" s="16"/>
      <c r="I5" s="15"/>
    </row>
    <row r="6" spans="1:9" ht="21" thickBot="1" x14ac:dyDescent="0.3">
      <c r="A6" s="5"/>
      <c r="B6" s="4" t="s">
        <v>22</v>
      </c>
      <c r="C6" s="16"/>
      <c r="D6" s="16"/>
      <c r="E6" s="16"/>
      <c r="F6" s="16"/>
      <c r="G6" s="16"/>
      <c r="H6" s="16"/>
      <c r="I6" s="15"/>
    </row>
    <row r="7" spans="1:9" ht="32.25" thickBot="1" x14ac:dyDescent="0.3">
      <c r="A7" s="4" t="s">
        <v>100</v>
      </c>
      <c r="B7" s="13" t="s">
        <v>76</v>
      </c>
      <c r="C7" s="16"/>
      <c r="D7" s="16"/>
      <c r="E7" s="16" t="s">
        <v>30</v>
      </c>
      <c r="F7" s="16"/>
      <c r="G7" s="16"/>
      <c r="H7" s="16">
        <f t="shared" si="0"/>
        <v>3</v>
      </c>
      <c r="I7" s="15"/>
    </row>
    <row r="8" spans="1:9" ht="21" thickBot="1" x14ac:dyDescent="0.3">
      <c r="A8" s="5" t="s">
        <v>101</v>
      </c>
      <c r="B8" s="13" t="s">
        <v>69</v>
      </c>
      <c r="C8" s="16"/>
      <c r="D8" s="16"/>
      <c r="E8" s="16"/>
      <c r="F8" s="16" t="s">
        <v>30</v>
      </c>
      <c r="G8" s="16"/>
      <c r="H8" s="16">
        <f t="shared" si="0"/>
        <v>4</v>
      </c>
      <c r="I8" s="15"/>
    </row>
    <row r="9" spans="1:9" ht="21" thickBot="1" x14ac:dyDescent="0.3">
      <c r="A9" s="4"/>
      <c r="B9" s="13"/>
      <c r="C9" s="16"/>
      <c r="D9" s="16"/>
      <c r="E9" s="16"/>
      <c r="F9" s="16"/>
      <c r="G9" s="16"/>
      <c r="H9" s="16"/>
      <c r="I9" s="15"/>
    </row>
    <row r="10" spans="1:9" ht="21" thickBot="1" x14ac:dyDescent="0.3">
      <c r="A10" s="5"/>
      <c r="B10" s="4" t="s">
        <v>23</v>
      </c>
      <c r="C10" s="16"/>
      <c r="D10" s="16"/>
      <c r="E10" s="16"/>
      <c r="F10" s="16"/>
      <c r="G10" s="16"/>
      <c r="H10" s="16"/>
      <c r="I10" s="15"/>
    </row>
    <row r="11" spans="1:9" ht="21" thickBot="1" x14ac:dyDescent="0.3">
      <c r="A11" s="4" t="s">
        <v>102</v>
      </c>
      <c r="B11" s="13" t="s">
        <v>77</v>
      </c>
      <c r="C11" s="16"/>
      <c r="D11" s="16" t="s">
        <v>30</v>
      </c>
      <c r="E11" s="16"/>
      <c r="F11" s="16"/>
      <c r="G11" s="16"/>
      <c r="H11" s="16">
        <f t="shared" si="0"/>
        <v>2</v>
      </c>
      <c r="I11" s="17"/>
    </row>
    <row r="12" spans="1:9" ht="32.25" thickBot="1" x14ac:dyDescent="0.3">
      <c r="A12" s="5" t="s">
        <v>103</v>
      </c>
      <c r="B12" s="13" t="s">
        <v>78</v>
      </c>
      <c r="C12" s="16" t="s">
        <v>30</v>
      </c>
      <c r="D12" s="16"/>
      <c r="E12" s="16"/>
      <c r="F12" s="16"/>
      <c r="G12" s="16"/>
      <c r="H12" s="16">
        <f t="shared" si="0"/>
        <v>1</v>
      </c>
      <c r="I12" s="15"/>
    </row>
    <row r="13" spans="1:9" ht="21" thickBot="1" x14ac:dyDescent="0.3">
      <c r="A13" s="4"/>
      <c r="B13" s="13"/>
      <c r="C13" s="16"/>
      <c r="D13" s="16"/>
      <c r="E13" s="16"/>
      <c r="F13" s="16"/>
      <c r="G13" s="16"/>
      <c r="H13" s="16"/>
      <c r="I13" s="15"/>
    </row>
    <row r="14" spans="1:9" ht="21.75" thickBot="1" x14ac:dyDescent="0.4">
      <c r="A14" s="4"/>
      <c r="B14" s="14" t="s">
        <v>12</v>
      </c>
      <c r="C14" s="16"/>
      <c r="D14" s="16"/>
      <c r="E14" s="16"/>
      <c r="F14" s="16"/>
      <c r="G14" s="16"/>
      <c r="H14" s="16"/>
      <c r="I14" s="15"/>
    </row>
    <row r="15" spans="1:9" ht="32.25" thickBot="1" x14ac:dyDescent="0.3">
      <c r="A15" s="4" t="s">
        <v>104</v>
      </c>
      <c r="B15" s="13" t="s">
        <v>80</v>
      </c>
      <c r="C15" s="16"/>
      <c r="D15" s="16" t="s">
        <v>30</v>
      </c>
      <c r="E15" s="16"/>
      <c r="F15" s="16"/>
      <c r="G15" s="16"/>
      <c r="H15" s="16">
        <f>IF(C15="X",1)+IF(D15="X",2)+IF(E15="X",3)+IF(F15="X",4)+IF(G15="X",5)</f>
        <v>2</v>
      </c>
      <c r="I15" s="15"/>
    </row>
    <row r="16" spans="1:9" ht="32.25" thickBot="1" x14ac:dyDescent="0.3">
      <c r="A16" s="5" t="s">
        <v>105</v>
      </c>
      <c r="B16" s="13" t="s">
        <v>79</v>
      </c>
      <c r="C16" s="16"/>
      <c r="D16" s="16"/>
      <c r="E16" s="16" t="s">
        <v>30</v>
      </c>
      <c r="F16" s="16"/>
      <c r="G16" s="16"/>
      <c r="H16" s="16">
        <f t="shared" si="0"/>
        <v>3</v>
      </c>
      <c r="I16" s="15"/>
    </row>
    <row r="17" spans="1:9" ht="48" thickBot="1" x14ac:dyDescent="0.3">
      <c r="A17" s="4" t="s">
        <v>106</v>
      </c>
      <c r="B17" s="13" t="s">
        <v>81</v>
      </c>
      <c r="C17" s="16" t="s">
        <v>30</v>
      </c>
      <c r="D17" s="16"/>
      <c r="E17" s="16"/>
      <c r="F17" s="16"/>
      <c r="G17" s="16"/>
      <c r="H17" s="16">
        <f t="shared" si="0"/>
        <v>1</v>
      </c>
      <c r="I17" s="15"/>
    </row>
    <row r="18" spans="1:9" ht="21" thickBot="1" x14ac:dyDescent="0.3">
      <c r="A18" s="5"/>
      <c r="B18" s="13"/>
      <c r="C18" s="16"/>
      <c r="D18" s="16"/>
      <c r="E18" s="16"/>
      <c r="F18" s="16"/>
      <c r="G18" s="16"/>
      <c r="H18" s="16"/>
      <c r="I18" s="15"/>
    </row>
    <row r="19" spans="1:9" ht="21" thickBot="1" x14ac:dyDescent="0.3">
      <c r="A19" s="5"/>
      <c r="B19" s="4" t="s">
        <v>22</v>
      </c>
      <c r="C19" s="16"/>
      <c r="D19" s="16"/>
      <c r="E19" s="16"/>
      <c r="F19" s="16"/>
      <c r="G19" s="16"/>
      <c r="H19" s="16"/>
      <c r="I19" s="15"/>
    </row>
    <row r="20" spans="1:9" ht="32.25" thickBot="1" x14ac:dyDescent="0.3">
      <c r="A20" s="4" t="s">
        <v>107</v>
      </c>
      <c r="B20" s="13" t="s">
        <v>83</v>
      </c>
      <c r="C20" s="16"/>
      <c r="D20" s="16"/>
      <c r="E20" s="16" t="s">
        <v>30</v>
      </c>
      <c r="F20" s="16"/>
      <c r="G20" s="16"/>
      <c r="H20" s="16">
        <f t="shared" si="0"/>
        <v>3</v>
      </c>
      <c r="I20" s="15"/>
    </row>
    <row r="21" spans="1:9" ht="21" thickBot="1" x14ac:dyDescent="0.3">
      <c r="A21" s="5" t="s">
        <v>108</v>
      </c>
      <c r="B21" s="13" t="s">
        <v>82</v>
      </c>
      <c r="C21" s="16"/>
      <c r="D21" s="16"/>
      <c r="E21" s="16"/>
      <c r="F21" s="16" t="s">
        <v>30</v>
      </c>
      <c r="G21" s="16"/>
      <c r="H21" s="16">
        <f t="shared" si="0"/>
        <v>4</v>
      </c>
      <c r="I21" s="15"/>
    </row>
    <row r="22" spans="1:9" ht="21" thickBot="1" x14ac:dyDescent="0.3">
      <c r="A22" s="4"/>
      <c r="B22" s="13"/>
      <c r="C22" s="16"/>
      <c r="D22" s="16"/>
      <c r="E22" s="16"/>
      <c r="F22" s="16"/>
      <c r="G22" s="16"/>
      <c r="H22" s="16"/>
      <c r="I22" s="15"/>
    </row>
    <row r="23" spans="1:9" ht="21" thickBot="1" x14ac:dyDescent="0.3">
      <c r="A23" s="5"/>
      <c r="B23" s="4" t="s">
        <v>23</v>
      </c>
      <c r="C23" s="16"/>
      <c r="D23" s="16"/>
      <c r="E23" s="16"/>
      <c r="F23" s="16"/>
      <c r="G23" s="16"/>
      <c r="H23" s="16"/>
      <c r="I23" s="15"/>
    </row>
    <row r="24" spans="1:9" ht="32.25" thickBot="1" x14ac:dyDescent="0.3">
      <c r="A24" s="4" t="s">
        <v>109</v>
      </c>
      <c r="B24" s="13" t="s">
        <v>84</v>
      </c>
      <c r="C24" s="16"/>
      <c r="D24" s="16" t="s">
        <v>30</v>
      </c>
      <c r="E24" s="16"/>
      <c r="F24" s="16"/>
      <c r="G24" s="16"/>
      <c r="H24" s="16">
        <f t="shared" si="0"/>
        <v>2</v>
      </c>
      <c r="I24" s="17"/>
    </row>
    <row r="25" spans="1:9" ht="32.25" thickBot="1" x14ac:dyDescent="0.3">
      <c r="A25" s="5" t="s">
        <v>110</v>
      </c>
      <c r="B25" s="13" t="s">
        <v>85</v>
      </c>
      <c r="C25" s="16" t="s">
        <v>30</v>
      </c>
      <c r="D25" s="16"/>
      <c r="E25" s="16"/>
      <c r="F25" s="16"/>
      <c r="G25" s="16"/>
      <c r="H25" s="16">
        <f t="shared" si="0"/>
        <v>1</v>
      </c>
      <c r="I25" s="15"/>
    </row>
    <row r="26" spans="1:9" ht="21" thickBot="1" x14ac:dyDescent="0.3">
      <c r="A26" s="4"/>
      <c r="B26" s="13"/>
      <c r="C26" s="16"/>
      <c r="D26" s="16"/>
      <c r="E26" s="16"/>
      <c r="F26" s="16"/>
      <c r="G26" s="16"/>
      <c r="H26" s="16"/>
      <c r="I26" s="15"/>
    </row>
    <row r="27" spans="1:9" ht="21" thickBot="1" x14ac:dyDescent="0.3">
      <c r="A27" s="5"/>
      <c r="B27" s="4" t="s">
        <v>116</v>
      </c>
    </row>
    <row r="28" spans="1:9" ht="32.25" thickBot="1" x14ac:dyDescent="0.3">
      <c r="A28" s="4" t="s">
        <v>127</v>
      </c>
      <c r="B28" s="24" t="s">
        <v>129</v>
      </c>
    </row>
    <row r="29" spans="1:9" ht="32.25" thickBot="1" x14ac:dyDescent="0.3">
      <c r="A29" s="4" t="s">
        <v>128</v>
      </c>
      <c r="B29" s="24" t="s">
        <v>130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1421D-A680-4290-B28A-0C05F54946A7}">
  <dimension ref="A1:I29"/>
  <sheetViews>
    <sheetView topLeftCell="A7" zoomScale="50" zoomScaleNormal="50" workbookViewId="0">
      <selection activeCell="A27" sqref="A27:B29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A1" s="15"/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7" t="s">
        <v>29</v>
      </c>
      <c r="I1" s="7" t="s">
        <v>31</v>
      </c>
    </row>
    <row r="2" spans="1:9" ht="32.25" thickBot="1" x14ac:dyDescent="0.3">
      <c r="A2" s="4" t="s">
        <v>97</v>
      </c>
      <c r="B2" s="13" t="s">
        <v>74</v>
      </c>
      <c r="C2" s="16"/>
      <c r="D2" s="16" t="s">
        <v>30</v>
      </c>
      <c r="E2" s="16"/>
      <c r="F2" s="16"/>
      <c r="G2" s="16"/>
      <c r="H2" s="16">
        <f>IF(C2="X",1)+IF(D2="X",2)+IF(E2="X",3)+IF(F2="X",4)+IF(G2="X",5)</f>
        <v>2</v>
      </c>
      <c r="I2" s="15"/>
    </row>
    <row r="3" spans="1:9" ht="21" thickBot="1" x14ac:dyDescent="0.3">
      <c r="A3" s="5" t="s">
        <v>98</v>
      </c>
      <c r="B3" s="13" t="s">
        <v>73</v>
      </c>
      <c r="C3" s="16"/>
      <c r="D3" s="16"/>
      <c r="E3" s="16"/>
      <c r="F3" s="16" t="s">
        <v>30</v>
      </c>
      <c r="G3" s="16"/>
      <c r="H3" s="16">
        <f t="shared" ref="H3:H25" si="0">IF(C3="X",1)+IF(D3="X",2)+IF(E3="X",3)+IF(F3="X",4)+IF(G3="X",5)</f>
        <v>4</v>
      </c>
      <c r="I3" s="15"/>
    </row>
    <row r="4" spans="1:9" ht="32.25" thickBot="1" x14ac:dyDescent="0.3">
      <c r="A4" s="4" t="s">
        <v>99</v>
      </c>
      <c r="B4" s="13" t="s">
        <v>75</v>
      </c>
      <c r="C4" s="16" t="s">
        <v>30</v>
      </c>
      <c r="D4" s="16"/>
      <c r="E4" s="16"/>
      <c r="F4" s="16"/>
      <c r="G4" s="16"/>
      <c r="H4" s="16">
        <f t="shared" si="0"/>
        <v>1</v>
      </c>
      <c r="I4" s="15"/>
    </row>
    <row r="5" spans="1:9" ht="21" thickBot="1" x14ac:dyDescent="0.3">
      <c r="A5" s="5"/>
      <c r="B5" s="13"/>
      <c r="C5" s="16"/>
      <c r="D5" s="16"/>
      <c r="E5" s="16"/>
      <c r="F5" s="16"/>
      <c r="G5" s="16"/>
      <c r="H5" s="16"/>
      <c r="I5" s="15"/>
    </row>
    <row r="6" spans="1:9" ht="21" thickBot="1" x14ac:dyDescent="0.3">
      <c r="A6" s="5"/>
      <c r="B6" s="4" t="s">
        <v>22</v>
      </c>
      <c r="C6" s="16"/>
      <c r="D6" s="16"/>
      <c r="E6" s="16"/>
      <c r="F6" s="16"/>
      <c r="G6" s="16"/>
      <c r="H6" s="16"/>
      <c r="I6" s="15"/>
    </row>
    <row r="7" spans="1:9" ht="32.25" thickBot="1" x14ac:dyDescent="0.3">
      <c r="A7" s="4" t="s">
        <v>100</v>
      </c>
      <c r="B7" s="13" t="s">
        <v>76</v>
      </c>
      <c r="C7" s="16"/>
      <c r="D7" s="16"/>
      <c r="E7" s="16" t="s">
        <v>30</v>
      </c>
      <c r="F7" s="16"/>
      <c r="G7" s="16"/>
      <c r="H7" s="16">
        <f t="shared" si="0"/>
        <v>3</v>
      </c>
      <c r="I7" s="15"/>
    </row>
    <row r="8" spans="1:9" ht="21" thickBot="1" x14ac:dyDescent="0.3">
      <c r="A8" s="5" t="s">
        <v>101</v>
      </c>
      <c r="B8" s="13" t="s">
        <v>69</v>
      </c>
      <c r="C8" s="16"/>
      <c r="D8" s="16"/>
      <c r="E8" s="16"/>
      <c r="F8" s="16" t="s">
        <v>30</v>
      </c>
      <c r="G8" s="16"/>
      <c r="H8" s="16">
        <f t="shared" si="0"/>
        <v>4</v>
      </c>
      <c r="I8" s="15"/>
    </row>
    <row r="9" spans="1:9" ht="21" thickBot="1" x14ac:dyDescent="0.3">
      <c r="A9" s="4"/>
      <c r="B9" s="13"/>
      <c r="C9" s="16"/>
      <c r="D9" s="16"/>
      <c r="E9" s="16"/>
      <c r="F9" s="16"/>
      <c r="G9" s="16"/>
      <c r="H9" s="16"/>
      <c r="I9" s="15"/>
    </row>
    <row r="10" spans="1:9" ht="21" thickBot="1" x14ac:dyDescent="0.3">
      <c r="A10" s="5"/>
      <c r="B10" s="4" t="s">
        <v>23</v>
      </c>
      <c r="C10" s="16"/>
      <c r="D10" s="16"/>
      <c r="E10" s="16"/>
      <c r="F10" s="16"/>
      <c r="G10" s="16"/>
      <c r="H10" s="16"/>
      <c r="I10" s="15"/>
    </row>
    <row r="11" spans="1:9" ht="21" thickBot="1" x14ac:dyDescent="0.3">
      <c r="A11" s="4" t="s">
        <v>102</v>
      </c>
      <c r="B11" s="13" t="s">
        <v>77</v>
      </c>
      <c r="C11" s="16"/>
      <c r="D11" s="16" t="s">
        <v>30</v>
      </c>
      <c r="E11" s="16"/>
      <c r="F11" s="16"/>
      <c r="G11" s="16"/>
      <c r="H11" s="16">
        <f t="shared" si="0"/>
        <v>2</v>
      </c>
      <c r="I11" s="17"/>
    </row>
    <row r="12" spans="1:9" ht="32.25" thickBot="1" x14ac:dyDescent="0.3">
      <c r="A12" s="5" t="s">
        <v>103</v>
      </c>
      <c r="B12" s="13" t="s">
        <v>78</v>
      </c>
      <c r="C12" s="16" t="s">
        <v>30</v>
      </c>
      <c r="D12" s="16"/>
      <c r="E12" s="16"/>
      <c r="F12" s="16"/>
      <c r="G12" s="16"/>
      <c r="H12" s="16">
        <f t="shared" si="0"/>
        <v>1</v>
      </c>
      <c r="I12" s="15"/>
    </row>
    <row r="13" spans="1:9" ht="21" thickBot="1" x14ac:dyDescent="0.3">
      <c r="A13" s="4"/>
      <c r="B13" s="13"/>
      <c r="C13" s="16"/>
      <c r="D13" s="16"/>
      <c r="E13" s="16"/>
      <c r="F13" s="16"/>
      <c r="G13" s="16"/>
      <c r="H13" s="16"/>
      <c r="I13" s="15"/>
    </row>
    <row r="14" spans="1:9" ht="21.75" thickBot="1" x14ac:dyDescent="0.4">
      <c r="A14" s="4"/>
      <c r="B14" s="14" t="s">
        <v>12</v>
      </c>
      <c r="C14" s="16"/>
      <c r="D14" s="16"/>
      <c r="E14" s="16"/>
      <c r="F14" s="16"/>
      <c r="G14" s="16"/>
      <c r="H14" s="16"/>
      <c r="I14" s="15"/>
    </row>
    <row r="15" spans="1:9" ht="32.25" thickBot="1" x14ac:dyDescent="0.3">
      <c r="A15" s="4" t="s">
        <v>104</v>
      </c>
      <c r="B15" s="13" t="s">
        <v>80</v>
      </c>
      <c r="C15" s="16"/>
      <c r="D15" s="16" t="s">
        <v>30</v>
      </c>
      <c r="E15" s="16"/>
      <c r="F15" s="16"/>
      <c r="G15" s="16"/>
      <c r="H15" s="16">
        <f t="shared" si="0"/>
        <v>2</v>
      </c>
      <c r="I15" s="15"/>
    </row>
    <row r="16" spans="1:9" ht="32.25" thickBot="1" x14ac:dyDescent="0.3">
      <c r="A16" s="5" t="s">
        <v>105</v>
      </c>
      <c r="B16" s="13" t="s">
        <v>79</v>
      </c>
      <c r="C16" s="16"/>
      <c r="D16" s="16"/>
      <c r="E16" s="16" t="s">
        <v>30</v>
      </c>
      <c r="F16" s="16"/>
      <c r="G16" s="16"/>
      <c r="H16" s="16">
        <f t="shared" si="0"/>
        <v>3</v>
      </c>
      <c r="I16" s="15"/>
    </row>
    <row r="17" spans="1:9" ht="48" thickBot="1" x14ac:dyDescent="0.3">
      <c r="A17" s="4" t="s">
        <v>106</v>
      </c>
      <c r="B17" s="13" t="s">
        <v>81</v>
      </c>
      <c r="C17" s="16" t="s">
        <v>30</v>
      </c>
      <c r="D17" s="16"/>
      <c r="E17" s="16"/>
      <c r="F17" s="16"/>
      <c r="G17" s="16"/>
      <c r="H17" s="16">
        <f t="shared" si="0"/>
        <v>1</v>
      </c>
      <c r="I17" s="15"/>
    </row>
    <row r="18" spans="1:9" ht="21" thickBot="1" x14ac:dyDescent="0.3">
      <c r="A18" s="5"/>
      <c r="B18" s="13"/>
      <c r="C18" s="16"/>
      <c r="D18" s="16"/>
      <c r="E18" s="16"/>
      <c r="F18" s="16"/>
      <c r="G18" s="16"/>
      <c r="H18" s="16"/>
      <c r="I18" s="15"/>
    </row>
    <row r="19" spans="1:9" ht="21" thickBot="1" x14ac:dyDescent="0.3">
      <c r="A19" s="5"/>
      <c r="B19" s="4" t="s">
        <v>22</v>
      </c>
      <c r="C19" s="16"/>
      <c r="D19" s="16"/>
      <c r="E19" s="16"/>
      <c r="F19" s="16"/>
      <c r="G19" s="16"/>
      <c r="H19" s="16"/>
      <c r="I19" s="15"/>
    </row>
    <row r="20" spans="1:9" ht="32.25" thickBot="1" x14ac:dyDescent="0.3">
      <c r="A20" s="4" t="s">
        <v>107</v>
      </c>
      <c r="B20" s="13" t="s">
        <v>83</v>
      </c>
      <c r="C20" s="16"/>
      <c r="D20" s="16" t="s">
        <v>30</v>
      </c>
      <c r="E20" s="16"/>
      <c r="F20" s="16"/>
      <c r="G20" s="16"/>
      <c r="H20" s="16">
        <f t="shared" si="0"/>
        <v>2</v>
      </c>
      <c r="I20" s="15"/>
    </row>
    <row r="21" spans="1:9" ht="21" thickBot="1" x14ac:dyDescent="0.3">
      <c r="A21" s="5" t="s">
        <v>108</v>
      </c>
      <c r="B21" s="13" t="s">
        <v>82</v>
      </c>
      <c r="C21" s="16"/>
      <c r="D21" s="16"/>
      <c r="E21" s="16"/>
      <c r="F21" s="16" t="s">
        <v>30</v>
      </c>
      <c r="G21" s="16"/>
      <c r="H21" s="16">
        <f t="shared" si="0"/>
        <v>4</v>
      </c>
      <c r="I21" s="15"/>
    </row>
    <row r="22" spans="1:9" ht="21" thickBot="1" x14ac:dyDescent="0.3">
      <c r="A22" s="4"/>
      <c r="B22" s="13"/>
      <c r="C22" s="16"/>
      <c r="D22" s="16"/>
      <c r="E22" s="16"/>
      <c r="F22" s="16"/>
      <c r="G22" s="16"/>
      <c r="H22" s="16"/>
      <c r="I22" s="15"/>
    </row>
    <row r="23" spans="1:9" ht="21" thickBot="1" x14ac:dyDescent="0.3">
      <c r="A23" s="5"/>
      <c r="B23" s="4" t="s">
        <v>23</v>
      </c>
      <c r="C23" s="16"/>
      <c r="D23" s="16"/>
      <c r="E23" s="16"/>
      <c r="F23" s="16"/>
      <c r="G23" s="16"/>
      <c r="H23" s="16"/>
      <c r="I23" s="15"/>
    </row>
    <row r="24" spans="1:9" ht="32.25" thickBot="1" x14ac:dyDescent="0.3">
      <c r="A24" s="4" t="s">
        <v>109</v>
      </c>
      <c r="B24" s="13" t="s">
        <v>84</v>
      </c>
      <c r="C24" s="16" t="s">
        <v>30</v>
      </c>
      <c r="D24" s="16"/>
      <c r="E24" s="16"/>
      <c r="F24" s="16"/>
      <c r="G24" s="16"/>
      <c r="H24" s="16">
        <f t="shared" si="0"/>
        <v>1</v>
      </c>
      <c r="I24" s="17"/>
    </row>
    <row r="25" spans="1:9" ht="32.25" thickBot="1" x14ac:dyDescent="0.3">
      <c r="A25" s="5" t="s">
        <v>110</v>
      </c>
      <c r="B25" s="13" t="s">
        <v>85</v>
      </c>
      <c r="C25" s="16" t="s">
        <v>30</v>
      </c>
      <c r="D25" s="16"/>
      <c r="E25" s="16"/>
      <c r="F25" s="16"/>
      <c r="G25" s="16"/>
      <c r="H25" s="16">
        <f t="shared" si="0"/>
        <v>1</v>
      </c>
      <c r="I25" s="15"/>
    </row>
    <row r="26" spans="1:9" ht="21" thickBot="1" x14ac:dyDescent="0.3">
      <c r="A26" s="4"/>
      <c r="B26" s="13"/>
      <c r="C26" s="16"/>
      <c r="D26" s="16"/>
      <c r="E26" s="16"/>
      <c r="F26" s="16"/>
      <c r="G26" s="16"/>
      <c r="H26" s="16"/>
      <c r="I26" s="15"/>
    </row>
    <row r="27" spans="1:9" ht="21" thickBot="1" x14ac:dyDescent="0.3">
      <c r="A27" s="5"/>
      <c r="B27" s="4" t="s">
        <v>116</v>
      </c>
    </row>
    <row r="28" spans="1:9" ht="32.25" thickBot="1" x14ac:dyDescent="0.3">
      <c r="A28" s="4" t="s">
        <v>127</v>
      </c>
      <c r="B28" s="24" t="s">
        <v>129</v>
      </c>
    </row>
    <row r="29" spans="1:9" ht="32.25" thickBot="1" x14ac:dyDescent="0.3">
      <c r="A29" s="4" t="s">
        <v>128</v>
      </c>
      <c r="B29" s="24" t="s">
        <v>130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F22CF-1E80-4B11-84A5-73DECDB75415}">
  <dimension ref="A1:I29"/>
  <sheetViews>
    <sheetView topLeftCell="A16" zoomScale="70" zoomScaleNormal="70" workbookViewId="0">
      <selection activeCell="L6" sqref="L6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A1" s="15"/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7" t="s">
        <v>29</v>
      </c>
      <c r="I1" s="7" t="s">
        <v>31</v>
      </c>
    </row>
    <row r="2" spans="1:9" ht="32.25" thickBot="1" x14ac:dyDescent="0.3">
      <c r="A2" s="4" t="s">
        <v>97</v>
      </c>
      <c r="B2" s="13" t="s">
        <v>74</v>
      </c>
      <c r="C2" s="16"/>
      <c r="D2" s="16"/>
      <c r="E2" s="16" t="s">
        <v>30</v>
      </c>
      <c r="F2" s="16"/>
      <c r="G2" s="16"/>
      <c r="H2" s="16">
        <f>IF(C2="X",1)+IF(D2="X",2)+IF(E2="X",3)+IF(F2="X",4)+IF(G2="X",5)</f>
        <v>3</v>
      </c>
      <c r="I2" s="15"/>
    </row>
    <row r="3" spans="1:9" ht="21" thickBot="1" x14ac:dyDescent="0.3">
      <c r="A3" s="5" t="s">
        <v>98</v>
      </c>
      <c r="B3" s="13" t="s">
        <v>73</v>
      </c>
      <c r="C3" s="16"/>
      <c r="D3" s="16"/>
      <c r="E3" s="16" t="s">
        <v>30</v>
      </c>
      <c r="F3" s="16"/>
      <c r="G3" s="16"/>
      <c r="H3" s="16">
        <f t="shared" ref="H3:H25" si="0">IF(C3="X",1)+IF(D3="X",2)+IF(E3="X",3)+IF(F3="X",4)+IF(G3="X",5)</f>
        <v>3</v>
      </c>
      <c r="I3" s="15"/>
    </row>
    <row r="4" spans="1:9" ht="32.25" thickBot="1" x14ac:dyDescent="0.3">
      <c r="A4" s="4" t="s">
        <v>99</v>
      </c>
      <c r="B4" s="13" t="s">
        <v>75</v>
      </c>
      <c r="C4" s="16"/>
      <c r="D4" s="16" t="s">
        <v>30</v>
      </c>
      <c r="E4" s="16"/>
      <c r="F4" s="16"/>
      <c r="G4" s="16"/>
      <c r="H4" s="16">
        <f t="shared" si="0"/>
        <v>2</v>
      </c>
      <c r="I4" s="15"/>
    </row>
    <row r="5" spans="1:9" ht="21" thickBot="1" x14ac:dyDescent="0.3">
      <c r="A5" s="5"/>
      <c r="B5" s="13"/>
      <c r="C5" s="16"/>
      <c r="D5" s="16"/>
      <c r="E5" s="16"/>
      <c r="F5" s="16"/>
      <c r="G5" s="16"/>
      <c r="H5" s="16"/>
      <c r="I5" s="15"/>
    </row>
    <row r="6" spans="1:9" ht="21" thickBot="1" x14ac:dyDescent="0.3">
      <c r="A6" s="5"/>
      <c r="B6" s="4" t="s">
        <v>22</v>
      </c>
      <c r="C6" s="16"/>
      <c r="D6" s="16"/>
      <c r="E6" s="16"/>
      <c r="F6" s="16"/>
      <c r="G6" s="16"/>
      <c r="H6" s="16"/>
      <c r="I6" s="15"/>
    </row>
    <row r="7" spans="1:9" ht="32.25" thickBot="1" x14ac:dyDescent="0.3">
      <c r="A7" s="4" t="s">
        <v>100</v>
      </c>
      <c r="B7" s="13" t="s">
        <v>76</v>
      </c>
      <c r="C7" s="16"/>
      <c r="D7" s="16"/>
      <c r="E7" s="16" t="s">
        <v>30</v>
      </c>
      <c r="F7" s="16"/>
      <c r="G7" s="16"/>
      <c r="H7" s="16">
        <f t="shared" si="0"/>
        <v>3</v>
      </c>
      <c r="I7" s="15"/>
    </row>
    <row r="8" spans="1:9" ht="21" thickBot="1" x14ac:dyDescent="0.3">
      <c r="A8" s="5" t="s">
        <v>101</v>
      </c>
      <c r="B8" s="13" t="s">
        <v>69</v>
      </c>
      <c r="C8" s="16"/>
      <c r="D8" s="16"/>
      <c r="E8" s="16"/>
      <c r="F8" s="16" t="s">
        <v>30</v>
      </c>
      <c r="G8" s="16"/>
      <c r="H8" s="16">
        <f t="shared" si="0"/>
        <v>4</v>
      </c>
      <c r="I8" s="15"/>
    </row>
    <row r="9" spans="1:9" ht="21" thickBot="1" x14ac:dyDescent="0.3">
      <c r="A9" s="4"/>
      <c r="B9" s="13"/>
      <c r="C9" s="16"/>
      <c r="D9" s="16"/>
      <c r="E9" s="16"/>
      <c r="F9" s="16"/>
      <c r="G9" s="16"/>
      <c r="H9" s="16"/>
      <c r="I9" s="15"/>
    </row>
    <row r="10" spans="1:9" ht="21" thickBot="1" x14ac:dyDescent="0.3">
      <c r="A10" s="5"/>
      <c r="B10" s="4" t="s">
        <v>23</v>
      </c>
      <c r="C10" s="16"/>
      <c r="D10" s="16"/>
      <c r="E10" s="16"/>
      <c r="F10" s="16"/>
      <c r="G10" s="16"/>
      <c r="H10" s="16"/>
      <c r="I10" s="15"/>
    </row>
    <row r="11" spans="1:9" ht="21" thickBot="1" x14ac:dyDescent="0.3">
      <c r="A11" s="4" t="s">
        <v>102</v>
      </c>
      <c r="B11" s="13" t="s">
        <v>77</v>
      </c>
      <c r="C11" s="16"/>
      <c r="D11" s="16"/>
      <c r="E11" s="16" t="s">
        <v>30</v>
      </c>
      <c r="F11" s="16"/>
      <c r="G11" s="16"/>
      <c r="H11" s="16">
        <f t="shared" si="0"/>
        <v>3</v>
      </c>
      <c r="I11" s="17"/>
    </row>
    <row r="12" spans="1:9" ht="32.25" thickBot="1" x14ac:dyDescent="0.3">
      <c r="A12" s="5" t="s">
        <v>103</v>
      </c>
      <c r="B12" s="13" t="s">
        <v>78</v>
      </c>
      <c r="C12" s="16"/>
      <c r="D12" s="16"/>
      <c r="E12" s="16" t="s">
        <v>30</v>
      </c>
      <c r="F12" s="16"/>
      <c r="G12" s="16"/>
      <c r="H12" s="16">
        <f t="shared" si="0"/>
        <v>3</v>
      </c>
      <c r="I12" s="15"/>
    </row>
    <row r="13" spans="1:9" ht="21" thickBot="1" x14ac:dyDescent="0.3">
      <c r="A13" s="4"/>
      <c r="B13" s="13"/>
      <c r="C13" s="16"/>
      <c r="D13" s="16"/>
      <c r="E13" s="16"/>
      <c r="F13" s="16"/>
      <c r="G13" s="16"/>
      <c r="H13" s="16"/>
      <c r="I13" s="15"/>
    </row>
    <row r="14" spans="1:9" ht="21.75" thickBot="1" x14ac:dyDescent="0.4">
      <c r="A14" s="4"/>
      <c r="B14" s="14" t="s">
        <v>12</v>
      </c>
      <c r="C14" s="16"/>
      <c r="D14" s="16"/>
      <c r="E14" s="16"/>
      <c r="F14" s="16"/>
      <c r="G14" s="16"/>
      <c r="H14" s="16"/>
      <c r="I14" s="15"/>
    </row>
    <row r="15" spans="1:9" ht="32.25" thickBot="1" x14ac:dyDescent="0.3">
      <c r="A15" s="4" t="s">
        <v>104</v>
      </c>
      <c r="B15" s="13" t="s">
        <v>80</v>
      </c>
      <c r="C15" s="16"/>
      <c r="D15" s="16" t="s">
        <v>30</v>
      </c>
      <c r="E15" s="16"/>
      <c r="F15" s="16"/>
      <c r="G15" s="16"/>
      <c r="H15" s="16">
        <f t="shared" si="0"/>
        <v>2</v>
      </c>
      <c r="I15" s="15"/>
    </row>
    <row r="16" spans="1:9" ht="32.25" thickBot="1" x14ac:dyDescent="0.3">
      <c r="A16" s="5" t="s">
        <v>105</v>
      </c>
      <c r="B16" s="13" t="s">
        <v>79</v>
      </c>
      <c r="C16" s="16"/>
      <c r="D16" s="16" t="s">
        <v>30</v>
      </c>
      <c r="E16" s="16"/>
      <c r="F16" s="16"/>
      <c r="G16" s="16"/>
      <c r="H16" s="16">
        <f t="shared" si="0"/>
        <v>2</v>
      </c>
      <c r="I16" s="15"/>
    </row>
    <row r="17" spans="1:9" ht="48" thickBot="1" x14ac:dyDescent="0.3">
      <c r="A17" s="4" t="s">
        <v>106</v>
      </c>
      <c r="B17" s="13" t="s">
        <v>81</v>
      </c>
      <c r="C17" s="16"/>
      <c r="D17" s="16" t="s">
        <v>30</v>
      </c>
      <c r="E17" s="16"/>
      <c r="F17" s="16"/>
      <c r="G17" s="16"/>
      <c r="H17" s="16">
        <f t="shared" si="0"/>
        <v>2</v>
      </c>
      <c r="I17" s="15"/>
    </row>
    <row r="18" spans="1:9" ht="21" thickBot="1" x14ac:dyDescent="0.3">
      <c r="A18" s="5"/>
      <c r="B18" s="13"/>
      <c r="C18" s="16"/>
      <c r="D18" s="16"/>
      <c r="E18" s="16"/>
      <c r="F18" s="16"/>
      <c r="G18" s="16"/>
      <c r="H18" s="16"/>
      <c r="I18" s="15"/>
    </row>
    <row r="19" spans="1:9" ht="21" thickBot="1" x14ac:dyDescent="0.3">
      <c r="A19" s="5"/>
      <c r="B19" s="4" t="s">
        <v>22</v>
      </c>
      <c r="C19" s="16"/>
      <c r="D19" s="16"/>
      <c r="E19" s="16"/>
      <c r="F19" s="16"/>
      <c r="G19" s="16"/>
      <c r="H19" s="16"/>
      <c r="I19" s="15"/>
    </row>
    <row r="20" spans="1:9" ht="32.25" thickBot="1" x14ac:dyDescent="0.3">
      <c r="A20" s="4" t="s">
        <v>107</v>
      </c>
      <c r="B20" s="13" t="s">
        <v>83</v>
      </c>
      <c r="C20" s="16"/>
      <c r="D20" s="16"/>
      <c r="E20" s="16" t="s">
        <v>30</v>
      </c>
      <c r="F20" s="16"/>
      <c r="G20" s="16"/>
      <c r="H20" s="16">
        <f t="shared" si="0"/>
        <v>3</v>
      </c>
      <c r="I20" s="15"/>
    </row>
    <row r="21" spans="1:9" ht="21" thickBot="1" x14ac:dyDescent="0.3">
      <c r="A21" s="5" t="s">
        <v>108</v>
      </c>
      <c r="B21" s="13" t="s">
        <v>82</v>
      </c>
      <c r="C21" s="16"/>
      <c r="D21" s="16"/>
      <c r="E21" s="16"/>
      <c r="F21" s="16" t="s">
        <v>30</v>
      </c>
      <c r="G21" s="16"/>
      <c r="H21" s="16">
        <f t="shared" si="0"/>
        <v>4</v>
      </c>
      <c r="I21" s="15"/>
    </row>
    <row r="22" spans="1:9" ht="21" thickBot="1" x14ac:dyDescent="0.3">
      <c r="A22" s="4"/>
      <c r="B22" s="13"/>
      <c r="C22" s="16"/>
      <c r="D22" s="16"/>
      <c r="E22" s="16"/>
      <c r="F22" s="16"/>
      <c r="G22" s="16"/>
      <c r="H22" s="16"/>
      <c r="I22" s="15"/>
    </row>
    <row r="23" spans="1:9" ht="21" thickBot="1" x14ac:dyDescent="0.3">
      <c r="A23" s="5"/>
      <c r="B23" s="4" t="s">
        <v>23</v>
      </c>
      <c r="C23" s="16"/>
      <c r="D23" s="16"/>
      <c r="E23" s="16"/>
      <c r="F23" s="16"/>
      <c r="G23" s="16"/>
      <c r="H23" s="16"/>
      <c r="I23" s="15"/>
    </row>
    <row r="24" spans="1:9" ht="32.25" thickBot="1" x14ac:dyDescent="0.3">
      <c r="A24" s="4" t="s">
        <v>109</v>
      </c>
      <c r="B24" s="13" t="s">
        <v>84</v>
      </c>
      <c r="C24" s="16"/>
      <c r="D24" s="16"/>
      <c r="E24" s="16" t="s">
        <v>30</v>
      </c>
      <c r="F24" s="16"/>
      <c r="G24" s="16"/>
      <c r="H24" s="16">
        <f t="shared" si="0"/>
        <v>3</v>
      </c>
      <c r="I24" s="17"/>
    </row>
    <row r="25" spans="1:9" ht="32.25" thickBot="1" x14ac:dyDescent="0.3">
      <c r="A25" s="5" t="s">
        <v>110</v>
      </c>
      <c r="B25" s="13" t="s">
        <v>85</v>
      </c>
      <c r="C25" s="16"/>
      <c r="D25" s="16"/>
      <c r="E25" s="16" t="s">
        <v>30</v>
      </c>
      <c r="F25" s="16"/>
      <c r="G25" s="16"/>
      <c r="H25" s="16">
        <f t="shared" si="0"/>
        <v>3</v>
      </c>
      <c r="I25" s="15"/>
    </row>
    <row r="26" spans="1:9" ht="21" thickBot="1" x14ac:dyDescent="0.3">
      <c r="A26" s="4"/>
      <c r="B26" s="13"/>
      <c r="C26" s="16"/>
      <c r="D26" s="16"/>
      <c r="E26" s="16"/>
      <c r="F26" s="16"/>
      <c r="G26" s="16"/>
      <c r="H26" s="16"/>
      <c r="I26" s="15"/>
    </row>
    <row r="27" spans="1:9" ht="21" thickBot="1" x14ac:dyDescent="0.3">
      <c r="A27" s="5"/>
      <c r="B27" s="4" t="s">
        <v>116</v>
      </c>
    </row>
    <row r="28" spans="1:9" ht="32.25" thickBot="1" x14ac:dyDescent="0.3">
      <c r="A28" s="4" t="s">
        <v>127</v>
      </c>
      <c r="B28" s="24" t="s">
        <v>129</v>
      </c>
    </row>
    <row r="29" spans="1:9" ht="32.25" thickBot="1" x14ac:dyDescent="0.3">
      <c r="A29" s="4" t="s">
        <v>128</v>
      </c>
      <c r="B29" s="24" t="s">
        <v>130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4"/>
  <sheetViews>
    <sheetView zoomScale="55" zoomScaleNormal="55" zoomScalePageLayoutView="75" workbookViewId="0">
      <selection activeCell="A5" sqref="A5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  <col min="9" max="9" width="69.125" customWidth="1"/>
    <col min="10" max="10" width="43.625" customWidth="1"/>
  </cols>
  <sheetData>
    <row r="1" spans="1:10" ht="41.25" thickBot="1" x14ac:dyDescent="0.3">
      <c r="B1" s="4"/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7" t="s">
        <v>29</v>
      </c>
      <c r="I1" s="7"/>
    </row>
    <row r="2" spans="1:10" ht="32.25" thickBot="1" x14ac:dyDescent="0.3">
      <c r="A2" s="4" t="s">
        <v>9</v>
      </c>
      <c r="B2" s="13" t="s">
        <v>54</v>
      </c>
      <c r="H2" s="20">
        <f>AVERAGE(Quest.Cittadino1!H2,Quest.Cittadino2!H2,Quest.Cittadino3!H2)</f>
        <v>3.3333333333333335</v>
      </c>
      <c r="I2" s="19" t="s">
        <v>32</v>
      </c>
      <c r="J2" s="4" t="s">
        <v>12</v>
      </c>
    </row>
    <row r="3" spans="1:10" ht="32.25" thickBot="1" x14ac:dyDescent="0.3">
      <c r="A3" s="5" t="s">
        <v>10</v>
      </c>
      <c r="B3" s="13" t="s">
        <v>55</v>
      </c>
      <c r="H3" s="20">
        <f>AVERAGE(Quest.Cittadino1!H3,Quest.Cittadino2!H3,Quest.Cittadino3!H3)</f>
        <v>3.3333333333333335</v>
      </c>
      <c r="I3" s="19" t="s">
        <v>32</v>
      </c>
    </row>
    <row r="4" spans="1:10" ht="32.25" thickBot="1" x14ac:dyDescent="0.3">
      <c r="A4" s="4" t="s">
        <v>11</v>
      </c>
      <c r="B4" s="13" t="s">
        <v>86</v>
      </c>
      <c r="H4" s="20">
        <f>AVERAGE(Quest.Cittadino1!H4,Quest.Cittadino2!H4,Quest.Cittadino3!H4)</f>
        <v>1.6666666666666667</v>
      </c>
      <c r="I4" s="19" t="s">
        <v>32</v>
      </c>
    </row>
    <row r="5" spans="1:10" ht="21" thickBot="1" x14ac:dyDescent="0.3">
      <c r="A5" s="5"/>
      <c r="B5" s="13"/>
      <c r="H5" s="8"/>
      <c r="I5" s="19"/>
    </row>
    <row r="6" spans="1:10" ht="21" thickBot="1" x14ac:dyDescent="0.3">
      <c r="A6" s="5"/>
      <c r="B6" s="13"/>
      <c r="H6" s="12">
        <f>IF(H5&gt;0,AVERAGE(H2:H5),AVERAGE(H2:H4))</f>
        <v>2.7777777777777781</v>
      </c>
      <c r="I6" s="19" t="s">
        <v>43</v>
      </c>
    </row>
    <row r="7" spans="1:10" ht="29.25" customHeight="1" thickBot="1" x14ac:dyDescent="0.3">
      <c r="A7" s="4" t="s">
        <v>19</v>
      </c>
      <c r="B7" s="13" t="s">
        <v>51</v>
      </c>
      <c r="H7" s="8">
        <f>AVERAGE(Quest.Cittadino1!H7,Quest.Cittadino2!H7,Quest.Cittadino3!H7)</f>
        <v>3</v>
      </c>
      <c r="J7" s="4" t="s">
        <v>18</v>
      </c>
    </row>
    <row r="8" spans="1:10" ht="26.25" customHeight="1" thickBot="1" x14ac:dyDescent="0.3">
      <c r="A8" s="5" t="s">
        <v>20</v>
      </c>
      <c r="B8" s="13" t="s">
        <v>52</v>
      </c>
      <c r="H8" s="8">
        <f>AVERAGE(Quest.Cittadino1!H8,Quest.Cittadino2!H8,Quest.Cittadino3!H8)</f>
        <v>3</v>
      </c>
    </row>
    <row r="9" spans="1:10" ht="34.5" customHeight="1" thickBot="1" x14ac:dyDescent="0.3">
      <c r="A9" s="4" t="s">
        <v>21</v>
      </c>
      <c r="B9" s="13" t="s">
        <v>53</v>
      </c>
      <c r="H9" s="8">
        <f>AVERAGE(Quest.Cittadino1!H9,Quest.Cittadino2!H9,Quest.Cittadino3!H9)</f>
        <v>3</v>
      </c>
    </row>
    <row r="10" spans="1:10" ht="21" thickBot="1" x14ac:dyDescent="0.3">
      <c r="A10" s="5"/>
      <c r="B10" s="13"/>
      <c r="H10" s="8"/>
    </row>
    <row r="11" spans="1:10" ht="23.25" customHeight="1" thickBot="1" x14ac:dyDescent="0.3">
      <c r="A11" s="5"/>
      <c r="B11" s="13"/>
      <c r="H11" s="12">
        <f>IF(H10&gt;0,AVERAGE(H7:H10),AVERAGE(H7:H9))</f>
        <v>3</v>
      </c>
    </row>
    <row r="12" spans="1:10" ht="39.75" customHeight="1" thickBot="1" x14ac:dyDescent="0.3">
      <c r="A12" s="4" t="s">
        <v>24</v>
      </c>
      <c r="B12" s="13" t="s">
        <v>56</v>
      </c>
      <c r="H12" s="8">
        <f>AVERAGE(Quest.Cittadino1!H12,Quest.Cittadino2!H12,Quest.Cittadino3!H12)</f>
        <v>3</v>
      </c>
      <c r="J12" s="4" t="s">
        <v>23</v>
      </c>
    </row>
    <row r="13" spans="1:10" ht="42.75" customHeight="1" thickBot="1" x14ac:dyDescent="0.3">
      <c r="A13" s="5" t="s">
        <v>63</v>
      </c>
      <c r="B13" s="13" t="s">
        <v>57</v>
      </c>
      <c r="H13" s="20">
        <f>AVERAGE(Quest.Cittadino1!H13,Quest.Cittadino2!H13,Quest.Cittadino3!H13)</f>
        <v>2.3333333333333335</v>
      </c>
    </row>
    <row r="14" spans="1:10" ht="21" thickBot="1" x14ac:dyDescent="0.3">
      <c r="A14" s="4"/>
      <c r="B14" s="13"/>
      <c r="H14" s="8"/>
    </row>
    <row r="15" spans="1:10" ht="21" thickBot="1" x14ac:dyDescent="0.3">
      <c r="A15" s="4"/>
      <c r="B15" s="13"/>
      <c r="H15" s="12">
        <f>IF(H14&gt;0,AVERAGE(H12:H14),AVERAGE(H12:H13))</f>
        <v>2.666666666666667</v>
      </c>
    </row>
    <row r="16" spans="1:10" ht="33.75" customHeight="1" thickBot="1" x14ac:dyDescent="0.3">
      <c r="A16" s="4" t="s">
        <v>25</v>
      </c>
      <c r="B16" s="13" t="s">
        <v>58</v>
      </c>
      <c r="H16" s="8">
        <f>AVERAGE(Quest.Cittadino1!H16,Quest.Cittadino2!H16,Quest.Cittadino3!H16)</f>
        <v>3</v>
      </c>
      <c r="J16" s="4" t="s">
        <v>18</v>
      </c>
    </row>
    <row r="17" spans="1:10" ht="24.75" customHeight="1" thickBot="1" x14ac:dyDescent="0.3">
      <c r="A17" s="5" t="s">
        <v>26</v>
      </c>
      <c r="B17" s="13" t="s">
        <v>59</v>
      </c>
      <c r="H17" s="8">
        <f>AVERAGE(Quest.Cittadino1!H17,Quest.Cittadino2!H17,Quest.Cittadino3!H17)</f>
        <v>4</v>
      </c>
    </row>
    <row r="18" spans="1:10" ht="32.25" customHeight="1" thickBot="1" x14ac:dyDescent="0.3">
      <c r="A18" s="4" t="s">
        <v>27</v>
      </c>
      <c r="B18" s="13" t="s">
        <v>87</v>
      </c>
      <c r="H18" s="20">
        <f>AVERAGE(Quest.Cittadino1!H18,Quest.Cittadino2!H18,Quest.Cittadino3!H18)</f>
        <v>3.6666666666666665</v>
      </c>
    </row>
    <row r="19" spans="1:10" ht="21" thickBot="1" x14ac:dyDescent="0.3">
      <c r="A19" s="5"/>
      <c r="B19" s="13"/>
      <c r="H19" s="8"/>
    </row>
    <row r="20" spans="1:10" ht="21" thickBot="1" x14ac:dyDescent="0.3">
      <c r="A20" s="5"/>
      <c r="B20" s="13"/>
      <c r="H20" s="12">
        <f>IF(H19&gt;0,AVERAGE(H16:H19),AVERAGE(H16:H18))</f>
        <v>3.5555555555555554</v>
      </c>
    </row>
    <row r="21" spans="1:10" ht="27.75" customHeight="1" thickBot="1" x14ac:dyDescent="0.3">
      <c r="A21" s="4" t="s">
        <v>28</v>
      </c>
      <c r="B21" s="13" t="s">
        <v>60</v>
      </c>
      <c r="H21" s="8">
        <f>AVERAGE(Quest.Cittadino1!H21,Quest.Cittadino2!H21,Quest.Cittadino3!H21)</f>
        <v>4</v>
      </c>
      <c r="J21" s="4" t="s">
        <v>23</v>
      </c>
    </row>
    <row r="22" spans="1:10" ht="32.25" thickBot="1" x14ac:dyDescent="0.3">
      <c r="A22" s="5" t="s">
        <v>64</v>
      </c>
      <c r="B22" s="13" t="s">
        <v>61</v>
      </c>
      <c r="H22" s="8">
        <f>AVERAGE(Quest.Cittadino1!H22,Quest.Cittadino2!H22,Quest.Cittadino3!H22)</f>
        <v>3</v>
      </c>
    </row>
    <row r="23" spans="1:10" ht="21" thickBot="1" x14ac:dyDescent="0.3">
      <c r="A23" s="4"/>
      <c r="B23" s="13"/>
      <c r="H23" s="8"/>
    </row>
    <row r="24" spans="1:10" ht="21" thickBot="1" x14ac:dyDescent="0.3">
      <c r="A24" s="4"/>
      <c r="B24" s="6"/>
      <c r="H24" s="12">
        <f>IF(H23&gt;0,AVERAGE(H21:H23),AVERAGE(H21:H22))</f>
        <v>3.5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C1DD-D1AA-4652-9A50-0182BAD0A219}">
  <dimension ref="A1:J24"/>
  <sheetViews>
    <sheetView topLeftCell="A4" zoomScale="55" zoomScaleNormal="55" zoomScalePageLayoutView="75" workbookViewId="0">
      <selection activeCell="A24" sqref="A24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  <col min="9" max="9" width="69.125" customWidth="1"/>
    <col min="10" max="10" width="43.625" customWidth="1"/>
  </cols>
  <sheetData>
    <row r="1" spans="1:10" ht="41.25" thickBot="1" x14ac:dyDescent="0.3">
      <c r="B1" s="4"/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7" t="s">
        <v>29</v>
      </c>
      <c r="I1" s="7"/>
    </row>
    <row r="2" spans="1:10" ht="32.25" thickBot="1" x14ac:dyDescent="0.3">
      <c r="A2" s="4" t="s">
        <v>9</v>
      </c>
      <c r="B2" s="13" t="s">
        <v>54</v>
      </c>
      <c r="H2" s="8">
        <f>AVERAGE(Quest.CittadinoAnziano1!H2,Quest.CittadinoAnziano2!H2,Quest.CittadinoAnziano3!H2)</f>
        <v>2</v>
      </c>
      <c r="I2" s="19" t="s">
        <v>32</v>
      </c>
      <c r="J2" s="4" t="s">
        <v>12</v>
      </c>
    </row>
    <row r="3" spans="1:10" ht="32.25" thickBot="1" x14ac:dyDescent="0.3">
      <c r="A3" s="5" t="s">
        <v>10</v>
      </c>
      <c r="B3" s="13" t="s">
        <v>55</v>
      </c>
      <c r="H3" s="20">
        <f>AVERAGE(Quest.CittadinoAnziano1!H3,Quest.CittadinoAnziano2!H3,Quest.CittadinoAnziano3!H3)</f>
        <v>2.3333333333333335</v>
      </c>
      <c r="I3" s="19" t="s">
        <v>32</v>
      </c>
    </row>
    <row r="4" spans="1:10" ht="32.25" thickBot="1" x14ac:dyDescent="0.3">
      <c r="A4" s="4" t="s">
        <v>11</v>
      </c>
      <c r="B4" s="13" t="s">
        <v>86</v>
      </c>
      <c r="H4" s="20">
        <f>AVERAGE(Quest.CittadinoAnziano1!H4,Quest.CittadinoAnziano2!H4,Quest.CittadinoAnziano3!H4)</f>
        <v>1.3333333333333333</v>
      </c>
      <c r="I4" s="19" t="s">
        <v>32</v>
      </c>
    </row>
    <row r="5" spans="1:10" ht="21" thickBot="1" x14ac:dyDescent="0.3">
      <c r="A5" s="5"/>
      <c r="B5" s="13"/>
      <c r="H5" s="8"/>
      <c r="I5" s="19"/>
    </row>
    <row r="6" spans="1:10" ht="21" thickBot="1" x14ac:dyDescent="0.3">
      <c r="A6" s="5"/>
      <c r="B6" s="13"/>
      <c r="H6" s="12">
        <f>IF(H5&gt;0,AVERAGE(H2:H5),AVERAGE(H2:H4))</f>
        <v>1.8888888888888891</v>
      </c>
      <c r="I6" s="19" t="s">
        <v>43</v>
      </c>
    </row>
    <row r="7" spans="1:10" ht="27.75" customHeight="1" thickBot="1" x14ac:dyDescent="0.3">
      <c r="A7" s="4" t="s">
        <v>19</v>
      </c>
      <c r="B7" s="13" t="s">
        <v>51</v>
      </c>
      <c r="H7" s="20">
        <f>AVERAGE(Quest.CittadinoAnziano1!H7,Quest.CittadinoAnziano2!H7,Quest.CittadinoAnziano3!H7)</f>
        <v>2.3333333333333335</v>
      </c>
      <c r="J7" s="4" t="s">
        <v>18</v>
      </c>
    </row>
    <row r="8" spans="1:10" ht="34.5" customHeight="1" thickBot="1" x14ac:dyDescent="0.3">
      <c r="A8" s="5" t="s">
        <v>20</v>
      </c>
      <c r="B8" s="13" t="s">
        <v>52</v>
      </c>
      <c r="H8" s="20">
        <f>AVERAGE(Quest.CittadinoAnziano1!H8,Quest.CittadinoAnziano2!H8,Quest.CittadinoAnziano3!H8)</f>
        <v>1.6666666666666667</v>
      </c>
    </row>
    <row r="9" spans="1:10" ht="34.5" customHeight="1" thickBot="1" x14ac:dyDescent="0.3">
      <c r="A9" s="4" t="s">
        <v>21</v>
      </c>
      <c r="B9" s="13" t="s">
        <v>53</v>
      </c>
      <c r="H9" s="20">
        <f>AVERAGE(Quest.CittadinoAnziano1!H9,Quest.CittadinoAnziano2!H9,Quest.CittadinoAnziano3!H9)</f>
        <v>2.3333333333333335</v>
      </c>
    </row>
    <row r="10" spans="1:10" ht="21" thickBot="1" x14ac:dyDescent="0.3">
      <c r="A10" s="5"/>
      <c r="B10" s="13"/>
      <c r="H10" s="8"/>
    </row>
    <row r="11" spans="1:10" ht="23.25" customHeight="1" thickBot="1" x14ac:dyDescent="0.3">
      <c r="A11" s="5"/>
      <c r="B11" s="13"/>
      <c r="H11" s="12">
        <f>IF(H10&gt;0,AVERAGE(H7:H10),AVERAGE(H7:H9))</f>
        <v>2.1111111111111112</v>
      </c>
    </row>
    <row r="12" spans="1:10" ht="39.75" customHeight="1" thickBot="1" x14ac:dyDescent="0.3">
      <c r="A12" s="4" t="s">
        <v>24</v>
      </c>
      <c r="B12" s="13" t="s">
        <v>56</v>
      </c>
      <c r="H12" s="8">
        <f>AVERAGE(Quest.CittadinoAnziano1!H12,Quest.CittadinoAnziano2!H12,Quest.CittadinoAnziano3!H12)</f>
        <v>2</v>
      </c>
      <c r="J12" s="4" t="s">
        <v>23</v>
      </c>
    </row>
    <row r="13" spans="1:10" ht="42.75" customHeight="1" thickBot="1" x14ac:dyDescent="0.3">
      <c r="A13" s="5" t="s">
        <v>63</v>
      </c>
      <c r="B13" s="13" t="s">
        <v>57</v>
      </c>
      <c r="H13" s="20">
        <f>AVERAGE(Quest.CittadinoAnziano1!H13,Quest.CittadinoAnziano2!H13,Quest.CittadinoAnziano3!H13)</f>
        <v>2.3333333333333335</v>
      </c>
    </row>
    <row r="14" spans="1:10" ht="21" thickBot="1" x14ac:dyDescent="0.3">
      <c r="A14" s="4"/>
      <c r="B14" s="13"/>
      <c r="H14" s="8"/>
    </row>
    <row r="15" spans="1:10" ht="21" thickBot="1" x14ac:dyDescent="0.3">
      <c r="A15" s="4"/>
      <c r="B15" s="13"/>
      <c r="H15" s="12">
        <f>IF(H14&gt;0,AVERAGE(H12:H14),AVERAGE(H12:H13))</f>
        <v>2.166666666666667</v>
      </c>
    </row>
    <row r="16" spans="1:10" ht="24.75" customHeight="1" thickBot="1" x14ac:dyDescent="0.3">
      <c r="A16" s="4" t="s">
        <v>25</v>
      </c>
      <c r="B16" s="13" t="s">
        <v>58</v>
      </c>
      <c r="H16" s="8">
        <f>AVERAGE(Quest.CittadinoAnziano1!H16,Quest.CittadinoAnziano2!H16,Quest.CittadinoAnziano3!H16)</f>
        <v>3</v>
      </c>
      <c r="J16" s="4" t="s">
        <v>18</v>
      </c>
    </row>
    <row r="17" spans="1:10" ht="27.75" customHeight="1" thickBot="1" x14ac:dyDescent="0.3">
      <c r="A17" s="5" t="s">
        <v>26</v>
      </c>
      <c r="B17" s="13" t="s">
        <v>59</v>
      </c>
      <c r="H17" s="20">
        <f>AVERAGE(Quest.CittadinoAnziano1!H17,Quest.CittadinoAnziano2!H17,Quest.CittadinoAnziano3!H17)</f>
        <v>2.3333333333333335</v>
      </c>
    </row>
    <row r="18" spans="1:10" ht="21" thickBot="1" x14ac:dyDescent="0.3">
      <c r="A18" s="4" t="s">
        <v>27</v>
      </c>
      <c r="B18" s="13" t="s">
        <v>87</v>
      </c>
      <c r="H18" s="8">
        <f>AVERAGE(Quest.CittadinoAnziano1!H18,Quest.CittadinoAnziano2!H18,Quest.CittadinoAnziano3!H18)</f>
        <v>3</v>
      </c>
    </row>
    <row r="19" spans="1:10" ht="21" thickBot="1" x14ac:dyDescent="0.3">
      <c r="A19" s="5"/>
      <c r="B19" s="13"/>
      <c r="H19" s="8"/>
    </row>
    <row r="20" spans="1:10" ht="21" thickBot="1" x14ac:dyDescent="0.3">
      <c r="A20" s="5"/>
      <c r="B20" s="13"/>
      <c r="H20" s="12">
        <f>IF(H19&gt;0,AVERAGE(H16:H19),AVERAGE(H16:H18))</f>
        <v>2.7777777777777781</v>
      </c>
    </row>
    <row r="21" spans="1:10" ht="26.25" customHeight="1" thickBot="1" x14ac:dyDescent="0.3">
      <c r="A21" s="4" t="s">
        <v>28</v>
      </c>
      <c r="B21" s="13" t="s">
        <v>60</v>
      </c>
      <c r="H21" s="20">
        <f>AVERAGE(Quest.CittadinoAnziano1!H21,Quest.CittadinoAnziano2!H21,Quest.CittadinoAnziano3!H21)</f>
        <v>2.6666666666666665</v>
      </c>
      <c r="J21" s="4" t="s">
        <v>23</v>
      </c>
    </row>
    <row r="22" spans="1:10" ht="32.25" thickBot="1" x14ac:dyDescent="0.3">
      <c r="A22" s="5" t="s">
        <v>64</v>
      </c>
      <c r="B22" s="13" t="s">
        <v>61</v>
      </c>
      <c r="H22" s="20">
        <f>AVERAGE(Quest.CittadinoAnziano1!H22,Quest.CittadinoAnziano2!H22,Quest.CittadinoAnziano3!H22)</f>
        <v>2.3333333333333335</v>
      </c>
    </row>
    <row r="23" spans="1:10" ht="21" thickBot="1" x14ac:dyDescent="0.3">
      <c r="A23" s="4"/>
      <c r="B23" s="13"/>
      <c r="H23" s="8"/>
    </row>
    <row r="24" spans="1:10" ht="21" thickBot="1" x14ac:dyDescent="0.3">
      <c r="A24" s="4"/>
      <c r="B24" s="6"/>
      <c r="H24" s="12">
        <f>IF(H23&gt;0,AVERAGE(H21:H23),AVERAGE(H21:H22))</f>
        <v>2.5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E8F4-2072-4C41-8169-FF0FFF203D12}">
  <dimension ref="A1:J18"/>
  <sheetViews>
    <sheetView zoomScale="55" zoomScaleNormal="55" zoomScalePageLayoutView="75" workbookViewId="0">
      <selection activeCell="C21" sqref="C21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  <col min="9" max="9" width="69.125" customWidth="1"/>
    <col min="10" max="10" width="43.625" customWidth="1"/>
  </cols>
  <sheetData>
    <row r="1" spans="1:10" ht="41.25" thickBot="1" x14ac:dyDescent="0.3">
      <c r="B1" s="4"/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7" t="s">
        <v>29</v>
      </c>
      <c r="I1" s="7"/>
    </row>
    <row r="2" spans="1:10" ht="45.75" customHeight="1" thickBot="1" x14ac:dyDescent="0.3">
      <c r="A2" s="4" t="s">
        <v>89</v>
      </c>
      <c r="B2" s="13" t="s">
        <v>65</v>
      </c>
      <c r="H2" s="8">
        <f>AVERAGE(Quest.OperatoreEcologico1!H2,Quest.OperatoreEcologico2!H2,Quest.OperatoreEcologico3!H2)</f>
        <v>2</v>
      </c>
      <c r="I2" s="19" t="s">
        <v>32</v>
      </c>
      <c r="J2" s="4" t="s">
        <v>18</v>
      </c>
    </row>
    <row r="3" spans="1:10" ht="44.25" customHeight="1" thickBot="1" x14ac:dyDescent="0.3">
      <c r="A3" s="5" t="s">
        <v>90</v>
      </c>
      <c r="B3" s="13" t="s">
        <v>66</v>
      </c>
      <c r="H3" s="20">
        <f>AVERAGE(Quest.OperatoreEcologico1!H3,Quest.OperatoreEcologico2!H3,Quest.OperatoreEcologico3!H3)</f>
        <v>2.3333333333333335</v>
      </c>
      <c r="I3" s="19" t="s">
        <v>32</v>
      </c>
    </row>
    <row r="4" spans="1:10" ht="47.25" customHeight="1" thickBot="1" x14ac:dyDescent="0.3">
      <c r="A4" s="4" t="s">
        <v>91</v>
      </c>
      <c r="B4" s="13" t="s">
        <v>67</v>
      </c>
      <c r="H4" s="8">
        <f>AVERAGE(Quest.OperatoreEcologico1!H4,Quest.OperatoreEcologico2!H4,Quest.OperatoreEcologico3!H4)</f>
        <v>3</v>
      </c>
      <c r="I4" s="19" t="s">
        <v>32</v>
      </c>
    </row>
    <row r="5" spans="1:10" ht="21" thickBot="1" x14ac:dyDescent="0.3">
      <c r="A5" s="5"/>
      <c r="B5" s="13"/>
      <c r="H5" s="8"/>
      <c r="I5" s="19"/>
    </row>
    <row r="6" spans="1:10" ht="21" thickBot="1" x14ac:dyDescent="0.3">
      <c r="A6" s="5"/>
      <c r="B6" s="13"/>
      <c r="H6" s="12">
        <f>IF(H5&gt;0,AVERAGE(H2:H5),AVERAGE(H2:H4))</f>
        <v>2.4444444444444446</v>
      </c>
      <c r="I6" s="19" t="s">
        <v>43</v>
      </c>
    </row>
    <row r="7" spans="1:10" ht="32.25" thickBot="1" x14ac:dyDescent="0.3">
      <c r="A7" s="4" t="s">
        <v>92</v>
      </c>
      <c r="B7" s="13" t="s">
        <v>68</v>
      </c>
      <c r="H7" s="20">
        <f>AVERAGE(Quest.OperatoreEcologico1!H7,Quest.OperatoreEcologico2!H7,Quest.OperatoreEcologico3!H7)</f>
        <v>2.6666666666666665</v>
      </c>
      <c r="J7" s="4" t="s">
        <v>22</v>
      </c>
    </row>
    <row r="8" spans="1:10" ht="21" thickBot="1" x14ac:dyDescent="0.3">
      <c r="A8" s="5" t="s">
        <v>93</v>
      </c>
      <c r="B8" s="13" t="s">
        <v>69</v>
      </c>
      <c r="H8" s="8">
        <f>AVERAGE(Quest.OperatoreEcologico1!H8,Quest.OperatoreEcologico2!H8,Quest.OperatoreEcologico3!H8)</f>
        <v>4</v>
      </c>
    </row>
    <row r="9" spans="1:10" ht="21" thickBot="1" x14ac:dyDescent="0.3">
      <c r="A9" s="4"/>
      <c r="B9" s="13"/>
      <c r="H9" s="8"/>
    </row>
    <row r="10" spans="1:10" ht="21" thickBot="1" x14ac:dyDescent="0.3">
      <c r="A10" s="5"/>
      <c r="B10" s="13"/>
      <c r="H10" s="12">
        <f>IF(H9&gt;0,AVERAGE(H7:H9),AVERAGE(H7:H8))</f>
        <v>3.333333333333333</v>
      </c>
    </row>
    <row r="11" spans="1:10" ht="51.75" customHeight="1" thickBot="1" x14ac:dyDescent="0.3">
      <c r="A11" s="4" t="s">
        <v>94</v>
      </c>
      <c r="B11" s="13" t="s">
        <v>70</v>
      </c>
      <c r="H11" s="20">
        <f>AVERAGE(Quest.OperatoreEcologico1!H11,Quest.OperatoreEcologico2!H11,Quest.OperatoreEcologico3!H11)</f>
        <v>2.6666666666666665</v>
      </c>
      <c r="J11" s="4" t="s">
        <v>22</v>
      </c>
    </row>
    <row r="12" spans="1:10" ht="21" thickBot="1" x14ac:dyDescent="0.3">
      <c r="A12" s="5" t="s">
        <v>95</v>
      </c>
      <c r="B12" s="13" t="s">
        <v>69</v>
      </c>
      <c r="H12" s="20">
        <f>AVERAGE(Quest.OperatoreEcologico1!H12,Quest.OperatoreEcologico2!H12,Quest.OperatoreEcologico3!H12)</f>
        <v>3.3333333333333335</v>
      </c>
    </row>
    <row r="13" spans="1:10" ht="21" thickBot="1" x14ac:dyDescent="0.3">
      <c r="A13" s="4"/>
      <c r="B13" s="13"/>
      <c r="H13" s="8"/>
    </row>
    <row r="14" spans="1:10" ht="21" thickBot="1" x14ac:dyDescent="0.3">
      <c r="A14" s="5"/>
      <c r="B14" s="13"/>
      <c r="H14" s="12">
        <f>IF(H13&gt;0,AVERAGE(H11:H13),AVERAGE(H11:H12))</f>
        <v>3</v>
      </c>
    </row>
    <row r="15" spans="1:10" ht="21" thickBot="1" x14ac:dyDescent="0.3">
      <c r="A15" s="4" t="s">
        <v>96</v>
      </c>
      <c r="B15" s="13" t="s">
        <v>71</v>
      </c>
      <c r="H15" s="8">
        <f>AVERAGE(Quest.OperatoreEcologico1!H15,Quest.OperatoreEcologico2!H15,Quest.OperatoreEcologico3!H15)</f>
        <v>2</v>
      </c>
      <c r="J15" s="4" t="s">
        <v>23</v>
      </c>
    </row>
    <row r="16" spans="1:10" ht="54" customHeight="1" thickBot="1" x14ac:dyDescent="0.3">
      <c r="A16" s="5" t="s">
        <v>111</v>
      </c>
      <c r="B16" s="13" t="s">
        <v>72</v>
      </c>
      <c r="H16" s="20">
        <f>AVERAGE(Quest.OperatoreEcologico1!H16,Quest.OperatoreEcologico2!H16,Quest.OperatoreEcologico3!H16)</f>
        <v>2.3333333333333335</v>
      </c>
    </row>
    <row r="17" spans="1:8" ht="21" thickBot="1" x14ac:dyDescent="0.3">
      <c r="A17" s="4"/>
      <c r="B17" s="13"/>
      <c r="H17" s="8"/>
    </row>
    <row r="18" spans="1:8" ht="21" thickBot="1" x14ac:dyDescent="0.3">
      <c r="A18" s="4"/>
      <c r="H18" s="12">
        <f>IF(H17&gt;0,AVERAGE(H15:H17),AVERAGE(H15:H16))</f>
        <v>2.166666666666667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E8FC7-6782-4D21-AC38-223A0F35190B}">
  <dimension ref="A1:J27"/>
  <sheetViews>
    <sheetView topLeftCell="A4" zoomScale="55" zoomScaleNormal="55" zoomScalePageLayoutView="75" workbookViewId="0">
      <selection activeCell="B27" sqref="B27"/>
    </sheetView>
  </sheetViews>
  <sheetFormatPr defaultColWidth="11" defaultRowHeight="15.75" x14ac:dyDescent="0.25"/>
  <cols>
    <col min="1" max="1" width="24" customWidth="1"/>
    <col min="2" max="2" width="70.125" customWidth="1"/>
    <col min="4" max="4" width="13.125" customWidth="1"/>
    <col min="7" max="7" width="10.5" customWidth="1"/>
    <col min="8" max="8" width="18.875" customWidth="1"/>
    <col min="9" max="9" width="69.125" customWidth="1"/>
    <col min="10" max="10" width="43.625" customWidth="1"/>
  </cols>
  <sheetData>
    <row r="1" spans="1:10" ht="41.25" thickBot="1" x14ac:dyDescent="0.3">
      <c r="B1" s="4"/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7" t="s">
        <v>29</v>
      </c>
      <c r="I1" s="7"/>
    </row>
    <row r="2" spans="1:10" ht="32.25" thickBot="1" x14ac:dyDescent="0.3">
      <c r="A2" s="4" t="s">
        <v>97</v>
      </c>
      <c r="B2" s="13" t="s">
        <v>74</v>
      </c>
      <c r="H2" s="20">
        <f>AVERAGE(Quest.ResponsabileComunale1!H2,Quest.ResponsabileComunale2!H2,Quest.ResponsabileComunale3!H2)</f>
        <v>2.3333333333333335</v>
      </c>
      <c r="I2" s="19" t="s">
        <v>32</v>
      </c>
      <c r="J2" s="4" t="s">
        <v>12</v>
      </c>
    </row>
    <row r="3" spans="1:10" ht="21" thickBot="1" x14ac:dyDescent="0.3">
      <c r="A3" s="5" t="s">
        <v>98</v>
      </c>
      <c r="B3" s="13" t="s">
        <v>73</v>
      </c>
      <c r="H3" s="20">
        <f>AVERAGE(Quest.ResponsabileComunale1!H3,Quest.ResponsabileComunale2!H3,Quest.ResponsabileComunale3!H3)</f>
        <v>3.3333333333333335</v>
      </c>
      <c r="I3" s="19" t="s">
        <v>32</v>
      </c>
    </row>
    <row r="4" spans="1:10" ht="32.25" thickBot="1" x14ac:dyDescent="0.3">
      <c r="A4" s="4" t="s">
        <v>99</v>
      </c>
      <c r="B4" s="13" t="s">
        <v>75</v>
      </c>
      <c r="H4" s="20">
        <f>AVERAGE(Quest.ResponsabileComunale1!H4,Quest.ResponsabileComunale2!H4,Quest.ResponsabileComunale3!H4)</f>
        <v>1.3333333333333333</v>
      </c>
      <c r="I4" s="19" t="s">
        <v>32</v>
      </c>
    </row>
    <row r="5" spans="1:10" ht="21" thickBot="1" x14ac:dyDescent="0.3">
      <c r="A5" s="5"/>
      <c r="B5" s="13"/>
      <c r="H5" s="8"/>
      <c r="I5" s="19"/>
    </row>
    <row r="6" spans="1:10" ht="21" thickBot="1" x14ac:dyDescent="0.3">
      <c r="A6" s="5"/>
      <c r="H6" s="12">
        <f>IF(H5&gt;0,AVERAGE(H2:H5),AVERAGE(H2:H4))</f>
        <v>2.3333333333333335</v>
      </c>
      <c r="I6" s="19" t="s">
        <v>43</v>
      </c>
    </row>
    <row r="7" spans="1:10" ht="32.25" thickBot="1" x14ac:dyDescent="0.3">
      <c r="A7" s="4" t="s">
        <v>100</v>
      </c>
      <c r="B7" s="13" t="s">
        <v>76</v>
      </c>
      <c r="H7" s="8">
        <f>AVERAGE(Quest.ResponsabileComunale1!H7,Quest.ResponsabileComunale2!H7,Quest.ResponsabileComunale3!H7)</f>
        <v>3</v>
      </c>
      <c r="J7" s="4" t="s">
        <v>22</v>
      </c>
    </row>
    <row r="8" spans="1:10" ht="21" thickBot="1" x14ac:dyDescent="0.3">
      <c r="A8" s="5" t="s">
        <v>101</v>
      </c>
      <c r="B8" s="13" t="s">
        <v>69</v>
      </c>
      <c r="H8" s="8">
        <f>AVERAGE(Quest.ResponsabileComunale1!H8,Quest.ResponsabileComunale2!H8,Quest.ResponsabileComunale3!H8)</f>
        <v>4</v>
      </c>
    </row>
    <row r="9" spans="1:10" ht="21" thickBot="1" x14ac:dyDescent="0.3">
      <c r="A9" s="4"/>
      <c r="B9" s="13"/>
      <c r="H9" s="8"/>
    </row>
    <row r="10" spans="1:10" ht="21" thickBot="1" x14ac:dyDescent="0.3">
      <c r="A10" s="5"/>
      <c r="H10" s="12">
        <f>IF(H9&gt;0,AVERAGE(H7:H9),AVERAGE(H7:H8))</f>
        <v>3.5</v>
      </c>
    </row>
    <row r="11" spans="1:10" ht="21" thickBot="1" x14ac:dyDescent="0.3">
      <c r="A11" s="4" t="s">
        <v>102</v>
      </c>
      <c r="B11" s="13" t="s">
        <v>77</v>
      </c>
      <c r="H11" s="20">
        <f>AVERAGE(Quest.ResponsabileComunale1!H11,Quest.ResponsabileComunale2!H11,Quest.ResponsabileComunale3!H11)</f>
        <v>2.3333333333333335</v>
      </c>
      <c r="J11" s="4" t="s">
        <v>23</v>
      </c>
    </row>
    <row r="12" spans="1:10" ht="32.25" thickBot="1" x14ac:dyDescent="0.3">
      <c r="A12" s="5" t="s">
        <v>103</v>
      </c>
      <c r="B12" s="13" t="s">
        <v>78</v>
      </c>
      <c r="H12" s="20">
        <f>AVERAGE(Quest.ResponsabileComunale1!H12,Quest.ResponsabileComunale2!H12,Quest.ResponsabileComunale3!H12)</f>
        <v>1.6666666666666667</v>
      </c>
    </row>
    <row r="13" spans="1:10" ht="21" thickBot="1" x14ac:dyDescent="0.3">
      <c r="A13" s="4"/>
      <c r="B13" s="13"/>
      <c r="H13" s="8"/>
    </row>
    <row r="14" spans="1:10" ht="21" thickBot="1" x14ac:dyDescent="0.3">
      <c r="A14" s="4"/>
      <c r="H14" s="12">
        <f>IF(H13&gt;0,AVERAGE(H11:H13),AVERAGE(H11:H12))</f>
        <v>2</v>
      </c>
    </row>
    <row r="15" spans="1:10" ht="33.75" thickBot="1" x14ac:dyDescent="0.4">
      <c r="A15" s="4" t="s">
        <v>104</v>
      </c>
      <c r="B15" s="13" t="s">
        <v>80</v>
      </c>
      <c r="H15" s="8">
        <f>AVERAGE(Quest.ResponsabileComunale1!H15,Quest.ResponsabileComunale2!H15,Quest.ResponsabileComunale3!H15)</f>
        <v>2</v>
      </c>
      <c r="J15" s="14" t="s">
        <v>12</v>
      </c>
    </row>
    <row r="16" spans="1:10" ht="32.25" thickBot="1" x14ac:dyDescent="0.3">
      <c r="A16" s="5" t="s">
        <v>105</v>
      </c>
      <c r="B16" s="13" t="s">
        <v>79</v>
      </c>
      <c r="H16" s="20">
        <f>AVERAGE(Quest.ResponsabileComunale1!H16,Quest.ResponsabileComunale2!H16,Quest.ResponsabileComunale3!H16)</f>
        <v>2.6666666666666665</v>
      </c>
    </row>
    <row r="17" spans="1:10" ht="48" thickBot="1" x14ac:dyDescent="0.3">
      <c r="A17" s="4" t="s">
        <v>106</v>
      </c>
      <c r="B17" s="13" t="s">
        <v>81</v>
      </c>
      <c r="H17" s="20">
        <f>AVERAGE(Quest.ResponsabileComunale1!H17,Quest.ResponsabileComunale2!H17,Quest.ResponsabileComunale3!H17)</f>
        <v>1.3333333333333333</v>
      </c>
    </row>
    <row r="18" spans="1:10" ht="21" thickBot="1" x14ac:dyDescent="0.3">
      <c r="A18" s="5"/>
      <c r="B18" s="13"/>
      <c r="H18" s="8"/>
    </row>
    <row r="19" spans="1:10" ht="21" thickBot="1" x14ac:dyDescent="0.3">
      <c r="A19" s="5"/>
      <c r="H19" s="12">
        <f>IF(H18&gt;0,AVERAGE(H15:H18),AVERAGE(H15:H17))</f>
        <v>1.9999999999999998</v>
      </c>
    </row>
    <row r="20" spans="1:10" ht="32.25" thickBot="1" x14ac:dyDescent="0.3">
      <c r="A20" s="4" t="s">
        <v>107</v>
      </c>
      <c r="B20" s="13" t="s">
        <v>83</v>
      </c>
      <c r="H20" s="20">
        <f>AVERAGE(Quest.ResponsabileComunale1!H20,Quest.ResponsabileComunale2!H20,Quest.ResponsabileComunale3!H20)</f>
        <v>2.6666666666666665</v>
      </c>
      <c r="J20" s="4" t="s">
        <v>22</v>
      </c>
    </row>
    <row r="21" spans="1:10" ht="21" thickBot="1" x14ac:dyDescent="0.3">
      <c r="A21" s="5" t="s">
        <v>108</v>
      </c>
      <c r="B21" s="13" t="s">
        <v>82</v>
      </c>
      <c r="H21" s="20">
        <f>AVERAGE(Quest.ResponsabileComunale1!H21,Quest.ResponsabileComunale2!H21,Quest.ResponsabileComunale3!H21)</f>
        <v>4</v>
      </c>
    </row>
    <row r="22" spans="1:10" ht="21" thickBot="1" x14ac:dyDescent="0.3">
      <c r="A22" s="4"/>
      <c r="B22" s="13"/>
      <c r="H22" s="8"/>
    </row>
    <row r="23" spans="1:10" ht="21" thickBot="1" x14ac:dyDescent="0.3">
      <c r="A23" s="5"/>
      <c r="H23" s="12">
        <f>IF(H22&gt;0,AVERAGE(H20:H22),AVERAGE(H20:H21))</f>
        <v>3.333333333333333</v>
      </c>
    </row>
    <row r="24" spans="1:10" ht="32.25" thickBot="1" x14ac:dyDescent="0.3">
      <c r="A24" s="4" t="s">
        <v>109</v>
      </c>
      <c r="B24" s="13" t="s">
        <v>84</v>
      </c>
      <c r="H24" s="8">
        <f>AVERAGE(Quest.ResponsabileComunale1!H24,Quest.ResponsabileComunale2!H24,Quest.ResponsabileComunale3!H24)</f>
        <v>2</v>
      </c>
      <c r="J24" s="4" t="s">
        <v>23</v>
      </c>
    </row>
    <row r="25" spans="1:10" ht="32.25" thickBot="1" x14ac:dyDescent="0.3">
      <c r="A25" s="5" t="s">
        <v>110</v>
      </c>
      <c r="B25" s="13" t="s">
        <v>85</v>
      </c>
      <c r="H25" s="20">
        <f>AVERAGE(Quest.ResponsabileComunale1!H25,Quest.ResponsabileComunale2!H25,Quest.ResponsabileComunale3!H25)</f>
        <v>1.6666666666666667</v>
      </c>
    </row>
    <row r="26" spans="1:10" ht="21" thickBot="1" x14ac:dyDescent="0.3">
      <c r="A26" s="4"/>
      <c r="B26" s="13"/>
      <c r="H26" s="8"/>
    </row>
    <row r="27" spans="1:10" ht="21" thickBot="1" x14ac:dyDescent="0.3">
      <c r="A27" s="4"/>
      <c r="H27" s="12">
        <f>IF(H26&gt;0,AVERAGE(H24:H26),AVERAGE(H24:H25))</f>
        <v>1.8333333333333335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"/>
  <sheetViews>
    <sheetView tabSelected="1" workbookViewId="0">
      <selection activeCell="A11" sqref="A11"/>
    </sheetView>
  </sheetViews>
  <sheetFormatPr defaultColWidth="11" defaultRowHeight="15.75" x14ac:dyDescent="0.25"/>
  <cols>
    <col min="2" max="2" width="11.375" bestFit="1" customWidth="1"/>
  </cols>
  <sheetData>
    <row r="1" spans="1:5" ht="21" thickBot="1" x14ac:dyDescent="0.3">
      <c r="A1" s="9" t="s">
        <v>33</v>
      </c>
      <c r="B1" s="9" t="s">
        <v>34</v>
      </c>
      <c r="C1" s="9" t="s">
        <v>35</v>
      </c>
      <c r="D1" s="9" t="s">
        <v>36</v>
      </c>
      <c r="E1" s="9" t="s">
        <v>37</v>
      </c>
    </row>
    <row r="2" spans="1:5" ht="21" thickBot="1" x14ac:dyDescent="0.3">
      <c r="A2" s="10" t="s">
        <v>38</v>
      </c>
      <c r="B2" s="21">
        <f>AVERAGE('MEDIE CITTADINO'!H6,'MEDIE CITTADINO ANZIANO'!H6)</f>
        <v>2.3333333333333335</v>
      </c>
      <c r="C2" s="21">
        <f>AVERAGE('MEDIE CITTADINO'!H11,'MEDIE CITTADINO ANZIANO'!H11)</f>
        <v>2.5555555555555554</v>
      </c>
      <c r="D2" s="21"/>
      <c r="E2" s="21">
        <f>AVERAGE('MEDIE CITTADINO'!H15,'MEDIE CITTADINO ANZIANO'!H15)</f>
        <v>2.416666666666667</v>
      </c>
    </row>
    <row r="3" spans="1:5" ht="21" thickBot="1" x14ac:dyDescent="0.3">
      <c r="A3" s="11" t="s">
        <v>39</v>
      </c>
      <c r="B3" s="22"/>
      <c r="C3" s="23">
        <f>AVERAGE('MEDIE CITTADINO'!H20,'MEDIE CITTADINO ANZIANO'!H20)</f>
        <v>3.166666666666667</v>
      </c>
      <c r="D3" s="22"/>
      <c r="E3" s="23">
        <f>AVERAGE('MEDIE CITTADINO'!H24,'MEDIE CITTADINO ANZIANO'!H24)</f>
        <v>3</v>
      </c>
    </row>
    <row r="4" spans="1:5" ht="21" thickBot="1" x14ac:dyDescent="0.3">
      <c r="A4" s="10" t="s">
        <v>40</v>
      </c>
      <c r="B4" s="21"/>
      <c r="C4" s="21">
        <f>'MEDIE OPERATORE ECOLOGICO'!H6</f>
        <v>2.4444444444444446</v>
      </c>
      <c r="D4" s="21">
        <f>'MEDIE OPERATORE ECOLOGICO'!H10</f>
        <v>3.333333333333333</v>
      </c>
      <c r="E4" s="21"/>
    </row>
    <row r="5" spans="1:5" ht="21" thickBot="1" x14ac:dyDescent="0.3">
      <c r="A5" s="11" t="s">
        <v>41</v>
      </c>
      <c r="B5" s="22"/>
      <c r="C5" s="22"/>
      <c r="D5" s="23">
        <f>'MEDIE OPERATORE ECOLOGICO'!H14</f>
        <v>3</v>
      </c>
      <c r="E5" s="23">
        <f>'MEDIE OPERATORE ECOLOGICO'!H18</f>
        <v>2.166666666666667</v>
      </c>
    </row>
    <row r="6" spans="1:5" ht="21" thickBot="1" x14ac:dyDescent="0.3">
      <c r="A6" s="10" t="s">
        <v>42</v>
      </c>
      <c r="B6" s="21">
        <f>'MEDIE RESPONSABILE COMUNALE'!H6</f>
        <v>2.3333333333333335</v>
      </c>
      <c r="C6" s="21"/>
      <c r="D6" s="21">
        <f>'MEDIE RESPONSABILE COMUNALE'!H10</f>
        <v>3.5</v>
      </c>
      <c r="E6" s="21">
        <f>'MEDIE RESPONSABILE COMUNALE'!H14</f>
        <v>2</v>
      </c>
    </row>
    <row r="7" spans="1:5" ht="21" thickBot="1" x14ac:dyDescent="0.3">
      <c r="A7" s="11" t="s">
        <v>112</v>
      </c>
      <c r="B7" s="23">
        <f>'MEDIE RESPONSABILE COMUNALE'!H19</f>
        <v>1.9999999999999998</v>
      </c>
      <c r="C7" s="22"/>
      <c r="D7" s="23">
        <f>'MEDIE RESPONSABILE COMUNALE'!H23</f>
        <v>3.333333333333333</v>
      </c>
      <c r="E7" s="23">
        <f>'MEDIE RESPONSABILE COMUNALE'!H27</f>
        <v>1.8333333333333335</v>
      </c>
    </row>
    <row r="10" spans="1:5" x14ac:dyDescent="0.25">
      <c r="A10" t="s">
        <v>113</v>
      </c>
    </row>
  </sheetData>
  <conditionalFormatting sqref="B2:E7">
    <cfRule type="cellIs" dxfId="0" priority="1" operator="lessThan">
      <formula>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4F74-8A14-4991-8DC0-8497816505B5}">
  <dimension ref="A1:I26"/>
  <sheetViews>
    <sheetView topLeftCell="A7" zoomScale="70" zoomScaleNormal="70" workbookViewId="0">
      <selection activeCell="A24" sqref="A24:B26"/>
    </sheetView>
  </sheetViews>
  <sheetFormatPr defaultColWidth="11" defaultRowHeight="15.75" x14ac:dyDescent="0.25"/>
  <cols>
    <col min="1" max="1" width="24" customWidth="1"/>
    <col min="2" max="2" width="78.37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A1" s="15"/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7" t="s">
        <v>29</v>
      </c>
      <c r="I1" s="7" t="s">
        <v>31</v>
      </c>
    </row>
    <row r="2" spans="1:9" ht="32.25" thickBot="1" x14ac:dyDescent="0.3">
      <c r="A2" s="4" t="s">
        <v>9</v>
      </c>
      <c r="B2" s="13" t="s">
        <v>54</v>
      </c>
      <c r="C2" s="16"/>
      <c r="D2" s="16"/>
      <c r="E2" s="16" t="s">
        <v>30</v>
      </c>
      <c r="F2" s="16"/>
      <c r="G2" s="16"/>
      <c r="H2" s="16">
        <f>IF(C2="X",1)+IF(D2="X",2)+IF(E2="X",3)+IF(F2="X",4)+IF(G2="X",5)</f>
        <v>3</v>
      </c>
      <c r="I2" s="15"/>
    </row>
    <row r="3" spans="1:9" ht="21" thickBot="1" x14ac:dyDescent="0.3">
      <c r="A3" s="5" t="s">
        <v>10</v>
      </c>
      <c r="B3" s="13" t="s">
        <v>55</v>
      </c>
      <c r="C3" s="16"/>
      <c r="D3" s="16"/>
      <c r="E3" s="16" t="s">
        <v>30</v>
      </c>
      <c r="F3" s="16"/>
      <c r="G3" s="16"/>
      <c r="H3" s="16">
        <f t="shared" ref="H3:H22" si="0">IF(C3="X",1)+IF(D3="X",2)+IF(E3="X",3)+IF(F3="X",4)+IF(G3="X",5)</f>
        <v>3</v>
      </c>
      <c r="I3" s="15"/>
    </row>
    <row r="4" spans="1:9" ht="32.25" thickBot="1" x14ac:dyDescent="0.3">
      <c r="A4" s="4" t="s">
        <v>11</v>
      </c>
      <c r="B4" s="13" t="s">
        <v>86</v>
      </c>
      <c r="C4" s="16" t="s">
        <v>30</v>
      </c>
      <c r="D4" s="16"/>
      <c r="E4" s="16"/>
      <c r="F4" s="16"/>
      <c r="G4" s="16"/>
      <c r="H4" s="16">
        <f>IF(C4="X",1)+IF(D4="X",2)+IF(E4="X",3)+IF(F4="X",4)+IF(G4="X",5)</f>
        <v>1</v>
      </c>
      <c r="I4" s="15"/>
    </row>
    <row r="5" spans="1:9" ht="21" thickBot="1" x14ac:dyDescent="0.3">
      <c r="A5" s="5"/>
      <c r="B5" s="13"/>
      <c r="C5" s="16"/>
      <c r="D5" s="16"/>
      <c r="E5" s="16"/>
      <c r="F5" s="16"/>
      <c r="G5" s="16"/>
      <c r="H5" s="16"/>
      <c r="I5" s="15"/>
    </row>
    <row r="6" spans="1:9" ht="21" thickBot="1" x14ac:dyDescent="0.3">
      <c r="A6" s="5"/>
      <c r="B6" s="4" t="s">
        <v>18</v>
      </c>
      <c r="C6" s="16"/>
      <c r="D6" s="16"/>
      <c r="E6" s="16"/>
      <c r="F6" s="16"/>
      <c r="G6" s="16"/>
      <c r="H6" s="16"/>
      <c r="I6" s="15"/>
    </row>
    <row r="7" spans="1:9" ht="21" thickBot="1" x14ac:dyDescent="0.3">
      <c r="A7" s="4" t="s">
        <v>19</v>
      </c>
      <c r="B7" s="13" t="s">
        <v>51</v>
      </c>
      <c r="C7" s="16"/>
      <c r="D7" s="16"/>
      <c r="E7" s="16" t="s">
        <v>30</v>
      </c>
      <c r="F7" s="16"/>
      <c r="G7" s="16"/>
      <c r="H7" s="16">
        <f t="shared" si="0"/>
        <v>3</v>
      </c>
      <c r="I7" s="15"/>
    </row>
    <row r="8" spans="1:9" ht="21" thickBot="1" x14ac:dyDescent="0.3">
      <c r="A8" s="5" t="s">
        <v>20</v>
      </c>
      <c r="B8" s="13" t="s">
        <v>52</v>
      </c>
      <c r="C8" s="16"/>
      <c r="D8" s="16" t="s">
        <v>30</v>
      </c>
      <c r="E8" s="16"/>
      <c r="F8" s="16"/>
      <c r="G8" s="16"/>
      <c r="H8" s="16">
        <f t="shared" si="0"/>
        <v>2</v>
      </c>
      <c r="I8" s="15"/>
    </row>
    <row r="9" spans="1:9" ht="21" thickBot="1" x14ac:dyDescent="0.3">
      <c r="A9" s="4" t="s">
        <v>21</v>
      </c>
      <c r="B9" s="13" t="s">
        <v>53</v>
      </c>
      <c r="C9" s="16"/>
      <c r="D9" s="16"/>
      <c r="E9" s="16" t="s">
        <v>30</v>
      </c>
      <c r="F9" s="16"/>
      <c r="G9" s="16"/>
      <c r="H9" s="16">
        <f t="shared" si="0"/>
        <v>3</v>
      </c>
      <c r="I9" s="15"/>
    </row>
    <row r="10" spans="1:9" ht="21" thickBot="1" x14ac:dyDescent="0.3">
      <c r="A10" s="5"/>
      <c r="B10" s="13"/>
      <c r="C10" s="16"/>
      <c r="D10" s="16"/>
      <c r="E10" s="16"/>
      <c r="F10" s="16"/>
      <c r="G10" s="16"/>
      <c r="H10" s="16"/>
      <c r="I10" s="15"/>
    </row>
    <row r="11" spans="1:9" ht="21" thickBot="1" x14ac:dyDescent="0.3">
      <c r="A11" s="5"/>
      <c r="B11" s="4" t="s">
        <v>23</v>
      </c>
      <c r="C11" s="16"/>
      <c r="D11" s="16"/>
      <c r="E11" s="16"/>
      <c r="F11" s="16"/>
      <c r="G11" s="16"/>
      <c r="H11" s="16"/>
      <c r="I11" s="15"/>
    </row>
    <row r="12" spans="1:9" ht="21" thickBot="1" x14ac:dyDescent="0.3">
      <c r="A12" s="4" t="s">
        <v>24</v>
      </c>
      <c r="B12" s="13" t="s">
        <v>56</v>
      </c>
      <c r="C12" s="16"/>
      <c r="D12" s="16" t="s">
        <v>30</v>
      </c>
      <c r="E12" s="16"/>
      <c r="F12" s="16"/>
      <c r="G12" s="16"/>
      <c r="H12" s="16">
        <f t="shared" si="0"/>
        <v>2</v>
      </c>
      <c r="I12" s="17"/>
    </row>
    <row r="13" spans="1:9" ht="32.25" thickBot="1" x14ac:dyDescent="0.3">
      <c r="A13" s="5" t="s">
        <v>63</v>
      </c>
      <c r="B13" s="13" t="s">
        <v>57</v>
      </c>
      <c r="C13" s="16"/>
      <c r="D13" s="16" t="s">
        <v>30</v>
      </c>
      <c r="E13" s="16"/>
      <c r="F13" s="16"/>
      <c r="G13" s="16"/>
      <c r="H13" s="16">
        <f t="shared" si="0"/>
        <v>2</v>
      </c>
      <c r="I13" s="15"/>
    </row>
    <row r="14" spans="1:9" ht="21" thickBot="1" x14ac:dyDescent="0.3">
      <c r="A14" s="4"/>
      <c r="B14" s="13"/>
      <c r="C14" s="16"/>
      <c r="D14" s="16"/>
      <c r="E14" s="16"/>
      <c r="F14" s="16"/>
      <c r="G14" s="16"/>
      <c r="H14" s="16"/>
      <c r="I14" s="15"/>
    </row>
    <row r="15" spans="1:9" ht="21" thickBot="1" x14ac:dyDescent="0.3">
      <c r="A15" s="5"/>
      <c r="B15" s="4" t="s">
        <v>18</v>
      </c>
      <c r="C15" s="16"/>
      <c r="D15" s="16"/>
      <c r="E15" s="16"/>
      <c r="F15" s="16"/>
      <c r="G15" s="16"/>
      <c r="H15" s="16"/>
      <c r="I15" s="15"/>
    </row>
    <row r="16" spans="1:9" ht="21" thickBot="1" x14ac:dyDescent="0.3">
      <c r="A16" s="4" t="s">
        <v>25</v>
      </c>
      <c r="B16" s="13" t="s">
        <v>58</v>
      </c>
      <c r="C16" s="16"/>
      <c r="D16" s="16"/>
      <c r="E16" s="16" t="s">
        <v>30</v>
      </c>
      <c r="F16" s="16"/>
      <c r="G16" s="16"/>
      <c r="H16" s="16">
        <f t="shared" si="0"/>
        <v>3</v>
      </c>
      <c r="I16" s="15"/>
    </row>
    <row r="17" spans="1:9" ht="21" thickBot="1" x14ac:dyDescent="0.3">
      <c r="A17" s="5" t="s">
        <v>26</v>
      </c>
      <c r="B17" s="13" t="s">
        <v>59</v>
      </c>
      <c r="C17" s="16"/>
      <c r="D17" s="16"/>
      <c r="E17" s="16"/>
      <c r="F17" s="16" t="s">
        <v>30</v>
      </c>
      <c r="G17" s="16"/>
      <c r="H17" s="16">
        <f t="shared" si="0"/>
        <v>4</v>
      </c>
      <c r="I17" s="15"/>
    </row>
    <row r="18" spans="1:9" ht="21" thickBot="1" x14ac:dyDescent="0.3">
      <c r="A18" s="4" t="s">
        <v>27</v>
      </c>
      <c r="B18" s="13" t="s">
        <v>87</v>
      </c>
      <c r="C18" s="16"/>
      <c r="D18" s="16"/>
      <c r="E18" s="16"/>
      <c r="F18" s="16" t="s">
        <v>30</v>
      </c>
      <c r="G18" s="16"/>
      <c r="H18" s="16">
        <f t="shared" si="0"/>
        <v>4</v>
      </c>
      <c r="I18" s="15"/>
    </row>
    <row r="19" spans="1:9" ht="21" thickBot="1" x14ac:dyDescent="0.3">
      <c r="A19" s="5"/>
      <c r="B19" s="13"/>
      <c r="C19" s="16"/>
      <c r="D19" s="16"/>
      <c r="E19" s="16"/>
      <c r="F19" s="16"/>
      <c r="G19" s="16"/>
      <c r="H19" s="16"/>
      <c r="I19" s="15"/>
    </row>
    <row r="20" spans="1:9" ht="21" thickBot="1" x14ac:dyDescent="0.3">
      <c r="A20" s="5"/>
      <c r="B20" s="4" t="s">
        <v>23</v>
      </c>
      <c r="C20" s="16"/>
      <c r="D20" s="16"/>
      <c r="E20" s="16"/>
      <c r="F20" s="16"/>
      <c r="G20" s="16"/>
      <c r="H20" s="16"/>
      <c r="I20" s="15"/>
    </row>
    <row r="21" spans="1:9" ht="21" thickBot="1" x14ac:dyDescent="0.3">
      <c r="A21" s="4" t="s">
        <v>28</v>
      </c>
      <c r="B21" s="13" t="s">
        <v>60</v>
      </c>
      <c r="C21" s="16"/>
      <c r="D21" s="16"/>
      <c r="E21" s="16"/>
      <c r="F21" s="16" t="s">
        <v>30</v>
      </c>
      <c r="G21" s="16"/>
      <c r="H21" s="16">
        <f t="shared" si="0"/>
        <v>4</v>
      </c>
      <c r="I21" s="17"/>
    </row>
    <row r="22" spans="1:9" ht="32.25" thickBot="1" x14ac:dyDescent="0.3">
      <c r="A22" s="5" t="s">
        <v>64</v>
      </c>
      <c r="B22" s="13" t="s">
        <v>61</v>
      </c>
      <c r="C22" s="16"/>
      <c r="D22" s="16"/>
      <c r="E22" s="16" t="s">
        <v>30</v>
      </c>
      <c r="F22" s="16"/>
      <c r="G22" s="16"/>
      <c r="H22" s="16">
        <f t="shared" si="0"/>
        <v>3</v>
      </c>
      <c r="I22" s="15"/>
    </row>
    <row r="23" spans="1:9" ht="21" thickBot="1" x14ac:dyDescent="0.3">
      <c r="A23" s="5"/>
      <c r="B23" s="13"/>
      <c r="C23" s="16"/>
      <c r="D23" s="16"/>
      <c r="E23" s="16"/>
      <c r="F23" s="16"/>
      <c r="G23" s="16"/>
      <c r="H23" s="16"/>
      <c r="I23" s="15"/>
    </row>
    <row r="24" spans="1:9" ht="21" thickBot="1" x14ac:dyDescent="0.3">
      <c r="A24" s="5"/>
      <c r="B24" s="4" t="s">
        <v>116</v>
      </c>
    </row>
    <row r="25" spans="1:9" ht="32.25" thickBot="1" x14ac:dyDescent="0.3">
      <c r="A25" s="4" t="s">
        <v>114</v>
      </c>
      <c r="B25" s="24" t="s">
        <v>122</v>
      </c>
    </row>
    <row r="26" spans="1:9" ht="21" thickBot="1" x14ac:dyDescent="0.3">
      <c r="A26" s="4" t="s">
        <v>115</v>
      </c>
      <c r="B26" s="24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topLeftCell="A10" zoomScale="70" zoomScaleNormal="70" workbookViewId="0">
      <selection activeCell="A27" sqref="A27:B29"/>
    </sheetView>
  </sheetViews>
  <sheetFormatPr defaultColWidth="11" defaultRowHeight="15.75" x14ac:dyDescent="0.25"/>
  <cols>
    <col min="1" max="1" width="24" style="15" customWidth="1"/>
    <col min="2" max="2" width="78.375" style="15" customWidth="1"/>
    <col min="3" max="3" width="11" style="15"/>
    <col min="4" max="4" width="13.125" style="15" customWidth="1"/>
    <col min="5" max="6" width="11" style="15"/>
    <col min="7" max="7" width="10.5" style="15" customWidth="1"/>
    <col min="8" max="8" width="18.875" style="15" customWidth="1"/>
    <col min="9" max="16384" width="11" style="15"/>
  </cols>
  <sheetData>
    <row r="1" spans="1:9" ht="142.5" thickBot="1" x14ac:dyDescent="0.3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7" t="s">
        <v>29</v>
      </c>
      <c r="I1" s="7" t="s">
        <v>31</v>
      </c>
    </row>
    <row r="2" spans="1:9" ht="32.25" thickBot="1" x14ac:dyDescent="0.3">
      <c r="A2" s="4" t="s">
        <v>9</v>
      </c>
      <c r="B2" s="13" t="s">
        <v>88</v>
      </c>
      <c r="C2" s="16"/>
      <c r="D2" s="16"/>
      <c r="E2" s="16"/>
      <c r="F2" s="16" t="s">
        <v>30</v>
      </c>
      <c r="G2" s="16"/>
      <c r="H2" s="16">
        <f>IF(C2="X",1)+IF(D2="X",2)+IF(E2="X",3)+IF(F2="X",4)+IF(G2="X",5)</f>
        <v>4</v>
      </c>
    </row>
    <row r="3" spans="1:9" ht="21" thickBot="1" x14ac:dyDescent="0.3">
      <c r="A3" s="5" t="s">
        <v>10</v>
      </c>
      <c r="B3" s="13" t="s">
        <v>55</v>
      </c>
      <c r="C3" s="16"/>
      <c r="D3" s="16"/>
      <c r="E3" s="16"/>
      <c r="F3" s="16" t="s">
        <v>30</v>
      </c>
      <c r="G3" s="16"/>
      <c r="H3" s="16">
        <f t="shared" ref="H3:H22" si="0">IF(C3="X",1)+IF(D3="X",2)+IF(E3="X",3)+IF(F3="X",4)+IF(G3="X",5)</f>
        <v>4</v>
      </c>
    </row>
    <row r="4" spans="1:9" ht="32.25" thickBot="1" x14ac:dyDescent="0.3">
      <c r="A4" s="4" t="s">
        <v>11</v>
      </c>
      <c r="B4" s="13" t="s">
        <v>86</v>
      </c>
      <c r="C4" s="16"/>
      <c r="D4" s="16"/>
      <c r="E4" s="16" t="s">
        <v>30</v>
      </c>
      <c r="F4" s="16"/>
      <c r="G4" s="16"/>
      <c r="H4" s="16">
        <f>IF(C4="X",1)+IF(D4="X",2)+IF(E4="X",3)+IF(F4="X",4)+IF(G4="X",5)</f>
        <v>3</v>
      </c>
    </row>
    <row r="5" spans="1:9" ht="21" thickBot="1" x14ac:dyDescent="0.3">
      <c r="A5" s="5"/>
      <c r="B5" s="13"/>
      <c r="C5" s="16"/>
      <c r="D5" s="16"/>
      <c r="E5" s="16"/>
      <c r="F5" s="16"/>
      <c r="G5" s="16"/>
      <c r="H5" s="16"/>
    </row>
    <row r="6" spans="1:9" ht="21" thickBot="1" x14ac:dyDescent="0.3">
      <c r="A6" s="5"/>
      <c r="B6" s="4" t="s">
        <v>18</v>
      </c>
      <c r="C6" s="16"/>
      <c r="D6" s="16"/>
      <c r="E6" s="16"/>
      <c r="F6" s="16"/>
      <c r="G6" s="16"/>
      <c r="H6" s="16"/>
    </row>
    <row r="7" spans="1:9" ht="21" thickBot="1" x14ac:dyDescent="0.3">
      <c r="A7" s="4" t="s">
        <v>19</v>
      </c>
      <c r="B7" s="13" t="s">
        <v>51</v>
      </c>
      <c r="C7" s="16"/>
      <c r="D7" s="16"/>
      <c r="E7" s="16" t="s">
        <v>30</v>
      </c>
      <c r="F7" s="16"/>
      <c r="G7" s="16"/>
      <c r="H7" s="16">
        <f t="shared" si="0"/>
        <v>3</v>
      </c>
    </row>
    <row r="8" spans="1:9" ht="21" thickBot="1" x14ac:dyDescent="0.3">
      <c r="A8" s="5" t="s">
        <v>20</v>
      </c>
      <c r="B8" s="13" t="s">
        <v>52</v>
      </c>
      <c r="C8" s="16"/>
      <c r="D8" s="16"/>
      <c r="E8" s="16"/>
      <c r="F8" s="16"/>
      <c r="G8" s="16" t="s">
        <v>30</v>
      </c>
      <c r="H8" s="16">
        <f t="shared" si="0"/>
        <v>5</v>
      </c>
    </row>
    <row r="9" spans="1:9" ht="21" thickBot="1" x14ac:dyDescent="0.3">
      <c r="A9" s="4" t="s">
        <v>21</v>
      </c>
      <c r="B9" s="13" t="s">
        <v>53</v>
      </c>
      <c r="C9" s="16"/>
      <c r="D9" s="16"/>
      <c r="E9" s="16" t="s">
        <v>30</v>
      </c>
      <c r="F9" s="16"/>
      <c r="G9" s="16"/>
      <c r="H9" s="16">
        <f t="shared" si="0"/>
        <v>3</v>
      </c>
    </row>
    <row r="10" spans="1:9" ht="21" thickBot="1" x14ac:dyDescent="0.3">
      <c r="A10" s="5"/>
      <c r="B10" s="13"/>
      <c r="C10" s="16"/>
      <c r="D10" s="16"/>
      <c r="E10" s="16"/>
      <c r="F10" s="16"/>
      <c r="G10" s="16"/>
      <c r="H10" s="16"/>
    </row>
    <row r="11" spans="1:9" ht="21" thickBot="1" x14ac:dyDescent="0.3">
      <c r="A11" s="5"/>
      <c r="B11" s="4" t="s">
        <v>23</v>
      </c>
      <c r="C11" s="16"/>
      <c r="D11" s="16"/>
      <c r="E11" s="16"/>
      <c r="F11" s="16"/>
      <c r="G11" s="16"/>
      <c r="H11" s="16"/>
    </row>
    <row r="12" spans="1:9" ht="21" thickBot="1" x14ac:dyDescent="0.3">
      <c r="A12" s="4" t="s">
        <v>24</v>
      </c>
      <c r="B12" s="13" t="s">
        <v>56</v>
      </c>
      <c r="C12" s="16"/>
      <c r="D12" s="16"/>
      <c r="E12" s="16"/>
      <c r="F12" s="16" t="s">
        <v>30</v>
      </c>
      <c r="G12" s="16"/>
      <c r="H12" s="16">
        <f t="shared" si="0"/>
        <v>4</v>
      </c>
      <c r="I12" s="17"/>
    </row>
    <row r="13" spans="1:9" ht="32.25" thickBot="1" x14ac:dyDescent="0.3">
      <c r="A13" s="5" t="s">
        <v>63</v>
      </c>
      <c r="B13" s="13" t="s">
        <v>57</v>
      </c>
      <c r="C13" s="16"/>
      <c r="D13" s="16"/>
      <c r="E13" s="16" t="s">
        <v>30</v>
      </c>
      <c r="F13" s="16"/>
      <c r="G13" s="16"/>
      <c r="H13" s="16">
        <f t="shared" si="0"/>
        <v>3</v>
      </c>
    </row>
    <row r="14" spans="1:9" ht="21" thickBot="1" x14ac:dyDescent="0.3">
      <c r="A14" s="4"/>
      <c r="B14" s="13"/>
      <c r="C14" s="16"/>
      <c r="D14" s="16"/>
      <c r="E14" s="16"/>
      <c r="F14" s="16"/>
      <c r="G14" s="16"/>
      <c r="H14" s="16"/>
    </row>
    <row r="15" spans="1:9" ht="21" thickBot="1" x14ac:dyDescent="0.3">
      <c r="A15" s="5"/>
      <c r="B15" s="4" t="s">
        <v>18</v>
      </c>
      <c r="C15" s="16"/>
      <c r="D15" s="16"/>
      <c r="E15" s="16"/>
      <c r="F15" s="16"/>
      <c r="G15" s="16"/>
      <c r="H15" s="16"/>
    </row>
    <row r="16" spans="1:9" ht="21" thickBot="1" x14ac:dyDescent="0.3">
      <c r="A16" s="4" t="s">
        <v>25</v>
      </c>
      <c r="B16" s="13" t="s">
        <v>58</v>
      </c>
      <c r="C16" s="16"/>
      <c r="D16" s="16" t="s">
        <v>30</v>
      </c>
      <c r="E16" s="16"/>
      <c r="F16" s="16"/>
      <c r="G16" s="16"/>
      <c r="H16" s="16">
        <f t="shared" si="0"/>
        <v>2</v>
      </c>
    </row>
    <row r="17" spans="1:9" ht="21" thickBot="1" x14ac:dyDescent="0.3">
      <c r="A17" s="5" t="s">
        <v>26</v>
      </c>
      <c r="B17" s="13" t="s">
        <v>59</v>
      </c>
      <c r="C17" s="16"/>
      <c r="D17" s="16"/>
      <c r="E17" s="16" t="s">
        <v>30</v>
      </c>
      <c r="F17" s="16"/>
      <c r="G17" s="16"/>
      <c r="H17" s="16">
        <f t="shared" si="0"/>
        <v>3</v>
      </c>
    </row>
    <row r="18" spans="1:9" ht="21" thickBot="1" x14ac:dyDescent="0.3">
      <c r="A18" s="4" t="s">
        <v>27</v>
      </c>
      <c r="B18" s="13" t="s">
        <v>87</v>
      </c>
      <c r="C18" s="16"/>
      <c r="D18" s="16"/>
      <c r="E18" s="16"/>
      <c r="F18" s="16" t="s">
        <v>30</v>
      </c>
      <c r="G18" s="16"/>
      <c r="H18" s="16">
        <f t="shared" si="0"/>
        <v>4</v>
      </c>
    </row>
    <row r="19" spans="1:9" ht="21" thickBot="1" x14ac:dyDescent="0.3">
      <c r="A19" s="5"/>
      <c r="B19" s="13"/>
      <c r="C19" s="16"/>
      <c r="D19" s="16"/>
      <c r="E19" s="16"/>
      <c r="F19" s="16"/>
      <c r="G19" s="16"/>
      <c r="H19" s="16"/>
    </row>
    <row r="20" spans="1:9" ht="21" thickBot="1" x14ac:dyDescent="0.3">
      <c r="A20" s="5"/>
      <c r="B20" s="4" t="s">
        <v>23</v>
      </c>
      <c r="C20" s="16"/>
      <c r="D20" s="16"/>
      <c r="E20" s="16"/>
      <c r="F20" s="16"/>
      <c r="G20" s="16"/>
      <c r="H20" s="16"/>
    </row>
    <row r="21" spans="1:9" ht="21" thickBot="1" x14ac:dyDescent="0.3">
      <c r="A21" s="4" t="s">
        <v>28</v>
      </c>
      <c r="B21" s="13" t="s">
        <v>60</v>
      </c>
      <c r="C21" s="16"/>
      <c r="D21" s="16"/>
      <c r="E21" s="16" t="s">
        <v>30</v>
      </c>
      <c r="F21" s="16"/>
      <c r="G21" s="16"/>
      <c r="H21" s="16">
        <f t="shared" si="0"/>
        <v>3</v>
      </c>
      <c r="I21" s="17"/>
    </row>
    <row r="22" spans="1:9" ht="32.25" thickBot="1" x14ac:dyDescent="0.3">
      <c r="A22" s="5" t="s">
        <v>64</v>
      </c>
      <c r="B22" s="13" t="s">
        <v>61</v>
      </c>
      <c r="C22" s="16"/>
      <c r="D22" s="16"/>
      <c r="E22" s="16" t="s">
        <v>30</v>
      </c>
      <c r="F22" s="16"/>
      <c r="G22" s="16"/>
      <c r="H22" s="16">
        <f t="shared" si="0"/>
        <v>3</v>
      </c>
    </row>
    <row r="23" spans="1:9" ht="21" thickBot="1" x14ac:dyDescent="0.3">
      <c r="A23" s="4"/>
      <c r="B23" s="13"/>
      <c r="C23" s="16"/>
      <c r="D23" s="16"/>
      <c r="E23" s="16"/>
      <c r="F23" s="16"/>
      <c r="G23" s="16"/>
      <c r="H23" s="16"/>
    </row>
    <row r="24" spans="1:9" ht="21" thickBot="1" x14ac:dyDescent="0.3">
      <c r="A24" s="5"/>
      <c r="B24" s="4" t="s">
        <v>116</v>
      </c>
    </row>
    <row r="25" spans="1:9" ht="32.25" thickBot="1" x14ac:dyDescent="0.3">
      <c r="A25" s="4" t="s">
        <v>114</v>
      </c>
      <c r="B25" s="24" t="s">
        <v>122</v>
      </c>
    </row>
    <row r="26" spans="1:9" ht="21" thickBot="1" x14ac:dyDescent="0.3">
      <c r="A26" s="4" t="s">
        <v>115</v>
      </c>
      <c r="B26" s="24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3B274-C276-49B1-9E19-99EC6D6631BD}">
  <dimension ref="A1:I26"/>
  <sheetViews>
    <sheetView topLeftCell="A22" zoomScale="70" zoomScaleNormal="70" workbookViewId="0">
      <selection activeCell="A24" sqref="A24:B26"/>
    </sheetView>
  </sheetViews>
  <sheetFormatPr defaultColWidth="11" defaultRowHeight="15.75" x14ac:dyDescent="0.25"/>
  <cols>
    <col min="1" max="1" width="24" customWidth="1"/>
    <col min="2" max="2" width="78.37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A1" s="15"/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7" t="s">
        <v>29</v>
      </c>
      <c r="I1" s="7" t="s">
        <v>31</v>
      </c>
    </row>
    <row r="2" spans="1:9" ht="32.25" thickBot="1" x14ac:dyDescent="0.3">
      <c r="A2" s="4" t="s">
        <v>9</v>
      </c>
      <c r="B2" s="13" t="s">
        <v>88</v>
      </c>
      <c r="C2" s="16"/>
      <c r="D2" s="16"/>
      <c r="E2" s="16" t="s">
        <v>30</v>
      </c>
      <c r="F2" s="16"/>
      <c r="G2" s="16"/>
      <c r="H2" s="16">
        <f>IF(C2="X",1)+IF(D2="X",2)+IF(E2="X",3)+IF(F2="X",4)+IF(G2="X",5)</f>
        <v>3</v>
      </c>
      <c r="I2" s="15"/>
    </row>
    <row r="3" spans="1:9" ht="21" thickBot="1" x14ac:dyDescent="0.3">
      <c r="A3" s="5" t="s">
        <v>10</v>
      </c>
      <c r="B3" s="13" t="s">
        <v>55</v>
      </c>
      <c r="C3" s="16"/>
      <c r="D3" s="16"/>
      <c r="E3" s="16" t="s">
        <v>30</v>
      </c>
      <c r="F3" s="16"/>
      <c r="G3" s="16"/>
      <c r="H3" s="16">
        <f t="shared" ref="H3:H22" si="0">IF(C3="X",1)+IF(D3="X",2)+IF(E3="X",3)+IF(F3="X",4)+IF(G3="X",5)</f>
        <v>3</v>
      </c>
      <c r="I3" s="15"/>
    </row>
    <row r="4" spans="1:9" ht="32.25" thickBot="1" x14ac:dyDescent="0.3">
      <c r="A4" s="4" t="s">
        <v>11</v>
      </c>
      <c r="B4" s="13" t="s">
        <v>86</v>
      </c>
      <c r="C4" s="16" t="s">
        <v>30</v>
      </c>
      <c r="D4" s="16"/>
      <c r="E4" s="16"/>
      <c r="F4" s="16"/>
      <c r="G4" s="16"/>
      <c r="H4" s="16">
        <f>IF(C4="X",1)+IF(D4="X",2)+IF(E4="X",3)+IF(F4="X",4)+IF(G4="X",5)</f>
        <v>1</v>
      </c>
      <c r="I4" s="15"/>
    </row>
    <row r="5" spans="1:9" ht="21" thickBot="1" x14ac:dyDescent="0.3">
      <c r="A5" s="5"/>
      <c r="B5" s="13"/>
      <c r="C5" s="16"/>
      <c r="D5" s="16"/>
      <c r="E5" s="16"/>
      <c r="F5" s="16"/>
      <c r="G5" s="16"/>
      <c r="H5" s="16"/>
      <c r="I5" s="15"/>
    </row>
    <row r="6" spans="1:9" ht="21" thickBot="1" x14ac:dyDescent="0.3">
      <c r="A6" s="5"/>
      <c r="B6" s="4" t="s">
        <v>18</v>
      </c>
      <c r="C6" s="16"/>
      <c r="D6" s="16"/>
      <c r="E6" s="16"/>
      <c r="F6" s="16"/>
      <c r="G6" s="16"/>
      <c r="H6" s="16"/>
      <c r="I6" s="15"/>
    </row>
    <row r="7" spans="1:9" ht="21" thickBot="1" x14ac:dyDescent="0.3">
      <c r="A7" s="4" t="s">
        <v>19</v>
      </c>
      <c r="B7" s="13" t="s">
        <v>51</v>
      </c>
      <c r="C7" s="16"/>
      <c r="D7" s="16"/>
      <c r="E7" s="16" t="s">
        <v>30</v>
      </c>
      <c r="F7" s="16"/>
      <c r="G7" s="16"/>
      <c r="H7" s="16">
        <f t="shared" si="0"/>
        <v>3</v>
      </c>
      <c r="I7" s="15"/>
    </row>
    <row r="8" spans="1:9" ht="21" thickBot="1" x14ac:dyDescent="0.3">
      <c r="A8" s="5" t="s">
        <v>20</v>
      </c>
      <c r="B8" s="13" t="s">
        <v>52</v>
      </c>
      <c r="C8" s="16"/>
      <c r="D8" s="16" t="s">
        <v>30</v>
      </c>
      <c r="E8" s="16"/>
      <c r="F8" s="16"/>
      <c r="G8" s="16"/>
      <c r="H8" s="16">
        <f t="shared" si="0"/>
        <v>2</v>
      </c>
      <c r="I8" s="15"/>
    </row>
    <row r="9" spans="1:9" ht="21" thickBot="1" x14ac:dyDescent="0.3">
      <c r="A9" s="4" t="s">
        <v>21</v>
      </c>
      <c r="B9" s="13" t="s">
        <v>53</v>
      </c>
      <c r="C9" s="16"/>
      <c r="D9" s="16"/>
      <c r="E9" s="16" t="s">
        <v>30</v>
      </c>
      <c r="F9" s="16"/>
      <c r="G9" s="16"/>
      <c r="H9" s="16">
        <f t="shared" si="0"/>
        <v>3</v>
      </c>
      <c r="I9" s="15"/>
    </row>
    <row r="10" spans="1:9" ht="21" thickBot="1" x14ac:dyDescent="0.3">
      <c r="A10" s="5"/>
      <c r="B10" s="13"/>
      <c r="C10" s="16"/>
      <c r="D10" s="16"/>
      <c r="E10" s="16"/>
      <c r="F10" s="16"/>
      <c r="G10" s="16"/>
      <c r="H10" s="16"/>
      <c r="I10" s="15"/>
    </row>
    <row r="11" spans="1:9" ht="21" thickBot="1" x14ac:dyDescent="0.3">
      <c r="A11" s="5"/>
      <c r="B11" s="4" t="s">
        <v>23</v>
      </c>
      <c r="C11" s="16"/>
      <c r="D11" s="16"/>
      <c r="E11" s="16"/>
      <c r="F11" s="16"/>
      <c r="G11" s="16"/>
      <c r="H11" s="16"/>
      <c r="I11" s="15"/>
    </row>
    <row r="12" spans="1:9" ht="21" thickBot="1" x14ac:dyDescent="0.3">
      <c r="A12" s="4" t="s">
        <v>24</v>
      </c>
      <c r="B12" s="13" t="s">
        <v>56</v>
      </c>
      <c r="C12" s="16"/>
      <c r="D12" s="16"/>
      <c r="E12" s="16" t="s">
        <v>30</v>
      </c>
      <c r="F12" s="16"/>
      <c r="G12" s="16"/>
      <c r="H12" s="16">
        <f t="shared" si="0"/>
        <v>3</v>
      </c>
      <c r="I12" s="17"/>
    </row>
    <row r="13" spans="1:9" ht="32.25" thickBot="1" x14ac:dyDescent="0.3">
      <c r="A13" s="5" t="s">
        <v>63</v>
      </c>
      <c r="B13" s="13" t="s">
        <v>57</v>
      </c>
      <c r="C13" s="16"/>
      <c r="D13" s="16" t="s">
        <v>30</v>
      </c>
      <c r="E13" s="16"/>
      <c r="F13" s="16"/>
      <c r="G13" s="16"/>
      <c r="H13" s="16">
        <f t="shared" si="0"/>
        <v>2</v>
      </c>
      <c r="I13" s="15"/>
    </row>
    <row r="14" spans="1:9" ht="21" thickBot="1" x14ac:dyDescent="0.3">
      <c r="A14" s="4"/>
      <c r="B14" s="13"/>
      <c r="C14" s="16"/>
      <c r="D14" s="16"/>
      <c r="E14" s="16"/>
      <c r="F14" s="16"/>
      <c r="G14" s="16"/>
      <c r="H14" s="16"/>
      <c r="I14" s="15"/>
    </row>
    <row r="15" spans="1:9" ht="21" thickBot="1" x14ac:dyDescent="0.3">
      <c r="A15" s="5"/>
      <c r="B15" s="4" t="s">
        <v>18</v>
      </c>
      <c r="C15" s="16"/>
      <c r="D15" s="16"/>
      <c r="E15" s="16"/>
      <c r="F15" s="16"/>
      <c r="G15" s="16"/>
      <c r="H15" s="16"/>
      <c r="I15" s="15"/>
    </row>
    <row r="16" spans="1:9" ht="21" thickBot="1" x14ac:dyDescent="0.3">
      <c r="A16" s="4" t="s">
        <v>25</v>
      </c>
      <c r="B16" s="13" t="s">
        <v>58</v>
      </c>
      <c r="C16" s="16"/>
      <c r="D16" s="16"/>
      <c r="E16" s="16"/>
      <c r="F16" s="16" t="s">
        <v>30</v>
      </c>
      <c r="G16" s="16"/>
      <c r="H16" s="16">
        <f t="shared" si="0"/>
        <v>4</v>
      </c>
      <c r="I16" s="15"/>
    </row>
    <row r="17" spans="1:9" ht="21" thickBot="1" x14ac:dyDescent="0.3">
      <c r="A17" s="5" t="s">
        <v>26</v>
      </c>
      <c r="B17" s="13" t="s">
        <v>59</v>
      </c>
      <c r="C17" s="16"/>
      <c r="D17" s="16"/>
      <c r="E17" s="16"/>
      <c r="F17" s="16"/>
      <c r="G17" s="16" t="s">
        <v>30</v>
      </c>
      <c r="H17" s="16">
        <f t="shared" si="0"/>
        <v>5</v>
      </c>
      <c r="I17" s="15"/>
    </row>
    <row r="18" spans="1:9" ht="21" thickBot="1" x14ac:dyDescent="0.3">
      <c r="A18" s="4" t="s">
        <v>27</v>
      </c>
      <c r="B18" s="13" t="s">
        <v>87</v>
      </c>
      <c r="C18" s="16"/>
      <c r="D18" s="16"/>
      <c r="E18" s="16" t="s">
        <v>30</v>
      </c>
      <c r="F18" s="16"/>
      <c r="G18" s="16"/>
      <c r="H18" s="16">
        <f t="shared" si="0"/>
        <v>3</v>
      </c>
      <c r="I18" s="15"/>
    </row>
    <row r="19" spans="1:9" ht="21" thickBot="1" x14ac:dyDescent="0.3">
      <c r="A19" s="5"/>
      <c r="B19" s="13"/>
      <c r="C19" s="16"/>
      <c r="D19" s="16"/>
      <c r="E19" s="16"/>
      <c r="F19" s="16"/>
      <c r="G19" s="16"/>
      <c r="H19" s="16"/>
      <c r="I19" s="15"/>
    </row>
    <row r="20" spans="1:9" ht="21" thickBot="1" x14ac:dyDescent="0.3">
      <c r="A20" s="5"/>
      <c r="B20" s="4" t="s">
        <v>23</v>
      </c>
      <c r="C20" s="16"/>
      <c r="D20" s="16"/>
      <c r="E20" s="16"/>
      <c r="F20" s="16"/>
      <c r="G20" s="16"/>
      <c r="H20" s="16"/>
      <c r="I20" s="15"/>
    </row>
    <row r="21" spans="1:9" ht="21" thickBot="1" x14ac:dyDescent="0.3">
      <c r="A21" s="4" t="s">
        <v>28</v>
      </c>
      <c r="B21" s="13" t="s">
        <v>60</v>
      </c>
      <c r="C21" s="16"/>
      <c r="D21" s="16"/>
      <c r="E21" s="16"/>
      <c r="F21" s="16"/>
      <c r="G21" s="16" t="s">
        <v>30</v>
      </c>
      <c r="H21" s="16">
        <f t="shared" si="0"/>
        <v>5</v>
      </c>
      <c r="I21" s="17"/>
    </row>
    <row r="22" spans="1:9" ht="32.25" thickBot="1" x14ac:dyDescent="0.3">
      <c r="A22" s="5" t="s">
        <v>64</v>
      </c>
      <c r="B22" s="13" t="s">
        <v>61</v>
      </c>
      <c r="C22" s="16"/>
      <c r="D22" s="16"/>
      <c r="E22" s="16" t="s">
        <v>30</v>
      </c>
      <c r="F22" s="16"/>
      <c r="G22" s="16"/>
      <c r="H22" s="16">
        <f t="shared" si="0"/>
        <v>3</v>
      </c>
      <c r="I22" s="15"/>
    </row>
    <row r="23" spans="1:9" ht="21" thickBot="1" x14ac:dyDescent="0.3">
      <c r="A23" s="4"/>
      <c r="B23" s="13"/>
      <c r="C23" s="16"/>
      <c r="D23" s="16"/>
      <c r="E23" s="16"/>
      <c r="F23" s="16"/>
      <c r="G23" s="16"/>
      <c r="H23" s="16"/>
      <c r="I23" s="15"/>
    </row>
    <row r="24" spans="1:9" ht="21" thickBot="1" x14ac:dyDescent="0.3">
      <c r="A24" s="5"/>
      <c r="B24" s="4" t="s">
        <v>116</v>
      </c>
    </row>
    <row r="25" spans="1:9" ht="32.25" thickBot="1" x14ac:dyDescent="0.3">
      <c r="A25" s="4" t="s">
        <v>114</v>
      </c>
      <c r="B25" s="24" t="s">
        <v>122</v>
      </c>
    </row>
    <row r="26" spans="1:9" ht="21" thickBot="1" x14ac:dyDescent="0.3">
      <c r="A26" s="4" t="s">
        <v>115</v>
      </c>
      <c r="B26" s="24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294D8-0467-4205-813C-5D4D92DCD859}">
  <dimension ref="A1:I26"/>
  <sheetViews>
    <sheetView topLeftCell="A16" zoomScale="70" zoomScaleNormal="70" workbookViewId="0">
      <selection activeCell="A24" sqref="A24:B26"/>
    </sheetView>
  </sheetViews>
  <sheetFormatPr defaultColWidth="11" defaultRowHeight="15.75" x14ac:dyDescent="0.25"/>
  <cols>
    <col min="1" max="1" width="24" customWidth="1"/>
    <col min="2" max="2" width="78.37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A1" s="15"/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7" t="s">
        <v>29</v>
      </c>
      <c r="I1" s="7" t="s">
        <v>31</v>
      </c>
    </row>
    <row r="2" spans="1:9" ht="32.25" thickBot="1" x14ac:dyDescent="0.3">
      <c r="A2" s="4" t="s">
        <v>9</v>
      </c>
      <c r="B2" s="13" t="s">
        <v>54</v>
      </c>
      <c r="C2" s="16"/>
      <c r="D2" s="16" t="s">
        <v>30</v>
      </c>
      <c r="E2" s="16"/>
      <c r="F2" s="16"/>
      <c r="G2" s="16"/>
      <c r="H2" s="16">
        <f>IF(C2="X",1)+IF(D2="X",2)+IF(E2="X",3)+IF(F2="X",4)+IF(G2="X",5)</f>
        <v>2</v>
      </c>
      <c r="I2" s="15"/>
    </row>
    <row r="3" spans="1:9" ht="21" thickBot="1" x14ac:dyDescent="0.3">
      <c r="A3" s="5" t="s">
        <v>10</v>
      </c>
      <c r="B3" s="13" t="s">
        <v>55</v>
      </c>
      <c r="C3" s="16"/>
      <c r="D3" s="16" t="s">
        <v>30</v>
      </c>
      <c r="E3" s="16"/>
      <c r="F3" s="16"/>
      <c r="G3" s="16"/>
      <c r="H3" s="16">
        <f t="shared" ref="H3:H22" si="0">IF(C3="X",1)+IF(D3="X",2)+IF(E3="X",3)+IF(F3="X",4)+IF(G3="X",5)</f>
        <v>2</v>
      </c>
      <c r="I3" s="15"/>
    </row>
    <row r="4" spans="1:9" ht="32.25" thickBot="1" x14ac:dyDescent="0.3">
      <c r="A4" s="4" t="s">
        <v>11</v>
      </c>
      <c r="B4" s="13" t="s">
        <v>86</v>
      </c>
      <c r="C4" s="16" t="s">
        <v>30</v>
      </c>
      <c r="D4" s="16"/>
      <c r="E4" s="16"/>
      <c r="F4" s="16"/>
      <c r="G4" s="16"/>
      <c r="H4" s="16">
        <f>IF(C4="X",1)+IF(D4="X",2)+IF(E4="X",3)+IF(F4="X",4)+IF(G4="X",5)</f>
        <v>1</v>
      </c>
      <c r="I4" s="15"/>
    </row>
    <row r="5" spans="1:9" ht="21" thickBot="1" x14ac:dyDescent="0.3">
      <c r="A5" s="5"/>
      <c r="B5" s="13"/>
      <c r="C5" s="16"/>
      <c r="D5" s="16"/>
      <c r="E5" s="16"/>
      <c r="F5" s="16"/>
      <c r="G5" s="16"/>
      <c r="H5" s="16"/>
      <c r="I5" s="15"/>
    </row>
    <row r="6" spans="1:9" ht="21" thickBot="1" x14ac:dyDescent="0.3">
      <c r="A6" s="5"/>
      <c r="B6" s="4" t="s">
        <v>18</v>
      </c>
      <c r="C6" s="16"/>
      <c r="D6" s="16"/>
      <c r="E6" s="16"/>
      <c r="F6" s="16"/>
      <c r="G6" s="16"/>
      <c r="H6" s="16"/>
      <c r="I6" s="15"/>
    </row>
    <row r="7" spans="1:9" ht="21" thickBot="1" x14ac:dyDescent="0.3">
      <c r="A7" s="4" t="s">
        <v>19</v>
      </c>
      <c r="B7" s="13" t="s">
        <v>51</v>
      </c>
      <c r="C7" s="16"/>
      <c r="D7" s="16" t="s">
        <v>30</v>
      </c>
      <c r="E7" s="16"/>
      <c r="F7" s="16"/>
      <c r="G7" s="16"/>
      <c r="H7" s="16">
        <f t="shared" si="0"/>
        <v>2</v>
      </c>
      <c r="I7" s="15"/>
    </row>
    <row r="8" spans="1:9" ht="21" thickBot="1" x14ac:dyDescent="0.3">
      <c r="A8" s="5" t="s">
        <v>20</v>
      </c>
      <c r="B8" s="13" t="s">
        <v>52</v>
      </c>
      <c r="C8" s="16" t="s">
        <v>30</v>
      </c>
      <c r="D8" s="16"/>
      <c r="E8" s="16"/>
      <c r="F8" s="16"/>
      <c r="G8" s="16"/>
      <c r="H8" s="16">
        <f t="shared" si="0"/>
        <v>1</v>
      </c>
      <c r="I8" s="15"/>
    </row>
    <row r="9" spans="1:9" ht="21" thickBot="1" x14ac:dyDescent="0.3">
      <c r="A9" s="4" t="s">
        <v>21</v>
      </c>
      <c r="B9" s="13" t="s">
        <v>53</v>
      </c>
      <c r="C9" s="16"/>
      <c r="D9" s="16"/>
      <c r="E9" s="16" t="s">
        <v>30</v>
      </c>
      <c r="F9" s="16"/>
      <c r="G9" s="16"/>
      <c r="H9" s="16">
        <f t="shared" si="0"/>
        <v>3</v>
      </c>
      <c r="I9" s="15"/>
    </row>
    <row r="10" spans="1:9" ht="21" thickBot="1" x14ac:dyDescent="0.3">
      <c r="A10" s="5"/>
      <c r="B10" s="13"/>
      <c r="C10" s="16"/>
      <c r="D10" s="16"/>
      <c r="E10" s="16"/>
      <c r="F10" s="16"/>
      <c r="G10" s="16"/>
      <c r="H10" s="16"/>
      <c r="I10" s="15"/>
    </row>
    <row r="11" spans="1:9" ht="21" thickBot="1" x14ac:dyDescent="0.3">
      <c r="A11" s="5"/>
      <c r="B11" s="4" t="s">
        <v>23</v>
      </c>
      <c r="C11" s="16"/>
      <c r="D11" s="16"/>
      <c r="E11" s="16"/>
      <c r="F11" s="16"/>
      <c r="G11" s="16"/>
      <c r="H11" s="16"/>
      <c r="I11" s="15"/>
    </row>
    <row r="12" spans="1:9" ht="21" thickBot="1" x14ac:dyDescent="0.3">
      <c r="A12" s="4" t="s">
        <v>24</v>
      </c>
      <c r="B12" s="13" t="s">
        <v>56</v>
      </c>
      <c r="C12" s="16"/>
      <c r="D12" s="16" t="s">
        <v>30</v>
      </c>
      <c r="E12" s="16"/>
      <c r="F12" s="16"/>
      <c r="G12" s="16"/>
      <c r="H12" s="16">
        <f t="shared" si="0"/>
        <v>2</v>
      </c>
      <c r="I12" s="17"/>
    </row>
    <row r="13" spans="1:9" ht="32.25" thickBot="1" x14ac:dyDescent="0.3">
      <c r="A13" s="5" t="s">
        <v>63</v>
      </c>
      <c r="B13" s="13" t="s">
        <v>57</v>
      </c>
      <c r="C13" s="16"/>
      <c r="D13" s="16" t="s">
        <v>30</v>
      </c>
      <c r="E13" s="16"/>
      <c r="F13" s="16"/>
      <c r="G13" s="16"/>
      <c r="H13" s="16">
        <f t="shared" si="0"/>
        <v>2</v>
      </c>
      <c r="I13" s="15"/>
    </row>
    <row r="14" spans="1:9" ht="21" thickBot="1" x14ac:dyDescent="0.3">
      <c r="A14" s="4"/>
      <c r="B14" s="13"/>
      <c r="C14" s="16"/>
      <c r="D14" s="16"/>
      <c r="E14" s="16"/>
      <c r="F14" s="16"/>
      <c r="G14" s="16"/>
      <c r="H14" s="16"/>
      <c r="I14" s="15"/>
    </row>
    <row r="15" spans="1:9" ht="21" thickBot="1" x14ac:dyDescent="0.3">
      <c r="A15" s="5"/>
      <c r="B15" s="4" t="s">
        <v>18</v>
      </c>
      <c r="C15" s="16"/>
      <c r="D15" s="16"/>
      <c r="E15" s="16"/>
      <c r="F15" s="16"/>
      <c r="G15" s="16"/>
      <c r="H15" s="16"/>
      <c r="I15" s="15"/>
    </row>
    <row r="16" spans="1:9" ht="21" thickBot="1" x14ac:dyDescent="0.3">
      <c r="A16" s="4" t="s">
        <v>25</v>
      </c>
      <c r="B16" s="13" t="s">
        <v>58</v>
      </c>
      <c r="C16" s="16"/>
      <c r="D16" s="16"/>
      <c r="E16" s="16" t="s">
        <v>30</v>
      </c>
      <c r="F16" s="16"/>
      <c r="G16" s="16"/>
      <c r="H16" s="16">
        <f t="shared" si="0"/>
        <v>3</v>
      </c>
      <c r="I16" s="15"/>
    </row>
    <row r="17" spans="1:9" ht="21" thickBot="1" x14ac:dyDescent="0.3">
      <c r="A17" s="5" t="s">
        <v>26</v>
      </c>
      <c r="B17" s="13" t="s">
        <v>59</v>
      </c>
      <c r="C17" s="16"/>
      <c r="D17" s="16"/>
      <c r="E17" s="16" t="s">
        <v>30</v>
      </c>
      <c r="F17" s="16"/>
      <c r="G17" s="16"/>
      <c r="H17" s="16">
        <f t="shared" si="0"/>
        <v>3</v>
      </c>
      <c r="I17" s="15"/>
    </row>
    <row r="18" spans="1:9" ht="21" thickBot="1" x14ac:dyDescent="0.3">
      <c r="A18" s="4" t="s">
        <v>27</v>
      </c>
      <c r="B18" s="13" t="s">
        <v>62</v>
      </c>
      <c r="C18" s="16"/>
      <c r="D18" s="16"/>
      <c r="E18" s="16" t="s">
        <v>30</v>
      </c>
      <c r="F18" s="16"/>
      <c r="G18" s="16"/>
      <c r="H18" s="16">
        <f t="shared" si="0"/>
        <v>3</v>
      </c>
      <c r="I18" s="15"/>
    </row>
    <row r="19" spans="1:9" ht="21" thickBot="1" x14ac:dyDescent="0.3">
      <c r="A19" s="5"/>
      <c r="B19" s="13"/>
      <c r="C19" s="16"/>
      <c r="D19" s="16"/>
      <c r="E19" s="16"/>
      <c r="F19" s="16"/>
      <c r="G19" s="16"/>
      <c r="H19" s="16"/>
      <c r="I19" s="15"/>
    </row>
    <row r="20" spans="1:9" ht="21" thickBot="1" x14ac:dyDescent="0.3">
      <c r="A20" s="5"/>
      <c r="B20" s="4" t="s">
        <v>23</v>
      </c>
      <c r="C20" s="16"/>
      <c r="D20" s="16"/>
      <c r="E20" s="16"/>
      <c r="F20" s="16"/>
      <c r="G20" s="16"/>
      <c r="H20" s="16"/>
      <c r="I20" s="15"/>
    </row>
    <row r="21" spans="1:9" ht="21" thickBot="1" x14ac:dyDescent="0.3">
      <c r="A21" s="4" t="s">
        <v>28</v>
      </c>
      <c r="B21" s="13" t="s">
        <v>60</v>
      </c>
      <c r="C21" s="16"/>
      <c r="D21" s="16"/>
      <c r="E21" s="16" t="s">
        <v>30</v>
      </c>
      <c r="F21" s="16"/>
      <c r="G21" s="16"/>
      <c r="H21" s="16">
        <f t="shared" si="0"/>
        <v>3</v>
      </c>
      <c r="I21" s="17"/>
    </row>
    <row r="22" spans="1:9" ht="32.25" thickBot="1" x14ac:dyDescent="0.3">
      <c r="A22" s="5" t="s">
        <v>64</v>
      </c>
      <c r="B22" s="13" t="s">
        <v>61</v>
      </c>
      <c r="C22" s="16"/>
      <c r="D22" s="16"/>
      <c r="E22" s="16" t="s">
        <v>30</v>
      </c>
      <c r="F22" s="16"/>
      <c r="G22" s="16"/>
      <c r="H22" s="16">
        <f t="shared" si="0"/>
        <v>3</v>
      </c>
      <c r="I22" s="15"/>
    </row>
    <row r="23" spans="1:9" ht="21" thickBot="1" x14ac:dyDescent="0.3">
      <c r="A23" s="4"/>
      <c r="B23" s="13"/>
      <c r="C23" s="16"/>
      <c r="D23" s="16"/>
      <c r="E23" s="16"/>
      <c r="F23" s="16"/>
      <c r="G23" s="16"/>
      <c r="H23" s="16"/>
      <c r="I23" s="15"/>
    </row>
    <row r="24" spans="1:9" ht="21" thickBot="1" x14ac:dyDescent="0.3">
      <c r="A24" s="5"/>
      <c r="B24" s="4" t="s">
        <v>116</v>
      </c>
    </row>
    <row r="25" spans="1:9" ht="32.25" thickBot="1" x14ac:dyDescent="0.3">
      <c r="A25" s="4" t="s">
        <v>114</v>
      </c>
      <c r="B25" s="24" t="s">
        <v>122</v>
      </c>
    </row>
    <row r="26" spans="1:9" ht="21" thickBot="1" x14ac:dyDescent="0.3">
      <c r="A26" s="4" t="s">
        <v>115</v>
      </c>
      <c r="B26" s="24" t="s">
        <v>121</v>
      </c>
    </row>
  </sheetData>
  <pageMargins left="0.7" right="0.7" top="0.75" bottom="0.75" header="0.3" footer="0.3"/>
  <pageSetup paperSize="9" orientation="portrait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1D042-BCDE-4FF9-A302-54279812C99C}">
  <dimension ref="A1:I26"/>
  <sheetViews>
    <sheetView topLeftCell="A16" zoomScale="70" zoomScaleNormal="70" workbookViewId="0">
      <selection activeCell="A24" sqref="A24:B26"/>
    </sheetView>
  </sheetViews>
  <sheetFormatPr defaultColWidth="11" defaultRowHeight="15.75" x14ac:dyDescent="0.25"/>
  <cols>
    <col min="1" max="1" width="24" customWidth="1"/>
    <col min="2" max="2" width="78.37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A1" s="15"/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7" t="s">
        <v>29</v>
      </c>
      <c r="I1" s="7" t="s">
        <v>31</v>
      </c>
    </row>
    <row r="2" spans="1:9" ht="32.25" thickBot="1" x14ac:dyDescent="0.3">
      <c r="A2" s="4" t="s">
        <v>9</v>
      </c>
      <c r="B2" s="13" t="s">
        <v>54</v>
      </c>
      <c r="C2" s="16" t="s">
        <v>30</v>
      </c>
      <c r="D2" s="16"/>
      <c r="E2" s="16"/>
      <c r="F2" s="16"/>
      <c r="G2" s="16"/>
      <c r="H2" s="16">
        <f>IF(C2="X",1)+IF(D2="X",2)+IF(E2="X",3)+IF(F2="X",4)+IF(G2="X",5)</f>
        <v>1</v>
      </c>
      <c r="I2" s="15"/>
    </row>
    <row r="3" spans="1:9" ht="21" thickBot="1" x14ac:dyDescent="0.3">
      <c r="A3" s="5" t="s">
        <v>10</v>
      </c>
      <c r="B3" s="13" t="s">
        <v>55</v>
      </c>
      <c r="C3" s="16"/>
      <c r="D3" s="16" t="s">
        <v>30</v>
      </c>
      <c r="E3" s="16"/>
      <c r="F3" s="16"/>
      <c r="G3" s="16"/>
      <c r="H3" s="16">
        <f t="shared" ref="H3:H22" si="0">IF(C3="X",1)+IF(D3="X",2)+IF(E3="X",3)+IF(F3="X",4)+IF(G3="X",5)</f>
        <v>2</v>
      </c>
      <c r="I3" s="15"/>
    </row>
    <row r="4" spans="1:9" ht="32.25" thickBot="1" x14ac:dyDescent="0.3">
      <c r="A4" s="4" t="s">
        <v>11</v>
      </c>
      <c r="B4" s="13" t="s">
        <v>86</v>
      </c>
      <c r="C4" s="16" t="s">
        <v>30</v>
      </c>
      <c r="D4" s="16"/>
      <c r="E4" s="16"/>
      <c r="F4" s="16"/>
      <c r="G4" s="16"/>
      <c r="H4" s="16">
        <f>IF(C4="X",1)+IF(D4="X",2)+IF(E4="X",3)+IF(F4="X",4)+IF(G4="X",5)</f>
        <v>1</v>
      </c>
      <c r="I4" s="15"/>
    </row>
    <row r="5" spans="1:9" ht="21" thickBot="1" x14ac:dyDescent="0.3">
      <c r="A5" s="5"/>
      <c r="B5" s="13"/>
      <c r="C5" s="16"/>
      <c r="D5" s="16"/>
      <c r="E5" s="16"/>
      <c r="F5" s="16"/>
      <c r="G5" s="16"/>
      <c r="H5" s="16"/>
      <c r="I5" s="15"/>
    </row>
    <row r="6" spans="1:9" ht="21" thickBot="1" x14ac:dyDescent="0.3">
      <c r="A6" s="5"/>
      <c r="B6" s="4" t="s">
        <v>18</v>
      </c>
      <c r="C6" s="16"/>
      <c r="D6" s="16"/>
      <c r="E6" s="16"/>
      <c r="F6" s="16"/>
      <c r="G6" s="16"/>
      <c r="H6" s="16"/>
      <c r="I6" s="15"/>
    </row>
    <row r="7" spans="1:9" ht="21" thickBot="1" x14ac:dyDescent="0.3">
      <c r="A7" s="4" t="s">
        <v>19</v>
      </c>
      <c r="B7" s="13" t="s">
        <v>51</v>
      </c>
      <c r="C7" s="16"/>
      <c r="D7" s="16" t="s">
        <v>30</v>
      </c>
      <c r="E7" s="16"/>
      <c r="F7" s="16"/>
      <c r="G7" s="16"/>
      <c r="H7" s="16">
        <f t="shared" si="0"/>
        <v>2</v>
      </c>
      <c r="I7" s="15"/>
    </row>
    <row r="8" spans="1:9" ht="21" thickBot="1" x14ac:dyDescent="0.3">
      <c r="A8" s="5" t="s">
        <v>20</v>
      </c>
      <c r="B8" s="13" t="s">
        <v>52</v>
      </c>
      <c r="C8" s="16"/>
      <c r="D8" s="16" t="s">
        <v>30</v>
      </c>
      <c r="E8" s="16"/>
      <c r="F8" s="16"/>
      <c r="G8" s="16"/>
      <c r="H8" s="16">
        <f t="shared" si="0"/>
        <v>2</v>
      </c>
      <c r="I8" s="15"/>
    </row>
    <row r="9" spans="1:9" ht="21" thickBot="1" x14ac:dyDescent="0.3">
      <c r="A9" s="4" t="s">
        <v>21</v>
      </c>
      <c r="B9" s="13" t="s">
        <v>53</v>
      </c>
      <c r="C9" s="16"/>
      <c r="D9" s="16" t="s">
        <v>30</v>
      </c>
      <c r="E9" s="16"/>
      <c r="F9" s="16"/>
      <c r="G9" s="16"/>
      <c r="H9" s="16">
        <f t="shared" si="0"/>
        <v>2</v>
      </c>
      <c r="I9" s="15"/>
    </row>
    <row r="10" spans="1:9" ht="21" thickBot="1" x14ac:dyDescent="0.3">
      <c r="A10" s="5"/>
      <c r="B10" s="13"/>
      <c r="C10" s="16"/>
      <c r="D10" s="16"/>
      <c r="E10" s="16"/>
      <c r="F10" s="16"/>
      <c r="G10" s="16"/>
      <c r="H10" s="16"/>
      <c r="I10" s="15"/>
    </row>
    <row r="11" spans="1:9" ht="21" thickBot="1" x14ac:dyDescent="0.3">
      <c r="A11" s="5"/>
      <c r="B11" s="4" t="s">
        <v>23</v>
      </c>
      <c r="C11" s="16"/>
      <c r="D11" s="16"/>
      <c r="E11" s="16"/>
      <c r="F11" s="16"/>
      <c r="G11" s="16"/>
      <c r="H11" s="16"/>
      <c r="I11" s="15"/>
    </row>
    <row r="12" spans="1:9" ht="21" thickBot="1" x14ac:dyDescent="0.3">
      <c r="A12" s="4" t="s">
        <v>24</v>
      </c>
      <c r="B12" s="13" t="s">
        <v>56</v>
      </c>
      <c r="C12" s="16"/>
      <c r="D12" s="16" t="s">
        <v>30</v>
      </c>
      <c r="E12" s="16"/>
      <c r="F12" s="16"/>
      <c r="G12" s="16"/>
      <c r="H12" s="16">
        <f t="shared" si="0"/>
        <v>2</v>
      </c>
      <c r="I12" s="17"/>
    </row>
    <row r="13" spans="1:9" ht="32.25" thickBot="1" x14ac:dyDescent="0.3">
      <c r="A13" s="5" t="s">
        <v>63</v>
      </c>
      <c r="B13" s="13" t="s">
        <v>57</v>
      </c>
      <c r="C13" s="16"/>
      <c r="D13" s="16" t="s">
        <v>30</v>
      </c>
      <c r="E13" s="16"/>
      <c r="F13" s="16"/>
      <c r="G13" s="16"/>
      <c r="H13" s="16">
        <f t="shared" si="0"/>
        <v>2</v>
      </c>
      <c r="I13" s="15"/>
    </row>
    <row r="14" spans="1:9" ht="21" thickBot="1" x14ac:dyDescent="0.3">
      <c r="A14" s="4"/>
      <c r="B14" s="13"/>
      <c r="C14" s="16"/>
      <c r="D14" s="16"/>
      <c r="E14" s="16"/>
      <c r="F14" s="16"/>
      <c r="G14" s="16"/>
      <c r="H14" s="16"/>
      <c r="I14" s="15"/>
    </row>
    <row r="15" spans="1:9" ht="21" thickBot="1" x14ac:dyDescent="0.3">
      <c r="A15" s="5"/>
      <c r="B15" s="4" t="s">
        <v>18</v>
      </c>
      <c r="C15" s="16"/>
      <c r="D15" s="16"/>
      <c r="E15" s="16"/>
      <c r="F15" s="16"/>
      <c r="G15" s="16"/>
      <c r="H15" s="16"/>
      <c r="I15" s="15"/>
    </row>
    <row r="16" spans="1:9" ht="21" thickBot="1" x14ac:dyDescent="0.3">
      <c r="A16" s="4" t="s">
        <v>25</v>
      </c>
      <c r="B16" s="13" t="s">
        <v>58</v>
      </c>
      <c r="C16" s="16"/>
      <c r="D16" s="16"/>
      <c r="E16" s="16" t="s">
        <v>30</v>
      </c>
      <c r="F16" s="16"/>
      <c r="G16" s="16"/>
      <c r="H16" s="16">
        <f t="shared" si="0"/>
        <v>3</v>
      </c>
      <c r="I16" s="15"/>
    </row>
    <row r="17" spans="1:9" ht="21" thickBot="1" x14ac:dyDescent="0.3">
      <c r="A17" s="5" t="s">
        <v>26</v>
      </c>
      <c r="B17" s="13" t="s">
        <v>59</v>
      </c>
      <c r="C17" s="16"/>
      <c r="D17" s="16" t="s">
        <v>30</v>
      </c>
      <c r="E17" s="16"/>
      <c r="F17" s="16"/>
      <c r="G17" s="16"/>
      <c r="H17" s="16">
        <f t="shared" si="0"/>
        <v>2</v>
      </c>
      <c r="I17" s="15"/>
    </row>
    <row r="18" spans="1:9" ht="21" thickBot="1" x14ac:dyDescent="0.3">
      <c r="A18" s="4" t="s">
        <v>27</v>
      </c>
      <c r="B18" s="13" t="s">
        <v>62</v>
      </c>
      <c r="C18" s="16"/>
      <c r="D18" s="16"/>
      <c r="E18" s="16" t="s">
        <v>30</v>
      </c>
      <c r="F18" s="16"/>
      <c r="G18" s="16"/>
      <c r="H18" s="16">
        <f t="shared" si="0"/>
        <v>3</v>
      </c>
      <c r="I18" s="15"/>
    </row>
    <row r="19" spans="1:9" ht="21" thickBot="1" x14ac:dyDescent="0.3">
      <c r="A19" s="5"/>
      <c r="B19" s="13"/>
      <c r="C19" s="16"/>
      <c r="D19" s="16"/>
      <c r="E19" s="16"/>
      <c r="F19" s="16"/>
      <c r="G19" s="16"/>
      <c r="H19" s="16"/>
      <c r="I19" s="15"/>
    </row>
    <row r="20" spans="1:9" ht="21" thickBot="1" x14ac:dyDescent="0.3">
      <c r="A20" s="5"/>
      <c r="B20" s="4" t="s">
        <v>23</v>
      </c>
      <c r="C20" s="16"/>
      <c r="D20" s="16"/>
      <c r="E20" s="16"/>
      <c r="F20" s="16"/>
      <c r="G20" s="16"/>
      <c r="H20" s="16"/>
      <c r="I20" s="15"/>
    </row>
    <row r="21" spans="1:9" ht="21" thickBot="1" x14ac:dyDescent="0.3">
      <c r="A21" s="4" t="s">
        <v>28</v>
      </c>
      <c r="B21" s="13" t="s">
        <v>60</v>
      </c>
      <c r="C21" s="16"/>
      <c r="D21" s="16"/>
      <c r="E21" s="16" t="s">
        <v>30</v>
      </c>
      <c r="F21" s="16"/>
      <c r="G21" s="16"/>
      <c r="H21" s="16">
        <f t="shared" si="0"/>
        <v>3</v>
      </c>
      <c r="I21" s="17"/>
    </row>
    <row r="22" spans="1:9" ht="32.25" thickBot="1" x14ac:dyDescent="0.3">
      <c r="A22" s="5" t="s">
        <v>64</v>
      </c>
      <c r="B22" s="13" t="s">
        <v>61</v>
      </c>
      <c r="C22" s="16"/>
      <c r="D22" s="16" t="s">
        <v>30</v>
      </c>
      <c r="E22" s="16"/>
      <c r="F22" s="16"/>
      <c r="G22" s="16"/>
      <c r="H22" s="16">
        <f t="shared" si="0"/>
        <v>2</v>
      </c>
      <c r="I22" s="15"/>
    </row>
    <row r="23" spans="1:9" ht="21" thickBot="1" x14ac:dyDescent="0.3">
      <c r="A23" s="4"/>
      <c r="B23" s="13"/>
      <c r="C23" s="16"/>
      <c r="D23" s="16"/>
      <c r="E23" s="16"/>
      <c r="F23" s="16"/>
      <c r="G23" s="16"/>
      <c r="H23" s="16"/>
      <c r="I23" s="15"/>
    </row>
    <row r="24" spans="1:9" ht="21" thickBot="1" x14ac:dyDescent="0.3">
      <c r="A24" s="5"/>
      <c r="B24" s="4" t="s">
        <v>116</v>
      </c>
    </row>
    <row r="25" spans="1:9" ht="32.25" thickBot="1" x14ac:dyDescent="0.3">
      <c r="A25" s="4" t="s">
        <v>114</v>
      </c>
      <c r="B25" s="24" t="s">
        <v>122</v>
      </c>
    </row>
    <row r="26" spans="1:9" ht="21" thickBot="1" x14ac:dyDescent="0.3">
      <c r="A26" s="4" t="s">
        <v>115</v>
      </c>
      <c r="B26" s="24" t="s">
        <v>121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88A85-31A5-41D8-A7A6-73C23DE50991}">
  <dimension ref="A1:I26"/>
  <sheetViews>
    <sheetView topLeftCell="A13" zoomScale="70" zoomScaleNormal="70" workbookViewId="0">
      <selection activeCell="C30" sqref="C30"/>
    </sheetView>
  </sheetViews>
  <sheetFormatPr defaultColWidth="11" defaultRowHeight="15.75" x14ac:dyDescent="0.25"/>
  <cols>
    <col min="1" max="1" width="24" customWidth="1"/>
    <col min="2" max="2" width="78.37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A1" s="15"/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7" t="s">
        <v>29</v>
      </c>
      <c r="I1" s="7" t="s">
        <v>31</v>
      </c>
    </row>
    <row r="2" spans="1:9" ht="32.25" thickBot="1" x14ac:dyDescent="0.3">
      <c r="A2" s="4" t="s">
        <v>9</v>
      </c>
      <c r="B2" s="13" t="s">
        <v>54</v>
      </c>
      <c r="C2" s="16"/>
      <c r="D2" s="16"/>
      <c r="E2" s="16" t="s">
        <v>30</v>
      </c>
      <c r="F2" s="16"/>
      <c r="G2" s="16"/>
      <c r="H2" s="16">
        <f>IF(C2="X",1)+IF(D2="X",2)+IF(E2="X",3)+IF(F2="X",4)+IF(G2="X",5)</f>
        <v>3</v>
      </c>
      <c r="I2" s="15"/>
    </row>
    <row r="3" spans="1:9" ht="21" thickBot="1" x14ac:dyDescent="0.3">
      <c r="A3" s="5" t="s">
        <v>10</v>
      </c>
      <c r="B3" s="13" t="s">
        <v>55</v>
      </c>
      <c r="C3" s="16"/>
      <c r="D3" s="16"/>
      <c r="E3" s="16" t="s">
        <v>30</v>
      </c>
      <c r="F3" s="16"/>
      <c r="G3" s="16"/>
      <c r="H3" s="16">
        <f t="shared" ref="H3:H22" si="0">IF(C3="X",1)+IF(D3="X",2)+IF(E3="X",3)+IF(F3="X",4)+IF(G3="X",5)</f>
        <v>3</v>
      </c>
      <c r="I3" s="15"/>
    </row>
    <row r="4" spans="1:9" ht="32.25" thickBot="1" x14ac:dyDescent="0.3">
      <c r="A4" s="4" t="s">
        <v>11</v>
      </c>
      <c r="B4" s="13" t="s">
        <v>86</v>
      </c>
      <c r="C4" s="16"/>
      <c r="D4" s="16" t="s">
        <v>30</v>
      </c>
      <c r="E4" s="16"/>
      <c r="F4" s="16"/>
      <c r="G4" s="16"/>
      <c r="H4" s="16">
        <f>IF(C4="X",1)+IF(D4="X",2)+IF(E4="X",3)+IF(F4="X",4)+IF(G4="X",5)</f>
        <v>2</v>
      </c>
      <c r="I4" s="15"/>
    </row>
    <row r="5" spans="1:9" ht="21" thickBot="1" x14ac:dyDescent="0.3">
      <c r="A5" s="5"/>
      <c r="B5" s="13"/>
      <c r="C5" s="16"/>
      <c r="D5" s="16"/>
      <c r="E5" s="16"/>
      <c r="F5" s="16"/>
      <c r="G5" s="16"/>
      <c r="H5" s="16"/>
      <c r="I5" s="15"/>
    </row>
    <row r="6" spans="1:9" ht="21" thickBot="1" x14ac:dyDescent="0.3">
      <c r="A6" s="5"/>
      <c r="B6" s="4" t="s">
        <v>18</v>
      </c>
      <c r="C6" s="16"/>
      <c r="D6" s="16"/>
      <c r="E6" s="16"/>
      <c r="F6" s="16"/>
      <c r="G6" s="16"/>
      <c r="H6" s="16"/>
      <c r="I6" s="15"/>
    </row>
    <row r="7" spans="1:9" ht="21" thickBot="1" x14ac:dyDescent="0.3">
      <c r="A7" s="4" t="s">
        <v>19</v>
      </c>
      <c r="B7" s="13" t="s">
        <v>51</v>
      </c>
      <c r="C7" s="16"/>
      <c r="D7" s="16"/>
      <c r="E7" s="16" t="s">
        <v>30</v>
      </c>
      <c r="F7" s="16"/>
      <c r="G7" s="16"/>
      <c r="H7" s="16">
        <f t="shared" si="0"/>
        <v>3</v>
      </c>
      <c r="I7" s="15"/>
    </row>
    <row r="8" spans="1:9" ht="21" thickBot="1" x14ac:dyDescent="0.3">
      <c r="A8" s="5" t="s">
        <v>20</v>
      </c>
      <c r="B8" s="13" t="s">
        <v>52</v>
      </c>
      <c r="C8" s="16"/>
      <c r="D8" s="16" t="s">
        <v>30</v>
      </c>
      <c r="E8" s="16"/>
      <c r="F8" s="16"/>
      <c r="G8" s="16"/>
      <c r="H8" s="16">
        <f t="shared" si="0"/>
        <v>2</v>
      </c>
      <c r="I8" s="15"/>
    </row>
    <row r="9" spans="1:9" ht="21" thickBot="1" x14ac:dyDescent="0.3">
      <c r="A9" s="4" t="s">
        <v>21</v>
      </c>
      <c r="B9" s="13" t="s">
        <v>53</v>
      </c>
      <c r="C9" s="16"/>
      <c r="D9" s="16" t="s">
        <v>30</v>
      </c>
      <c r="E9" s="16"/>
      <c r="F9" s="16"/>
      <c r="G9" s="16"/>
      <c r="H9" s="16">
        <f t="shared" si="0"/>
        <v>2</v>
      </c>
      <c r="I9" s="15"/>
    </row>
    <row r="10" spans="1:9" ht="21" thickBot="1" x14ac:dyDescent="0.3">
      <c r="A10" s="5"/>
      <c r="B10" s="13"/>
      <c r="C10" s="16"/>
      <c r="D10" s="16"/>
      <c r="E10" s="16"/>
      <c r="F10" s="16"/>
      <c r="G10" s="16"/>
      <c r="H10" s="16"/>
      <c r="I10" s="15"/>
    </row>
    <row r="11" spans="1:9" ht="21" thickBot="1" x14ac:dyDescent="0.3">
      <c r="A11" s="5"/>
      <c r="B11" s="4" t="s">
        <v>23</v>
      </c>
      <c r="C11" s="16"/>
      <c r="D11" s="16"/>
      <c r="E11" s="16"/>
      <c r="F11" s="16"/>
      <c r="G11" s="16"/>
      <c r="H11" s="16"/>
      <c r="I11" s="15"/>
    </row>
    <row r="12" spans="1:9" ht="21" thickBot="1" x14ac:dyDescent="0.3">
      <c r="A12" s="4" t="s">
        <v>24</v>
      </c>
      <c r="B12" s="13" t="s">
        <v>56</v>
      </c>
      <c r="C12" s="16"/>
      <c r="D12" s="16" t="s">
        <v>30</v>
      </c>
      <c r="E12" s="16"/>
      <c r="F12" s="16"/>
      <c r="G12" s="16"/>
      <c r="H12" s="16">
        <f t="shared" si="0"/>
        <v>2</v>
      </c>
      <c r="I12" s="17"/>
    </row>
    <row r="13" spans="1:9" ht="32.25" thickBot="1" x14ac:dyDescent="0.3">
      <c r="A13" s="5" t="s">
        <v>63</v>
      </c>
      <c r="B13" s="13" t="s">
        <v>57</v>
      </c>
      <c r="C13" s="16"/>
      <c r="D13" s="16"/>
      <c r="E13" s="16" t="s">
        <v>30</v>
      </c>
      <c r="F13" s="16"/>
      <c r="G13" s="16"/>
      <c r="H13" s="16">
        <f t="shared" si="0"/>
        <v>3</v>
      </c>
      <c r="I13" s="15"/>
    </row>
    <row r="14" spans="1:9" ht="21" thickBot="1" x14ac:dyDescent="0.3">
      <c r="A14" s="4"/>
      <c r="B14" s="13"/>
      <c r="C14" s="16"/>
      <c r="D14" s="16"/>
      <c r="E14" s="16"/>
      <c r="F14" s="16"/>
      <c r="G14" s="16"/>
      <c r="H14" s="16"/>
      <c r="I14" s="15"/>
    </row>
    <row r="15" spans="1:9" ht="21" thickBot="1" x14ac:dyDescent="0.3">
      <c r="A15" s="5"/>
      <c r="B15" s="4" t="s">
        <v>18</v>
      </c>
      <c r="C15" s="16"/>
      <c r="D15" s="16"/>
      <c r="E15" s="16"/>
      <c r="F15" s="16"/>
      <c r="G15" s="16"/>
      <c r="H15" s="16"/>
      <c r="I15" s="15"/>
    </row>
    <row r="16" spans="1:9" ht="21" thickBot="1" x14ac:dyDescent="0.3">
      <c r="A16" s="4" t="s">
        <v>25</v>
      </c>
      <c r="B16" s="13" t="s">
        <v>58</v>
      </c>
      <c r="C16" s="16"/>
      <c r="D16" s="16"/>
      <c r="E16" s="16" t="s">
        <v>30</v>
      </c>
      <c r="F16" s="16"/>
      <c r="G16" s="16"/>
      <c r="H16" s="16">
        <f t="shared" si="0"/>
        <v>3</v>
      </c>
      <c r="I16" s="15"/>
    </row>
    <row r="17" spans="1:9" ht="21" thickBot="1" x14ac:dyDescent="0.3">
      <c r="A17" s="5" t="s">
        <v>26</v>
      </c>
      <c r="B17" s="13" t="s">
        <v>59</v>
      </c>
      <c r="C17" s="16"/>
      <c r="D17" s="16" t="s">
        <v>30</v>
      </c>
      <c r="E17" s="16"/>
      <c r="F17" s="16"/>
      <c r="G17" s="16"/>
      <c r="H17" s="16">
        <f t="shared" si="0"/>
        <v>2</v>
      </c>
      <c r="I17" s="15"/>
    </row>
    <row r="18" spans="1:9" ht="21" thickBot="1" x14ac:dyDescent="0.3">
      <c r="A18" s="4" t="s">
        <v>27</v>
      </c>
      <c r="B18" s="13" t="s">
        <v>62</v>
      </c>
      <c r="C18" s="16"/>
      <c r="D18" s="16"/>
      <c r="E18" s="16" t="s">
        <v>30</v>
      </c>
      <c r="F18" s="16"/>
      <c r="G18" s="16"/>
      <c r="H18" s="16">
        <f t="shared" si="0"/>
        <v>3</v>
      </c>
      <c r="I18" s="15"/>
    </row>
    <row r="19" spans="1:9" ht="21" thickBot="1" x14ac:dyDescent="0.3">
      <c r="A19" s="5"/>
      <c r="B19" s="13"/>
      <c r="C19" s="16"/>
      <c r="D19" s="16"/>
      <c r="E19" s="16"/>
      <c r="F19" s="16"/>
      <c r="G19" s="16"/>
      <c r="H19" s="16"/>
      <c r="I19" s="15"/>
    </row>
    <row r="20" spans="1:9" ht="21" thickBot="1" x14ac:dyDescent="0.3">
      <c r="A20" s="5"/>
      <c r="B20" s="4" t="s">
        <v>23</v>
      </c>
      <c r="C20" s="16"/>
      <c r="D20" s="16"/>
      <c r="E20" s="16"/>
      <c r="F20" s="16"/>
      <c r="G20" s="16"/>
      <c r="H20" s="16"/>
      <c r="I20" s="15"/>
    </row>
    <row r="21" spans="1:9" ht="21" thickBot="1" x14ac:dyDescent="0.3">
      <c r="A21" s="4" t="s">
        <v>28</v>
      </c>
      <c r="B21" s="13" t="s">
        <v>60</v>
      </c>
      <c r="C21" s="16"/>
      <c r="D21" s="16" t="s">
        <v>30</v>
      </c>
      <c r="E21" s="16"/>
      <c r="F21" s="16"/>
      <c r="G21" s="16"/>
      <c r="H21" s="16">
        <f t="shared" si="0"/>
        <v>2</v>
      </c>
      <c r="I21" s="17"/>
    </row>
    <row r="22" spans="1:9" ht="32.25" thickBot="1" x14ac:dyDescent="0.3">
      <c r="A22" s="5" t="s">
        <v>64</v>
      </c>
      <c r="B22" s="13" t="s">
        <v>61</v>
      </c>
      <c r="C22" s="16"/>
      <c r="D22" s="16" t="s">
        <v>30</v>
      </c>
      <c r="E22" s="16"/>
      <c r="F22" s="16"/>
      <c r="G22" s="16"/>
      <c r="H22" s="16">
        <f t="shared" si="0"/>
        <v>2</v>
      </c>
      <c r="I22" s="15"/>
    </row>
    <row r="23" spans="1:9" ht="21" thickBot="1" x14ac:dyDescent="0.3">
      <c r="A23" s="4"/>
      <c r="B23" s="13"/>
      <c r="C23" s="16"/>
      <c r="D23" s="16"/>
      <c r="E23" s="16"/>
      <c r="F23" s="16"/>
      <c r="G23" s="16"/>
      <c r="H23" s="16"/>
      <c r="I23" s="15"/>
    </row>
    <row r="24" spans="1:9" ht="21" thickBot="1" x14ac:dyDescent="0.3">
      <c r="A24" s="5"/>
      <c r="B24" s="4" t="s">
        <v>116</v>
      </c>
    </row>
    <row r="25" spans="1:9" ht="32.25" thickBot="1" x14ac:dyDescent="0.3">
      <c r="A25" s="4" t="s">
        <v>114</v>
      </c>
      <c r="B25" s="24" t="s">
        <v>122</v>
      </c>
    </row>
    <row r="26" spans="1:9" ht="21" thickBot="1" x14ac:dyDescent="0.3">
      <c r="A26" s="4" t="s">
        <v>115</v>
      </c>
      <c r="B26" s="24" t="s">
        <v>121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topLeftCell="A4" zoomScale="70" zoomScaleNormal="70" workbookViewId="0">
      <selection activeCell="A18" sqref="A18:B20"/>
    </sheetView>
  </sheetViews>
  <sheetFormatPr defaultColWidth="11" defaultRowHeight="15.75" x14ac:dyDescent="0.25"/>
  <cols>
    <col min="1" max="1" width="24" customWidth="1"/>
    <col min="2" max="2" width="71.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A1" s="15"/>
      <c r="B1" s="4" t="s">
        <v>18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7" t="s">
        <v>29</v>
      </c>
      <c r="I1" s="7" t="s">
        <v>31</v>
      </c>
    </row>
    <row r="2" spans="1:9" ht="21" thickBot="1" x14ac:dyDescent="0.3">
      <c r="A2" s="4" t="s">
        <v>89</v>
      </c>
      <c r="B2" s="13" t="s">
        <v>65</v>
      </c>
      <c r="C2" s="16" t="s">
        <v>30</v>
      </c>
      <c r="D2" s="16"/>
      <c r="E2" s="16"/>
      <c r="F2" s="16"/>
      <c r="G2" s="16"/>
      <c r="H2" s="16">
        <f>IF(C2="X",1)+IF(D2="X",2)+IF(E2="X",3)+IF(F2="X",4)+IF(G2="X",5)</f>
        <v>1</v>
      </c>
      <c r="I2" s="15"/>
    </row>
    <row r="3" spans="1:9" ht="21" thickBot="1" x14ac:dyDescent="0.3">
      <c r="A3" s="5" t="s">
        <v>90</v>
      </c>
      <c r="B3" s="13" t="s">
        <v>66</v>
      </c>
      <c r="C3" s="16"/>
      <c r="D3" s="16" t="s">
        <v>30</v>
      </c>
      <c r="E3" s="16"/>
      <c r="F3" s="16"/>
      <c r="G3" s="16"/>
      <c r="H3" s="16">
        <f t="shared" ref="H3:H16" si="0">IF(C3="X",1)+IF(D3="X",2)+IF(E3="X",3)+IF(F3="X",4)+IF(G3="X",5)</f>
        <v>2</v>
      </c>
      <c r="I3" s="15"/>
    </row>
    <row r="4" spans="1:9" ht="21" thickBot="1" x14ac:dyDescent="0.3">
      <c r="A4" s="4" t="s">
        <v>91</v>
      </c>
      <c r="B4" s="13" t="s">
        <v>67</v>
      </c>
      <c r="C4" s="16"/>
      <c r="D4" s="16"/>
      <c r="E4" s="16" t="s">
        <v>30</v>
      </c>
      <c r="F4" s="16"/>
      <c r="G4" s="16"/>
      <c r="H4" s="16">
        <f t="shared" si="0"/>
        <v>3</v>
      </c>
      <c r="I4" s="15"/>
    </row>
    <row r="5" spans="1:9" ht="21" thickBot="1" x14ac:dyDescent="0.3">
      <c r="A5" s="5"/>
      <c r="B5" s="13"/>
      <c r="C5" s="16"/>
      <c r="D5" s="16"/>
      <c r="E5" s="16"/>
      <c r="F5" s="16"/>
      <c r="G5" s="16"/>
      <c r="H5" s="16"/>
      <c r="I5" s="15"/>
    </row>
    <row r="6" spans="1:9" ht="21" thickBot="1" x14ac:dyDescent="0.3">
      <c r="A6" s="5"/>
      <c r="B6" s="4" t="s">
        <v>22</v>
      </c>
      <c r="C6" s="16"/>
      <c r="D6" s="16"/>
      <c r="E6" s="16"/>
      <c r="F6" s="16"/>
      <c r="G6" s="16"/>
      <c r="H6" s="16"/>
      <c r="I6" s="15"/>
    </row>
    <row r="7" spans="1:9" ht="32.25" thickBot="1" x14ac:dyDescent="0.3">
      <c r="A7" s="4" t="s">
        <v>92</v>
      </c>
      <c r="B7" s="13" t="s">
        <v>68</v>
      </c>
      <c r="C7" s="16"/>
      <c r="D7" s="16" t="s">
        <v>30</v>
      </c>
      <c r="E7" s="16"/>
      <c r="F7" s="16"/>
      <c r="G7" s="16"/>
      <c r="H7" s="16">
        <f t="shared" si="0"/>
        <v>2</v>
      </c>
      <c r="I7" s="15"/>
    </row>
    <row r="8" spans="1:9" ht="21" thickBot="1" x14ac:dyDescent="0.3">
      <c r="A8" s="5" t="s">
        <v>93</v>
      </c>
      <c r="B8" s="13" t="s">
        <v>69</v>
      </c>
      <c r="C8" s="16"/>
      <c r="D8" s="16"/>
      <c r="E8" s="16"/>
      <c r="F8" s="16" t="s">
        <v>30</v>
      </c>
      <c r="G8" s="16"/>
      <c r="H8" s="16">
        <f t="shared" si="0"/>
        <v>4</v>
      </c>
      <c r="I8" s="15"/>
    </row>
    <row r="9" spans="1:9" ht="21" thickBot="1" x14ac:dyDescent="0.3">
      <c r="A9" s="4"/>
      <c r="B9" s="13"/>
      <c r="C9" s="16"/>
      <c r="D9" s="16"/>
      <c r="E9" s="16"/>
      <c r="F9" s="16"/>
      <c r="G9" s="16"/>
      <c r="H9" s="16"/>
      <c r="I9" s="15"/>
    </row>
    <row r="10" spans="1:9" ht="21" thickBot="1" x14ac:dyDescent="0.3">
      <c r="A10" s="5"/>
      <c r="B10" s="4" t="s">
        <v>22</v>
      </c>
      <c r="C10" s="16"/>
      <c r="D10" s="16"/>
      <c r="E10" s="16"/>
      <c r="F10" s="16"/>
      <c r="G10" s="16"/>
      <c r="H10" s="16"/>
      <c r="I10" s="15"/>
    </row>
    <row r="11" spans="1:9" ht="32.25" thickBot="1" x14ac:dyDescent="0.3">
      <c r="A11" s="4" t="s">
        <v>94</v>
      </c>
      <c r="B11" s="13" t="s">
        <v>70</v>
      </c>
      <c r="C11" s="16"/>
      <c r="D11" s="16" t="s">
        <v>30</v>
      </c>
      <c r="E11" s="16"/>
      <c r="F11" s="16"/>
      <c r="G11" s="16"/>
      <c r="H11" s="16">
        <f t="shared" si="0"/>
        <v>2</v>
      </c>
      <c r="I11" s="15"/>
    </row>
    <row r="12" spans="1:9" ht="21" thickBot="1" x14ac:dyDescent="0.3">
      <c r="A12" s="5" t="s">
        <v>95</v>
      </c>
      <c r="B12" s="13" t="s">
        <v>69</v>
      </c>
      <c r="C12" s="16"/>
      <c r="D12" s="16"/>
      <c r="E12" s="16" t="s">
        <v>30</v>
      </c>
      <c r="F12" s="16"/>
      <c r="G12" s="16"/>
      <c r="H12" s="16">
        <f t="shared" si="0"/>
        <v>3</v>
      </c>
      <c r="I12" s="15"/>
    </row>
    <row r="13" spans="1:9" ht="21" thickBot="1" x14ac:dyDescent="0.3">
      <c r="A13" s="4"/>
      <c r="B13" s="13"/>
      <c r="C13" s="16"/>
      <c r="D13" s="16"/>
      <c r="E13" s="16"/>
      <c r="F13" s="16"/>
      <c r="G13" s="16"/>
      <c r="H13" s="16"/>
      <c r="I13" s="15"/>
    </row>
    <row r="14" spans="1:9" ht="21" thickBot="1" x14ac:dyDescent="0.3">
      <c r="A14" s="5"/>
      <c r="B14" s="4" t="s">
        <v>23</v>
      </c>
      <c r="C14" s="16"/>
      <c r="D14" s="16"/>
      <c r="E14" s="16"/>
      <c r="F14" s="16"/>
      <c r="G14" s="16"/>
      <c r="H14" s="16"/>
      <c r="I14" s="15"/>
    </row>
    <row r="15" spans="1:9" ht="21" thickBot="1" x14ac:dyDescent="0.3">
      <c r="A15" s="4" t="s">
        <v>96</v>
      </c>
      <c r="B15" s="13" t="s">
        <v>71</v>
      </c>
      <c r="C15" s="16"/>
      <c r="D15" s="16" t="s">
        <v>30</v>
      </c>
      <c r="E15" s="16"/>
      <c r="F15" s="16"/>
      <c r="G15" s="16"/>
      <c r="H15" s="16">
        <f t="shared" si="0"/>
        <v>2</v>
      </c>
      <c r="I15" s="17"/>
    </row>
    <row r="16" spans="1:9" ht="32.25" thickBot="1" x14ac:dyDescent="0.3">
      <c r="A16" s="5" t="s">
        <v>111</v>
      </c>
      <c r="B16" s="13" t="s">
        <v>72</v>
      </c>
      <c r="C16" s="16"/>
      <c r="D16" s="16" t="s">
        <v>30</v>
      </c>
      <c r="E16" s="16"/>
      <c r="F16" s="16"/>
      <c r="G16" s="16"/>
      <c r="H16" s="16">
        <f t="shared" si="0"/>
        <v>2</v>
      </c>
      <c r="I16" s="15"/>
    </row>
    <row r="17" spans="1:9" ht="21" thickBot="1" x14ac:dyDescent="0.3">
      <c r="A17" s="4"/>
      <c r="B17" s="13"/>
      <c r="C17" s="16"/>
      <c r="D17" s="16"/>
      <c r="E17" s="16"/>
      <c r="F17" s="16"/>
      <c r="G17" s="16"/>
      <c r="H17" s="16"/>
      <c r="I17" s="15"/>
    </row>
    <row r="18" spans="1:9" ht="21" thickBot="1" x14ac:dyDescent="0.3">
      <c r="A18" s="5"/>
      <c r="B18" s="4" t="s">
        <v>116</v>
      </c>
    </row>
    <row r="19" spans="1:9" ht="32.25" thickBot="1" x14ac:dyDescent="0.3">
      <c r="A19" s="4" t="s">
        <v>123</v>
      </c>
      <c r="B19" s="24" t="s">
        <v>125</v>
      </c>
    </row>
    <row r="20" spans="1:9" ht="21" thickBot="1" x14ac:dyDescent="0.3">
      <c r="A20" s="4" t="s">
        <v>124</v>
      </c>
      <c r="B20" s="24" t="s">
        <v>126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B35B-C1E8-4F60-9E01-5927B6402ED8}">
  <dimension ref="A1:I20"/>
  <sheetViews>
    <sheetView topLeftCell="A4" zoomScale="70" zoomScaleNormal="70" workbookViewId="0">
      <selection activeCell="H30" sqref="H30"/>
    </sheetView>
  </sheetViews>
  <sheetFormatPr defaultColWidth="11" defaultRowHeight="15.75" x14ac:dyDescent="0.25"/>
  <cols>
    <col min="1" max="1" width="24" customWidth="1"/>
    <col min="2" max="2" width="71.25" customWidth="1"/>
    <col min="4" max="4" width="13.125" customWidth="1"/>
    <col min="7" max="7" width="10.5" customWidth="1"/>
    <col min="8" max="8" width="18.875" customWidth="1"/>
  </cols>
  <sheetData>
    <row r="1" spans="1:9" ht="142.5" thickBot="1" x14ac:dyDescent="0.3">
      <c r="A1" s="15"/>
      <c r="B1" s="4" t="s">
        <v>18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7" t="s">
        <v>29</v>
      </c>
      <c r="I1" s="7" t="s">
        <v>31</v>
      </c>
    </row>
    <row r="2" spans="1:9" ht="21" thickBot="1" x14ac:dyDescent="0.3">
      <c r="A2" s="4" t="s">
        <v>89</v>
      </c>
      <c r="B2" s="13" t="s">
        <v>65</v>
      </c>
      <c r="C2" s="16"/>
      <c r="D2" s="16" t="s">
        <v>30</v>
      </c>
      <c r="E2" s="16"/>
      <c r="F2" s="16"/>
      <c r="G2" s="16"/>
      <c r="H2" s="16">
        <f t="shared" ref="H2:H16" si="0">IF(C2="X",1)+IF(D2="X",2)+IF(E2="X",3)+IF(F2="X",4)+IF(G2="X",5)</f>
        <v>2</v>
      </c>
      <c r="I2" s="15"/>
    </row>
    <row r="3" spans="1:9" ht="21" thickBot="1" x14ac:dyDescent="0.3">
      <c r="A3" s="5" t="s">
        <v>90</v>
      </c>
      <c r="B3" s="13" t="s">
        <v>66</v>
      </c>
      <c r="C3" s="16"/>
      <c r="D3" s="16" t="s">
        <v>30</v>
      </c>
      <c r="E3" s="16"/>
      <c r="F3" s="16"/>
      <c r="G3" s="16"/>
      <c r="H3" s="16">
        <f t="shared" si="0"/>
        <v>2</v>
      </c>
      <c r="I3" s="15"/>
    </row>
    <row r="4" spans="1:9" ht="21" thickBot="1" x14ac:dyDescent="0.3">
      <c r="A4" s="4" t="s">
        <v>91</v>
      </c>
      <c r="B4" s="13" t="s">
        <v>67</v>
      </c>
      <c r="C4" s="16"/>
      <c r="D4" s="16"/>
      <c r="E4" s="16" t="s">
        <v>30</v>
      </c>
      <c r="F4" s="16"/>
      <c r="G4" s="16"/>
      <c r="H4" s="16">
        <f t="shared" si="0"/>
        <v>3</v>
      </c>
      <c r="I4" s="15"/>
    </row>
    <row r="5" spans="1:9" ht="21" thickBot="1" x14ac:dyDescent="0.3">
      <c r="A5" s="5"/>
      <c r="B5" s="13"/>
      <c r="C5" s="16"/>
      <c r="D5" s="16"/>
      <c r="E5" s="16"/>
      <c r="F5" s="16"/>
      <c r="G5" s="16"/>
      <c r="H5" s="16"/>
      <c r="I5" s="15"/>
    </row>
    <row r="6" spans="1:9" ht="21" thickBot="1" x14ac:dyDescent="0.3">
      <c r="A6" s="5"/>
      <c r="B6" s="4" t="s">
        <v>22</v>
      </c>
      <c r="C6" s="16"/>
      <c r="D6" s="16"/>
      <c r="E6" s="16"/>
      <c r="F6" s="16"/>
      <c r="G6" s="16"/>
      <c r="H6" s="16"/>
      <c r="I6" s="15"/>
    </row>
    <row r="7" spans="1:9" ht="32.25" thickBot="1" x14ac:dyDescent="0.3">
      <c r="A7" s="4" t="s">
        <v>92</v>
      </c>
      <c r="B7" s="13" t="s">
        <v>68</v>
      </c>
      <c r="C7" s="16"/>
      <c r="D7" s="16" t="s">
        <v>30</v>
      </c>
      <c r="E7" s="16"/>
      <c r="F7" s="16"/>
      <c r="G7" s="16"/>
      <c r="H7" s="16">
        <f t="shared" si="0"/>
        <v>2</v>
      </c>
      <c r="I7" s="15"/>
    </row>
    <row r="8" spans="1:9" ht="21" thickBot="1" x14ac:dyDescent="0.3">
      <c r="A8" s="5" t="s">
        <v>93</v>
      </c>
      <c r="B8" s="13" t="s">
        <v>69</v>
      </c>
      <c r="C8" s="16"/>
      <c r="D8" s="16"/>
      <c r="E8" s="16"/>
      <c r="F8" s="16" t="s">
        <v>30</v>
      </c>
      <c r="G8" s="16"/>
      <c r="H8" s="16">
        <f t="shared" si="0"/>
        <v>4</v>
      </c>
      <c r="I8" s="15"/>
    </row>
    <row r="9" spans="1:9" ht="21" thickBot="1" x14ac:dyDescent="0.3">
      <c r="A9" s="4"/>
      <c r="B9" s="13"/>
      <c r="C9" s="16"/>
      <c r="D9" s="16"/>
      <c r="E9" s="16"/>
      <c r="F9" s="16"/>
      <c r="G9" s="16"/>
      <c r="H9" s="16"/>
      <c r="I9" s="15"/>
    </row>
    <row r="10" spans="1:9" ht="21" thickBot="1" x14ac:dyDescent="0.3">
      <c r="A10" s="5"/>
      <c r="B10" s="4" t="s">
        <v>22</v>
      </c>
      <c r="C10" s="16"/>
      <c r="D10" s="16"/>
      <c r="E10" s="16"/>
      <c r="F10" s="16"/>
      <c r="G10" s="16"/>
      <c r="H10" s="16"/>
      <c r="I10" s="15"/>
    </row>
    <row r="11" spans="1:9" ht="32.25" thickBot="1" x14ac:dyDescent="0.3">
      <c r="A11" s="4" t="s">
        <v>94</v>
      </c>
      <c r="B11" s="13" t="s">
        <v>70</v>
      </c>
      <c r="C11" s="16"/>
      <c r="D11" s="16" t="s">
        <v>30</v>
      </c>
      <c r="E11" s="16"/>
      <c r="F11" s="16"/>
      <c r="G11" s="16"/>
      <c r="H11" s="16">
        <f t="shared" si="0"/>
        <v>2</v>
      </c>
      <c r="I11" s="15"/>
    </row>
    <row r="12" spans="1:9" ht="21" thickBot="1" x14ac:dyDescent="0.3">
      <c r="A12" s="5" t="s">
        <v>95</v>
      </c>
      <c r="B12" s="13" t="s">
        <v>69</v>
      </c>
      <c r="C12" s="16"/>
      <c r="D12" s="16"/>
      <c r="E12" s="16"/>
      <c r="F12" s="16" t="s">
        <v>30</v>
      </c>
      <c r="G12" s="16"/>
      <c r="H12" s="16">
        <f t="shared" si="0"/>
        <v>4</v>
      </c>
      <c r="I12" s="15"/>
    </row>
    <row r="13" spans="1:9" ht="21" thickBot="1" x14ac:dyDescent="0.3">
      <c r="A13" s="4"/>
      <c r="B13" s="13"/>
      <c r="C13" s="16"/>
      <c r="D13" s="16"/>
      <c r="E13" s="16"/>
      <c r="F13" s="16"/>
      <c r="G13" s="16"/>
      <c r="H13" s="16"/>
      <c r="I13" s="15"/>
    </row>
    <row r="14" spans="1:9" ht="21" thickBot="1" x14ac:dyDescent="0.3">
      <c r="A14" s="5"/>
      <c r="B14" s="4" t="s">
        <v>23</v>
      </c>
      <c r="C14" s="16"/>
      <c r="D14" s="16"/>
      <c r="E14" s="16"/>
      <c r="F14" s="16"/>
      <c r="G14" s="16"/>
      <c r="H14" s="16"/>
      <c r="I14" s="15"/>
    </row>
    <row r="15" spans="1:9" ht="21" thickBot="1" x14ac:dyDescent="0.3">
      <c r="A15" s="4" t="s">
        <v>96</v>
      </c>
      <c r="B15" s="13" t="s">
        <v>71</v>
      </c>
      <c r="C15" s="16"/>
      <c r="D15" s="16" t="s">
        <v>30</v>
      </c>
      <c r="E15" s="16"/>
      <c r="F15" s="16"/>
      <c r="G15" s="16"/>
      <c r="H15" s="16">
        <f t="shared" si="0"/>
        <v>2</v>
      </c>
      <c r="I15" s="17"/>
    </row>
    <row r="16" spans="1:9" ht="32.25" thickBot="1" x14ac:dyDescent="0.3">
      <c r="A16" s="5" t="s">
        <v>111</v>
      </c>
      <c r="B16" s="13" t="s">
        <v>72</v>
      </c>
      <c r="C16" s="16"/>
      <c r="D16" s="16" t="s">
        <v>30</v>
      </c>
      <c r="E16" s="16"/>
      <c r="F16" s="16"/>
      <c r="G16" s="16"/>
      <c r="H16" s="16">
        <f t="shared" si="0"/>
        <v>2</v>
      </c>
      <c r="I16" s="15"/>
    </row>
    <row r="17" spans="1:9" ht="21" thickBot="1" x14ac:dyDescent="0.3">
      <c r="A17" s="4"/>
      <c r="B17" s="13"/>
      <c r="C17" s="16"/>
      <c r="D17" s="16"/>
      <c r="E17" s="16"/>
      <c r="F17" s="16"/>
      <c r="G17" s="16"/>
      <c r="H17" s="16"/>
      <c r="I17" s="15"/>
    </row>
    <row r="18" spans="1:9" ht="21" thickBot="1" x14ac:dyDescent="0.3">
      <c r="A18" s="5"/>
      <c r="B18" s="4" t="s">
        <v>116</v>
      </c>
    </row>
    <row r="19" spans="1:9" ht="32.25" thickBot="1" x14ac:dyDescent="0.3">
      <c r="A19" s="4" t="s">
        <v>123</v>
      </c>
      <c r="B19" s="24" t="s">
        <v>125</v>
      </c>
    </row>
    <row r="20" spans="1:9" ht="21" thickBot="1" x14ac:dyDescent="0.3">
      <c r="A20" s="4" t="s">
        <v>124</v>
      </c>
      <c r="B20" s="24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BEHAVIOURABILITY</vt:lpstr>
      <vt:lpstr>Quest.Cittadino1</vt:lpstr>
      <vt:lpstr>Quest.Cittadino2</vt:lpstr>
      <vt:lpstr>Quest.Cittadino3</vt:lpstr>
      <vt:lpstr>Quest.CittadinoAnziano1</vt:lpstr>
      <vt:lpstr>Quest.CittadinoAnziano2</vt:lpstr>
      <vt:lpstr>Quest.CittadinoAnziano3</vt:lpstr>
      <vt:lpstr>Quest.OperatoreEcologico1</vt:lpstr>
      <vt:lpstr>Quest.OperatoreEcologico2</vt:lpstr>
      <vt:lpstr>Quest.OperatoreEcologico3</vt:lpstr>
      <vt:lpstr>Quest.ResponsabileComunale1</vt:lpstr>
      <vt:lpstr>Quest.ResponsabileComunale2</vt:lpstr>
      <vt:lpstr>Quest.ResponsabileComunale3</vt:lpstr>
      <vt:lpstr>MEDIE CITTADINO</vt:lpstr>
      <vt:lpstr>MEDIE CITTADINO ANZIANO</vt:lpstr>
      <vt:lpstr>MEDIE OPERATORE ECOLOGICO</vt:lpstr>
      <vt:lpstr>MEDIE RESPONSABILE COMUNALE</vt:lpstr>
      <vt:lpstr>TabRisultati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domenico trotta</cp:lastModifiedBy>
  <dcterms:created xsi:type="dcterms:W3CDTF">2017-10-12T15:51:15Z</dcterms:created>
  <dcterms:modified xsi:type="dcterms:W3CDTF">2018-11-05T16:57:37Z</dcterms:modified>
</cp:coreProperties>
</file>