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c608706da0d8e9/Dissertation/Chapter I/Mobility paper/Current analyses/Supplement/Supplementary Table 2/"/>
    </mc:Choice>
  </mc:AlternateContent>
  <xr:revisionPtr revIDLastSave="9" documentId="8_{2EA9ED7E-F45A-4B92-A049-64ACD7C134B0}" xr6:coauthVersionLast="47" xr6:coauthVersionMax="47" xr10:uidLastSave="{688D41D4-8682-4698-A1F4-828708227D70}"/>
  <bookViews>
    <workbookView xWindow="2124" yWindow="2124" windowWidth="23040" windowHeight="12708" xr2:uid="{D6CEEA0F-14C5-4BF9-B708-4953F359B2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14" i="1"/>
  <c r="D34" i="1"/>
  <c r="D33" i="1"/>
  <c r="D32" i="1"/>
  <c r="D31" i="1"/>
  <c r="D30" i="1"/>
  <c r="D29" i="1"/>
  <c r="D28" i="1"/>
  <c r="D27" i="1"/>
  <c r="D26" i="1"/>
  <c r="D25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<sst xmlns="http://schemas.openxmlformats.org/spreadsheetml/2006/main" count="67" uniqueCount="40">
  <si>
    <t>Route</t>
  </si>
  <si>
    <t>State(s)</t>
  </si>
  <si>
    <t># of cases</t>
  </si>
  <si>
    <t>% of group total</t>
  </si>
  <si>
    <t>Routes of importation</t>
  </si>
  <si>
    <t>Alto Alegre→Boa Vista</t>
  </si>
  <si>
    <t>RR</t>
  </si>
  <si>
    <t>Canutama→Porto Velho</t>
  </si>
  <si>
    <t>AM→RO</t>
  </si>
  <si>
    <t>Cantá→Boa Vista</t>
  </si>
  <si>
    <t>Candeias do Jamari→Porto Velho</t>
  </si>
  <si>
    <t>RO</t>
  </si>
  <si>
    <t>Careiro→Manaus</t>
  </si>
  <si>
    <t>AM</t>
  </si>
  <si>
    <t>Porto Velho→Buritis</t>
  </si>
  <si>
    <t>Iranduba→Manaus</t>
  </si>
  <si>
    <t>Rodrigues Alves→Cruzeiro do Sul</t>
  </si>
  <si>
    <t>AC</t>
  </si>
  <si>
    <t>Guajará→Cruzeiro do Sul</t>
  </si>
  <si>
    <t>AM→AC</t>
  </si>
  <si>
    <t>Pacajá→Tucuruí</t>
  </si>
  <si>
    <t>PA</t>
  </si>
  <si>
    <t>Routes of within-state importation</t>
  </si>
  <si>
    <t>Buritis→Porto Velho</t>
  </si>
  <si>
    <t>Rio Preto da Eva→Manaus</t>
  </si>
  <si>
    <t>Moju→Tailândia</t>
  </si>
  <si>
    <t>Routes of between-state importation</t>
  </si>
  <si>
    <t>Lábrea→Porto Velho</t>
  </si>
  <si>
    <t>Almeirim→Laranjal do Jari</t>
  </si>
  <si>
    <t>PA→AP</t>
  </si>
  <si>
    <t>Maués→Itaituba</t>
  </si>
  <si>
    <t>AM→PA</t>
  </si>
  <si>
    <t>Itaituba→Maués</t>
  </si>
  <si>
    <t>PA→AM</t>
  </si>
  <si>
    <t>Maués→Jacareacanga</t>
  </si>
  <si>
    <t>Colniza→Machadinho D'Oeste</t>
  </si>
  <si>
    <t>MT→RO</t>
  </si>
  <si>
    <t>Porto Velho→Rio Branco</t>
  </si>
  <si>
    <t>RO→AC</t>
  </si>
  <si>
    <t>Humaitá→Porto Velho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</si>
</sst>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0" fontId="3" fillId="3" borderId="0" xfId="1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10" fontId="3" fillId="3" borderId="2" xfId="1" applyNumberFormat="1" applyFont="1" applyFill="1" applyBorder="1" applyAlignment="1">
      <alignment horizontal="center"/>
    </xf>
    <xf numFmtId="10" fontId="0" fillId="0" borderId="0" xfId="0" applyNumberFormat="1"/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6268-A45A-41E4-9FF1-557D8AB5BF78}">
  <dimension ref="A1:F34"/>
  <sheetViews>
    <sheetView tabSelected="1" workbookViewId="0">
      <selection activeCell="D14" sqref="D14"/>
    </sheetView>
  </sheetViews>
  <sheetFormatPr defaultRowHeight="14.4" x14ac:dyDescent="0.3"/>
  <cols>
    <col min="1" max="2" width="31.21875" customWidth="1"/>
    <col min="3" max="3" width="14.77734375" customWidth="1"/>
    <col min="4" max="4" width="22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 s="10" t="s">
        <v>4</v>
      </c>
      <c r="B2" s="10"/>
      <c r="C2" s="10"/>
      <c r="D2" s="10"/>
    </row>
    <row r="3" spans="1:6" x14ac:dyDescent="0.3">
      <c r="A3" s="2" t="s">
        <v>5</v>
      </c>
      <c r="B3" s="3" t="s">
        <v>6</v>
      </c>
      <c r="C3" s="4">
        <v>24647</v>
      </c>
      <c r="D3" s="5">
        <f>C3/934325</f>
        <v>2.6379471811200598E-2</v>
      </c>
    </row>
    <row r="4" spans="1:6" x14ac:dyDescent="0.3">
      <c r="A4" s="2" t="s">
        <v>7</v>
      </c>
      <c r="B4" s="3" t="s">
        <v>8</v>
      </c>
      <c r="C4" s="4">
        <v>19038</v>
      </c>
      <c r="D4" s="5">
        <f t="shared" ref="D4:D12" si="0">C4/934325</f>
        <v>2.0376207422470767E-2</v>
      </c>
    </row>
    <row r="5" spans="1:6" x14ac:dyDescent="0.3">
      <c r="A5" s="2" t="s">
        <v>9</v>
      </c>
      <c r="B5" s="3" t="s">
        <v>6</v>
      </c>
      <c r="C5" s="4">
        <v>16993</v>
      </c>
      <c r="D5" s="5">
        <f t="shared" si="0"/>
        <v>1.8187461536403285E-2</v>
      </c>
    </row>
    <row r="6" spans="1:6" x14ac:dyDescent="0.3">
      <c r="A6" s="2" t="s">
        <v>10</v>
      </c>
      <c r="B6" s="3" t="s">
        <v>11</v>
      </c>
      <c r="C6" s="4">
        <v>15605</v>
      </c>
      <c r="D6" s="5">
        <f t="shared" si="0"/>
        <v>1.6701897091483155E-2</v>
      </c>
    </row>
    <row r="7" spans="1:6" x14ac:dyDescent="0.3">
      <c r="A7" s="2" t="s">
        <v>12</v>
      </c>
      <c r="B7" s="3" t="s">
        <v>13</v>
      </c>
      <c r="C7" s="4">
        <v>14481</v>
      </c>
      <c r="D7" s="5">
        <f t="shared" si="0"/>
        <v>1.5498889572686164E-2</v>
      </c>
    </row>
    <row r="8" spans="1:6" x14ac:dyDescent="0.3">
      <c r="A8" s="2" t="s">
        <v>14</v>
      </c>
      <c r="B8" s="3" t="s">
        <v>11</v>
      </c>
      <c r="C8" s="4">
        <v>14202</v>
      </c>
      <c r="D8" s="5">
        <f t="shared" si="0"/>
        <v>1.5200278275760575E-2</v>
      </c>
    </row>
    <row r="9" spans="1:6" x14ac:dyDescent="0.3">
      <c r="A9" s="2" t="s">
        <v>15</v>
      </c>
      <c r="B9" s="3" t="s">
        <v>13</v>
      </c>
      <c r="C9" s="4">
        <v>14181</v>
      </c>
      <c r="D9" s="5">
        <f t="shared" si="0"/>
        <v>1.5177802156637145E-2</v>
      </c>
    </row>
    <row r="10" spans="1:6" x14ac:dyDescent="0.3">
      <c r="A10" s="2" t="s">
        <v>16</v>
      </c>
      <c r="B10" s="3" t="s">
        <v>17</v>
      </c>
      <c r="C10" s="4">
        <v>13723</v>
      </c>
      <c r="D10" s="5">
        <f t="shared" si="0"/>
        <v>1.4687608701468974E-2</v>
      </c>
    </row>
    <row r="11" spans="1:6" x14ac:dyDescent="0.3">
      <c r="A11" s="2" t="s">
        <v>18</v>
      </c>
      <c r="B11" s="3" t="s">
        <v>19</v>
      </c>
      <c r="C11" s="4">
        <v>13328</v>
      </c>
      <c r="D11" s="5">
        <f t="shared" si="0"/>
        <v>1.42648436036711E-2</v>
      </c>
    </row>
    <row r="12" spans="1:6" x14ac:dyDescent="0.3">
      <c r="A12" s="2" t="s">
        <v>20</v>
      </c>
      <c r="B12" s="3" t="s">
        <v>21</v>
      </c>
      <c r="C12" s="4">
        <v>12306</v>
      </c>
      <c r="D12" s="5">
        <f t="shared" si="0"/>
        <v>1.3171005806330774E-2</v>
      </c>
    </row>
    <row r="13" spans="1:6" x14ac:dyDescent="0.3">
      <c r="A13" s="10" t="s">
        <v>22</v>
      </c>
      <c r="B13" s="10"/>
      <c r="C13" s="10"/>
      <c r="D13" s="10"/>
    </row>
    <row r="14" spans="1:6" x14ac:dyDescent="0.3">
      <c r="A14" s="2" t="s">
        <v>5</v>
      </c>
      <c r="B14" s="3" t="s">
        <v>6</v>
      </c>
      <c r="C14" s="3">
        <v>24647</v>
      </c>
      <c r="D14" s="5">
        <f>C14/757697</f>
        <v>3.2528834085392977E-2</v>
      </c>
      <c r="F14" s="9">
        <f>SUM(D14:D23)</f>
        <v>0.19859785639906191</v>
      </c>
    </row>
    <row r="15" spans="1:6" x14ac:dyDescent="0.3">
      <c r="A15" s="2" t="s">
        <v>9</v>
      </c>
      <c r="B15" s="3" t="s">
        <v>6</v>
      </c>
      <c r="C15" s="3">
        <v>16993</v>
      </c>
      <c r="D15" s="5">
        <f t="shared" ref="D15:D23" si="1">C15/757697</f>
        <v>2.2427170755592276E-2</v>
      </c>
    </row>
    <row r="16" spans="1:6" x14ac:dyDescent="0.3">
      <c r="A16" s="2" t="s">
        <v>23</v>
      </c>
      <c r="B16" s="3" t="s">
        <v>11</v>
      </c>
      <c r="C16" s="3">
        <v>15605</v>
      </c>
      <c r="D16" s="5">
        <f t="shared" si="1"/>
        <v>2.0595303927559434E-2</v>
      </c>
    </row>
    <row r="17" spans="1:6" x14ac:dyDescent="0.3">
      <c r="A17" s="2" t="s">
        <v>12</v>
      </c>
      <c r="B17" s="3" t="s">
        <v>13</v>
      </c>
      <c r="C17" s="3">
        <v>14481</v>
      </c>
      <c r="D17" s="5">
        <f t="shared" si="1"/>
        <v>1.9111861337711512E-2</v>
      </c>
    </row>
    <row r="18" spans="1:6" x14ac:dyDescent="0.3">
      <c r="A18" s="2" t="s">
        <v>14</v>
      </c>
      <c r="B18" s="3" t="s">
        <v>11</v>
      </c>
      <c r="C18" s="3">
        <v>14202</v>
      </c>
      <c r="D18" s="5">
        <f t="shared" si="1"/>
        <v>1.8743640267811539E-2</v>
      </c>
    </row>
    <row r="19" spans="1:6" x14ac:dyDescent="0.3">
      <c r="A19" s="2" t="s">
        <v>15</v>
      </c>
      <c r="B19" s="3" t="s">
        <v>13</v>
      </c>
      <c r="C19" s="3">
        <v>14181</v>
      </c>
      <c r="D19" s="5">
        <f t="shared" si="1"/>
        <v>1.8715924703410467E-2</v>
      </c>
    </row>
    <row r="20" spans="1:6" x14ac:dyDescent="0.3">
      <c r="A20" s="2" t="s">
        <v>16</v>
      </c>
      <c r="B20" s="3" t="s">
        <v>17</v>
      </c>
      <c r="C20" s="3">
        <v>13723</v>
      </c>
      <c r="D20" s="5">
        <f t="shared" si="1"/>
        <v>1.8111461441710868E-2</v>
      </c>
    </row>
    <row r="21" spans="1:6" x14ac:dyDescent="0.3">
      <c r="A21" s="2" t="s">
        <v>20</v>
      </c>
      <c r="B21" s="3" t="s">
        <v>21</v>
      </c>
      <c r="C21" s="3">
        <v>12306</v>
      </c>
      <c r="D21" s="5">
        <f t="shared" si="1"/>
        <v>1.6241320739028925E-2</v>
      </c>
    </row>
    <row r="22" spans="1:6" x14ac:dyDescent="0.3">
      <c r="A22" s="2" t="s">
        <v>24</v>
      </c>
      <c r="B22" s="3" t="s">
        <v>13</v>
      </c>
      <c r="C22" s="3">
        <v>12179</v>
      </c>
      <c r="D22" s="5">
        <f t="shared" si="1"/>
        <v>1.6073707563841483E-2</v>
      </c>
    </row>
    <row r="23" spans="1:6" x14ac:dyDescent="0.3">
      <c r="A23" s="2" t="s">
        <v>25</v>
      </c>
      <c r="B23" s="3" t="s">
        <v>21</v>
      </c>
      <c r="C23" s="3">
        <v>12160</v>
      </c>
      <c r="D23" s="5">
        <f t="shared" si="1"/>
        <v>1.6048631577002415E-2</v>
      </c>
    </row>
    <row r="24" spans="1:6" x14ac:dyDescent="0.3">
      <c r="A24" s="10" t="s">
        <v>26</v>
      </c>
      <c r="B24" s="10"/>
      <c r="C24" s="10"/>
      <c r="D24" s="10"/>
    </row>
    <row r="25" spans="1:6" x14ac:dyDescent="0.3">
      <c r="A25" s="2" t="s">
        <v>7</v>
      </c>
      <c r="B25" s="3" t="s">
        <v>8</v>
      </c>
      <c r="C25" s="3">
        <v>19038</v>
      </c>
      <c r="D25" s="5">
        <f>C25/176628</f>
        <v>0.10778585501732454</v>
      </c>
      <c r="F25" s="9">
        <f>SUM(D25:D34)</f>
        <v>0.42268496501121</v>
      </c>
    </row>
    <row r="26" spans="1:6" x14ac:dyDescent="0.3">
      <c r="A26" s="2" t="s">
        <v>18</v>
      </c>
      <c r="B26" s="3" t="s">
        <v>19</v>
      </c>
      <c r="C26" s="3">
        <v>13328</v>
      </c>
      <c r="D26" s="5">
        <f t="shared" ref="D26:D34" si="2">C26/176628</f>
        <v>7.545802477523382E-2</v>
      </c>
    </row>
    <row r="27" spans="1:6" x14ac:dyDescent="0.3">
      <c r="A27" s="2" t="s">
        <v>27</v>
      </c>
      <c r="B27" s="3" t="s">
        <v>8</v>
      </c>
      <c r="C27" s="3">
        <v>8195</v>
      </c>
      <c r="D27" s="5">
        <f t="shared" si="2"/>
        <v>4.639694725638064E-2</v>
      </c>
    </row>
    <row r="28" spans="1:6" x14ac:dyDescent="0.3">
      <c r="A28" s="2" t="s">
        <v>28</v>
      </c>
      <c r="B28" s="3" t="s">
        <v>29</v>
      </c>
      <c r="C28" s="3">
        <v>6916</v>
      </c>
      <c r="D28" s="5">
        <f t="shared" si="2"/>
        <v>3.915573974681251E-2</v>
      </c>
    </row>
    <row r="29" spans="1:6" x14ac:dyDescent="0.3">
      <c r="A29" s="2" t="s">
        <v>30</v>
      </c>
      <c r="B29" s="3" t="s">
        <v>31</v>
      </c>
      <c r="C29" s="3">
        <v>6199</v>
      </c>
      <c r="D29" s="5">
        <f t="shared" si="2"/>
        <v>3.5096360712910751E-2</v>
      </c>
    </row>
    <row r="30" spans="1:6" x14ac:dyDescent="0.3">
      <c r="A30" s="2" t="s">
        <v>32</v>
      </c>
      <c r="B30" s="3" t="s">
        <v>33</v>
      </c>
      <c r="C30" s="3">
        <v>5369</v>
      </c>
      <c r="D30" s="5">
        <f t="shared" si="2"/>
        <v>3.0397219013972871E-2</v>
      </c>
    </row>
    <row r="31" spans="1:6" x14ac:dyDescent="0.3">
      <c r="A31" s="2" t="s">
        <v>34</v>
      </c>
      <c r="B31" s="3" t="s">
        <v>31</v>
      </c>
      <c r="C31" s="3">
        <v>4814</v>
      </c>
      <c r="D31" s="5">
        <f t="shared" si="2"/>
        <v>2.7255021853839708E-2</v>
      </c>
    </row>
    <row r="32" spans="1:6" x14ac:dyDescent="0.3">
      <c r="A32" s="2" t="s">
        <v>35</v>
      </c>
      <c r="B32" s="3" t="s">
        <v>36</v>
      </c>
      <c r="C32" s="3">
        <v>4415</v>
      </c>
      <c r="D32" s="5">
        <f t="shared" si="2"/>
        <v>2.4996036868446678E-2</v>
      </c>
    </row>
    <row r="33" spans="1:4" x14ac:dyDescent="0.3">
      <c r="A33" s="2" t="s">
        <v>37</v>
      </c>
      <c r="B33" s="3" t="s">
        <v>38</v>
      </c>
      <c r="C33" s="3">
        <v>3276</v>
      </c>
      <c r="D33" s="5">
        <f t="shared" si="2"/>
        <v>1.8547455669542769E-2</v>
      </c>
    </row>
    <row r="34" spans="1:4" x14ac:dyDescent="0.3">
      <c r="A34" s="6" t="s">
        <v>39</v>
      </c>
      <c r="B34" s="7" t="s">
        <v>8</v>
      </c>
      <c r="C34" s="7">
        <v>3108</v>
      </c>
      <c r="D34" s="8">
        <f t="shared" si="2"/>
        <v>1.7596304096745702E-2</v>
      </c>
    </row>
  </sheetData>
  <mergeCells count="3">
    <mergeCell ref="A2:D2"/>
    <mergeCell ref="A13:D13"/>
    <mergeCell ref="A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Arisco</dc:creator>
  <cp:lastModifiedBy>Nick Arisco</cp:lastModifiedBy>
  <dcterms:created xsi:type="dcterms:W3CDTF">2023-07-16T16:58:34Z</dcterms:created>
  <dcterms:modified xsi:type="dcterms:W3CDTF">2023-07-18T00:35:49Z</dcterms:modified>
</cp:coreProperties>
</file>