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Flo\Documents\M2_IARF\_Stage\Rapport\Rapport_M2\"/>
    </mc:Choice>
  </mc:AlternateContent>
  <bookViews>
    <workbookView xWindow="240" yWindow="240" windowWidth="25365" windowHeight="14565"/>
  </bookViews>
  <sheets>
    <sheet name="Feuil1" sheetId="1" r:id="rId1"/>
  </sheets>
  <calcPr calcId="152511" iterateDelta="1E-4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1" i="1" l="1"/>
  <c r="D21" i="1"/>
  <c r="C108" i="1"/>
  <c r="D108" i="1"/>
  <c r="C121" i="1"/>
  <c r="C91" i="1"/>
  <c r="D91" i="1"/>
  <c r="C104" i="1"/>
  <c r="C74" i="1"/>
  <c r="D74" i="1"/>
  <c r="C87" i="1"/>
  <c r="C57" i="1"/>
  <c r="D57" i="1"/>
  <c r="C70" i="1"/>
  <c r="C38" i="1"/>
  <c r="D38" i="1"/>
  <c r="C51" i="1"/>
  <c r="C34" i="1"/>
  <c r="C4" i="1"/>
  <c r="D4" i="1"/>
  <c r="C17" i="1"/>
</calcChain>
</file>

<file path=xl/sharedStrings.xml><?xml version="1.0" encoding="utf-8"?>
<sst xmlns="http://schemas.openxmlformats.org/spreadsheetml/2006/main" count="281" uniqueCount="66">
  <si>
    <t xml:space="preserve"> MESCHA</t>
  </si>
  <si>
    <t>ECUROU</t>
  </si>
  <si>
    <t>VEREUR</t>
  </si>
  <si>
    <t>MESBLE</t>
  </si>
  <si>
    <t>PIEBAV</t>
  </si>
  <si>
    <t>MESNON</t>
  </si>
  <si>
    <t xml:space="preserve">SITTOR </t>
  </si>
  <si>
    <t>ACCMOU</t>
  </si>
  <si>
    <t>ROUGOR</t>
  </si>
  <si>
    <t>TOUTUR</t>
  </si>
  <si>
    <t>PINARB</t>
  </si>
  <si>
    <t>MOIDOM</t>
  </si>
  <si>
    <t>AP@IoU = 0.5</t>
  </si>
  <si>
    <t>Pascal VOC 2010</t>
  </si>
  <si>
    <t>AR@1</t>
  </si>
  <si>
    <t>AR@10</t>
  </si>
  <si>
    <t>AR@100</t>
  </si>
  <si>
    <t>N train</t>
  </si>
  <si>
    <t>Ntest</t>
  </si>
  <si>
    <t>ALL</t>
  </si>
  <si>
    <t xml:space="preserve">Species </t>
  </si>
  <si>
    <t xml:space="preserve"> AP@IoU = 0.75</t>
  </si>
  <si>
    <t xml:space="preserve"> AP@IoU = 0.5:0.95</t>
  </si>
  <si>
    <t>COCO</t>
  </si>
  <si>
    <t>Train/test condition</t>
  </si>
  <si>
    <t xml:space="preserve">Random split 80:20 </t>
  </si>
  <si>
    <t>Steps : 5000</t>
  </si>
  <si>
    <t>Training Time : 1h</t>
  </si>
  <si>
    <t>Training version : V3</t>
  </si>
  <si>
    <t>Training version : V2</t>
  </si>
  <si>
    <t>Steps : 50000</t>
  </si>
  <si>
    <t>on 13/07 CVAT DATA</t>
  </si>
  <si>
    <r>
      <rPr>
        <b/>
        <sz val="11"/>
        <rFont val="Calibri"/>
        <family val="2"/>
        <scheme val="minor"/>
      </rPr>
      <t>12 classes</t>
    </r>
    <r>
      <rPr>
        <sz val="11"/>
        <rFont val="Calibri"/>
        <family val="2"/>
        <scheme val="minor"/>
      </rPr>
      <t xml:space="preserve"> (ALL)</t>
    </r>
  </si>
  <si>
    <t>Training version : V4</t>
  </si>
  <si>
    <t>Model : SSD MobileNet V2 with FPN_Lite 640x640</t>
  </si>
  <si>
    <t>Model : SSD MobileNet V2 320x320</t>
  </si>
  <si>
    <t>Random seed for split = 1</t>
  </si>
  <si>
    <t>Training Time : 13h</t>
  </si>
  <si>
    <t>Batch_size = 32</t>
  </si>
  <si>
    <t>Training Time : 9h</t>
  </si>
  <si>
    <t>Batch_size = 16</t>
  </si>
  <si>
    <t>Random seed for split = 42</t>
  </si>
  <si>
    <t>Batch_size = 6</t>
  </si>
  <si>
    <t>Total images</t>
  </si>
  <si>
    <t>(Precision &amp; Recall)</t>
  </si>
  <si>
    <t>max_number_of_boxes: 4</t>
  </si>
  <si>
    <t>max_number_of_boxes: 100</t>
  </si>
  <si>
    <t>Training parameters</t>
  </si>
  <si>
    <t>(all areas only)</t>
  </si>
  <si>
    <t>Training version : V5</t>
  </si>
  <si>
    <r>
      <rPr>
        <b/>
        <sz val="11"/>
        <color rgb="FFFF0000"/>
        <rFont val="Calibri"/>
        <family val="2"/>
        <scheme val="minor"/>
      </rPr>
      <t>11 classes</t>
    </r>
    <r>
      <rPr>
        <b/>
        <sz val="11"/>
        <rFont val="Calibri"/>
        <family val="2"/>
        <scheme val="minor"/>
      </rPr>
      <t xml:space="preserve"> : no MESCHA  images</t>
    </r>
  </si>
  <si>
    <t>Input image size : 1920x1088</t>
  </si>
  <si>
    <r>
      <t xml:space="preserve">Input image size : </t>
    </r>
    <r>
      <rPr>
        <sz val="11"/>
        <color rgb="FFFF0000"/>
        <rFont val="Calibri"/>
        <family val="2"/>
        <scheme val="minor"/>
      </rPr>
      <t>1280x720</t>
    </r>
  </si>
  <si>
    <t>Training Time : 11h</t>
  </si>
  <si>
    <r>
      <t xml:space="preserve">Random seed for split = </t>
    </r>
    <r>
      <rPr>
        <i/>
        <sz val="11"/>
        <color rgb="FFFF0000"/>
        <rFont val="Calibri"/>
        <family val="2"/>
        <scheme val="minor"/>
      </rPr>
      <t>42</t>
    </r>
  </si>
  <si>
    <r>
      <t xml:space="preserve">Random seed for split = </t>
    </r>
    <r>
      <rPr>
        <i/>
        <sz val="11"/>
        <color rgb="FFFF0000"/>
        <rFont val="Calibri"/>
        <family val="2"/>
        <scheme val="minor"/>
      </rPr>
      <t>1</t>
    </r>
  </si>
  <si>
    <t>Training version : V6</t>
  </si>
  <si>
    <t>Training version : V7</t>
  </si>
  <si>
    <r>
      <t xml:space="preserve">max_number_of_boxes: </t>
    </r>
    <r>
      <rPr>
        <b/>
        <sz val="11"/>
        <color rgb="FFFF0000"/>
        <rFont val="Calibri"/>
        <family val="2"/>
        <scheme val="minor"/>
      </rPr>
      <t>100</t>
    </r>
  </si>
  <si>
    <r>
      <t xml:space="preserve">Steps : </t>
    </r>
    <r>
      <rPr>
        <b/>
        <sz val="11"/>
        <color rgb="FFFF0000"/>
        <rFont val="Calibri"/>
        <family val="2"/>
        <scheme val="minor"/>
      </rPr>
      <t>10000</t>
    </r>
  </si>
  <si>
    <r>
      <t xml:space="preserve">Training Time : </t>
    </r>
    <r>
      <rPr>
        <sz val="11"/>
        <color rgb="FFFF0000"/>
        <rFont val="Calibri"/>
        <family val="2"/>
        <scheme val="minor"/>
      </rPr>
      <t>2h</t>
    </r>
  </si>
  <si>
    <t>Training version : V8</t>
  </si>
  <si>
    <r>
      <t xml:space="preserve">max_number_of_boxes: </t>
    </r>
    <r>
      <rPr>
        <b/>
        <sz val="11"/>
        <color rgb="FFFF0000"/>
        <rFont val="Calibri"/>
        <family val="2"/>
        <scheme val="minor"/>
      </rPr>
      <t>4</t>
    </r>
  </si>
  <si>
    <r>
      <t xml:space="preserve">Steps : </t>
    </r>
    <r>
      <rPr>
        <b/>
        <sz val="11"/>
        <color rgb="FFFF0000"/>
        <rFont val="Calibri"/>
        <family val="2"/>
        <scheme val="minor"/>
      </rPr>
      <t>50000</t>
    </r>
  </si>
  <si>
    <t>Loss = Weighted_sigmoid_focal qui favorise les classes minoritaires</t>
  </si>
  <si>
    <t>Training Time : 10h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</si>
</sst>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scheme val="minor"/>
    </font>
    <font>
      <b/>
      <sz val="11"/>
      <color theme="0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 style="thin">
        <color auto="1"/>
      </bottom>
      <diagonal/>
    </border>
  </borders>
  <cellStyleXfs count="4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0">
    <xf numFmtId="0" fontId="0" fillId="0" borderId="0" xfId="0"/>
    <xf numFmtId="0" fontId="3" fillId="2" borderId="0" xfId="0" applyFont="1" applyFill="1"/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0" xfId="0" applyFont="1" applyFill="1"/>
    <xf numFmtId="0" fontId="4" fillId="2" borderId="1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0" xfId="0" applyFont="1" applyFill="1" applyBorder="1"/>
    <xf numFmtId="0" fontId="4" fillId="2" borderId="0" xfId="0" applyFont="1" applyFill="1" applyBorder="1" applyAlignment="1">
      <alignment horizontal="center"/>
    </xf>
    <xf numFmtId="0" fontId="5" fillId="4" borderId="0" xfId="0" applyFont="1" applyFill="1"/>
    <xf numFmtId="0" fontId="4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0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0" fontId="7" fillId="4" borderId="0" xfId="0" applyFont="1" applyFill="1"/>
    <xf numFmtId="0" fontId="8" fillId="2" borderId="0" xfId="0" applyFont="1" applyFill="1" applyAlignment="1">
      <alignment horizontal="center"/>
    </xf>
    <xf numFmtId="0" fontId="9" fillId="4" borderId="0" xfId="0" applyFont="1" applyFill="1"/>
    <xf numFmtId="0" fontId="6" fillId="5" borderId="0" xfId="0" applyFont="1" applyFill="1" applyAlignment="1">
      <alignment horizontal="center"/>
    </xf>
    <xf numFmtId="164" fontId="4" fillId="2" borderId="1" xfId="0" applyNumberFormat="1" applyFont="1" applyFill="1" applyBorder="1" applyAlignment="1">
      <alignment horizontal="center"/>
    </xf>
    <xf numFmtId="164" fontId="3" fillId="3" borderId="1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64" fontId="3" fillId="6" borderId="1" xfId="0" applyNumberFormat="1" applyFont="1" applyFill="1" applyBorder="1" applyAlignment="1">
      <alignment horizontal="center"/>
    </xf>
    <xf numFmtId="0" fontId="4" fillId="2" borderId="1" xfId="0" applyNumberFormat="1" applyFont="1" applyFill="1" applyBorder="1" applyAlignment="1">
      <alignment horizontal="center"/>
    </xf>
    <xf numFmtId="0" fontId="3" fillId="6" borderId="0" xfId="0" applyFont="1" applyFill="1"/>
    <xf numFmtId="0" fontId="10" fillId="2" borderId="0" xfId="0" applyFont="1" applyFill="1"/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9" fillId="4" borderId="4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/>
    </xf>
    <xf numFmtId="0" fontId="4" fillId="2" borderId="0" xfId="0" applyFont="1" applyFill="1" applyAlignment="1">
      <alignment horizontal="center" wrapText="1"/>
    </xf>
    <xf numFmtId="0" fontId="4" fillId="2" borderId="2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</cellXfs>
  <cellStyles count="45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4"/>
  <sheetViews>
    <sheetView tabSelected="1" topLeftCell="A37" zoomScale="85" zoomScaleNormal="85" zoomScalePageLayoutView="85" workbookViewId="0">
      <selection activeCell="C21" sqref="C21:D21"/>
    </sheetView>
  </sheetViews>
  <sheetFormatPr baseColWidth="10" defaultColWidth="10.85546875" defaultRowHeight="15" x14ac:dyDescent="0.25"/>
  <cols>
    <col min="1" max="1" width="33.140625" style="1" customWidth="1"/>
    <col min="2" max="2" width="12.28515625" style="1" customWidth="1"/>
    <col min="3" max="3" width="10.85546875" style="1"/>
    <col min="4" max="4" width="18.7109375" style="1" customWidth="1"/>
    <col min="5" max="5" width="16.42578125" style="32" customWidth="1"/>
    <col min="6" max="6" width="19.42578125" style="1" customWidth="1"/>
    <col min="7" max="7" width="19.7109375" style="1" customWidth="1"/>
    <col min="8" max="12" width="18.7109375" style="1" customWidth="1"/>
    <col min="13" max="13" width="11.28515625" style="1" customWidth="1"/>
    <col min="14" max="16384" width="10.85546875" style="1"/>
  </cols>
  <sheetData>
    <row r="1" spans="1:12" x14ac:dyDescent="0.25">
      <c r="A1" s="18" t="s">
        <v>31</v>
      </c>
    </row>
    <row r="2" spans="1:12" x14ac:dyDescent="0.25">
      <c r="B2" s="15"/>
      <c r="C2" s="15"/>
      <c r="D2" s="16"/>
      <c r="E2" s="30" t="s">
        <v>13</v>
      </c>
      <c r="F2" s="35" t="s">
        <v>23</v>
      </c>
      <c r="G2" s="35"/>
      <c r="H2" s="35"/>
      <c r="I2" s="35"/>
      <c r="J2" s="35"/>
      <c r="K2" s="35"/>
    </row>
    <row r="3" spans="1:12" s="4" customFormat="1" x14ac:dyDescent="0.25">
      <c r="A3" s="4" t="s">
        <v>24</v>
      </c>
      <c r="B3" s="13" t="s">
        <v>20</v>
      </c>
      <c r="C3" s="13" t="s">
        <v>17</v>
      </c>
      <c r="D3" s="13" t="s">
        <v>18</v>
      </c>
      <c r="E3" s="13" t="s">
        <v>12</v>
      </c>
      <c r="F3" s="13" t="s">
        <v>22</v>
      </c>
      <c r="G3" s="13" t="s">
        <v>12</v>
      </c>
      <c r="H3" s="13" t="s">
        <v>21</v>
      </c>
      <c r="I3" s="13" t="s">
        <v>14</v>
      </c>
      <c r="J3" s="13" t="s">
        <v>15</v>
      </c>
      <c r="K3" s="10" t="s">
        <v>16</v>
      </c>
      <c r="L3" s="14" t="s">
        <v>44</v>
      </c>
    </row>
    <row r="4" spans="1:12" s="4" customFormat="1" x14ac:dyDescent="0.25">
      <c r="A4" s="9" t="s">
        <v>25</v>
      </c>
      <c r="B4" s="3" t="s">
        <v>19</v>
      </c>
      <c r="C4" s="5">
        <f>SUM(C5:C16)</f>
        <v>6639</v>
      </c>
      <c r="D4" s="5">
        <f>SUM(D5:D16)</f>
        <v>1685</v>
      </c>
      <c r="E4" s="21">
        <v>0.86997999999999998</v>
      </c>
      <c r="F4" s="25">
        <v>0.75</v>
      </c>
      <c r="G4" s="25">
        <v>0.94899999999999995</v>
      </c>
      <c r="H4" s="25">
        <v>0.88200000000000001</v>
      </c>
      <c r="I4" s="25">
        <v>0.78100000000000003</v>
      </c>
      <c r="J4" s="25">
        <v>0.81499999999999995</v>
      </c>
      <c r="K4" s="25">
        <v>0.81799999999999995</v>
      </c>
      <c r="L4" s="1" t="s">
        <v>48</v>
      </c>
    </row>
    <row r="5" spans="1:12" x14ac:dyDescent="0.25">
      <c r="A5" s="17" t="s">
        <v>55</v>
      </c>
      <c r="B5" s="3" t="s">
        <v>0</v>
      </c>
      <c r="C5" s="2">
        <v>2988</v>
      </c>
      <c r="D5" s="2">
        <v>764</v>
      </c>
      <c r="E5" s="22">
        <v>4.8310000000000002E-3</v>
      </c>
      <c r="F5" s="6"/>
      <c r="G5" s="6"/>
      <c r="H5" s="7"/>
      <c r="I5" s="7"/>
      <c r="J5" s="7"/>
    </row>
    <row r="6" spans="1:12" x14ac:dyDescent="0.25">
      <c r="A6" s="1" t="s">
        <v>32</v>
      </c>
      <c r="B6" s="3" t="s">
        <v>1</v>
      </c>
      <c r="C6" s="2">
        <v>1092</v>
      </c>
      <c r="D6" s="2">
        <v>283</v>
      </c>
      <c r="E6" s="23">
        <v>0.98673299999999997</v>
      </c>
      <c r="F6" s="6"/>
      <c r="G6" s="6"/>
      <c r="H6" s="6"/>
      <c r="I6" s="7"/>
      <c r="J6" s="7"/>
    </row>
    <row r="7" spans="1:12" x14ac:dyDescent="0.25">
      <c r="A7" s="1" t="s">
        <v>51</v>
      </c>
      <c r="B7" s="3" t="s">
        <v>2</v>
      </c>
      <c r="C7" s="2">
        <v>688</v>
      </c>
      <c r="D7" s="2">
        <v>174</v>
      </c>
      <c r="E7" s="23">
        <v>0.99353199999999997</v>
      </c>
      <c r="F7" s="7"/>
      <c r="G7" s="7"/>
      <c r="H7" s="7"/>
      <c r="I7" s="7"/>
      <c r="J7" s="7"/>
    </row>
    <row r="8" spans="1:12" x14ac:dyDescent="0.25">
      <c r="B8" s="3" t="s">
        <v>3</v>
      </c>
      <c r="C8" s="2">
        <v>567</v>
      </c>
      <c r="D8" s="2">
        <v>139</v>
      </c>
      <c r="E8" s="23">
        <v>0.90296699999999996</v>
      </c>
      <c r="F8" s="8"/>
      <c r="G8" s="8"/>
      <c r="H8" s="7"/>
      <c r="I8" s="7"/>
      <c r="J8" s="7"/>
    </row>
    <row r="9" spans="1:12" ht="15" customHeight="1" x14ac:dyDescent="0.25">
      <c r="A9" s="34" t="s">
        <v>35</v>
      </c>
      <c r="B9" s="3" t="s">
        <v>4</v>
      </c>
      <c r="C9" s="2">
        <v>470</v>
      </c>
      <c r="D9" s="2">
        <v>96</v>
      </c>
      <c r="E9" s="23">
        <v>0.99322699999999997</v>
      </c>
      <c r="F9" s="6"/>
      <c r="G9" s="6"/>
      <c r="H9" s="7"/>
      <c r="I9" s="7"/>
      <c r="J9" s="7"/>
    </row>
    <row r="10" spans="1:12" x14ac:dyDescent="0.25">
      <c r="A10" s="34"/>
      <c r="B10" s="3" t="s">
        <v>5</v>
      </c>
      <c r="C10" s="2">
        <v>296</v>
      </c>
      <c r="D10" s="2">
        <v>72</v>
      </c>
      <c r="E10" s="23">
        <v>0.92615099999999995</v>
      </c>
      <c r="F10" s="6"/>
      <c r="G10" s="6"/>
      <c r="H10" s="6"/>
      <c r="I10" s="7"/>
      <c r="J10" s="7"/>
    </row>
    <row r="11" spans="1:12" x14ac:dyDescent="0.25">
      <c r="B11" s="3" t="s">
        <v>6</v>
      </c>
      <c r="C11" s="2">
        <v>155</v>
      </c>
      <c r="D11" s="2">
        <v>57</v>
      </c>
      <c r="E11" s="23">
        <v>0.97651100000000002</v>
      </c>
      <c r="F11" s="7"/>
      <c r="G11" s="7"/>
      <c r="H11" s="7"/>
      <c r="I11" s="7"/>
      <c r="J11" s="7"/>
    </row>
    <row r="12" spans="1:12" x14ac:dyDescent="0.25">
      <c r="A12" s="20" t="s">
        <v>47</v>
      </c>
      <c r="B12" s="3" t="s">
        <v>7</v>
      </c>
      <c r="C12" s="2">
        <v>148</v>
      </c>
      <c r="D12" s="2">
        <v>28</v>
      </c>
      <c r="E12" s="23">
        <v>0.98535099999999998</v>
      </c>
      <c r="F12" s="7"/>
      <c r="G12" s="7"/>
      <c r="H12" s="7"/>
      <c r="I12" s="7"/>
      <c r="J12" s="7"/>
    </row>
    <row r="13" spans="1:12" x14ac:dyDescent="0.25">
      <c r="A13" s="4" t="s">
        <v>38</v>
      </c>
      <c r="B13" s="3" t="s">
        <v>8</v>
      </c>
      <c r="C13" s="2">
        <v>83</v>
      </c>
      <c r="D13" s="2">
        <v>28</v>
      </c>
      <c r="E13" s="23">
        <v>0.98293699999999995</v>
      </c>
      <c r="F13" s="7"/>
      <c r="G13" s="7"/>
      <c r="H13" s="7"/>
      <c r="I13" s="7"/>
      <c r="J13" s="7"/>
    </row>
    <row r="14" spans="1:12" x14ac:dyDescent="0.25">
      <c r="A14" s="4" t="s">
        <v>30</v>
      </c>
      <c r="B14" s="3" t="s">
        <v>9</v>
      </c>
      <c r="C14" s="2">
        <v>67</v>
      </c>
      <c r="D14" s="2">
        <v>26</v>
      </c>
      <c r="E14" s="23">
        <v>0.89924300000000001</v>
      </c>
      <c r="F14" s="7"/>
      <c r="G14" s="7"/>
      <c r="H14" s="7"/>
      <c r="I14" s="7"/>
      <c r="J14" s="7"/>
    </row>
    <row r="15" spans="1:12" x14ac:dyDescent="0.25">
      <c r="A15" s="4" t="s">
        <v>45</v>
      </c>
      <c r="B15" s="3" t="s">
        <v>10</v>
      </c>
      <c r="C15" s="2">
        <v>67</v>
      </c>
      <c r="D15" s="2">
        <v>15</v>
      </c>
      <c r="E15" s="23">
        <v>0.92161499999999996</v>
      </c>
      <c r="F15" s="7"/>
      <c r="G15" s="7"/>
      <c r="H15" s="7"/>
      <c r="I15" s="7"/>
      <c r="J15" s="7"/>
    </row>
    <row r="16" spans="1:12" x14ac:dyDescent="0.25">
      <c r="A16" s="1" t="s">
        <v>37</v>
      </c>
      <c r="B16" s="10" t="s">
        <v>11</v>
      </c>
      <c r="C16" s="2">
        <v>18</v>
      </c>
      <c r="D16" s="2">
        <v>3</v>
      </c>
      <c r="E16" s="23">
        <v>0.86666699999999997</v>
      </c>
      <c r="F16" s="7"/>
      <c r="G16" s="7"/>
      <c r="H16" s="7"/>
      <c r="I16" s="7"/>
      <c r="J16" s="7"/>
    </row>
    <row r="17" spans="1:12" x14ac:dyDescent="0.25">
      <c r="A17" s="1" t="s">
        <v>29</v>
      </c>
      <c r="B17" s="10" t="s">
        <v>43</v>
      </c>
      <c r="C17" s="35">
        <f xml:space="preserve"> SUM(C4,D4)</f>
        <v>8324</v>
      </c>
      <c r="D17" s="35"/>
      <c r="E17" s="6"/>
      <c r="F17" s="6"/>
      <c r="G17" s="6"/>
      <c r="H17" s="7"/>
    </row>
    <row r="18" spans="1:12" x14ac:dyDescent="0.25">
      <c r="B18" s="6"/>
      <c r="C18" s="6"/>
      <c r="D18" s="7"/>
      <c r="E18" s="6"/>
      <c r="F18" s="6"/>
      <c r="G18" s="7"/>
      <c r="H18" s="7"/>
    </row>
    <row r="19" spans="1:12" x14ac:dyDescent="0.25">
      <c r="B19" s="15"/>
      <c r="C19" s="15"/>
      <c r="D19" s="16"/>
      <c r="E19" s="31" t="s">
        <v>13</v>
      </c>
      <c r="F19" s="35" t="s">
        <v>23</v>
      </c>
      <c r="G19" s="35"/>
      <c r="H19" s="35"/>
      <c r="I19" s="35"/>
      <c r="J19" s="35"/>
      <c r="K19" s="35"/>
    </row>
    <row r="20" spans="1:12" x14ac:dyDescent="0.25">
      <c r="A20" s="4" t="s">
        <v>24</v>
      </c>
      <c r="B20" s="13" t="s">
        <v>20</v>
      </c>
      <c r="C20" s="13" t="s">
        <v>17</v>
      </c>
      <c r="D20" s="13" t="s">
        <v>18</v>
      </c>
      <c r="E20" s="13" t="s">
        <v>12</v>
      </c>
      <c r="F20" s="13" t="s">
        <v>22</v>
      </c>
      <c r="G20" s="13" t="s">
        <v>12</v>
      </c>
      <c r="H20" s="13" t="s">
        <v>21</v>
      </c>
      <c r="I20" s="13" t="s">
        <v>14</v>
      </c>
      <c r="J20" s="13" t="s">
        <v>15</v>
      </c>
      <c r="K20" s="13" t="s">
        <v>16</v>
      </c>
      <c r="L20" s="14" t="s">
        <v>44</v>
      </c>
    </row>
    <row r="21" spans="1:12" x14ac:dyDescent="0.25">
      <c r="A21" s="9" t="s">
        <v>25</v>
      </c>
      <c r="B21" s="10" t="s">
        <v>19</v>
      </c>
      <c r="C21" s="10">
        <f>SUM(C22:C33)</f>
        <v>6640</v>
      </c>
      <c r="D21" s="10">
        <f>SUM(D22:D33)</f>
        <v>1684</v>
      </c>
      <c r="E21" s="21">
        <v>0.66200000000000003</v>
      </c>
      <c r="F21" s="21">
        <v>0.52300000000000002</v>
      </c>
      <c r="G21" s="21">
        <v>0.73</v>
      </c>
      <c r="H21" s="21">
        <v>0.627</v>
      </c>
      <c r="I21" s="21">
        <v>0.67400000000000004</v>
      </c>
      <c r="J21" s="21">
        <v>0.72799999999999998</v>
      </c>
      <c r="K21" s="21">
        <v>0.73</v>
      </c>
      <c r="L21" s="1" t="s">
        <v>48</v>
      </c>
    </row>
    <row r="22" spans="1:12" x14ac:dyDescent="0.25">
      <c r="A22" s="17" t="s">
        <v>41</v>
      </c>
      <c r="B22" s="10" t="s">
        <v>0</v>
      </c>
      <c r="C22" s="2">
        <v>3017</v>
      </c>
      <c r="D22" s="2">
        <v>735</v>
      </c>
      <c r="E22" s="22">
        <v>3.9220000000000001E-3</v>
      </c>
      <c r="F22" s="6"/>
      <c r="G22" s="6"/>
      <c r="H22" s="7"/>
      <c r="I22" s="7"/>
      <c r="J22" s="7"/>
    </row>
    <row r="23" spans="1:12" x14ac:dyDescent="0.25">
      <c r="A23" s="1" t="s">
        <v>32</v>
      </c>
      <c r="B23" s="10" t="s">
        <v>1</v>
      </c>
      <c r="C23" s="2">
        <v>1074</v>
      </c>
      <c r="D23" s="2">
        <v>301</v>
      </c>
      <c r="E23" s="23">
        <v>0.99450000000000005</v>
      </c>
      <c r="F23" s="6"/>
      <c r="G23" s="6"/>
      <c r="H23" s="6"/>
      <c r="I23" s="7"/>
      <c r="J23" s="7"/>
    </row>
    <row r="24" spans="1:12" x14ac:dyDescent="0.25">
      <c r="A24" s="1" t="s">
        <v>51</v>
      </c>
      <c r="B24" s="10" t="s">
        <v>2</v>
      </c>
      <c r="C24" s="2">
        <v>684</v>
      </c>
      <c r="D24" s="2">
        <v>178</v>
      </c>
      <c r="E24" s="23">
        <v>0.98419999999999996</v>
      </c>
      <c r="F24" s="7"/>
      <c r="G24" s="7"/>
      <c r="H24" s="7"/>
      <c r="I24" s="7"/>
      <c r="J24" s="7"/>
    </row>
    <row r="25" spans="1:12" x14ac:dyDescent="0.25">
      <c r="B25" s="10" t="s">
        <v>3</v>
      </c>
      <c r="C25" s="2">
        <v>557</v>
      </c>
      <c r="D25" s="2">
        <v>149</v>
      </c>
      <c r="E25" s="23">
        <v>0.20609</v>
      </c>
      <c r="F25" s="8"/>
      <c r="G25" s="8"/>
      <c r="H25" s="7"/>
      <c r="I25" s="7"/>
      <c r="J25" s="7"/>
    </row>
    <row r="26" spans="1:12" x14ac:dyDescent="0.25">
      <c r="A26" s="34" t="s">
        <v>35</v>
      </c>
      <c r="B26" s="10" t="s">
        <v>4</v>
      </c>
      <c r="C26" s="2">
        <v>467</v>
      </c>
      <c r="D26" s="2">
        <v>99</v>
      </c>
      <c r="E26" s="23">
        <v>0.99560000000000004</v>
      </c>
      <c r="F26" s="6"/>
      <c r="G26" s="6"/>
      <c r="H26" s="7"/>
      <c r="I26" s="7"/>
      <c r="J26" s="7"/>
    </row>
    <row r="27" spans="1:12" x14ac:dyDescent="0.25">
      <c r="A27" s="34"/>
      <c r="B27" s="10" t="s">
        <v>5</v>
      </c>
      <c r="C27" s="2">
        <v>280</v>
      </c>
      <c r="D27" s="2">
        <v>88</v>
      </c>
      <c r="E27" s="23">
        <v>0.73860000000000003</v>
      </c>
      <c r="F27" s="6"/>
      <c r="G27" s="6"/>
      <c r="H27" s="6"/>
      <c r="I27" s="7"/>
      <c r="J27" s="7"/>
    </row>
    <row r="28" spans="1:12" x14ac:dyDescent="0.25">
      <c r="B28" s="10" t="s">
        <v>6</v>
      </c>
      <c r="C28" s="2">
        <v>172</v>
      </c>
      <c r="D28" s="2">
        <v>40</v>
      </c>
      <c r="E28" s="23">
        <v>0.78539999999999999</v>
      </c>
      <c r="F28" s="7"/>
      <c r="G28" s="7"/>
      <c r="H28" s="7"/>
      <c r="I28" s="7"/>
      <c r="J28" s="7"/>
    </row>
    <row r="29" spans="1:12" x14ac:dyDescent="0.25">
      <c r="A29" s="20" t="s">
        <v>47</v>
      </c>
      <c r="B29" s="10" t="s">
        <v>7</v>
      </c>
      <c r="C29" s="2">
        <v>141</v>
      </c>
      <c r="D29" s="2">
        <v>35</v>
      </c>
      <c r="E29" s="23">
        <v>0.76600999999999997</v>
      </c>
      <c r="F29" s="7"/>
      <c r="G29" s="7"/>
      <c r="H29" s="7"/>
      <c r="I29" s="7"/>
      <c r="J29" s="7"/>
    </row>
    <row r="30" spans="1:12" x14ac:dyDescent="0.25">
      <c r="A30" s="4" t="s">
        <v>40</v>
      </c>
      <c r="B30" s="10" t="s">
        <v>8</v>
      </c>
      <c r="C30" s="2">
        <v>89</v>
      </c>
      <c r="D30" s="2">
        <v>22</v>
      </c>
      <c r="E30" s="23">
        <v>0.47822999999999999</v>
      </c>
      <c r="F30" s="7"/>
      <c r="G30" s="7"/>
      <c r="H30" s="7"/>
      <c r="I30" s="7"/>
      <c r="J30" s="7"/>
    </row>
    <row r="31" spans="1:12" x14ac:dyDescent="0.25">
      <c r="A31" s="4" t="s">
        <v>30</v>
      </c>
      <c r="B31" s="10" t="s">
        <v>9</v>
      </c>
      <c r="C31" s="2">
        <v>73</v>
      </c>
      <c r="D31" s="2">
        <v>20</v>
      </c>
      <c r="E31" s="23">
        <v>0.58579999999999999</v>
      </c>
      <c r="F31" s="7"/>
      <c r="G31" s="7"/>
      <c r="H31" s="7"/>
      <c r="I31" s="7"/>
      <c r="J31" s="7"/>
    </row>
    <row r="32" spans="1:12" x14ac:dyDescent="0.25">
      <c r="A32" s="4" t="s">
        <v>45</v>
      </c>
      <c r="B32" s="10" t="s">
        <v>10</v>
      </c>
      <c r="C32" s="2">
        <v>68</v>
      </c>
      <c r="D32" s="2">
        <v>14</v>
      </c>
      <c r="E32" s="23">
        <v>0.87760000000000005</v>
      </c>
      <c r="F32" s="7"/>
      <c r="G32" s="7"/>
      <c r="H32" s="7"/>
      <c r="I32" s="7"/>
      <c r="J32" s="7"/>
    </row>
    <row r="33" spans="1:12" x14ac:dyDescent="0.25">
      <c r="A33" s="1" t="s">
        <v>39</v>
      </c>
      <c r="B33" s="10" t="s">
        <v>11</v>
      </c>
      <c r="C33" s="2">
        <v>18</v>
      </c>
      <c r="D33" s="2">
        <v>3</v>
      </c>
      <c r="E33" s="23">
        <v>0.52769999999999995</v>
      </c>
      <c r="F33" s="7"/>
      <c r="G33" s="7"/>
      <c r="H33" s="7"/>
      <c r="I33" s="7"/>
      <c r="J33" s="7"/>
    </row>
    <row r="34" spans="1:12" x14ac:dyDescent="0.25">
      <c r="A34" s="1" t="s">
        <v>28</v>
      </c>
      <c r="B34" s="10" t="s">
        <v>43</v>
      </c>
      <c r="C34" s="35">
        <f xml:space="preserve"> SUM(C21,D21)</f>
        <v>8324</v>
      </c>
      <c r="D34" s="35"/>
      <c r="E34" s="6"/>
      <c r="F34" s="6"/>
      <c r="G34" s="7"/>
      <c r="H34" s="7"/>
    </row>
    <row r="36" spans="1:12" x14ac:dyDescent="0.25">
      <c r="B36" s="15"/>
      <c r="C36" s="15"/>
      <c r="D36" s="16"/>
      <c r="E36" s="31" t="s">
        <v>13</v>
      </c>
      <c r="F36" s="37" t="s">
        <v>23</v>
      </c>
      <c r="G36" s="38"/>
      <c r="H36" s="38"/>
      <c r="I36" s="38"/>
      <c r="J36" s="38"/>
      <c r="K36" s="39"/>
    </row>
    <row r="37" spans="1:12" x14ac:dyDescent="0.25">
      <c r="A37" s="4" t="s">
        <v>24</v>
      </c>
      <c r="B37" s="13" t="s">
        <v>20</v>
      </c>
      <c r="C37" s="13" t="s">
        <v>17</v>
      </c>
      <c r="D37" s="13" t="s">
        <v>18</v>
      </c>
      <c r="E37" s="13" t="s">
        <v>12</v>
      </c>
      <c r="F37" s="13" t="s">
        <v>22</v>
      </c>
      <c r="G37" s="13" t="s">
        <v>12</v>
      </c>
      <c r="H37" s="13" t="s">
        <v>21</v>
      </c>
      <c r="I37" s="13" t="s">
        <v>14</v>
      </c>
      <c r="J37" s="13" t="s">
        <v>15</v>
      </c>
      <c r="K37" s="13" t="s">
        <v>16</v>
      </c>
      <c r="L37" s="14" t="s">
        <v>44</v>
      </c>
    </row>
    <row r="38" spans="1:12" x14ac:dyDescent="0.25">
      <c r="A38" s="9" t="s">
        <v>25</v>
      </c>
      <c r="B38" s="12" t="s">
        <v>19</v>
      </c>
      <c r="C38" s="12">
        <f>SUM(C39:C50)</f>
        <v>6640</v>
      </c>
      <c r="D38" s="12">
        <f>SUM(D39:D50)</f>
        <v>1684</v>
      </c>
      <c r="E38" s="21">
        <v>0.87751900000000005</v>
      </c>
      <c r="F38" s="21">
        <v>0.79</v>
      </c>
      <c r="G38" s="21">
        <v>0.95799999999999996</v>
      </c>
      <c r="H38" s="21">
        <v>0.92600000000000005</v>
      </c>
      <c r="I38" s="21">
        <v>0.82</v>
      </c>
      <c r="J38" s="21">
        <v>0.84199999999999997</v>
      </c>
      <c r="K38" s="21">
        <v>0.84299999999999997</v>
      </c>
      <c r="L38" s="1" t="s">
        <v>48</v>
      </c>
    </row>
    <row r="39" spans="1:12" x14ac:dyDescent="0.25">
      <c r="A39" s="17" t="s">
        <v>54</v>
      </c>
      <c r="B39" s="12" t="s">
        <v>0</v>
      </c>
      <c r="C39" s="2">
        <v>3017</v>
      </c>
      <c r="D39" s="2">
        <v>735</v>
      </c>
      <c r="E39" s="22">
        <v>4.6470000000000001E-3</v>
      </c>
      <c r="F39" s="6"/>
      <c r="G39" s="6"/>
      <c r="H39" s="7"/>
      <c r="I39" s="7"/>
      <c r="J39" s="7"/>
    </row>
    <row r="40" spans="1:12" x14ac:dyDescent="0.25">
      <c r="A40" s="1" t="s">
        <v>32</v>
      </c>
      <c r="B40" s="12" t="s">
        <v>1</v>
      </c>
      <c r="C40" s="2">
        <v>1074</v>
      </c>
      <c r="D40" s="2">
        <v>301</v>
      </c>
      <c r="E40" s="23">
        <v>0.99985900000000005</v>
      </c>
      <c r="F40" s="6"/>
      <c r="G40" s="6"/>
      <c r="H40" s="6"/>
      <c r="I40" s="7"/>
      <c r="J40" s="7"/>
    </row>
    <row r="41" spans="1:12" x14ac:dyDescent="0.25">
      <c r="A41" s="1" t="s">
        <v>52</v>
      </c>
      <c r="B41" s="12" t="s">
        <v>2</v>
      </c>
      <c r="C41" s="2">
        <v>684</v>
      </c>
      <c r="D41" s="2">
        <v>178</v>
      </c>
      <c r="E41" s="23">
        <v>0.997807</v>
      </c>
      <c r="F41" s="7"/>
      <c r="G41" s="7"/>
      <c r="H41" s="7"/>
      <c r="I41" s="7"/>
      <c r="J41" s="7"/>
    </row>
    <row r="42" spans="1:12" x14ac:dyDescent="0.25">
      <c r="B42" s="12" t="s">
        <v>3</v>
      </c>
      <c r="C42" s="2">
        <v>557</v>
      </c>
      <c r="D42" s="2">
        <v>149</v>
      </c>
      <c r="E42" s="23">
        <v>0.97922699999999996</v>
      </c>
      <c r="F42" s="8"/>
      <c r="G42" s="8"/>
      <c r="H42" s="7"/>
      <c r="I42" s="7"/>
      <c r="J42" s="7"/>
    </row>
    <row r="43" spans="1:12" ht="15" customHeight="1" x14ac:dyDescent="0.25">
      <c r="A43" s="34" t="s">
        <v>35</v>
      </c>
      <c r="B43" s="12" t="s">
        <v>4</v>
      </c>
      <c r="C43" s="2">
        <v>467</v>
      </c>
      <c r="D43" s="2">
        <v>99</v>
      </c>
      <c r="E43" s="23">
        <v>0.99868699999999999</v>
      </c>
      <c r="F43" s="6"/>
      <c r="G43" s="6"/>
      <c r="H43" s="7"/>
      <c r="I43" s="7"/>
      <c r="J43" s="7"/>
    </row>
    <row r="44" spans="1:12" ht="15" customHeight="1" x14ac:dyDescent="0.25">
      <c r="A44" s="34"/>
      <c r="B44" s="12" t="s">
        <v>5</v>
      </c>
      <c r="C44" s="2">
        <v>280</v>
      </c>
      <c r="D44" s="2">
        <v>88</v>
      </c>
      <c r="E44" s="23">
        <v>0.98527399999999998</v>
      </c>
      <c r="F44" s="6"/>
      <c r="G44" s="6"/>
      <c r="H44" s="6"/>
      <c r="I44" s="7"/>
      <c r="J44" s="7"/>
    </row>
    <row r="45" spans="1:12" x14ac:dyDescent="0.25">
      <c r="B45" s="12" t="s">
        <v>6</v>
      </c>
      <c r="C45" s="2">
        <v>172</v>
      </c>
      <c r="D45" s="2">
        <v>40</v>
      </c>
      <c r="E45" s="23">
        <v>1</v>
      </c>
      <c r="F45" s="7"/>
      <c r="G45" s="7"/>
      <c r="H45" s="7"/>
      <c r="I45" s="7"/>
      <c r="J45" s="7"/>
    </row>
    <row r="46" spans="1:12" x14ac:dyDescent="0.25">
      <c r="A46" s="20" t="s">
        <v>47</v>
      </c>
      <c r="B46" s="12" t="s">
        <v>7</v>
      </c>
      <c r="C46" s="2">
        <v>141</v>
      </c>
      <c r="D46" s="2">
        <v>35</v>
      </c>
      <c r="E46" s="23">
        <v>0.97986700000000004</v>
      </c>
      <c r="F46" s="7"/>
      <c r="G46" s="7"/>
      <c r="H46" s="7"/>
      <c r="I46" s="7"/>
      <c r="J46" s="7"/>
    </row>
    <row r="47" spans="1:12" x14ac:dyDescent="0.25">
      <c r="A47" s="4" t="s">
        <v>40</v>
      </c>
      <c r="B47" s="12" t="s">
        <v>8</v>
      </c>
      <c r="C47" s="2">
        <v>89</v>
      </c>
      <c r="D47" s="2">
        <v>22</v>
      </c>
      <c r="E47" s="23">
        <v>0.979545</v>
      </c>
      <c r="F47" s="7"/>
      <c r="G47" s="7"/>
      <c r="H47" s="7"/>
      <c r="I47" s="7"/>
      <c r="J47" s="7"/>
    </row>
    <row r="48" spans="1:12" x14ac:dyDescent="0.25">
      <c r="A48" s="4" t="s">
        <v>30</v>
      </c>
      <c r="B48" s="12" t="s">
        <v>9</v>
      </c>
      <c r="C48" s="2">
        <v>73</v>
      </c>
      <c r="D48" s="2">
        <v>20</v>
      </c>
      <c r="E48" s="23">
        <v>0.92952599999999996</v>
      </c>
      <c r="F48" s="7"/>
      <c r="G48" s="7"/>
      <c r="H48" s="7"/>
      <c r="I48" s="7"/>
      <c r="J48" s="7"/>
    </row>
    <row r="49" spans="1:12" x14ac:dyDescent="0.25">
      <c r="A49" s="4" t="s">
        <v>45</v>
      </c>
      <c r="B49" s="12" t="s">
        <v>10</v>
      </c>
      <c r="C49" s="2">
        <v>68</v>
      </c>
      <c r="D49" s="2">
        <v>14</v>
      </c>
      <c r="E49" s="23">
        <v>0.94245999999999996</v>
      </c>
      <c r="F49" s="7"/>
      <c r="G49" s="7"/>
      <c r="H49" s="7"/>
      <c r="I49" s="7"/>
      <c r="J49" s="7"/>
    </row>
    <row r="50" spans="1:12" x14ac:dyDescent="0.25">
      <c r="A50" s="1" t="s">
        <v>53</v>
      </c>
      <c r="B50" s="12" t="s">
        <v>11</v>
      </c>
      <c r="C50" s="2">
        <v>18</v>
      </c>
      <c r="D50" s="2">
        <v>3</v>
      </c>
      <c r="E50" s="23">
        <v>0.73333300000000001</v>
      </c>
      <c r="F50" s="7"/>
      <c r="G50" s="7"/>
      <c r="H50" s="7"/>
      <c r="I50" s="7"/>
      <c r="J50" s="7"/>
    </row>
    <row r="51" spans="1:12" x14ac:dyDescent="0.25">
      <c r="A51" s="1" t="s">
        <v>33</v>
      </c>
      <c r="B51" s="12" t="s">
        <v>43</v>
      </c>
      <c r="C51" s="37">
        <f xml:space="preserve"> SUM(C38,D38)</f>
        <v>8324</v>
      </c>
      <c r="D51" s="39"/>
      <c r="E51" s="6"/>
      <c r="F51" s="6"/>
      <c r="G51" s="7"/>
      <c r="H51" s="7"/>
    </row>
    <row r="53" spans="1:12" x14ac:dyDescent="0.25">
      <c r="A53" s="26"/>
      <c r="B53" s="26"/>
      <c r="C53" s="26"/>
      <c r="D53" s="26"/>
      <c r="E53" s="33"/>
      <c r="F53" s="26"/>
      <c r="G53" s="26"/>
      <c r="H53" s="26"/>
      <c r="I53" s="26"/>
      <c r="J53" s="26"/>
      <c r="K53" s="26"/>
      <c r="L53" s="26"/>
    </row>
    <row r="55" spans="1:12" x14ac:dyDescent="0.25">
      <c r="B55" s="15"/>
      <c r="C55" s="15"/>
      <c r="D55" s="16"/>
      <c r="E55" s="30" t="s">
        <v>13</v>
      </c>
      <c r="F55" s="37" t="s">
        <v>23</v>
      </c>
      <c r="G55" s="38"/>
      <c r="H55" s="38"/>
      <c r="I55" s="38"/>
      <c r="J55" s="38"/>
      <c r="K55" s="39"/>
    </row>
    <row r="56" spans="1:12" x14ac:dyDescent="0.25">
      <c r="A56" s="4" t="s">
        <v>24</v>
      </c>
      <c r="B56" s="13" t="s">
        <v>20</v>
      </c>
      <c r="C56" s="13" t="s">
        <v>17</v>
      </c>
      <c r="D56" s="13" t="s">
        <v>18</v>
      </c>
      <c r="E56" s="13" t="s">
        <v>12</v>
      </c>
      <c r="F56" s="13" t="s">
        <v>22</v>
      </c>
      <c r="G56" s="13" t="s">
        <v>12</v>
      </c>
      <c r="H56" s="13" t="s">
        <v>21</v>
      </c>
      <c r="I56" s="13" t="s">
        <v>14</v>
      </c>
      <c r="J56" s="13" t="s">
        <v>15</v>
      </c>
      <c r="K56" s="12" t="s">
        <v>16</v>
      </c>
      <c r="L56" s="14" t="s">
        <v>44</v>
      </c>
    </row>
    <row r="57" spans="1:12" x14ac:dyDescent="0.25">
      <c r="A57" s="9" t="s">
        <v>25</v>
      </c>
      <c r="B57" s="12" t="s">
        <v>19</v>
      </c>
      <c r="C57" s="12">
        <f>SUM(C58:C69)</f>
        <v>3464</v>
      </c>
      <c r="D57" s="12">
        <f>SUM(D58:D69)</f>
        <v>863</v>
      </c>
      <c r="E57" s="21">
        <v>0.67125800000000002</v>
      </c>
      <c r="F57" s="21">
        <v>0.58899999999999997</v>
      </c>
      <c r="G57" s="21">
        <v>0.76300000000000001</v>
      </c>
      <c r="H57" s="21">
        <v>0.69299999999999995</v>
      </c>
      <c r="I57" s="21">
        <v>0.77100000000000002</v>
      </c>
      <c r="J57" s="21">
        <v>0.80400000000000005</v>
      </c>
      <c r="K57" s="21">
        <v>0.80600000000000005</v>
      </c>
      <c r="L57" s="1" t="s">
        <v>48</v>
      </c>
    </row>
    <row r="58" spans="1:12" x14ac:dyDescent="0.25">
      <c r="A58" s="9" t="s">
        <v>36</v>
      </c>
      <c r="B58" s="12" t="s">
        <v>0</v>
      </c>
      <c r="C58" s="11">
        <v>0</v>
      </c>
      <c r="D58" s="11">
        <v>0</v>
      </c>
      <c r="E58" s="24"/>
      <c r="F58" s="6"/>
      <c r="G58" s="6"/>
      <c r="H58" s="7"/>
      <c r="I58" s="7"/>
      <c r="J58" s="7"/>
    </row>
    <row r="59" spans="1:12" x14ac:dyDescent="0.25">
      <c r="A59" s="4" t="s">
        <v>50</v>
      </c>
      <c r="B59" s="12" t="s">
        <v>1</v>
      </c>
      <c r="C59" s="2">
        <v>1099</v>
      </c>
      <c r="D59" s="2">
        <v>276</v>
      </c>
      <c r="E59" s="22">
        <v>3.2469999999999999E-3</v>
      </c>
      <c r="F59" s="6"/>
      <c r="G59" s="6"/>
      <c r="H59" s="6"/>
      <c r="I59" s="7"/>
      <c r="J59" s="7"/>
    </row>
    <row r="60" spans="1:12" x14ac:dyDescent="0.25">
      <c r="B60" s="12" t="s">
        <v>2</v>
      </c>
      <c r="C60" s="2">
        <v>597</v>
      </c>
      <c r="D60" s="2">
        <v>146</v>
      </c>
      <c r="E60" s="23">
        <v>0.98011199999999998</v>
      </c>
      <c r="F60" s="7"/>
      <c r="G60" s="7"/>
      <c r="H60" s="7"/>
      <c r="I60" s="7"/>
      <c r="J60" s="7"/>
    </row>
    <row r="61" spans="1:12" x14ac:dyDescent="0.25">
      <c r="B61" s="12" t="s">
        <v>3</v>
      </c>
      <c r="C61" s="2">
        <v>520</v>
      </c>
      <c r="D61" s="2">
        <v>136</v>
      </c>
      <c r="E61" s="23">
        <v>0.97569700000000004</v>
      </c>
      <c r="F61" s="8"/>
      <c r="G61" s="8"/>
      <c r="H61" s="7"/>
      <c r="I61" s="7"/>
      <c r="J61" s="7"/>
    </row>
    <row r="62" spans="1:12" x14ac:dyDescent="0.25">
      <c r="A62" s="34" t="s">
        <v>34</v>
      </c>
      <c r="B62" s="12" t="s">
        <v>4</v>
      </c>
      <c r="C62" s="2">
        <v>458</v>
      </c>
      <c r="D62" s="2">
        <v>107</v>
      </c>
      <c r="E62" s="23">
        <v>0.976877</v>
      </c>
      <c r="F62" s="6"/>
      <c r="G62" s="6"/>
      <c r="H62" s="7"/>
      <c r="I62" s="7"/>
      <c r="J62" s="7"/>
    </row>
    <row r="63" spans="1:12" x14ac:dyDescent="0.25">
      <c r="A63" s="34"/>
      <c r="B63" s="12" t="s">
        <v>5</v>
      </c>
      <c r="C63" s="2">
        <v>281</v>
      </c>
      <c r="D63" s="2">
        <v>61</v>
      </c>
      <c r="E63" s="23">
        <v>0.75500599999999995</v>
      </c>
      <c r="F63" s="6"/>
      <c r="G63" s="6"/>
      <c r="H63" s="6"/>
      <c r="I63" s="7"/>
      <c r="J63" s="7"/>
    </row>
    <row r="64" spans="1:12" x14ac:dyDescent="0.25">
      <c r="B64" s="12" t="s">
        <v>6</v>
      </c>
      <c r="C64" s="2">
        <v>155</v>
      </c>
      <c r="D64" s="2">
        <v>43</v>
      </c>
      <c r="E64" s="23">
        <v>0.81518000000000002</v>
      </c>
      <c r="F64" s="7"/>
      <c r="G64" s="7"/>
      <c r="H64" s="7"/>
      <c r="I64" s="7"/>
      <c r="J64" s="7"/>
    </row>
    <row r="65" spans="1:12" x14ac:dyDescent="0.25">
      <c r="A65" s="20" t="s">
        <v>47</v>
      </c>
      <c r="B65" s="12" t="s">
        <v>7</v>
      </c>
      <c r="C65" s="2">
        <v>131</v>
      </c>
      <c r="D65" s="2">
        <v>31</v>
      </c>
      <c r="E65" s="23">
        <v>0.91802300000000003</v>
      </c>
      <c r="F65" s="7"/>
      <c r="G65" s="7"/>
      <c r="H65" s="7"/>
      <c r="I65" s="7"/>
      <c r="J65" s="7"/>
    </row>
    <row r="66" spans="1:12" x14ac:dyDescent="0.25">
      <c r="A66" s="4" t="s">
        <v>42</v>
      </c>
      <c r="B66" s="12" t="s">
        <v>8</v>
      </c>
      <c r="C66" s="2">
        <v>86</v>
      </c>
      <c r="D66" s="2">
        <v>22</v>
      </c>
      <c r="E66" s="23">
        <v>0.46034799999999998</v>
      </c>
      <c r="F66" s="7"/>
      <c r="G66" s="7"/>
      <c r="H66" s="7"/>
      <c r="I66" s="7"/>
      <c r="J66" s="7"/>
    </row>
    <row r="67" spans="1:12" x14ac:dyDescent="0.25">
      <c r="A67" s="19" t="s">
        <v>26</v>
      </c>
      <c r="B67" s="12" t="s">
        <v>9</v>
      </c>
      <c r="C67" s="2">
        <v>61</v>
      </c>
      <c r="D67" s="2">
        <v>21</v>
      </c>
      <c r="E67" s="23">
        <v>0.66346899999999998</v>
      </c>
      <c r="F67" s="7"/>
      <c r="G67" s="7"/>
      <c r="H67" s="7"/>
      <c r="I67" s="7"/>
      <c r="J67" s="7"/>
    </row>
    <row r="68" spans="1:12" x14ac:dyDescent="0.25">
      <c r="A68" s="4" t="s">
        <v>46</v>
      </c>
      <c r="B68" s="12" t="s">
        <v>10</v>
      </c>
      <c r="C68" s="2">
        <v>59</v>
      </c>
      <c r="D68" s="2">
        <v>19</v>
      </c>
      <c r="E68" s="23">
        <v>0.83079999999999998</v>
      </c>
      <c r="F68" s="7"/>
      <c r="G68" s="7"/>
      <c r="H68" s="7"/>
      <c r="I68" s="7"/>
      <c r="J68" s="7"/>
    </row>
    <row r="69" spans="1:12" x14ac:dyDescent="0.25">
      <c r="A69" s="17" t="s">
        <v>27</v>
      </c>
      <c r="B69" s="12" t="s">
        <v>11</v>
      </c>
      <c r="C69" s="2">
        <v>17</v>
      </c>
      <c r="D69" s="2">
        <v>1</v>
      </c>
      <c r="E69" s="22">
        <v>5.0759999999999998E-3</v>
      </c>
      <c r="F69" s="7"/>
      <c r="G69" s="7"/>
      <c r="H69" s="7"/>
      <c r="I69" s="7"/>
      <c r="J69" s="7"/>
    </row>
    <row r="70" spans="1:12" x14ac:dyDescent="0.25">
      <c r="A70" s="17" t="s">
        <v>49</v>
      </c>
      <c r="B70" s="12" t="s">
        <v>43</v>
      </c>
      <c r="C70" s="37">
        <f xml:space="preserve"> SUM(C57,D57)</f>
        <v>4327</v>
      </c>
      <c r="D70" s="39"/>
    </row>
    <row r="72" spans="1:12" x14ac:dyDescent="0.25">
      <c r="B72" s="15"/>
      <c r="C72" s="15"/>
      <c r="D72" s="16"/>
      <c r="E72" s="30" t="s">
        <v>13</v>
      </c>
      <c r="F72" s="35" t="s">
        <v>23</v>
      </c>
      <c r="G72" s="35"/>
      <c r="H72" s="35"/>
      <c r="I72" s="35"/>
      <c r="J72" s="35"/>
      <c r="K72" s="35"/>
    </row>
    <row r="73" spans="1:12" x14ac:dyDescent="0.25">
      <c r="A73" s="4" t="s">
        <v>24</v>
      </c>
      <c r="B73" s="13" t="s">
        <v>20</v>
      </c>
      <c r="C73" s="13" t="s">
        <v>17</v>
      </c>
      <c r="D73" s="13" t="s">
        <v>18</v>
      </c>
      <c r="E73" s="13" t="s">
        <v>12</v>
      </c>
      <c r="F73" s="13" t="s">
        <v>22</v>
      </c>
      <c r="G73" s="13" t="s">
        <v>12</v>
      </c>
      <c r="H73" s="13" t="s">
        <v>21</v>
      </c>
      <c r="I73" s="13" t="s">
        <v>14</v>
      </c>
      <c r="J73" s="13" t="s">
        <v>15</v>
      </c>
      <c r="K73" s="28" t="s">
        <v>16</v>
      </c>
      <c r="L73" s="14" t="s">
        <v>44</v>
      </c>
    </row>
    <row r="74" spans="1:12" x14ac:dyDescent="0.25">
      <c r="A74" s="9" t="s">
        <v>25</v>
      </c>
      <c r="B74" s="28" t="s">
        <v>19</v>
      </c>
      <c r="C74" s="28">
        <f>SUM(C75:C86)</f>
        <v>6639</v>
      </c>
      <c r="D74" s="28">
        <f>SUM(D75:D86)</f>
        <v>1685</v>
      </c>
      <c r="E74" s="21">
        <v>0.59318800000000005</v>
      </c>
      <c r="F74" s="25">
        <v>0.52800000000000002</v>
      </c>
      <c r="G74" s="25">
        <v>0.67200000000000004</v>
      </c>
      <c r="H74" s="25">
        <v>0.626</v>
      </c>
      <c r="I74" s="25">
        <v>0.76200000000000001</v>
      </c>
      <c r="J74" s="25">
        <v>0.81100000000000005</v>
      </c>
      <c r="K74" s="25">
        <v>0.81399999999999995</v>
      </c>
      <c r="L74" s="1" t="s">
        <v>48</v>
      </c>
    </row>
    <row r="75" spans="1:12" x14ac:dyDescent="0.25">
      <c r="A75" s="17" t="s">
        <v>55</v>
      </c>
      <c r="B75" s="28" t="s">
        <v>0</v>
      </c>
      <c r="C75" s="2">
        <v>2988</v>
      </c>
      <c r="D75" s="2">
        <v>764</v>
      </c>
      <c r="E75" s="22">
        <v>4.7939999999999997E-3</v>
      </c>
      <c r="F75" s="6"/>
      <c r="G75" s="6"/>
      <c r="H75" s="7"/>
      <c r="I75" s="7"/>
      <c r="J75" s="7"/>
    </row>
    <row r="76" spans="1:12" x14ac:dyDescent="0.25">
      <c r="A76" s="1" t="s">
        <v>32</v>
      </c>
      <c r="B76" s="28" t="s">
        <v>1</v>
      </c>
      <c r="C76" s="2">
        <v>1092</v>
      </c>
      <c r="D76" s="2">
        <v>283</v>
      </c>
      <c r="E76" s="23">
        <v>0.97444299999999995</v>
      </c>
      <c r="F76" s="6"/>
      <c r="G76" s="6"/>
      <c r="H76" s="6"/>
      <c r="I76" s="7"/>
      <c r="J76" s="7"/>
    </row>
    <row r="77" spans="1:12" x14ac:dyDescent="0.25">
      <c r="A77" s="1" t="s">
        <v>51</v>
      </c>
      <c r="B77" s="28" t="s">
        <v>2</v>
      </c>
      <c r="C77" s="2">
        <v>688</v>
      </c>
      <c r="D77" s="2">
        <v>174</v>
      </c>
      <c r="E77" s="23">
        <v>0.98332600000000003</v>
      </c>
      <c r="F77" s="7"/>
      <c r="G77" s="7"/>
      <c r="H77" s="7"/>
      <c r="I77" s="7"/>
      <c r="J77" s="7"/>
    </row>
    <row r="78" spans="1:12" x14ac:dyDescent="0.25">
      <c r="B78" s="28" t="s">
        <v>3</v>
      </c>
      <c r="C78" s="2">
        <v>567</v>
      </c>
      <c r="D78" s="2">
        <v>139</v>
      </c>
      <c r="E78" s="23">
        <v>0.72525200000000001</v>
      </c>
      <c r="F78" s="8"/>
      <c r="G78" s="8"/>
      <c r="H78" s="7"/>
      <c r="I78" s="7"/>
      <c r="J78" s="7"/>
    </row>
    <row r="79" spans="1:12" x14ac:dyDescent="0.25">
      <c r="A79" s="34" t="s">
        <v>34</v>
      </c>
      <c r="B79" s="28" t="s">
        <v>4</v>
      </c>
      <c r="C79" s="2">
        <v>470</v>
      </c>
      <c r="D79" s="2">
        <v>96</v>
      </c>
      <c r="E79" s="23">
        <v>0.97404599999999997</v>
      </c>
      <c r="F79" s="6"/>
      <c r="G79" s="6"/>
      <c r="H79" s="7"/>
      <c r="I79" s="7"/>
      <c r="J79" s="7"/>
    </row>
    <row r="80" spans="1:12" x14ac:dyDescent="0.25">
      <c r="A80" s="34"/>
      <c r="B80" s="28" t="s">
        <v>5</v>
      </c>
      <c r="C80" s="2">
        <v>296</v>
      </c>
      <c r="D80" s="2">
        <v>72</v>
      </c>
      <c r="E80" s="23">
        <v>0.61504300000000001</v>
      </c>
      <c r="F80" s="6"/>
      <c r="G80" s="6"/>
      <c r="H80" s="6"/>
      <c r="I80" s="7"/>
      <c r="J80" s="7"/>
    </row>
    <row r="81" spans="1:12" x14ac:dyDescent="0.25">
      <c r="B81" s="28" t="s">
        <v>6</v>
      </c>
      <c r="C81" s="2">
        <v>155</v>
      </c>
      <c r="D81" s="2">
        <v>57</v>
      </c>
      <c r="E81" s="23">
        <v>0.680288</v>
      </c>
      <c r="F81" s="7"/>
      <c r="G81" s="7"/>
      <c r="H81" s="7"/>
      <c r="I81" s="7"/>
      <c r="J81" s="7"/>
    </row>
    <row r="82" spans="1:12" x14ac:dyDescent="0.25">
      <c r="A82" s="20" t="s">
        <v>47</v>
      </c>
      <c r="B82" s="28" t="s">
        <v>7</v>
      </c>
      <c r="C82" s="2">
        <v>148</v>
      </c>
      <c r="D82" s="2">
        <v>28</v>
      </c>
      <c r="E82" s="23">
        <v>0.61199800000000004</v>
      </c>
      <c r="F82" s="7"/>
      <c r="G82" s="7"/>
      <c r="H82" s="7"/>
      <c r="I82" s="7"/>
      <c r="J82" s="7"/>
    </row>
    <row r="83" spans="1:12" x14ac:dyDescent="0.25">
      <c r="A83" s="4" t="s">
        <v>42</v>
      </c>
      <c r="B83" s="28" t="s">
        <v>8</v>
      </c>
      <c r="C83" s="2">
        <v>83</v>
      </c>
      <c r="D83" s="2">
        <v>28</v>
      </c>
      <c r="E83" s="23">
        <v>0.48014000000000001</v>
      </c>
      <c r="F83" s="7"/>
      <c r="G83" s="7"/>
      <c r="H83" s="7"/>
      <c r="I83" s="7"/>
      <c r="J83" s="7"/>
    </row>
    <row r="84" spans="1:12" x14ac:dyDescent="0.25">
      <c r="A84" s="4" t="s">
        <v>59</v>
      </c>
      <c r="B84" s="28" t="s">
        <v>9</v>
      </c>
      <c r="C84" s="2">
        <v>67</v>
      </c>
      <c r="D84" s="2">
        <v>26</v>
      </c>
      <c r="E84" s="23">
        <v>0.42850500000000002</v>
      </c>
      <c r="F84" s="7"/>
      <c r="G84" s="7"/>
      <c r="H84" s="7"/>
      <c r="I84" s="7"/>
      <c r="J84" s="7"/>
    </row>
    <row r="85" spans="1:12" x14ac:dyDescent="0.25">
      <c r="A85" s="4" t="s">
        <v>45</v>
      </c>
      <c r="B85" s="28" t="s">
        <v>10</v>
      </c>
      <c r="C85" s="2">
        <v>67</v>
      </c>
      <c r="D85" s="2">
        <v>15</v>
      </c>
      <c r="E85" s="23">
        <v>0.60545899999999997</v>
      </c>
      <c r="F85" s="7"/>
      <c r="G85" s="7"/>
      <c r="H85" s="7"/>
      <c r="I85" s="7"/>
      <c r="J85" s="7"/>
    </row>
    <row r="86" spans="1:12" x14ac:dyDescent="0.25">
      <c r="A86" s="1" t="s">
        <v>60</v>
      </c>
      <c r="B86" s="28" t="s">
        <v>11</v>
      </c>
      <c r="C86" s="2">
        <v>18</v>
      </c>
      <c r="D86" s="2">
        <v>3</v>
      </c>
      <c r="E86" s="22">
        <v>3.4960999999999999E-2</v>
      </c>
      <c r="F86" s="7"/>
      <c r="G86" s="7"/>
      <c r="H86" s="7"/>
      <c r="I86" s="7"/>
      <c r="J86" s="7"/>
    </row>
    <row r="87" spans="1:12" x14ac:dyDescent="0.25">
      <c r="A87" s="1" t="s">
        <v>56</v>
      </c>
      <c r="B87" s="28" t="s">
        <v>43</v>
      </c>
      <c r="C87" s="35">
        <f xml:space="preserve"> SUM(C74,D74)</f>
        <v>8324</v>
      </c>
      <c r="D87" s="35"/>
      <c r="E87" s="6"/>
      <c r="F87" s="6"/>
      <c r="G87" s="6"/>
      <c r="H87" s="7"/>
    </row>
    <row r="89" spans="1:12" x14ac:dyDescent="0.25">
      <c r="B89" s="15"/>
      <c r="C89" s="15"/>
      <c r="D89" s="16"/>
      <c r="E89" s="30" t="s">
        <v>13</v>
      </c>
      <c r="F89" s="35" t="s">
        <v>23</v>
      </c>
      <c r="G89" s="35"/>
      <c r="H89" s="35"/>
      <c r="I89" s="35"/>
      <c r="J89" s="35"/>
      <c r="K89" s="35"/>
    </row>
    <row r="90" spans="1:12" x14ac:dyDescent="0.25">
      <c r="A90" s="4" t="s">
        <v>24</v>
      </c>
      <c r="B90" s="13" t="s">
        <v>20</v>
      </c>
      <c r="C90" s="13" t="s">
        <v>17</v>
      </c>
      <c r="D90" s="13" t="s">
        <v>18</v>
      </c>
      <c r="E90" s="13" t="s">
        <v>12</v>
      </c>
      <c r="F90" s="13" t="s">
        <v>22</v>
      </c>
      <c r="G90" s="13" t="s">
        <v>12</v>
      </c>
      <c r="H90" s="13" t="s">
        <v>21</v>
      </c>
      <c r="I90" s="13" t="s">
        <v>14</v>
      </c>
      <c r="J90" s="13" t="s">
        <v>15</v>
      </c>
      <c r="K90" s="28" t="s">
        <v>16</v>
      </c>
      <c r="L90" s="14" t="s">
        <v>44</v>
      </c>
    </row>
    <row r="91" spans="1:12" x14ac:dyDescent="0.25">
      <c r="A91" s="9" t="s">
        <v>25</v>
      </c>
      <c r="B91" s="28" t="s">
        <v>19</v>
      </c>
      <c r="C91" s="28">
        <f>SUM(C92:C103)</f>
        <v>6639</v>
      </c>
      <c r="D91" s="28">
        <f>SUM(D92:D103)</f>
        <v>1685</v>
      </c>
      <c r="E91" s="21">
        <v>0.57793600000000001</v>
      </c>
      <c r="F91" s="25">
        <v>0.51600000000000001</v>
      </c>
      <c r="G91" s="25">
        <v>0.65700000000000003</v>
      </c>
      <c r="H91" s="25">
        <v>0.60199999999999998</v>
      </c>
      <c r="I91" s="25">
        <v>0.75800000000000001</v>
      </c>
      <c r="J91" s="25">
        <v>0.80600000000000005</v>
      </c>
      <c r="K91" s="25">
        <v>0.80800000000000005</v>
      </c>
      <c r="L91" s="1" t="s">
        <v>48</v>
      </c>
    </row>
    <row r="92" spans="1:12" x14ac:dyDescent="0.25">
      <c r="A92" s="17" t="s">
        <v>55</v>
      </c>
      <c r="B92" s="28" t="s">
        <v>0</v>
      </c>
      <c r="C92" s="2">
        <v>2988</v>
      </c>
      <c r="D92" s="2">
        <v>764</v>
      </c>
      <c r="E92" s="22">
        <v>4.8129999999999996E-3</v>
      </c>
      <c r="F92" s="6"/>
      <c r="G92" s="6"/>
      <c r="H92" s="7"/>
      <c r="I92" s="7"/>
      <c r="J92" s="7"/>
    </row>
    <row r="93" spans="1:12" x14ac:dyDescent="0.25">
      <c r="A93" s="1" t="s">
        <v>32</v>
      </c>
      <c r="B93" s="28" t="s">
        <v>1</v>
      </c>
      <c r="C93" s="2">
        <v>1092</v>
      </c>
      <c r="D93" s="2">
        <v>283</v>
      </c>
      <c r="E93" s="23">
        <v>0.9798</v>
      </c>
      <c r="F93" s="6"/>
      <c r="G93" s="6"/>
      <c r="H93" s="6"/>
      <c r="I93" s="7"/>
      <c r="J93" s="7"/>
    </row>
    <row r="94" spans="1:12" x14ac:dyDescent="0.25">
      <c r="A94" s="1" t="s">
        <v>51</v>
      </c>
      <c r="B94" s="28" t="s">
        <v>2</v>
      </c>
      <c r="C94" s="2">
        <v>688</v>
      </c>
      <c r="D94" s="2">
        <v>174</v>
      </c>
      <c r="E94" s="23">
        <v>0.98163699999999998</v>
      </c>
      <c r="F94" s="7"/>
      <c r="G94" s="7"/>
      <c r="H94" s="7"/>
      <c r="I94" s="7"/>
      <c r="J94" s="7"/>
    </row>
    <row r="95" spans="1:12" x14ac:dyDescent="0.25">
      <c r="B95" s="28" t="s">
        <v>3</v>
      </c>
      <c r="C95" s="2">
        <v>567</v>
      </c>
      <c r="D95" s="2">
        <v>139</v>
      </c>
      <c r="E95" s="23">
        <v>0.79725599999999996</v>
      </c>
      <c r="F95" s="8"/>
      <c r="G95" s="8"/>
      <c r="H95" s="7"/>
      <c r="I95" s="7"/>
      <c r="J95" s="7"/>
    </row>
    <row r="96" spans="1:12" x14ac:dyDescent="0.25">
      <c r="A96" s="34" t="s">
        <v>34</v>
      </c>
      <c r="B96" s="28" t="s">
        <v>4</v>
      </c>
      <c r="C96" s="2">
        <v>470</v>
      </c>
      <c r="D96" s="2">
        <v>96</v>
      </c>
      <c r="E96" s="23">
        <v>0.98008700000000004</v>
      </c>
      <c r="F96" s="6"/>
      <c r="G96" s="6"/>
      <c r="H96" s="7"/>
      <c r="I96" s="7"/>
      <c r="J96" s="7"/>
    </row>
    <row r="97" spans="1:12" x14ac:dyDescent="0.25">
      <c r="A97" s="34"/>
      <c r="B97" s="28" t="s">
        <v>5</v>
      </c>
      <c r="C97" s="2">
        <v>296</v>
      </c>
      <c r="D97" s="2">
        <v>72</v>
      </c>
      <c r="E97" s="23">
        <v>0.49375599999999997</v>
      </c>
      <c r="F97" s="6"/>
      <c r="G97" s="6"/>
      <c r="H97" s="6"/>
      <c r="I97" s="7"/>
      <c r="J97" s="7"/>
    </row>
    <row r="98" spans="1:12" x14ac:dyDescent="0.25">
      <c r="B98" s="28" t="s">
        <v>6</v>
      </c>
      <c r="C98" s="2">
        <v>155</v>
      </c>
      <c r="D98" s="2">
        <v>57</v>
      </c>
      <c r="E98" s="23">
        <v>0.57811299999999999</v>
      </c>
      <c r="F98" s="7"/>
      <c r="G98" s="7"/>
      <c r="H98" s="7"/>
      <c r="I98" s="7"/>
      <c r="J98" s="7"/>
    </row>
    <row r="99" spans="1:12" x14ac:dyDescent="0.25">
      <c r="A99" s="20" t="s">
        <v>47</v>
      </c>
      <c r="B99" s="28" t="s">
        <v>7</v>
      </c>
      <c r="C99" s="2">
        <v>148</v>
      </c>
      <c r="D99" s="2">
        <v>28</v>
      </c>
      <c r="E99" s="23">
        <v>0.76427</v>
      </c>
      <c r="F99" s="7"/>
      <c r="G99" s="7"/>
      <c r="H99" s="7"/>
      <c r="I99" s="7"/>
      <c r="J99" s="7"/>
    </row>
    <row r="100" spans="1:12" x14ac:dyDescent="0.25">
      <c r="A100" s="4" t="s">
        <v>42</v>
      </c>
      <c r="B100" s="28" t="s">
        <v>8</v>
      </c>
      <c r="C100" s="2">
        <v>83</v>
      </c>
      <c r="D100" s="2">
        <v>28</v>
      </c>
      <c r="E100" s="23">
        <v>0.26018400000000003</v>
      </c>
      <c r="F100" s="7"/>
      <c r="G100" s="7"/>
      <c r="H100" s="7"/>
      <c r="I100" s="7"/>
      <c r="J100" s="7"/>
    </row>
    <row r="101" spans="1:12" x14ac:dyDescent="0.25">
      <c r="A101" s="4" t="s">
        <v>59</v>
      </c>
      <c r="B101" s="28" t="s">
        <v>9</v>
      </c>
      <c r="C101" s="2">
        <v>67</v>
      </c>
      <c r="D101" s="2">
        <v>26</v>
      </c>
      <c r="E101" s="23">
        <v>0.45085599999999998</v>
      </c>
      <c r="F101" s="7"/>
      <c r="G101" s="7"/>
      <c r="H101" s="7"/>
      <c r="I101" s="7"/>
      <c r="J101" s="7"/>
    </row>
    <row r="102" spans="1:12" x14ac:dyDescent="0.25">
      <c r="A102" s="4" t="s">
        <v>58</v>
      </c>
      <c r="B102" s="28" t="s">
        <v>10</v>
      </c>
      <c r="C102" s="2">
        <v>67</v>
      </c>
      <c r="D102" s="2">
        <v>15</v>
      </c>
      <c r="E102" s="23">
        <v>0.63610599999999995</v>
      </c>
      <c r="F102" s="7"/>
      <c r="G102" s="7"/>
      <c r="H102" s="7"/>
      <c r="I102" s="7"/>
      <c r="J102" s="7"/>
    </row>
    <row r="103" spans="1:12" x14ac:dyDescent="0.25">
      <c r="A103" s="1" t="s">
        <v>60</v>
      </c>
      <c r="B103" s="28" t="s">
        <v>11</v>
      </c>
      <c r="C103" s="2">
        <v>18</v>
      </c>
      <c r="D103" s="2">
        <v>3</v>
      </c>
      <c r="E103" s="22">
        <v>8.3580000000000008E-3</v>
      </c>
      <c r="F103" s="7"/>
      <c r="G103" s="7"/>
      <c r="H103" s="7"/>
      <c r="I103" s="7"/>
      <c r="J103" s="7"/>
    </row>
    <row r="104" spans="1:12" x14ac:dyDescent="0.25">
      <c r="A104" s="1" t="s">
        <v>57</v>
      </c>
      <c r="B104" s="28" t="s">
        <v>43</v>
      </c>
      <c r="C104" s="35">
        <f xml:space="preserve"> SUM(C91,D91)</f>
        <v>8324</v>
      </c>
      <c r="D104" s="35"/>
      <c r="E104" s="6"/>
      <c r="F104" s="6"/>
      <c r="G104" s="6"/>
      <c r="H104" s="7"/>
    </row>
    <row r="105" spans="1:12" x14ac:dyDescent="0.25">
      <c r="A105" s="27"/>
    </row>
    <row r="106" spans="1:12" x14ac:dyDescent="0.25">
      <c r="B106" s="15"/>
      <c r="C106" s="15"/>
      <c r="D106" s="16"/>
      <c r="E106" s="30" t="s">
        <v>13</v>
      </c>
      <c r="F106" s="35" t="s">
        <v>23</v>
      </c>
      <c r="G106" s="35"/>
      <c r="H106" s="35"/>
      <c r="I106" s="35"/>
      <c r="J106" s="35"/>
      <c r="K106" s="35"/>
    </row>
    <row r="107" spans="1:12" x14ac:dyDescent="0.25">
      <c r="A107" s="4" t="s">
        <v>24</v>
      </c>
      <c r="B107" s="13" t="s">
        <v>20</v>
      </c>
      <c r="C107" s="13" t="s">
        <v>17</v>
      </c>
      <c r="D107" s="13" t="s">
        <v>18</v>
      </c>
      <c r="E107" s="13" t="s">
        <v>12</v>
      </c>
      <c r="F107" s="13" t="s">
        <v>22</v>
      </c>
      <c r="G107" s="13" t="s">
        <v>12</v>
      </c>
      <c r="H107" s="13" t="s">
        <v>21</v>
      </c>
      <c r="I107" s="13" t="s">
        <v>14</v>
      </c>
      <c r="J107" s="13" t="s">
        <v>15</v>
      </c>
      <c r="K107" s="29" t="s">
        <v>16</v>
      </c>
      <c r="L107" s="14" t="s">
        <v>44</v>
      </c>
    </row>
    <row r="108" spans="1:12" x14ac:dyDescent="0.25">
      <c r="A108" s="9" t="s">
        <v>25</v>
      </c>
      <c r="B108" s="29" t="s">
        <v>19</v>
      </c>
      <c r="C108" s="29">
        <f>SUM(C109:C120)</f>
        <v>6639</v>
      </c>
      <c r="D108" s="29">
        <f>SUM(D109:D120)</f>
        <v>1685</v>
      </c>
      <c r="E108" s="21">
        <v>0.82305799999999996</v>
      </c>
      <c r="F108" s="25">
        <v>0.73199999999999998</v>
      </c>
      <c r="G108" s="25">
        <v>0.90200000000000002</v>
      </c>
      <c r="H108" s="25">
        <v>0.84399999999999997</v>
      </c>
      <c r="I108" s="25">
        <v>0.80500000000000005</v>
      </c>
      <c r="J108" s="25">
        <v>0.84599999999999997</v>
      </c>
      <c r="K108" s="25">
        <v>0.84799999999999998</v>
      </c>
      <c r="L108" s="1" t="s">
        <v>48</v>
      </c>
    </row>
    <row r="109" spans="1:12" x14ac:dyDescent="0.25">
      <c r="A109" s="17" t="s">
        <v>55</v>
      </c>
      <c r="B109" s="29" t="s">
        <v>0</v>
      </c>
      <c r="C109" s="2">
        <v>2988</v>
      </c>
      <c r="D109" s="2">
        <v>764</v>
      </c>
      <c r="E109" s="22">
        <v>4.8580000000000003E-3</v>
      </c>
      <c r="F109" s="6"/>
      <c r="G109" s="6"/>
      <c r="H109" s="7"/>
      <c r="I109" s="7"/>
      <c r="J109" s="7"/>
    </row>
    <row r="110" spans="1:12" x14ac:dyDescent="0.25">
      <c r="A110" s="1" t="s">
        <v>32</v>
      </c>
      <c r="B110" s="29" t="s">
        <v>1</v>
      </c>
      <c r="C110" s="2">
        <v>1092</v>
      </c>
      <c r="D110" s="2">
        <v>283</v>
      </c>
      <c r="E110" s="23">
        <v>0.97636400000000001</v>
      </c>
      <c r="F110" s="6"/>
      <c r="G110" s="6"/>
      <c r="H110" s="6"/>
      <c r="I110" s="7"/>
      <c r="J110" s="7"/>
    </row>
    <row r="111" spans="1:12" x14ac:dyDescent="0.25">
      <c r="A111" s="1" t="s">
        <v>51</v>
      </c>
      <c r="B111" s="29" t="s">
        <v>2</v>
      </c>
      <c r="C111" s="2">
        <v>688</v>
      </c>
      <c r="D111" s="2">
        <v>174</v>
      </c>
      <c r="E111" s="23">
        <v>0.99189400000000005</v>
      </c>
      <c r="F111" s="7"/>
      <c r="G111" s="7"/>
      <c r="H111" s="7"/>
      <c r="I111" s="7"/>
      <c r="J111" s="7"/>
    </row>
    <row r="112" spans="1:12" x14ac:dyDescent="0.25">
      <c r="B112" s="29" t="s">
        <v>3</v>
      </c>
      <c r="C112" s="2">
        <v>567</v>
      </c>
      <c r="D112" s="2">
        <v>139</v>
      </c>
      <c r="E112" s="23">
        <v>0.91944099999999995</v>
      </c>
      <c r="F112" s="8"/>
      <c r="G112" s="8"/>
      <c r="H112" s="7"/>
      <c r="I112" s="7"/>
      <c r="J112" s="7"/>
    </row>
    <row r="113" spans="1:10" x14ac:dyDescent="0.25">
      <c r="A113" s="34" t="s">
        <v>34</v>
      </c>
      <c r="B113" s="29" t="s">
        <v>4</v>
      </c>
      <c r="C113" s="2">
        <v>470</v>
      </c>
      <c r="D113" s="2">
        <v>96</v>
      </c>
      <c r="E113" s="23">
        <v>0.99111099999999996</v>
      </c>
      <c r="F113" s="6"/>
      <c r="G113" s="6"/>
      <c r="H113" s="7"/>
      <c r="I113" s="7"/>
      <c r="J113" s="7"/>
    </row>
    <row r="114" spans="1:10" x14ac:dyDescent="0.25">
      <c r="A114" s="34"/>
      <c r="B114" s="29" t="s">
        <v>5</v>
      </c>
      <c r="C114" s="2">
        <v>296</v>
      </c>
      <c r="D114" s="2">
        <v>72</v>
      </c>
      <c r="E114" s="23">
        <v>0.93348399999999998</v>
      </c>
      <c r="F114" s="6"/>
      <c r="G114" s="6"/>
      <c r="H114" s="6"/>
      <c r="I114" s="7"/>
      <c r="J114" s="7"/>
    </row>
    <row r="115" spans="1:10" x14ac:dyDescent="0.25">
      <c r="B115" s="29" t="s">
        <v>6</v>
      </c>
      <c r="C115" s="2">
        <v>155</v>
      </c>
      <c r="D115" s="2">
        <v>57</v>
      </c>
      <c r="E115" s="23">
        <v>0.98407800000000001</v>
      </c>
      <c r="F115" s="7"/>
      <c r="G115" s="7"/>
      <c r="H115" s="7"/>
      <c r="I115" s="7"/>
      <c r="J115" s="7"/>
    </row>
    <row r="116" spans="1:10" x14ac:dyDescent="0.25">
      <c r="A116" s="20" t="s">
        <v>47</v>
      </c>
      <c r="B116" s="29" t="s">
        <v>7</v>
      </c>
      <c r="C116" s="2">
        <v>148</v>
      </c>
      <c r="D116" s="2">
        <v>28</v>
      </c>
      <c r="E116" s="23">
        <v>0.94382100000000002</v>
      </c>
      <c r="F116" s="7"/>
      <c r="G116" s="7"/>
      <c r="H116" s="7"/>
      <c r="I116" s="7"/>
      <c r="J116" s="7"/>
    </row>
    <row r="117" spans="1:10" x14ac:dyDescent="0.25">
      <c r="A117" s="4" t="s">
        <v>42</v>
      </c>
      <c r="B117" s="29" t="s">
        <v>8</v>
      </c>
      <c r="C117" s="2">
        <v>83</v>
      </c>
      <c r="D117" s="2">
        <v>28</v>
      </c>
      <c r="E117" s="23">
        <v>0.93731500000000001</v>
      </c>
      <c r="F117" s="7"/>
      <c r="G117" s="7"/>
      <c r="H117" s="7"/>
      <c r="I117" s="7"/>
      <c r="J117" s="7"/>
    </row>
    <row r="118" spans="1:10" x14ac:dyDescent="0.25">
      <c r="A118" s="4" t="s">
        <v>63</v>
      </c>
      <c r="B118" s="29" t="s">
        <v>9</v>
      </c>
      <c r="C118" s="2">
        <v>67</v>
      </c>
      <c r="D118" s="2">
        <v>26</v>
      </c>
      <c r="E118" s="23">
        <v>0.87912900000000005</v>
      </c>
      <c r="F118" s="7"/>
      <c r="G118" s="7"/>
      <c r="H118" s="7"/>
      <c r="I118" s="7"/>
      <c r="J118" s="7"/>
    </row>
    <row r="119" spans="1:10" x14ac:dyDescent="0.25">
      <c r="A119" s="4" t="s">
        <v>62</v>
      </c>
      <c r="B119" s="29" t="s">
        <v>10</v>
      </c>
      <c r="C119" s="2">
        <v>67</v>
      </c>
      <c r="D119" s="2">
        <v>15</v>
      </c>
      <c r="E119" s="23">
        <v>0.895791</v>
      </c>
      <c r="F119" s="7"/>
      <c r="G119" s="7"/>
      <c r="H119" s="7"/>
      <c r="I119" s="7"/>
      <c r="J119" s="7"/>
    </row>
    <row r="120" spans="1:10" x14ac:dyDescent="0.25">
      <c r="A120" s="1" t="s">
        <v>65</v>
      </c>
      <c r="B120" s="29" t="s">
        <v>11</v>
      </c>
      <c r="C120" s="2">
        <v>18</v>
      </c>
      <c r="D120" s="2">
        <v>3</v>
      </c>
      <c r="E120" s="23">
        <v>0.41941400000000001</v>
      </c>
      <c r="F120" s="7"/>
      <c r="G120" s="7"/>
      <c r="H120" s="7"/>
      <c r="I120" s="7"/>
      <c r="J120" s="7"/>
    </row>
    <row r="121" spans="1:10" x14ac:dyDescent="0.25">
      <c r="A121" s="1" t="s">
        <v>61</v>
      </c>
      <c r="B121" s="29" t="s">
        <v>43</v>
      </c>
      <c r="C121" s="35">
        <f xml:space="preserve"> SUM(C108,D108)</f>
        <v>8324</v>
      </c>
      <c r="D121" s="35"/>
      <c r="E121" s="6"/>
      <c r="F121" s="6"/>
      <c r="G121" s="6"/>
      <c r="H121" s="7"/>
    </row>
    <row r="122" spans="1:10" ht="15" customHeight="1" x14ac:dyDescent="0.25">
      <c r="A122" s="36" t="s">
        <v>64</v>
      </c>
    </row>
    <row r="123" spans="1:10" x14ac:dyDescent="0.25">
      <c r="A123" s="36"/>
    </row>
    <row r="124" spans="1:10" x14ac:dyDescent="0.25">
      <c r="A124" s="36"/>
    </row>
  </sheetData>
  <mergeCells count="22">
    <mergeCell ref="A122:A124"/>
    <mergeCell ref="C34:D34"/>
    <mergeCell ref="F36:K36"/>
    <mergeCell ref="A43:A44"/>
    <mergeCell ref="C51:D51"/>
    <mergeCell ref="C70:D70"/>
    <mergeCell ref="A62:A63"/>
    <mergeCell ref="F55:K55"/>
    <mergeCell ref="F106:K106"/>
    <mergeCell ref="A113:A114"/>
    <mergeCell ref="C121:D121"/>
    <mergeCell ref="C104:D104"/>
    <mergeCell ref="F72:K72"/>
    <mergeCell ref="A79:A80"/>
    <mergeCell ref="C87:D87"/>
    <mergeCell ref="F89:K89"/>
    <mergeCell ref="A96:A97"/>
    <mergeCell ref="C17:D17"/>
    <mergeCell ref="A9:A10"/>
    <mergeCell ref="F2:K2"/>
    <mergeCell ref="F19:K19"/>
    <mergeCell ref="A26:A27"/>
  </mergeCells>
  <pageMargins left="0.7" right="0.7" top="0.75" bottom="0.75" header="0.3" footer="0.3"/>
  <pageSetup paperSize="9" orientation="portrait" horizontalDpi="4294967293" verticalDpi="4294967293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2021-08-06T15:21:01Z</dcterms:created>
  <dcterms:modified xsi:type="dcterms:W3CDTF">2021-09-08T11:53:55Z</dcterms:modified>
</cp:coreProperties>
</file>