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R\Projects\canadian-healthcare\"/>
    </mc:Choice>
  </mc:AlternateContent>
  <xr:revisionPtr revIDLastSave="0" documentId="13_ncr:1_{253AAC21-B028-4ED5-AA2F-792ABB4D5BAA}" xr6:coauthVersionLast="45" xr6:coauthVersionMax="45" xr10:uidLastSave="{00000000-0000-0000-0000-000000000000}"/>
  <bookViews>
    <workbookView xWindow="-90" yWindow="-90" windowWidth="19380" windowHeight="10530" tabRatio="854" firstSheet="1" activeTab="2" xr2:uid="{3FC3A50F-CC3F-4509-8E17-ABBB1BD078B7}"/>
  </bookViews>
  <sheets>
    <sheet name="__FDSCACHE__" sheetId="2" state="veryHidden" r:id="rId1"/>
    <sheet name="Instructions" sheetId="8" r:id="rId2"/>
    <sheet name="Names" sheetId="3" r:id="rId3"/>
    <sheet name="Country" sheetId="4" r:id="rId4"/>
    <sheet name="Position" sheetId="9" r:id="rId5"/>
    <sheet name="dPosition" sheetId="10" r:id="rId6"/>
    <sheet name="Value" sheetId="5" r:id="rId7"/>
    <sheet name="Percent OS" sheetId="6" r:id="rId8"/>
    <sheet name="MF-Names" sheetId="12" r:id="rId9"/>
    <sheet name="MF-Position" sheetId="13" r:id="rId10"/>
    <sheet name="MF-dPosition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C2" i="3" l="1" a="1"/>
  <c r="N2" i="3" a="1"/>
  <c r="AK2" i="3" a="1"/>
  <c r="B2" i="3" a="1"/>
  <c r="N2" i="4" a="1"/>
  <c r="CC2" i="4" a="1"/>
  <c r="BY2" i="4" a="1"/>
  <c r="BY2" i="3" a="1"/>
  <c r="L2" i="3" a="1"/>
  <c r="AT2" i="3" a="1"/>
  <c r="AK2" i="4" a="1"/>
  <c r="AT2" i="4" a="1"/>
  <c r="CC2" i="9" a="1"/>
  <c r="AT2" i="9" a="1"/>
  <c r="AK2" i="9" a="1"/>
  <c r="B2" i="9" a="1"/>
  <c r="B2" i="4" a="1"/>
  <c r="L2" i="4" a="1"/>
  <c r="L2" i="9" a="1"/>
  <c r="N2" i="9" a="1"/>
  <c r="BY2" i="9" a="1"/>
  <c r="BY2" i="10" a="1"/>
  <c r="N2" i="10" a="1"/>
  <c r="AT2" i="10" a="1"/>
  <c r="CC2" i="10" a="1"/>
  <c r="L2" i="10" a="1"/>
  <c r="BY2" i="5" a="1"/>
  <c r="CC2" i="5" a="1"/>
  <c r="AT2" i="5" a="1"/>
  <c r="B2" i="10" a="1"/>
  <c r="N2" i="5" a="1"/>
  <c r="AK2" i="10" a="1"/>
  <c r="AK2" i="6" a="1"/>
  <c r="CC2" i="6" a="1"/>
  <c r="BY2" i="6" a="1"/>
  <c r="AT2" i="6" a="1"/>
  <c r="CC2" i="12" a="1"/>
  <c r="L2" i="6" a="1"/>
  <c r="AK2" i="5" a="1"/>
  <c r="CC2" i="14" a="1"/>
  <c r="B2" i="6" a="1"/>
  <c r="N2" i="6" a="1"/>
  <c r="L2" i="5" a="1"/>
  <c r="CC2" i="13" a="1"/>
  <c r="B2" i="5" a="1"/>
  <c r="A2" i="14" a="1"/>
  <c r="D2" i="14" a="1"/>
  <c r="J2" i="14" a="1"/>
  <c r="B2" i="14" a="1"/>
  <c r="G2" i="14" a="1"/>
  <c r="K2" i="14" a="1"/>
  <c r="E2" i="14" a="1"/>
  <c r="C2" i="14" a="1"/>
  <c r="H2" i="14" a="1"/>
  <c r="M2" i="14" a="1"/>
  <c r="P2" i="14" a="1"/>
  <c r="F2" i="14" a="1"/>
  <c r="I2" i="14" a="1"/>
  <c r="N2" i="14" a="1"/>
  <c r="O2" i="14" a="1"/>
  <c r="W2" i="14" a="1"/>
  <c r="X2" i="14" a="1"/>
  <c r="AF2" i="14" a="1"/>
  <c r="AQ2" i="14" a="1"/>
  <c r="U2" i="14" a="1"/>
  <c r="AC2" i="14" a="1"/>
  <c r="Q2" i="14" a="1"/>
  <c r="Y2" i="14" a="1"/>
  <c r="AG2" i="14" a="1"/>
  <c r="AI2" i="14" a="1"/>
  <c r="L2" i="14" a="1"/>
  <c r="R2" i="14" a="1"/>
  <c r="Z2" i="14" a="1"/>
  <c r="AH2" i="14" a="1"/>
  <c r="AO2" i="14" a="1"/>
  <c r="V2" i="14" a="1"/>
  <c r="AD2" i="14" a="1"/>
  <c r="AN2" i="14" a="1"/>
  <c r="AY2" i="14" a="1"/>
  <c r="BH2" i="14" a="1"/>
  <c r="BK2" i="14" a="1"/>
  <c r="AJ2" i="14" a="1"/>
  <c r="AV2" i="14" a="1"/>
  <c r="BC2" i="14" a="1"/>
  <c r="BO2" i="14" a="1"/>
  <c r="BS2" i="14" a="1"/>
  <c r="BX2" i="14" a="1"/>
  <c r="AK2" i="14" a="1"/>
  <c r="AP2" i="14" a="1"/>
  <c r="AR2" i="14" a="1"/>
  <c r="AW2" i="14" a="1"/>
  <c r="AZ2" i="14" a="1"/>
  <c r="BI2" i="14" a="1"/>
  <c r="BP2" i="14" a="1"/>
  <c r="BT2" i="14" a="1"/>
  <c r="BY2" i="14" a="1"/>
  <c r="BF2" i="14" a="1"/>
  <c r="BM2" i="14" a="1"/>
  <c r="S2" i="14" a="1"/>
  <c r="AL2" i="14" a="1"/>
  <c r="AS2" i="14" a="1"/>
  <c r="BZ2" i="14" a="1"/>
  <c r="T2" i="14" a="1"/>
  <c r="AU2" i="14" a="1"/>
  <c r="BB2" i="14" a="1"/>
  <c r="BD2" i="14" a="1"/>
  <c r="BW2" i="14" a="1"/>
  <c r="BJ2" i="14" a="1"/>
  <c r="BE2" i="14" a="1"/>
  <c r="CB2" i="14" a="1"/>
  <c r="AE2" i="14" a="1"/>
  <c r="AM2" i="14" a="1"/>
  <c r="BG2" i="14" a="1"/>
  <c r="BV2" i="14" a="1"/>
  <c r="AA2" i="14" a="1"/>
  <c r="AB2" i="14" a="1"/>
  <c r="AX2" i="14" a="1"/>
  <c r="AT2" i="14" a="1"/>
  <c r="BN2" i="14" a="1"/>
  <c r="BR2" i="14" a="1"/>
  <c r="BA2" i="14" a="1"/>
  <c r="BU2" i="14" a="1"/>
  <c r="BL2" i="14" a="1"/>
  <c r="CA2" i="14" a="1"/>
  <c r="BQ2" i="14" a="1"/>
  <c r="B3" i="5" l="1"/>
  <c r="B11" i="5"/>
  <c r="B19" i="5"/>
  <c r="B27" i="5"/>
  <c r="B4" i="5"/>
  <c r="B12" i="5"/>
  <c r="B20" i="5"/>
  <c r="B28" i="5"/>
  <c r="B5" i="5"/>
  <c r="B13" i="5"/>
  <c r="B21" i="5"/>
  <c r="B6" i="5"/>
  <c r="B14" i="5"/>
  <c r="B22" i="5"/>
  <c r="B8" i="5"/>
  <c r="B16" i="5"/>
  <c r="B24" i="5"/>
  <c r="B7" i="5"/>
  <c r="B26" i="5"/>
  <c r="B9" i="5"/>
  <c r="B10" i="5"/>
  <c r="B18" i="5"/>
  <c r="B15" i="5"/>
  <c r="B17" i="5"/>
  <c r="B2" i="5"/>
  <c r="B23" i="5"/>
  <c r="B25" i="5"/>
  <c r="CC2" i="13"/>
  <c r="CC10" i="13"/>
  <c r="CC3" i="13"/>
  <c r="CC11" i="13"/>
  <c r="CC4" i="13"/>
  <c r="CC12" i="13"/>
  <c r="CC5" i="13"/>
  <c r="CC13" i="13"/>
  <c r="CC6" i="13"/>
  <c r="CC9" i="13"/>
  <c r="CC7" i="13"/>
  <c r="CC8" i="13"/>
  <c r="L2" i="5"/>
  <c r="L10" i="5"/>
  <c r="L18" i="5"/>
  <c r="L26" i="5"/>
  <c r="L34" i="5"/>
  <c r="L42" i="5"/>
  <c r="L50" i="5"/>
  <c r="L58" i="5"/>
  <c r="L66" i="5"/>
  <c r="L74" i="5"/>
  <c r="L82" i="5"/>
  <c r="L90" i="5"/>
  <c r="L98" i="5"/>
  <c r="L106" i="5"/>
  <c r="L114" i="5"/>
  <c r="L122" i="5"/>
  <c r="L130" i="5"/>
  <c r="L138" i="5"/>
  <c r="L146" i="5"/>
  <c r="L154" i="5"/>
  <c r="L162" i="5"/>
  <c r="L3" i="5"/>
  <c r="L11" i="5"/>
  <c r="L19" i="5"/>
  <c r="L27" i="5"/>
  <c r="L35" i="5"/>
  <c r="L43" i="5"/>
  <c r="L51" i="5"/>
  <c r="L59" i="5"/>
  <c r="L67" i="5"/>
  <c r="L75" i="5"/>
  <c r="L83" i="5"/>
  <c r="L91" i="5"/>
  <c r="L99" i="5"/>
  <c r="L107" i="5"/>
  <c r="L115" i="5"/>
  <c r="L123" i="5"/>
  <c r="L131" i="5"/>
  <c r="L139" i="5"/>
  <c r="L147" i="5"/>
  <c r="L155" i="5"/>
  <c r="L163" i="5"/>
  <c r="L4" i="5"/>
  <c r="L12" i="5"/>
  <c r="L20" i="5"/>
  <c r="L28" i="5"/>
  <c r="L36" i="5"/>
  <c r="L44" i="5"/>
  <c r="L52" i="5"/>
  <c r="L60" i="5"/>
  <c r="L68" i="5"/>
  <c r="L76" i="5"/>
  <c r="L84" i="5"/>
  <c r="L92" i="5"/>
  <c r="L100" i="5"/>
  <c r="L108" i="5"/>
  <c r="L116" i="5"/>
  <c r="L124" i="5"/>
  <c r="L132" i="5"/>
  <c r="L140" i="5"/>
  <c r="L148" i="5"/>
  <c r="L156" i="5"/>
  <c r="L164" i="5"/>
  <c r="L5" i="5"/>
  <c r="L13" i="5"/>
  <c r="L21" i="5"/>
  <c r="L29" i="5"/>
  <c r="L37" i="5"/>
  <c r="L45" i="5"/>
  <c r="L53" i="5"/>
  <c r="L61" i="5"/>
  <c r="L69" i="5"/>
  <c r="L77" i="5"/>
  <c r="L85" i="5"/>
  <c r="L93" i="5"/>
  <c r="L101" i="5"/>
  <c r="L109" i="5"/>
  <c r="L117" i="5"/>
  <c r="L125" i="5"/>
  <c r="L133" i="5"/>
  <c r="L141" i="5"/>
  <c r="L149" i="5"/>
  <c r="L157" i="5"/>
  <c r="L165" i="5"/>
  <c r="L7" i="5"/>
  <c r="L15" i="5"/>
  <c r="L23" i="5"/>
  <c r="L31" i="5"/>
  <c r="L39" i="5"/>
  <c r="L47" i="5"/>
  <c r="L55" i="5"/>
  <c r="L63" i="5"/>
  <c r="L71" i="5"/>
  <c r="L79" i="5"/>
  <c r="L87" i="5"/>
  <c r="L95" i="5"/>
  <c r="L103" i="5"/>
  <c r="L111" i="5"/>
  <c r="L119" i="5"/>
  <c r="L127" i="5"/>
  <c r="L135" i="5"/>
  <c r="L143" i="5"/>
  <c r="L151" i="5"/>
  <c r="L159" i="5"/>
  <c r="L167" i="5"/>
  <c r="L6" i="5"/>
  <c r="L25" i="5"/>
  <c r="L48" i="5"/>
  <c r="L70" i="5"/>
  <c r="L89" i="5"/>
  <c r="L112" i="5"/>
  <c r="L134" i="5"/>
  <c r="L153" i="5"/>
  <c r="L8" i="5"/>
  <c r="L30" i="5"/>
  <c r="L49" i="5"/>
  <c r="L72" i="5"/>
  <c r="L94" i="5"/>
  <c r="L113" i="5"/>
  <c r="L136" i="5"/>
  <c r="L158" i="5"/>
  <c r="L9" i="5"/>
  <c r="L32" i="5"/>
  <c r="L54" i="5"/>
  <c r="L73" i="5"/>
  <c r="L96" i="5"/>
  <c r="L118" i="5"/>
  <c r="L137" i="5"/>
  <c r="L160" i="5"/>
  <c r="L17" i="5"/>
  <c r="L62" i="5"/>
  <c r="L104" i="5"/>
  <c r="L145" i="5"/>
  <c r="L14" i="5"/>
  <c r="L33" i="5"/>
  <c r="L56" i="5"/>
  <c r="L78" i="5"/>
  <c r="L97" i="5"/>
  <c r="L120" i="5"/>
  <c r="L142" i="5"/>
  <c r="L161" i="5"/>
  <c r="L40" i="5"/>
  <c r="L81" i="5"/>
  <c r="L16" i="5"/>
  <c r="L38" i="5"/>
  <c r="L57" i="5"/>
  <c r="L80" i="5"/>
  <c r="L102" i="5"/>
  <c r="L121" i="5"/>
  <c r="L144" i="5"/>
  <c r="L166" i="5"/>
  <c r="L126" i="5"/>
  <c r="L86" i="5"/>
  <c r="L64" i="5"/>
  <c r="L88" i="5"/>
  <c r="L24" i="5"/>
  <c r="L65" i="5"/>
  <c r="L22" i="5"/>
  <c r="L105" i="5"/>
  <c r="L110" i="5"/>
  <c r="L150" i="5"/>
  <c r="L152" i="5"/>
  <c r="L41" i="5"/>
  <c r="L128" i="5"/>
  <c r="L46" i="5"/>
  <c r="L129" i="5"/>
  <c r="N8" i="6"/>
  <c r="N16" i="6"/>
  <c r="N24" i="6"/>
  <c r="N32" i="6"/>
  <c r="N40" i="6"/>
  <c r="N48" i="6"/>
  <c r="N56" i="6"/>
  <c r="N64" i="6"/>
  <c r="N72" i="6"/>
  <c r="N80" i="6"/>
  <c r="N88" i="6"/>
  <c r="N96" i="6"/>
  <c r="N104" i="6"/>
  <c r="N112" i="6"/>
  <c r="N120" i="6"/>
  <c r="N128" i="6"/>
  <c r="N136" i="6"/>
  <c r="N2" i="6"/>
  <c r="N10" i="6"/>
  <c r="N18" i="6"/>
  <c r="N26" i="6"/>
  <c r="N34" i="6"/>
  <c r="N42" i="6"/>
  <c r="N50" i="6"/>
  <c r="N58" i="6"/>
  <c r="N66" i="6"/>
  <c r="N74" i="6"/>
  <c r="N82" i="6"/>
  <c r="N90" i="6"/>
  <c r="N98" i="6"/>
  <c r="N106" i="6"/>
  <c r="N114" i="6"/>
  <c r="N122" i="6"/>
  <c r="N130" i="6"/>
  <c r="N138" i="6"/>
  <c r="N3" i="6"/>
  <c r="N13" i="6"/>
  <c r="N23" i="6"/>
  <c r="N35" i="6"/>
  <c r="N45" i="6"/>
  <c r="N55" i="6"/>
  <c r="N67" i="6"/>
  <c r="N77" i="6"/>
  <c r="N87" i="6"/>
  <c r="N99" i="6"/>
  <c r="N109" i="6"/>
  <c r="N119" i="6"/>
  <c r="N131" i="6"/>
  <c r="N141" i="6"/>
  <c r="N149" i="6"/>
  <c r="N157" i="6"/>
  <c r="N165" i="6"/>
  <c r="N173" i="6"/>
  <c r="N181" i="6"/>
  <c r="N189" i="6"/>
  <c r="N197" i="6"/>
  <c r="N205" i="6"/>
  <c r="N213" i="6"/>
  <c r="N221" i="6"/>
  <c r="N229" i="6"/>
  <c r="N237" i="6"/>
  <c r="N245" i="6"/>
  <c r="N253" i="6"/>
  <c r="N261" i="6"/>
  <c r="N269" i="6"/>
  <c r="N277" i="6"/>
  <c r="N285" i="6"/>
  <c r="N293" i="6"/>
  <c r="N301" i="6"/>
  <c r="N309" i="6"/>
  <c r="N317" i="6"/>
  <c r="N325" i="6"/>
  <c r="N333" i="6"/>
  <c r="N341" i="6"/>
  <c r="N349" i="6"/>
  <c r="N357" i="6"/>
  <c r="N365" i="6"/>
  <c r="N373" i="6"/>
  <c r="N381" i="6"/>
  <c r="N389" i="6"/>
  <c r="N397" i="6"/>
  <c r="N405" i="6"/>
  <c r="N413" i="6"/>
  <c r="N421" i="6"/>
  <c r="N429" i="6"/>
  <c r="N437" i="6"/>
  <c r="N445" i="6"/>
  <c r="N453" i="6"/>
  <c r="N461" i="6"/>
  <c r="N469" i="6"/>
  <c r="N477" i="6"/>
  <c r="N454" i="6"/>
  <c r="N116" i="6"/>
  <c r="N194" i="6"/>
  <c r="N242" i="6"/>
  <c r="N274" i="6"/>
  <c r="N306" i="6"/>
  <c r="N346" i="6"/>
  <c r="N378" i="6"/>
  <c r="N410" i="6"/>
  <c r="N4" i="6"/>
  <c r="N14" i="6"/>
  <c r="N25" i="6"/>
  <c r="N36" i="6"/>
  <c r="N46" i="6"/>
  <c r="N57" i="6"/>
  <c r="N68" i="6"/>
  <c r="N78" i="6"/>
  <c r="N89" i="6"/>
  <c r="N100" i="6"/>
  <c r="N110" i="6"/>
  <c r="N121" i="6"/>
  <c r="N132" i="6"/>
  <c r="N142" i="6"/>
  <c r="N150" i="6"/>
  <c r="N158" i="6"/>
  <c r="N166" i="6"/>
  <c r="N174" i="6"/>
  <c r="N182" i="6"/>
  <c r="N190" i="6"/>
  <c r="N198" i="6"/>
  <c r="N206" i="6"/>
  <c r="N214" i="6"/>
  <c r="N222" i="6"/>
  <c r="N230" i="6"/>
  <c r="N238" i="6"/>
  <c r="N246" i="6"/>
  <c r="N254" i="6"/>
  <c r="N262" i="6"/>
  <c r="N270" i="6"/>
  <c r="N278" i="6"/>
  <c r="N286" i="6"/>
  <c r="N294" i="6"/>
  <c r="N302" i="6"/>
  <c r="N310" i="6"/>
  <c r="N318" i="6"/>
  <c r="N326" i="6"/>
  <c r="N334" i="6"/>
  <c r="N342" i="6"/>
  <c r="N350" i="6"/>
  <c r="N358" i="6"/>
  <c r="N366" i="6"/>
  <c r="N374" i="6"/>
  <c r="N382" i="6"/>
  <c r="N390" i="6"/>
  <c r="N398" i="6"/>
  <c r="N406" i="6"/>
  <c r="N414" i="6"/>
  <c r="N422" i="6"/>
  <c r="N430" i="6"/>
  <c r="N438" i="6"/>
  <c r="N446" i="6"/>
  <c r="N462" i="6"/>
  <c r="N470" i="6"/>
  <c r="N478" i="6"/>
  <c r="N5" i="6"/>
  <c r="N15" i="6"/>
  <c r="N27" i="6"/>
  <c r="N37" i="6"/>
  <c r="N47" i="6"/>
  <c r="N59" i="6"/>
  <c r="N69" i="6"/>
  <c r="N79" i="6"/>
  <c r="N91" i="6"/>
  <c r="N101" i="6"/>
  <c r="N111" i="6"/>
  <c r="N123" i="6"/>
  <c r="N133" i="6"/>
  <c r="N143" i="6"/>
  <c r="N151" i="6"/>
  <c r="N159" i="6"/>
  <c r="N167" i="6"/>
  <c r="N175" i="6"/>
  <c r="N183" i="6"/>
  <c r="N191" i="6"/>
  <c r="N199" i="6"/>
  <c r="N207" i="6"/>
  <c r="N215" i="6"/>
  <c r="N223" i="6"/>
  <c r="N231" i="6"/>
  <c r="N239" i="6"/>
  <c r="N247" i="6"/>
  <c r="N255" i="6"/>
  <c r="N263" i="6"/>
  <c r="N271" i="6"/>
  <c r="N279" i="6"/>
  <c r="N287" i="6"/>
  <c r="N295" i="6"/>
  <c r="N303" i="6"/>
  <c r="N311" i="6"/>
  <c r="N319" i="6"/>
  <c r="N327" i="6"/>
  <c r="N335" i="6"/>
  <c r="N343" i="6"/>
  <c r="N351" i="6"/>
  <c r="N359" i="6"/>
  <c r="N367" i="6"/>
  <c r="N375" i="6"/>
  <c r="N383" i="6"/>
  <c r="N391" i="6"/>
  <c r="N399" i="6"/>
  <c r="N407" i="6"/>
  <c r="N415" i="6"/>
  <c r="N423" i="6"/>
  <c r="N431" i="6"/>
  <c r="N439" i="6"/>
  <c r="N447" i="6"/>
  <c r="N455" i="6"/>
  <c r="N463" i="6"/>
  <c r="N471" i="6"/>
  <c r="N479" i="6"/>
  <c r="N20" i="6"/>
  <c r="N41" i="6"/>
  <c r="N62" i="6"/>
  <c r="N84" i="6"/>
  <c r="N105" i="6"/>
  <c r="N146" i="6"/>
  <c r="N162" i="6"/>
  <c r="N186" i="6"/>
  <c r="N210" i="6"/>
  <c r="N226" i="6"/>
  <c r="N258" i="6"/>
  <c r="N298" i="6"/>
  <c r="N330" i="6"/>
  <c r="N362" i="6"/>
  <c r="N386" i="6"/>
  <c r="N6" i="6"/>
  <c r="N17" i="6"/>
  <c r="N28" i="6"/>
  <c r="N38" i="6"/>
  <c r="N49" i="6"/>
  <c r="N60" i="6"/>
  <c r="N70" i="6"/>
  <c r="N81" i="6"/>
  <c r="N92" i="6"/>
  <c r="N102" i="6"/>
  <c r="N113" i="6"/>
  <c r="N124" i="6"/>
  <c r="N134" i="6"/>
  <c r="N144" i="6"/>
  <c r="N152" i="6"/>
  <c r="N160" i="6"/>
  <c r="N168" i="6"/>
  <c r="N176" i="6"/>
  <c r="N184" i="6"/>
  <c r="N192" i="6"/>
  <c r="N200" i="6"/>
  <c r="N208" i="6"/>
  <c r="N216" i="6"/>
  <c r="N224" i="6"/>
  <c r="N232" i="6"/>
  <c r="N240" i="6"/>
  <c r="N248" i="6"/>
  <c r="N256" i="6"/>
  <c r="N264" i="6"/>
  <c r="N272" i="6"/>
  <c r="N280" i="6"/>
  <c r="N288" i="6"/>
  <c r="N296" i="6"/>
  <c r="N304" i="6"/>
  <c r="N312" i="6"/>
  <c r="N320" i="6"/>
  <c r="N328" i="6"/>
  <c r="N336" i="6"/>
  <c r="N344" i="6"/>
  <c r="N352" i="6"/>
  <c r="N360" i="6"/>
  <c r="N368" i="6"/>
  <c r="N376" i="6"/>
  <c r="N384" i="6"/>
  <c r="N392" i="6"/>
  <c r="N400" i="6"/>
  <c r="N408" i="6"/>
  <c r="N416" i="6"/>
  <c r="N424" i="6"/>
  <c r="N432" i="6"/>
  <c r="N440" i="6"/>
  <c r="N448" i="6"/>
  <c r="N456" i="6"/>
  <c r="N464" i="6"/>
  <c r="N472" i="6"/>
  <c r="N9" i="6"/>
  <c r="N30" i="6"/>
  <c r="N52" i="6"/>
  <c r="N73" i="6"/>
  <c r="N94" i="6"/>
  <c r="N137" i="6"/>
  <c r="N154" i="6"/>
  <c r="N178" i="6"/>
  <c r="N218" i="6"/>
  <c r="N234" i="6"/>
  <c r="N266" i="6"/>
  <c r="N290" i="6"/>
  <c r="N322" i="6"/>
  <c r="N354" i="6"/>
  <c r="N394" i="6"/>
  <c r="N418" i="6"/>
  <c r="N7" i="6"/>
  <c r="N19" i="6"/>
  <c r="N29" i="6"/>
  <c r="N39" i="6"/>
  <c r="N51" i="6"/>
  <c r="N61" i="6"/>
  <c r="N71" i="6"/>
  <c r="N83" i="6"/>
  <c r="N93" i="6"/>
  <c r="N103" i="6"/>
  <c r="N115" i="6"/>
  <c r="N125" i="6"/>
  <c r="N135" i="6"/>
  <c r="N145" i="6"/>
  <c r="N153" i="6"/>
  <c r="N161" i="6"/>
  <c r="N169" i="6"/>
  <c r="N177" i="6"/>
  <c r="N185" i="6"/>
  <c r="N193" i="6"/>
  <c r="N201" i="6"/>
  <c r="N209" i="6"/>
  <c r="N217" i="6"/>
  <c r="N225" i="6"/>
  <c r="N233" i="6"/>
  <c r="N241" i="6"/>
  <c r="N249" i="6"/>
  <c r="N257" i="6"/>
  <c r="N265" i="6"/>
  <c r="N273" i="6"/>
  <c r="N281" i="6"/>
  <c r="N289" i="6"/>
  <c r="N297" i="6"/>
  <c r="N305" i="6"/>
  <c r="N313" i="6"/>
  <c r="N321" i="6"/>
  <c r="N329" i="6"/>
  <c r="N337" i="6"/>
  <c r="N345" i="6"/>
  <c r="N353" i="6"/>
  <c r="N361" i="6"/>
  <c r="N369" i="6"/>
  <c r="N377" i="6"/>
  <c r="N385" i="6"/>
  <c r="N393" i="6"/>
  <c r="N401" i="6"/>
  <c r="N409" i="6"/>
  <c r="N417" i="6"/>
  <c r="N425" i="6"/>
  <c r="N433" i="6"/>
  <c r="N441" i="6"/>
  <c r="N449" i="6"/>
  <c r="N457" i="6"/>
  <c r="N465" i="6"/>
  <c r="N473" i="6"/>
  <c r="N126" i="6"/>
  <c r="N202" i="6"/>
  <c r="N250" i="6"/>
  <c r="N282" i="6"/>
  <c r="N314" i="6"/>
  <c r="N338" i="6"/>
  <c r="N370" i="6"/>
  <c r="N402" i="6"/>
  <c r="N11" i="6"/>
  <c r="N53" i="6"/>
  <c r="N95" i="6"/>
  <c r="N139" i="6"/>
  <c r="N170" i="6"/>
  <c r="N196" i="6"/>
  <c r="N228" i="6"/>
  <c r="N260" i="6"/>
  <c r="N292" i="6"/>
  <c r="N324" i="6"/>
  <c r="N356" i="6"/>
  <c r="N388" i="6"/>
  <c r="N420" i="6"/>
  <c r="N443" i="6"/>
  <c r="N466" i="6"/>
  <c r="N108" i="6"/>
  <c r="N211" i="6"/>
  <c r="N307" i="6"/>
  <c r="N403" i="6"/>
  <c r="N474" i="6"/>
  <c r="N219" i="6"/>
  <c r="N347" i="6"/>
  <c r="N43" i="6"/>
  <c r="N188" i="6"/>
  <c r="N316" i="6"/>
  <c r="N412" i="6"/>
  <c r="N12" i="6"/>
  <c r="N54" i="6"/>
  <c r="N97" i="6"/>
  <c r="N140" i="6"/>
  <c r="N171" i="6"/>
  <c r="N203" i="6"/>
  <c r="N235" i="6"/>
  <c r="N267" i="6"/>
  <c r="N299" i="6"/>
  <c r="N331" i="6"/>
  <c r="N363" i="6"/>
  <c r="N395" i="6"/>
  <c r="N426" i="6"/>
  <c r="N444" i="6"/>
  <c r="N467" i="6"/>
  <c r="N65" i="6"/>
  <c r="N179" i="6"/>
  <c r="N275" i="6"/>
  <c r="N371" i="6"/>
  <c r="N451" i="6"/>
  <c r="N156" i="6"/>
  <c r="N283" i="6"/>
  <c r="N411" i="6"/>
  <c r="N458" i="6"/>
  <c r="N127" i="6"/>
  <c r="N252" i="6"/>
  <c r="N348" i="6"/>
  <c r="N459" i="6"/>
  <c r="N86" i="6"/>
  <c r="N195" i="6"/>
  <c r="N291" i="6"/>
  <c r="N355" i="6"/>
  <c r="N442" i="6"/>
  <c r="N21" i="6"/>
  <c r="N63" i="6"/>
  <c r="N107" i="6"/>
  <c r="N147" i="6"/>
  <c r="N172" i="6"/>
  <c r="N204" i="6"/>
  <c r="N236" i="6"/>
  <c r="N268" i="6"/>
  <c r="N300" i="6"/>
  <c r="N332" i="6"/>
  <c r="N364" i="6"/>
  <c r="N396" i="6"/>
  <c r="N427" i="6"/>
  <c r="N450" i="6"/>
  <c r="N468" i="6"/>
  <c r="N22" i="6"/>
  <c r="N148" i="6"/>
  <c r="N243" i="6"/>
  <c r="N339" i="6"/>
  <c r="N428" i="6"/>
  <c r="N251" i="6"/>
  <c r="N379" i="6"/>
  <c r="N476" i="6"/>
  <c r="N85" i="6"/>
  <c r="N163" i="6"/>
  <c r="N284" i="6"/>
  <c r="N436" i="6"/>
  <c r="N44" i="6"/>
  <c r="N164" i="6"/>
  <c r="N227" i="6"/>
  <c r="N323" i="6"/>
  <c r="N419" i="6"/>
  <c r="N460" i="6"/>
  <c r="N31" i="6"/>
  <c r="N75" i="6"/>
  <c r="N117" i="6"/>
  <c r="N155" i="6"/>
  <c r="N180" i="6"/>
  <c r="N212" i="6"/>
  <c r="N244" i="6"/>
  <c r="N276" i="6"/>
  <c r="N308" i="6"/>
  <c r="N340" i="6"/>
  <c r="N372" i="6"/>
  <c r="N404" i="6"/>
  <c r="N434" i="6"/>
  <c r="N452" i="6"/>
  <c r="N475" i="6"/>
  <c r="N33" i="6"/>
  <c r="N76" i="6"/>
  <c r="N118" i="6"/>
  <c r="N187" i="6"/>
  <c r="N315" i="6"/>
  <c r="N435" i="6"/>
  <c r="N220" i="6"/>
  <c r="N380" i="6"/>
  <c r="N129" i="6"/>
  <c r="N259" i="6"/>
  <c r="N387" i="6"/>
  <c r="B4" i="6"/>
  <c r="B12" i="6"/>
  <c r="B20" i="6"/>
  <c r="B28" i="6"/>
  <c r="B6" i="6"/>
  <c r="B14" i="6"/>
  <c r="B22" i="6"/>
  <c r="B7" i="6"/>
  <c r="B15" i="6"/>
  <c r="B23" i="6"/>
  <c r="B5" i="6"/>
  <c r="B18" i="6"/>
  <c r="B8" i="6"/>
  <c r="B19" i="6"/>
  <c r="B9" i="6"/>
  <c r="B21" i="6"/>
  <c r="B26" i="6"/>
  <c r="B10" i="6"/>
  <c r="B24" i="6"/>
  <c r="B13" i="6"/>
  <c r="B11" i="6"/>
  <c r="B25" i="6"/>
  <c r="B3" i="6"/>
  <c r="B27" i="6"/>
  <c r="B2" i="6"/>
  <c r="B16" i="6"/>
  <c r="B17" i="6"/>
  <c r="CC5" i="14"/>
  <c r="CC13" i="14"/>
  <c r="CC6" i="14"/>
  <c r="CC7" i="14"/>
  <c r="CC8" i="14"/>
  <c r="CC9" i="14"/>
  <c r="CC4" i="14"/>
  <c r="CC12" i="14"/>
  <c r="CC10" i="14"/>
  <c r="CC11" i="14"/>
  <c r="CC2" i="14"/>
  <c r="CC3" i="14"/>
  <c r="AK3" i="5"/>
  <c r="AK11" i="5"/>
  <c r="AK19" i="5"/>
  <c r="AK4" i="5"/>
  <c r="AK12" i="5"/>
  <c r="AK20" i="5"/>
  <c r="AK5" i="5"/>
  <c r="AK13" i="5"/>
  <c r="AK21" i="5"/>
  <c r="AK6" i="5"/>
  <c r="AK14" i="5"/>
  <c r="AK22" i="5"/>
  <c r="AK8" i="5"/>
  <c r="AK16" i="5"/>
  <c r="AK24" i="5"/>
  <c r="AK9" i="5"/>
  <c r="AK10" i="5"/>
  <c r="AK15" i="5"/>
  <c r="AK23" i="5"/>
  <c r="AK17" i="5"/>
  <c r="AK18" i="5"/>
  <c r="AK2" i="5"/>
  <c r="AK7" i="5"/>
  <c r="L6" i="6"/>
  <c r="L14" i="6"/>
  <c r="L22" i="6"/>
  <c r="L30" i="6"/>
  <c r="L38" i="6"/>
  <c r="L46" i="6"/>
  <c r="L54" i="6"/>
  <c r="L62" i="6"/>
  <c r="L70" i="6"/>
  <c r="L78" i="6"/>
  <c r="L86" i="6"/>
  <c r="L94" i="6"/>
  <c r="L102" i="6"/>
  <c r="L110" i="6"/>
  <c r="L118" i="6"/>
  <c r="L126" i="6"/>
  <c r="L134" i="6"/>
  <c r="L142" i="6"/>
  <c r="L150" i="6"/>
  <c r="L158" i="6"/>
  <c r="L166" i="6"/>
  <c r="L15" i="6"/>
  <c r="L31" i="6"/>
  <c r="L47" i="6"/>
  <c r="L55" i="6"/>
  <c r="L63" i="6"/>
  <c r="L79" i="6"/>
  <c r="L87" i="6"/>
  <c r="L103" i="6"/>
  <c r="L111" i="6"/>
  <c r="L127" i="6"/>
  <c r="L135" i="6"/>
  <c r="L151" i="6"/>
  <c r="L159" i="6"/>
  <c r="L7" i="6"/>
  <c r="L23" i="6"/>
  <c r="L39" i="6"/>
  <c r="L71" i="6"/>
  <c r="L95" i="6"/>
  <c r="L119" i="6"/>
  <c r="L143" i="6"/>
  <c r="L167" i="6"/>
  <c r="L8" i="6"/>
  <c r="L16" i="6"/>
  <c r="L24" i="6"/>
  <c r="L32" i="6"/>
  <c r="L40" i="6"/>
  <c r="L48" i="6"/>
  <c r="L56" i="6"/>
  <c r="L64" i="6"/>
  <c r="L72" i="6"/>
  <c r="L80" i="6"/>
  <c r="L88" i="6"/>
  <c r="L96" i="6"/>
  <c r="L104" i="6"/>
  <c r="L112" i="6"/>
  <c r="L120" i="6"/>
  <c r="L128" i="6"/>
  <c r="L136" i="6"/>
  <c r="L144" i="6"/>
  <c r="L152" i="6"/>
  <c r="L160" i="6"/>
  <c r="L9" i="6"/>
  <c r="L17" i="6"/>
  <c r="L25" i="6"/>
  <c r="L33" i="6"/>
  <c r="L41" i="6"/>
  <c r="L49" i="6"/>
  <c r="L57" i="6"/>
  <c r="L65" i="6"/>
  <c r="L73" i="6"/>
  <c r="L81" i="6"/>
  <c r="L89" i="6"/>
  <c r="L97" i="6"/>
  <c r="L105" i="6"/>
  <c r="L113" i="6"/>
  <c r="L121" i="6"/>
  <c r="L129" i="6"/>
  <c r="L137" i="6"/>
  <c r="L145" i="6"/>
  <c r="L153" i="6"/>
  <c r="L161" i="6"/>
  <c r="L2" i="6"/>
  <c r="L10" i="6"/>
  <c r="L18" i="6"/>
  <c r="L26" i="6"/>
  <c r="L34" i="6"/>
  <c r="L42" i="6"/>
  <c r="L50" i="6"/>
  <c r="L58" i="6"/>
  <c r="L66" i="6"/>
  <c r="L74" i="6"/>
  <c r="L82" i="6"/>
  <c r="L90" i="6"/>
  <c r="L98" i="6"/>
  <c r="L106" i="6"/>
  <c r="L114" i="6"/>
  <c r="L122" i="6"/>
  <c r="L130" i="6"/>
  <c r="L138" i="6"/>
  <c r="L146" i="6"/>
  <c r="L154" i="6"/>
  <c r="L162" i="6"/>
  <c r="L5" i="6"/>
  <c r="L28" i="6"/>
  <c r="L51" i="6"/>
  <c r="L69" i="6"/>
  <c r="L92" i="6"/>
  <c r="L115" i="6"/>
  <c r="L133" i="6"/>
  <c r="L156" i="6"/>
  <c r="L117" i="6"/>
  <c r="L163" i="6"/>
  <c r="L36" i="6"/>
  <c r="L77" i="6"/>
  <c r="L141" i="6"/>
  <c r="L20" i="6"/>
  <c r="L125" i="6"/>
  <c r="L3" i="6"/>
  <c r="L85" i="6"/>
  <c r="L149" i="6"/>
  <c r="L45" i="6"/>
  <c r="L11" i="6"/>
  <c r="L29" i="6"/>
  <c r="L52" i="6"/>
  <c r="L75" i="6"/>
  <c r="L93" i="6"/>
  <c r="L116" i="6"/>
  <c r="L139" i="6"/>
  <c r="L157" i="6"/>
  <c r="L99" i="6"/>
  <c r="L13" i="6"/>
  <c r="L100" i="6"/>
  <c r="L164" i="6"/>
  <c r="L43" i="6"/>
  <c r="L84" i="6"/>
  <c r="L67" i="6"/>
  <c r="L27" i="6"/>
  <c r="L91" i="6"/>
  <c r="L155" i="6"/>
  <c r="L12" i="6"/>
  <c r="L35" i="6"/>
  <c r="L53" i="6"/>
  <c r="L76" i="6"/>
  <c r="L140" i="6"/>
  <c r="L59" i="6"/>
  <c r="L123" i="6"/>
  <c r="L61" i="6"/>
  <c r="L148" i="6"/>
  <c r="L44" i="6"/>
  <c r="L108" i="6"/>
  <c r="L68" i="6"/>
  <c r="L132" i="6"/>
  <c r="L19" i="6"/>
  <c r="L37" i="6"/>
  <c r="L60" i="6"/>
  <c r="L83" i="6"/>
  <c r="L101" i="6"/>
  <c r="L124" i="6"/>
  <c r="L147" i="6"/>
  <c r="L165" i="6"/>
  <c r="L107" i="6"/>
  <c r="L21" i="6"/>
  <c r="L131" i="6"/>
  <c r="L4" i="6"/>
  <c r="L109" i="6"/>
  <c r="CC7" i="12"/>
  <c r="CC8" i="12"/>
  <c r="CC9" i="12"/>
  <c r="CC2" i="12"/>
  <c r="CC10" i="12"/>
  <c r="CC3" i="12"/>
  <c r="CC11" i="12"/>
  <c r="CC12" i="12"/>
  <c r="CC6" i="12"/>
  <c r="CC13" i="12"/>
  <c r="CC4" i="12"/>
  <c r="CC5" i="12"/>
  <c r="AT8" i="6"/>
  <c r="AT16" i="6"/>
  <c r="AT24" i="6"/>
  <c r="AT32" i="6"/>
  <c r="AT40" i="6"/>
  <c r="AT48" i="6"/>
  <c r="AT56" i="6"/>
  <c r="AT64" i="6"/>
  <c r="AT2" i="6"/>
  <c r="AT10" i="6"/>
  <c r="AT18" i="6"/>
  <c r="AT26" i="6"/>
  <c r="AT34" i="6"/>
  <c r="AT42" i="6"/>
  <c r="AT50" i="6"/>
  <c r="AT58" i="6"/>
  <c r="AT66" i="6"/>
  <c r="AT3" i="6"/>
  <c r="AT11" i="6"/>
  <c r="AT19" i="6"/>
  <c r="AT27" i="6"/>
  <c r="AT35" i="6"/>
  <c r="AT43" i="6"/>
  <c r="AT51" i="6"/>
  <c r="AT59" i="6"/>
  <c r="AT67" i="6"/>
  <c r="AT5" i="6"/>
  <c r="AT13" i="6"/>
  <c r="AT21" i="6"/>
  <c r="AT29" i="6"/>
  <c r="AT37" i="6"/>
  <c r="AT45" i="6"/>
  <c r="AT15" i="6"/>
  <c r="AT31" i="6"/>
  <c r="AT47" i="6"/>
  <c r="AT61" i="6"/>
  <c r="AT25" i="6"/>
  <c r="AT17" i="6"/>
  <c r="AT33" i="6"/>
  <c r="AT49" i="6"/>
  <c r="AT62" i="6"/>
  <c r="AT4" i="6"/>
  <c r="AT20" i="6"/>
  <c r="AT36" i="6"/>
  <c r="AT52" i="6"/>
  <c r="AT63" i="6"/>
  <c r="AT55" i="6"/>
  <c r="AT6" i="6"/>
  <c r="AT22" i="6"/>
  <c r="AT38" i="6"/>
  <c r="AT53" i="6"/>
  <c r="AT65" i="6"/>
  <c r="AT41" i="6"/>
  <c r="AT7" i="6"/>
  <c r="AT23" i="6"/>
  <c r="AT39" i="6"/>
  <c r="AT54" i="6"/>
  <c r="AT68" i="6"/>
  <c r="AT9" i="6"/>
  <c r="AT57" i="6"/>
  <c r="AT14" i="6"/>
  <c r="AT60" i="6"/>
  <c r="AT12" i="6"/>
  <c r="AT46" i="6"/>
  <c r="AT28" i="6"/>
  <c r="AT30" i="6"/>
  <c r="AT44" i="6"/>
  <c r="BY6" i="6"/>
  <c r="BY14" i="6"/>
  <c r="BY22" i="6"/>
  <c r="BY30" i="6"/>
  <c r="BY38" i="6"/>
  <c r="BY46" i="6"/>
  <c r="BY54" i="6"/>
  <c r="BY62" i="6"/>
  <c r="BY70" i="6"/>
  <c r="BY78" i="6"/>
  <c r="BY86" i="6"/>
  <c r="BY94" i="6"/>
  <c r="BY102" i="6"/>
  <c r="BY110" i="6"/>
  <c r="BY7" i="6"/>
  <c r="BY15" i="6"/>
  <c r="BY23" i="6"/>
  <c r="BY31" i="6"/>
  <c r="BY39" i="6"/>
  <c r="BY47" i="6"/>
  <c r="BY55" i="6"/>
  <c r="BY63" i="6"/>
  <c r="BY71" i="6"/>
  <c r="BY79" i="6"/>
  <c r="BY87" i="6"/>
  <c r="BY95" i="6"/>
  <c r="BY103" i="6"/>
  <c r="BY8" i="6"/>
  <c r="BY16" i="6"/>
  <c r="BY24" i="6"/>
  <c r="BY32" i="6"/>
  <c r="BY40" i="6"/>
  <c r="BY48" i="6"/>
  <c r="BY56" i="6"/>
  <c r="BY64" i="6"/>
  <c r="BY72" i="6"/>
  <c r="BY80" i="6"/>
  <c r="BY88" i="6"/>
  <c r="BY96" i="6"/>
  <c r="BY104" i="6"/>
  <c r="BY9" i="6"/>
  <c r="BY17" i="6"/>
  <c r="BY25" i="6"/>
  <c r="BY33" i="6"/>
  <c r="BY41" i="6"/>
  <c r="BY49" i="6"/>
  <c r="BY57" i="6"/>
  <c r="BY65" i="6"/>
  <c r="BY73" i="6"/>
  <c r="BY81" i="6"/>
  <c r="BY89" i="6"/>
  <c r="BY97" i="6"/>
  <c r="BY105" i="6"/>
  <c r="BY3" i="6"/>
  <c r="BY11" i="6"/>
  <c r="BY19" i="6"/>
  <c r="BY27" i="6"/>
  <c r="BY35" i="6"/>
  <c r="BY43" i="6"/>
  <c r="BY51" i="6"/>
  <c r="BY59" i="6"/>
  <c r="BY67" i="6"/>
  <c r="BY75" i="6"/>
  <c r="BY83" i="6"/>
  <c r="BY91" i="6"/>
  <c r="BY99" i="6"/>
  <c r="BY107" i="6"/>
  <c r="BY12" i="6"/>
  <c r="BY34" i="6"/>
  <c r="BY53" i="6"/>
  <c r="BY76" i="6"/>
  <c r="BY98" i="6"/>
  <c r="BY13" i="6"/>
  <c r="BY36" i="6"/>
  <c r="BY58" i="6"/>
  <c r="BY77" i="6"/>
  <c r="BY100" i="6"/>
  <c r="BY18" i="6"/>
  <c r="BY37" i="6"/>
  <c r="BY60" i="6"/>
  <c r="BY82" i="6"/>
  <c r="BY101" i="6"/>
  <c r="BY4" i="6"/>
  <c r="BY68" i="6"/>
  <c r="BY109" i="6"/>
  <c r="BY20" i="6"/>
  <c r="BY42" i="6"/>
  <c r="BY61" i="6"/>
  <c r="BY84" i="6"/>
  <c r="BY106" i="6"/>
  <c r="BY45" i="6"/>
  <c r="BY2" i="6"/>
  <c r="BY21" i="6"/>
  <c r="BY44" i="6"/>
  <c r="BY66" i="6"/>
  <c r="BY85" i="6"/>
  <c r="BY108" i="6"/>
  <c r="BY26" i="6"/>
  <c r="BY90" i="6"/>
  <c r="BY50" i="6"/>
  <c r="BY28" i="6"/>
  <c r="BY52" i="6"/>
  <c r="BY69" i="6"/>
  <c r="BY74" i="6"/>
  <c r="BY5" i="6"/>
  <c r="BY92" i="6"/>
  <c r="BY10" i="6"/>
  <c r="BY93" i="6"/>
  <c r="BY29" i="6"/>
  <c r="CC7" i="6"/>
  <c r="CC15" i="6"/>
  <c r="CC23" i="6"/>
  <c r="CC31" i="6"/>
  <c r="CC39" i="6"/>
  <c r="CC47" i="6"/>
  <c r="CC55" i="6"/>
  <c r="CC63" i="6"/>
  <c r="CC71" i="6"/>
  <c r="CC8" i="6"/>
  <c r="CC16" i="6"/>
  <c r="CC24" i="6"/>
  <c r="CC32" i="6"/>
  <c r="CC40" i="6"/>
  <c r="CC48" i="6"/>
  <c r="CC56" i="6"/>
  <c r="CC64" i="6"/>
  <c r="CC72" i="6"/>
  <c r="CC9" i="6"/>
  <c r="CC17" i="6"/>
  <c r="CC25" i="6"/>
  <c r="CC33" i="6"/>
  <c r="CC41" i="6"/>
  <c r="CC49" i="6"/>
  <c r="CC57" i="6"/>
  <c r="CC65" i="6"/>
  <c r="CC73" i="6"/>
  <c r="CC2" i="6"/>
  <c r="CC10" i="6"/>
  <c r="CC18" i="6"/>
  <c r="CC26" i="6"/>
  <c r="CC34" i="6"/>
  <c r="CC42" i="6"/>
  <c r="CC50" i="6"/>
  <c r="CC58" i="6"/>
  <c r="CC66" i="6"/>
  <c r="CC4" i="6"/>
  <c r="CC12" i="6"/>
  <c r="CC20" i="6"/>
  <c r="CC28" i="6"/>
  <c r="CC36" i="6"/>
  <c r="CC44" i="6"/>
  <c r="CC52" i="6"/>
  <c r="CC60" i="6"/>
  <c r="CC68" i="6"/>
  <c r="CC21" i="6"/>
  <c r="CC43" i="6"/>
  <c r="CC62" i="6"/>
  <c r="CC3" i="6"/>
  <c r="CC22" i="6"/>
  <c r="CC45" i="6"/>
  <c r="CC67" i="6"/>
  <c r="CC5" i="6"/>
  <c r="CC27" i="6"/>
  <c r="CC46" i="6"/>
  <c r="CC69" i="6"/>
  <c r="CC13" i="6"/>
  <c r="CC54" i="6"/>
  <c r="CC6" i="6"/>
  <c r="CC29" i="6"/>
  <c r="CC51" i="6"/>
  <c r="CC70" i="6"/>
  <c r="CC11" i="6"/>
  <c r="CC30" i="6"/>
  <c r="CC53" i="6"/>
  <c r="CC35" i="6"/>
  <c r="CC37" i="6"/>
  <c r="CC19" i="6"/>
  <c r="CC38" i="6"/>
  <c r="CC61" i="6"/>
  <c r="CC14" i="6"/>
  <c r="CC59" i="6"/>
  <c r="AK8" i="6"/>
  <c r="AK16" i="6"/>
  <c r="AK24" i="6"/>
  <c r="AK2" i="6"/>
  <c r="AK10" i="6"/>
  <c r="AK18" i="6"/>
  <c r="AK3" i="6"/>
  <c r="AK11" i="6"/>
  <c r="AK19" i="6"/>
  <c r="AK5" i="6"/>
  <c r="AK13" i="6"/>
  <c r="AK21" i="6"/>
  <c r="AK7" i="6"/>
  <c r="AK23" i="6"/>
  <c r="AK9" i="6"/>
  <c r="AK12" i="6"/>
  <c r="AK14" i="6"/>
  <c r="AK17" i="6"/>
  <c r="AK15" i="6"/>
  <c r="AK20" i="6"/>
  <c r="AK22" i="6"/>
  <c r="AK6" i="6"/>
  <c r="AK4" i="6"/>
  <c r="AK7" i="10"/>
  <c r="AK15" i="10"/>
  <c r="AK23" i="10"/>
  <c r="AK8" i="10"/>
  <c r="AK16" i="10"/>
  <c r="AK24" i="10"/>
  <c r="AK2" i="10"/>
  <c r="AK10" i="10"/>
  <c r="AK18" i="10"/>
  <c r="AK3" i="10"/>
  <c r="AK11" i="10"/>
  <c r="AK19" i="10"/>
  <c r="AK5" i="10"/>
  <c r="AK13" i="10"/>
  <c r="AK21" i="10"/>
  <c r="AK6" i="10"/>
  <c r="AK14" i="10"/>
  <c r="AK22" i="10"/>
  <c r="AK4" i="10"/>
  <c r="AK9" i="10"/>
  <c r="AK17" i="10"/>
  <c r="AK12" i="10"/>
  <c r="AK20" i="10"/>
  <c r="N8" i="5"/>
  <c r="N16" i="5"/>
  <c r="N24" i="5"/>
  <c r="N32" i="5"/>
  <c r="N40" i="5"/>
  <c r="N48" i="5"/>
  <c r="N56" i="5"/>
  <c r="N64" i="5"/>
  <c r="N72" i="5"/>
  <c r="N80" i="5"/>
  <c r="N88" i="5"/>
  <c r="N96" i="5"/>
  <c r="N104" i="5"/>
  <c r="N112" i="5"/>
  <c r="N120" i="5"/>
  <c r="N128" i="5"/>
  <c r="N136" i="5"/>
  <c r="N144" i="5"/>
  <c r="N152" i="5"/>
  <c r="N160" i="5"/>
  <c r="N168" i="5"/>
  <c r="N176" i="5"/>
  <c r="N184" i="5"/>
  <c r="N192" i="5"/>
  <c r="N200" i="5"/>
  <c r="N208" i="5"/>
  <c r="N216" i="5"/>
  <c r="N224" i="5"/>
  <c r="N232" i="5"/>
  <c r="N240" i="5"/>
  <c r="N248" i="5"/>
  <c r="N256" i="5"/>
  <c r="N264" i="5"/>
  <c r="N272" i="5"/>
  <c r="N280" i="5"/>
  <c r="N288" i="5"/>
  <c r="N9" i="5"/>
  <c r="N17" i="5"/>
  <c r="N25" i="5"/>
  <c r="N33" i="5"/>
  <c r="N41" i="5"/>
  <c r="N49" i="5"/>
  <c r="N57" i="5"/>
  <c r="N65" i="5"/>
  <c r="N73" i="5"/>
  <c r="N81" i="5"/>
  <c r="N89" i="5"/>
  <c r="N97" i="5"/>
  <c r="N105" i="5"/>
  <c r="N113" i="5"/>
  <c r="N121" i="5"/>
  <c r="N129" i="5"/>
  <c r="N137" i="5"/>
  <c r="N145" i="5"/>
  <c r="N153" i="5"/>
  <c r="N161" i="5"/>
  <c r="N169" i="5"/>
  <c r="N177" i="5"/>
  <c r="N185" i="5"/>
  <c r="N193" i="5"/>
  <c r="N201" i="5"/>
  <c r="N209" i="5"/>
  <c r="N217" i="5"/>
  <c r="N225" i="5"/>
  <c r="N233" i="5"/>
  <c r="N241" i="5"/>
  <c r="N249" i="5"/>
  <c r="N257" i="5"/>
  <c r="N265" i="5"/>
  <c r="N273" i="5"/>
  <c r="N281" i="5"/>
  <c r="N289" i="5"/>
  <c r="N297" i="5"/>
  <c r="N305" i="5"/>
  <c r="N313" i="5"/>
  <c r="N321" i="5"/>
  <c r="N329" i="5"/>
  <c r="N337" i="5"/>
  <c r="N345" i="5"/>
  <c r="N353" i="5"/>
  <c r="N361" i="5"/>
  <c r="N369" i="5"/>
  <c r="N377" i="5"/>
  <c r="N385" i="5"/>
  <c r="N393" i="5"/>
  <c r="N401" i="5"/>
  <c r="N409" i="5"/>
  <c r="N417" i="5"/>
  <c r="N425" i="5"/>
  <c r="N433" i="5"/>
  <c r="N441" i="5"/>
  <c r="N449" i="5"/>
  <c r="N457" i="5"/>
  <c r="N465" i="5"/>
  <c r="N473" i="5"/>
  <c r="N2" i="5"/>
  <c r="N10" i="5"/>
  <c r="N18" i="5"/>
  <c r="N26" i="5"/>
  <c r="N34" i="5"/>
  <c r="N42" i="5"/>
  <c r="N50" i="5"/>
  <c r="N58" i="5"/>
  <c r="N66" i="5"/>
  <c r="N74" i="5"/>
  <c r="N82" i="5"/>
  <c r="N90" i="5"/>
  <c r="N98" i="5"/>
  <c r="N106" i="5"/>
  <c r="N114" i="5"/>
  <c r="N122" i="5"/>
  <c r="N130" i="5"/>
  <c r="N138" i="5"/>
  <c r="N146" i="5"/>
  <c r="N154" i="5"/>
  <c r="N162" i="5"/>
  <c r="N170" i="5"/>
  <c r="N178" i="5"/>
  <c r="N186" i="5"/>
  <c r="N194" i="5"/>
  <c r="N202" i="5"/>
  <c r="N210" i="5"/>
  <c r="N218" i="5"/>
  <c r="N226" i="5"/>
  <c r="N234" i="5"/>
  <c r="N242" i="5"/>
  <c r="N250" i="5"/>
  <c r="N258" i="5"/>
  <c r="N266" i="5"/>
  <c r="N274" i="5"/>
  <c r="N282" i="5"/>
  <c r="N290" i="5"/>
  <c r="N298" i="5"/>
  <c r="N306" i="5"/>
  <c r="N314" i="5"/>
  <c r="N322" i="5"/>
  <c r="N330" i="5"/>
  <c r="N338" i="5"/>
  <c r="N346" i="5"/>
  <c r="N354" i="5"/>
  <c r="N362" i="5"/>
  <c r="N370" i="5"/>
  <c r="N378" i="5"/>
  <c r="N386" i="5"/>
  <c r="N394" i="5"/>
  <c r="N402" i="5"/>
  <c r="N410" i="5"/>
  <c r="N418" i="5"/>
  <c r="N426" i="5"/>
  <c r="N434" i="5"/>
  <c r="N442" i="5"/>
  <c r="N450" i="5"/>
  <c r="N458" i="5"/>
  <c r="N466" i="5"/>
  <c r="N474" i="5"/>
  <c r="N3" i="5"/>
  <c r="N11" i="5"/>
  <c r="N19" i="5"/>
  <c r="N27" i="5"/>
  <c r="N35" i="5"/>
  <c r="N43" i="5"/>
  <c r="N51" i="5"/>
  <c r="N59" i="5"/>
  <c r="N67" i="5"/>
  <c r="N75" i="5"/>
  <c r="N83" i="5"/>
  <c r="N91" i="5"/>
  <c r="N99" i="5"/>
  <c r="N107" i="5"/>
  <c r="N115" i="5"/>
  <c r="N123" i="5"/>
  <c r="N131" i="5"/>
  <c r="N139" i="5"/>
  <c r="N147" i="5"/>
  <c r="N155" i="5"/>
  <c r="N163" i="5"/>
  <c r="N171" i="5"/>
  <c r="N179" i="5"/>
  <c r="N187" i="5"/>
  <c r="N195" i="5"/>
  <c r="N203" i="5"/>
  <c r="N211" i="5"/>
  <c r="N219" i="5"/>
  <c r="N227" i="5"/>
  <c r="N235" i="5"/>
  <c r="N243" i="5"/>
  <c r="N251" i="5"/>
  <c r="N259" i="5"/>
  <c r="N267" i="5"/>
  <c r="N275" i="5"/>
  <c r="N283" i="5"/>
  <c r="N291" i="5"/>
  <c r="N299" i="5"/>
  <c r="N307" i="5"/>
  <c r="N315" i="5"/>
  <c r="N323" i="5"/>
  <c r="N331" i="5"/>
  <c r="N339" i="5"/>
  <c r="N347" i="5"/>
  <c r="N355" i="5"/>
  <c r="N363" i="5"/>
  <c r="N371" i="5"/>
  <c r="N379" i="5"/>
  <c r="N387" i="5"/>
  <c r="N395" i="5"/>
  <c r="N403" i="5"/>
  <c r="N411" i="5"/>
  <c r="N419" i="5"/>
  <c r="N427" i="5"/>
  <c r="N435" i="5"/>
  <c r="N443" i="5"/>
  <c r="N451" i="5"/>
  <c r="N459" i="5"/>
  <c r="N467" i="5"/>
  <c r="N475" i="5"/>
  <c r="N4" i="5"/>
  <c r="N12" i="5"/>
  <c r="N20" i="5"/>
  <c r="N28" i="5"/>
  <c r="N36" i="5"/>
  <c r="N44" i="5"/>
  <c r="N52" i="5"/>
  <c r="N60" i="5"/>
  <c r="N68" i="5"/>
  <c r="N76" i="5"/>
  <c r="N84" i="5"/>
  <c r="N92" i="5"/>
  <c r="N100" i="5"/>
  <c r="N108" i="5"/>
  <c r="N116" i="5"/>
  <c r="N124" i="5"/>
  <c r="N132" i="5"/>
  <c r="N140" i="5"/>
  <c r="N148" i="5"/>
  <c r="N156" i="5"/>
  <c r="N164" i="5"/>
  <c r="N172" i="5"/>
  <c r="N180" i="5"/>
  <c r="N188" i="5"/>
  <c r="N196" i="5"/>
  <c r="N204" i="5"/>
  <c r="N212" i="5"/>
  <c r="N220" i="5"/>
  <c r="N228" i="5"/>
  <c r="N236" i="5"/>
  <c r="N244" i="5"/>
  <c r="N252" i="5"/>
  <c r="N260" i="5"/>
  <c r="N268" i="5"/>
  <c r="N276" i="5"/>
  <c r="N284" i="5"/>
  <c r="N292" i="5"/>
  <c r="N300" i="5"/>
  <c r="N308" i="5"/>
  <c r="N316" i="5"/>
  <c r="N324" i="5"/>
  <c r="N332" i="5"/>
  <c r="N340" i="5"/>
  <c r="N348" i="5"/>
  <c r="N356" i="5"/>
  <c r="N364" i="5"/>
  <c r="N372" i="5"/>
  <c r="N380" i="5"/>
  <c r="N388" i="5"/>
  <c r="N396" i="5"/>
  <c r="N404" i="5"/>
  <c r="N412" i="5"/>
  <c r="N420" i="5"/>
  <c r="N428" i="5"/>
  <c r="N436" i="5"/>
  <c r="N444" i="5"/>
  <c r="N452" i="5"/>
  <c r="N460" i="5"/>
  <c r="N468" i="5"/>
  <c r="N476" i="5"/>
  <c r="N6" i="5"/>
  <c r="N14" i="5"/>
  <c r="N22" i="5"/>
  <c r="N30" i="5"/>
  <c r="N38" i="5"/>
  <c r="N46" i="5"/>
  <c r="N54" i="5"/>
  <c r="N62" i="5"/>
  <c r="N70" i="5"/>
  <c r="N78" i="5"/>
  <c r="N86" i="5"/>
  <c r="N94" i="5"/>
  <c r="N102" i="5"/>
  <c r="N110" i="5"/>
  <c r="N118" i="5"/>
  <c r="N126" i="5"/>
  <c r="N134" i="5"/>
  <c r="N142" i="5"/>
  <c r="N150" i="5"/>
  <c r="N158" i="5"/>
  <c r="N166" i="5"/>
  <c r="N174" i="5"/>
  <c r="N182" i="5"/>
  <c r="N190" i="5"/>
  <c r="N198" i="5"/>
  <c r="N206" i="5"/>
  <c r="N214" i="5"/>
  <c r="N222" i="5"/>
  <c r="N230" i="5"/>
  <c r="N238" i="5"/>
  <c r="N246" i="5"/>
  <c r="N254" i="5"/>
  <c r="N262" i="5"/>
  <c r="N270" i="5"/>
  <c r="N278" i="5"/>
  <c r="N286" i="5"/>
  <c r="N294" i="5"/>
  <c r="N302" i="5"/>
  <c r="N310" i="5"/>
  <c r="N318" i="5"/>
  <c r="N326" i="5"/>
  <c r="N334" i="5"/>
  <c r="N342" i="5"/>
  <c r="N350" i="5"/>
  <c r="N358" i="5"/>
  <c r="N366" i="5"/>
  <c r="N374" i="5"/>
  <c r="N382" i="5"/>
  <c r="N390" i="5"/>
  <c r="N398" i="5"/>
  <c r="N406" i="5"/>
  <c r="N414" i="5"/>
  <c r="N422" i="5"/>
  <c r="N430" i="5"/>
  <c r="N438" i="5"/>
  <c r="N446" i="5"/>
  <c r="N454" i="5"/>
  <c r="N462" i="5"/>
  <c r="N470" i="5"/>
  <c r="N478" i="5"/>
  <c r="N5" i="5"/>
  <c r="N37" i="5"/>
  <c r="N69" i="5"/>
  <c r="N101" i="5"/>
  <c r="N133" i="5"/>
  <c r="N165" i="5"/>
  <c r="N197" i="5"/>
  <c r="N229" i="5"/>
  <c r="N261" i="5"/>
  <c r="N293" i="5"/>
  <c r="N312" i="5"/>
  <c r="N335" i="5"/>
  <c r="N357" i="5"/>
  <c r="N376" i="5"/>
  <c r="N399" i="5"/>
  <c r="N421" i="5"/>
  <c r="N440" i="5"/>
  <c r="N463" i="5"/>
  <c r="N7" i="5"/>
  <c r="N39" i="5"/>
  <c r="N71" i="5"/>
  <c r="N103" i="5"/>
  <c r="N135" i="5"/>
  <c r="N167" i="5"/>
  <c r="N199" i="5"/>
  <c r="N231" i="5"/>
  <c r="N263" i="5"/>
  <c r="N295" i="5"/>
  <c r="N317" i="5"/>
  <c r="N336" i="5"/>
  <c r="N359" i="5"/>
  <c r="N381" i="5"/>
  <c r="N400" i="5"/>
  <c r="N423" i="5"/>
  <c r="N445" i="5"/>
  <c r="N464" i="5"/>
  <c r="N13" i="5"/>
  <c r="N45" i="5"/>
  <c r="N77" i="5"/>
  <c r="N109" i="5"/>
  <c r="N141" i="5"/>
  <c r="N173" i="5"/>
  <c r="N205" i="5"/>
  <c r="N237" i="5"/>
  <c r="N269" i="5"/>
  <c r="N296" i="5"/>
  <c r="N319" i="5"/>
  <c r="N341" i="5"/>
  <c r="N360" i="5"/>
  <c r="N383" i="5"/>
  <c r="N405" i="5"/>
  <c r="N424" i="5"/>
  <c r="N447" i="5"/>
  <c r="N469" i="5"/>
  <c r="N55" i="5"/>
  <c r="N87" i="5"/>
  <c r="N151" i="5"/>
  <c r="N215" i="5"/>
  <c r="N279" i="5"/>
  <c r="N327" i="5"/>
  <c r="N368" i="5"/>
  <c r="N455" i="5"/>
  <c r="N15" i="5"/>
  <c r="N47" i="5"/>
  <c r="N79" i="5"/>
  <c r="N111" i="5"/>
  <c r="N143" i="5"/>
  <c r="N175" i="5"/>
  <c r="N207" i="5"/>
  <c r="N239" i="5"/>
  <c r="N271" i="5"/>
  <c r="N301" i="5"/>
  <c r="N320" i="5"/>
  <c r="N343" i="5"/>
  <c r="N365" i="5"/>
  <c r="N384" i="5"/>
  <c r="N407" i="5"/>
  <c r="N429" i="5"/>
  <c r="N448" i="5"/>
  <c r="N471" i="5"/>
  <c r="N23" i="5"/>
  <c r="N119" i="5"/>
  <c r="N183" i="5"/>
  <c r="N247" i="5"/>
  <c r="N304" i="5"/>
  <c r="N349" i="5"/>
  <c r="N391" i="5"/>
  <c r="N432" i="5"/>
  <c r="N477" i="5"/>
  <c r="N21" i="5"/>
  <c r="N53" i="5"/>
  <c r="N85" i="5"/>
  <c r="N117" i="5"/>
  <c r="N149" i="5"/>
  <c r="N181" i="5"/>
  <c r="N213" i="5"/>
  <c r="N245" i="5"/>
  <c r="N277" i="5"/>
  <c r="N303" i="5"/>
  <c r="N325" i="5"/>
  <c r="N344" i="5"/>
  <c r="N367" i="5"/>
  <c r="N389" i="5"/>
  <c r="N408" i="5"/>
  <c r="N431" i="5"/>
  <c r="N453" i="5"/>
  <c r="N472" i="5"/>
  <c r="N413" i="5"/>
  <c r="N61" i="5"/>
  <c r="N189" i="5"/>
  <c r="N309" i="5"/>
  <c r="N392" i="5"/>
  <c r="N479" i="5"/>
  <c r="N223" i="5"/>
  <c r="N416" i="5"/>
  <c r="N29" i="5"/>
  <c r="N31" i="5"/>
  <c r="N461" i="5"/>
  <c r="N63" i="5"/>
  <c r="N191" i="5"/>
  <c r="N311" i="5"/>
  <c r="N397" i="5"/>
  <c r="N95" i="5"/>
  <c r="N157" i="5"/>
  <c r="N456" i="5"/>
  <c r="N93" i="5"/>
  <c r="N221" i="5"/>
  <c r="N328" i="5"/>
  <c r="N415" i="5"/>
  <c r="N333" i="5"/>
  <c r="N373" i="5"/>
  <c r="N159" i="5"/>
  <c r="N375" i="5"/>
  <c r="N125" i="5"/>
  <c r="N253" i="5"/>
  <c r="N351" i="5"/>
  <c r="N437" i="5"/>
  <c r="N127" i="5"/>
  <c r="N255" i="5"/>
  <c r="N352" i="5"/>
  <c r="N439" i="5"/>
  <c r="N285" i="5"/>
  <c r="N287" i="5"/>
  <c r="B7" i="10"/>
  <c r="B15" i="10"/>
  <c r="B23" i="10"/>
  <c r="B8" i="10"/>
  <c r="B16" i="10"/>
  <c r="B24" i="10"/>
  <c r="B2" i="10"/>
  <c r="B10" i="10"/>
  <c r="B18" i="10"/>
  <c r="B26" i="10"/>
  <c r="B3" i="10"/>
  <c r="B11" i="10"/>
  <c r="B19" i="10"/>
  <c r="B27" i="10"/>
  <c r="B5" i="10"/>
  <c r="B13" i="10"/>
  <c r="B21" i="10"/>
  <c r="B6" i="10"/>
  <c r="B14" i="10"/>
  <c r="B22" i="10"/>
  <c r="B4" i="10"/>
  <c r="B9" i="10"/>
  <c r="B12" i="10"/>
  <c r="B17" i="10"/>
  <c r="B25" i="10"/>
  <c r="B20" i="10"/>
  <c r="B28" i="10"/>
  <c r="AT2" i="5"/>
  <c r="AT10" i="5"/>
  <c r="AT18" i="5"/>
  <c r="AT26" i="5"/>
  <c r="AT34" i="5"/>
  <c r="AT42" i="5"/>
  <c r="AT50" i="5"/>
  <c r="AT58" i="5"/>
  <c r="AT66" i="5"/>
  <c r="AT3" i="5"/>
  <c r="AT11" i="5"/>
  <c r="AT19" i="5"/>
  <c r="AT27" i="5"/>
  <c r="AT35" i="5"/>
  <c r="AT43" i="5"/>
  <c r="AT51" i="5"/>
  <c r="AT59" i="5"/>
  <c r="AT67" i="5"/>
  <c r="AT5" i="5"/>
  <c r="AT13" i="5"/>
  <c r="AT21" i="5"/>
  <c r="AT29" i="5"/>
  <c r="AT37" i="5"/>
  <c r="AT45" i="5"/>
  <c r="AT53" i="5"/>
  <c r="AT61" i="5"/>
  <c r="AT6" i="5"/>
  <c r="AT14" i="5"/>
  <c r="AT22" i="5"/>
  <c r="AT30" i="5"/>
  <c r="AT38" i="5"/>
  <c r="AT46" i="5"/>
  <c r="AT54" i="5"/>
  <c r="AT62" i="5"/>
  <c r="AT9" i="5"/>
  <c r="AT17" i="5"/>
  <c r="AT25" i="5"/>
  <c r="AT33" i="5"/>
  <c r="AT41" i="5"/>
  <c r="AT49" i="5"/>
  <c r="AT57" i="5"/>
  <c r="AT65" i="5"/>
  <c r="AT12" i="5"/>
  <c r="AT32" i="5"/>
  <c r="AT55" i="5"/>
  <c r="AT15" i="5"/>
  <c r="AT36" i="5"/>
  <c r="AT56" i="5"/>
  <c r="AT16" i="5"/>
  <c r="AT39" i="5"/>
  <c r="AT60" i="5"/>
  <c r="AT20" i="5"/>
  <c r="AT40" i="5"/>
  <c r="AT63" i="5"/>
  <c r="AT23" i="5"/>
  <c r="AT44" i="5"/>
  <c r="AT64" i="5"/>
  <c r="AT7" i="5"/>
  <c r="AT28" i="5"/>
  <c r="AT48" i="5"/>
  <c r="AT68" i="5"/>
  <c r="AT31" i="5"/>
  <c r="AT4" i="5"/>
  <c r="AT8" i="5"/>
  <c r="AT24" i="5"/>
  <c r="AT52" i="5"/>
  <c r="AT47" i="5"/>
  <c r="CC3" i="5"/>
  <c r="CC11" i="5"/>
  <c r="CC19" i="5"/>
  <c r="CC27" i="5"/>
  <c r="CC35" i="5"/>
  <c r="CC43" i="5"/>
  <c r="CC51" i="5"/>
  <c r="CC59" i="5"/>
  <c r="CC67" i="5"/>
  <c r="CC4" i="5"/>
  <c r="CC12" i="5"/>
  <c r="CC20" i="5"/>
  <c r="CC28" i="5"/>
  <c r="CC36" i="5"/>
  <c r="CC44" i="5"/>
  <c r="CC52" i="5"/>
  <c r="CC60" i="5"/>
  <c r="CC68" i="5"/>
  <c r="CC6" i="5"/>
  <c r="CC14" i="5"/>
  <c r="CC22" i="5"/>
  <c r="CC30" i="5"/>
  <c r="CC38" i="5"/>
  <c r="CC46" i="5"/>
  <c r="CC54" i="5"/>
  <c r="CC62" i="5"/>
  <c r="CC70" i="5"/>
  <c r="CC7" i="5"/>
  <c r="CC15" i="5"/>
  <c r="CC23" i="5"/>
  <c r="CC31" i="5"/>
  <c r="CC39" i="5"/>
  <c r="CC47" i="5"/>
  <c r="CC55" i="5"/>
  <c r="CC63" i="5"/>
  <c r="CC71" i="5"/>
  <c r="CC9" i="5"/>
  <c r="CC17" i="5"/>
  <c r="CC25" i="5"/>
  <c r="CC33" i="5"/>
  <c r="CC41" i="5"/>
  <c r="CC49" i="5"/>
  <c r="CC2" i="5"/>
  <c r="CC10" i="5"/>
  <c r="CC18" i="5"/>
  <c r="CC26" i="5"/>
  <c r="CC34" i="5"/>
  <c r="CC42" i="5"/>
  <c r="CC50" i="5"/>
  <c r="CC58" i="5"/>
  <c r="CC66" i="5"/>
  <c r="CC5" i="5"/>
  <c r="CC37" i="5"/>
  <c r="CC64" i="5"/>
  <c r="CC8" i="5"/>
  <c r="CC40" i="5"/>
  <c r="CC65" i="5"/>
  <c r="CC13" i="5"/>
  <c r="CC45" i="5"/>
  <c r="CC69" i="5"/>
  <c r="CC16" i="5"/>
  <c r="CC48" i="5"/>
  <c r="CC72" i="5"/>
  <c r="CC21" i="5"/>
  <c r="CC53" i="5"/>
  <c r="CC73" i="5"/>
  <c r="CC29" i="5"/>
  <c r="CC57" i="5"/>
  <c r="CC56" i="5"/>
  <c r="CC61" i="5"/>
  <c r="CC24" i="5"/>
  <c r="CC32" i="5"/>
  <c r="BY6" i="5"/>
  <c r="BY14" i="5"/>
  <c r="BY22" i="5"/>
  <c r="BY30" i="5"/>
  <c r="BY38" i="5"/>
  <c r="BY7" i="5"/>
  <c r="BY15" i="5"/>
  <c r="BY23" i="5"/>
  <c r="BY9" i="5"/>
  <c r="BY17" i="5"/>
  <c r="BY2" i="5"/>
  <c r="BY10" i="5"/>
  <c r="BY18" i="5"/>
  <c r="BY26" i="5"/>
  <c r="BY34" i="5"/>
  <c r="BY5" i="5"/>
  <c r="BY13" i="5"/>
  <c r="BY21" i="5"/>
  <c r="BY8" i="5"/>
  <c r="BY27" i="5"/>
  <c r="BY37" i="5"/>
  <c r="BY46" i="5"/>
  <c r="BY54" i="5"/>
  <c r="BY62" i="5"/>
  <c r="BY70" i="5"/>
  <c r="BY78" i="5"/>
  <c r="BY86" i="5"/>
  <c r="BY94" i="5"/>
  <c r="BY102" i="5"/>
  <c r="BY110" i="5"/>
  <c r="BY11" i="5"/>
  <c r="BY28" i="5"/>
  <c r="BY39" i="5"/>
  <c r="BY47" i="5"/>
  <c r="BY55" i="5"/>
  <c r="BY63" i="5"/>
  <c r="BY71" i="5"/>
  <c r="BY79" i="5"/>
  <c r="BY87" i="5"/>
  <c r="BY95" i="5"/>
  <c r="BY103" i="5"/>
  <c r="BY12" i="5"/>
  <c r="BY29" i="5"/>
  <c r="BY40" i="5"/>
  <c r="BY48" i="5"/>
  <c r="BY56" i="5"/>
  <c r="BY64" i="5"/>
  <c r="BY72" i="5"/>
  <c r="BY80" i="5"/>
  <c r="BY88" i="5"/>
  <c r="BY96" i="5"/>
  <c r="BY104" i="5"/>
  <c r="BY16" i="5"/>
  <c r="BY31" i="5"/>
  <c r="BY41" i="5"/>
  <c r="BY49" i="5"/>
  <c r="BY57" i="5"/>
  <c r="BY65" i="5"/>
  <c r="BY73" i="5"/>
  <c r="BY81" i="5"/>
  <c r="BY89" i="5"/>
  <c r="BY97" i="5"/>
  <c r="BY105" i="5"/>
  <c r="BY19" i="5"/>
  <c r="BY32" i="5"/>
  <c r="BY42" i="5"/>
  <c r="BY50" i="5"/>
  <c r="BY58" i="5"/>
  <c r="BY66" i="5"/>
  <c r="BY74" i="5"/>
  <c r="BY82" i="5"/>
  <c r="BY90" i="5"/>
  <c r="BY98" i="5"/>
  <c r="BY106" i="5"/>
  <c r="BY3" i="5"/>
  <c r="BY24" i="5"/>
  <c r="BY35" i="5"/>
  <c r="BY44" i="5"/>
  <c r="BY52" i="5"/>
  <c r="BY60" i="5"/>
  <c r="BY68" i="5"/>
  <c r="BY76" i="5"/>
  <c r="BY84" i="5"/>
  <c r="BY92" i="5"/>
  <c r="BY100" i="5"/>
  <c r="BY108" i="5"/>
  <c r="BY51" i="5"/>
  <c r="BY83" i="5"/>
  <c r="BY4" i="5"/>
  <c r="BY53" i="5"/>
  <c r="BY85" i="5"/>
  <c r="BY36" i="5"/>
  <c r="BY20" i="5"/>
  <c r="BY59" i="5"/>
  <c r="BY91" i="5"/>
  <c r="BY101" i="5"/>
  <c r="BY25" i="5"/>
  <c r="BY61" i="5"/>
  <c r="BY93" i="5"/>
  <c r="BY69" i="5"/>
  <c r="BY33" i="5"/>
  <c r="BY67" i="5"/>
  <c r="BY99" i="5"/>
  <c r="BY43" i="5"/>
  <c r="BY45" i="5"/>
  <c r="BY75" i="5"/>
  <c r="BY77" i="5"/>
  <c r="BY107" i="5"/>
  <c r="BY109" i="5"/>
  <c r="L6" i="10"/>
  <c r="L14" i="10"/>
  <c r="L22" i="10"/>
  <c r="L30" i="10"/>
  <c r="L38" i="10"/>
  <c r="L46" i="10"/>
  <c r="L54" i="10"/>
  <c r="L62" i="10"/>
  <c r="L70" i="10"/>
  <c r="L78" i="10"/>
  <c r="L86" i="10"/>
  <c r="L94" i="10"/>
  <c r="L102" i="10"/>
  <c r="L110" i="10"/>
  <c r="L118" i="10"/>
  <c r="L126" i="10"/>
  <c r="L134" i="10"/>
  <c r="L142" i="10"/>
  <c r="L150" i="10"/>
  <c r="L158" i="10"/>
  <c r="L166" i="10"/>
  <c r="L7" i="10"/>
  <c r="L15" i="10"/>
  <c r="L23" i="10"/>
  <c r="L31" i="10"/>
  <c r="L39" i="10"/>
  <c r="L47" i="10"/>
  <c r="L55" i="10"/>
  <c r="L63" i="10"/>
  <c r="L71" i="10"/>
  <c r="L79" i="10"/>
  <c r="L87" i="10"/>
  <c r="L95" i="10"/>
  <c r="L103" i="10"/>
  <c r="L111" i="10"/>
  <c r="L119" i="10"/>
  <c r="L127" i="10"/>
  <c r="L135" i="10"/>
  <c r="L143" i="10"/>
  <c r="L151" i="10"/>
  <c r="L159" i="10"/>
  <c r="L167" i="10"/>
  <c r="L8" i="10"/>
  <c r="L16" i="10"/>
  <c r="L9" i="10"/>
  <c r="L17" i="10"/>
  <c r="L25" i="10"/>
  <c r="L33" i="10"/>
  <c r="L41" i="10"/>
  <c r="L49" i="10"/>
  <c r="L57" i="10"/>
  <c r="L65" i="10"/>
  <c r="L73" i="10"/>
  <c r="L81" i="10"/>
  <c r="L89" i="10"/>
  <c r="L97" i="10"/>
  <c r="L105" i="10"/>
  <c r="L113" i="10"/>
  <c r="L121" i="10"/>
  <c r="L129" i="10"/>
  <c r="L137" i="10"/>
  <c r="L145" i="10"/>
  <c r="L153" i="10"/>
  <c r="L161" i="10"/>
  <c r="L2" i="10"/>
  <c r="L10" i="10"/>
  <c r="L18" i="10"/>
  <c r="L26" i="10"/>
  <c r="L34" i="10"/>
  <c r="L42" i="10"/>
  <c r="L50" i="10"/>
  <c r="L58" i="10"/>
  <c r="L66" i="10"/>
  <c r="L74" i="10"/>
  <c r="L82" i="10"/>
  <c r="L90" i="10"/>
  <c r="L98" i="10"/>
  <c r="L106" i="10"/>
  <c r="L114" i="10"/>
  <c r="L122" i="10"/>
  <c r="L130" i="10"/>
  <c r="L138" i="10"/>
  <c r="L146" i="10"/>
  <c r="L154" i="10"/>
  <c r="L162" i="10"/>
  <c r="L4" i="10"/>
  <c r="L12" i="10"/>
  <c r="L20" i="10"/>
  <c r="L28" i="10"/>
  <c r="L36" i="10"/>
  <c r="L44" i="10"/>
  <c r="L52" i="10"/>
  <c r="L60" i="10"/>
  <c r="L68" i="10"/>
  <c r="L76" i="10"/>
  <c r="L84" i="10"/>
  <c r="L92" i="10"/>
  <c r="L100" i="10"/>
  <c r="L108" i="10"/>
  <c r="L116" i="10"/>
  <c r="L124" i="10"/>
  <c r="L132" i="10"/>
  <c r="L140" i="10"/>
  <c r="L148" i="10"/>
  <c r="L156" i="10"/>
  <c r="L164" i="10"/>
  <c r="L5" i="10"/>
  <c r="L13" i="10"/>
  <c r="L21" i="10"/>
  <c r="L29" i="10"/>
  <c r="L37" i="10"/>
  <c r="L45" i="10"/>
  <c r="L53" i="10"/>
  <c r="L61" i="10"/>
  <c r="L69" i="10"/>
  <c r="L77" i="10"/>
  <c r="L85" i="10"/>
  <c r="L93" i="10"/>
  <c r="L101" i="10"/>
  <c r="L109" i="10"/>
  <c r="L117" i="10"/>
  <c r="L125" i="10"/>
  <c r="L133" i="10"/>
  <c r="L141" i="10"/>
  <c r="L149" i="10"/>
  <c r="L157" i="10"/>
  <c r="L165" i="10"/>
  <c r="L32" i="10"/>
  <c r="L64" i="10"/>
  <c r="L96" i="10"/>
  <c r="L128" i="10"/>
  <c r="L160" i="10"/>
  <c r="L35" i="10"/>
  <c r="L67" i="10"/>
  <c r="L99" i="10"/>
  <c r="L131" i="10"/>
  <c r="L163" i="10"/>
  <c r="L40" i="10"/>
  <c r="L72" i="10"/>
  <c r="L104" i="10"/>
  <c r="L136" i="10"/>
  <c r="L3" i="10"/>
  <c r="L43" i="10"/>
  <c r="L75" i="10"/>
  <c r="L107" i="10"/>
  <c r="L139" i="10"/>
  <c r="L11" i="10"/>
  <c r="L48" i="10"/>
  <c r="L80" i="10"/>
  <c r="L112" i="10"/>
  <c r="L144" i="10"/>
  <c r="L24" i="10"/>
  <c r="L56" i="10"/>
  <c r="L88" i="10"/>
  <c r="L120" i="10"/>
  <c r="L152" i="10"/>
  <c r="L19" i="10"/>
  <c r="L147" i="10"/>
  <c r="L27" i="10"/>
  <c r="L155" i="10"/>
  <c r="L51" i="10"/>
  <c r="L91" i="10"/>
  <c r="L59" i="10"/>
  <c r="L83" i="10"/>
  <c r="L123" i="10"/>
  <c r="L115" i="10"/>
  <c r="CC2" i="10"/>
  <c r="CC10" i="10"/>
  <c r="CC18" i="10"/>
  <c r="CC26" i="10"/>
  <c r="CC34" i="10"/>
  <c r="CC42" i="10"/>
  <c r="CC50" i="10"/>
  <c r="CC58" i="10"/>
  <c r="CC66" i="10"/>
  <c r="CC3" i="10"/>
  <c r="CC11" i="10"/>
  <c r="CC19" i="10"/>
  <c r="CC27" i="10"/>
  <c r="CC35" i="10"/>
  <c r="CC43" i="10"/>
  <c r="CC51" i="10"/>
  <c r="CC59" i="10"/>
  <c r="CC67" i="10"/>
  <c r="CC4" i="10"/>
  <c r="CC12" i="10"/>
  <c r="CC20" i="10"/>
  <c r="CC28" i="10"/>
  <c r="CC36" i="10"/>
  <c r="CC44" i="10"/>
  <c r="CC52" i="10"/>
  <c r="CC60" i="10"/>
  <c r="CC68" i="10"/>
  <c r="CC5" i="10"/>
  <c r="CC13" i="10"/>
  <c r="CC21" i="10"/>
  <c r="CC29" i="10"/>
  <c r="CC37" i="10"/>
  <c r="CC45" i="10"/>
  <c r="CC53" i="10"/>
  <c r="CC61" i="10"/>
  <c r="CC69" i="10"/>
  <c r="CC6" i="10"/>
  <c r="CC14" i="10"/>
  <c r="CC22" i="10"/>
  <c r="CC30" i="10"/>
  <c r="CC38" i="10"/>
  <c r="CC46" i="10"/>
  <c r="CC54" i="10"/>
  <c r="CC62" i="10"/>
  <c r="CC70" i="10"/>
  <c r="CC8" i="10"/>
  <c r="CC16" i="10"/>
  <c r="CC24" i="10"/>
  <c r="CC32" i="10"/>
  <c r="CC40" i="10"/>
  <c r="CC48" i="10"/>
  <c r="CC56" i="10"/>
  <c r="CC64" i="10"/>
  <c r="CC72" i="10"/>
  <c r="CC9" i="10"/>
  <c r="CC17" i="10"/>
  <c r="CC25" i="10"/>
  <c r="CC33" i="10"/>
  <c r="CC41" i="10"/>
  <c r="CC49" i="10"/>
  <c r="CC57" i="10"/>
  <c r="CC65" i="10"/>
  <c r="CC73" i="10"/>
  <c r="CC55" i="10"/>
  <c r="CC63" i="10"/>
  <c r="CC7" i="10"/>
  <c r="CC71" i="10"/>
  <c r="CC15" i="10"/>
  <c r="CC23" i="10"/>
  <c r="CC39" i="10"/>
  <c r="CC47" i="10"/>
  <c r="CC31" i="10"/>
  <c r="AT3" i="10"/>
  <c r="AT11" i="10"/>
  <c r="AT19" i="10"/>
  <c r="AT27" i="10"/>
  <c r="AT35" i="10"/>
  <c r="AT43" i="10"/>
  <c r="AT51" i="10"/>
  <c r="AT59" i="10"/>
  <c r="AT67" i="10"/>
  <c r="AT4" i="10"/>
  <c r="AT12" i="10"/>
  <c r="AT20" i="10"/>
  <c r="AT28" i="10"/>
  <c r="AT36" i="10"/>
  <c r="AT44" i="10"/>
  <c r="AT52" i="10"/>
  <c r="AT60" i="10"/>
  <c r="AT68" i="10"/>
  <c r="AT5" i="10"/>
  <c r="AT13" i="10"/>
  <c r="AT21" i="10"/>
  <c r="AT29" i="10"/>
  <c r="AT37" i="10"/>
  <c r="AT45" i="10"/>
  <c r="AT53" i="10"/>
  <c r="AT61" i="10"/>
  <c r="AT6" i="10"/>
  <c r="AT14" i="10"/>
  <c r="AT22" i="10"/>
  <c r="AT30" i="10"/>
  <c r="AT38" i="10"/>
  <c r="AT46" i="10"/>
  <c r="AT54" i="10"/>
  <c r="AT62" i="10"/>
  <c r="AT7" i="10"/>
  <c r="AT15" i="10"/>
  <c r="AT23" i="10"/>
  <c r="AT31" i="10"/>
  <c r="AT39" i="10"/>
  <c r="AT47" i="10"/>
  <c r="AT55" i="10"/>
  <c r="AT63" i="10"/>
  <c r="AT9" i="10"/>
  <c r="AT17" i="10"/>
  <c r="AT25" i="10"/>
  <c r="AT33" i="10"/>
  <c r="AT41" i="10"/>
  <c r="AT49" i="10"/>
  <c r="AT57" i="10"/>
  <c r="AT65" i="10"/>
  <c r="AT2" i="10"/>
  <c r="AT10" i="10"/>
  <c r="AT18" i="10"/>
  <c r="AT26" i="10"/>
  <c r="AT34" i="10"/>
  <c r="AT42" i="10"/>
  <c r="AT50" i="10"/>
  <c r="AT58" i="10"/>
  <c r="AT66" i="10"/>
  <c r="AT64" i="10"/>
  <c r="AT8" i="10"/>
  <c r="AT16" i="10"/>
  <c r="AT24" i="10"/>
  <c r="AT32" i="10"/>
  <c r="AT48" i="10"/>
  <c r="AT56" i="10"/>
  <c r="AT40" i="10"/>
  <c r="N7" i="10"/>
  <c r="N15" i="10"/>
  <c r="N23" i="10"/>
  <c r="N31" i="10"/>
  <c r="N39" i="10"/>
  <c r="N47" i="10"/>
  <c r="N55" i="10"/>
  <c r="N63" i="10"/>
  <c r="N71" i="10"/>
  <c r="N79" i="10"/>
  <c r="N87" i="10"/>
  <c r="N95" i="10"/>
  <c r="N103" i="10"/>
  <c r="N111" i="10"/>
  <c r="N119" i="10"/>
  <c r="N127" i="10"/>
  <c r="N135" i="10"/>
  <c r="N143" i="10"/>
  <c r="N151" i="10"/>
  <c r="N159" i="10"/>
  <c r="N167" i="10"/>
  <c r="N175" i="10"/>
  <c r="N183" i="10"/>
  <c r="N191" i="10"/>
  <c r="N199" i="10"/>
  <c r="N207" i="10"/>
  <c r="N215" i="10"/>
  <c r="N223" i="10"/>
  <c r="N231" i="10"/>
  <c r="N239" i="10"/>
  <c r="N247" i="10"/>
  <c r="N255" i="10"/>
  <c r="N263" i="10"/>
  <c r="N271" i="10"/>
  <c r="N279" i="10"/>
  <c r="N287" i="10"/>
  <c r="N8" i="10"/>
  <c r="N16" i="10"/>
  <c r="N24" i="10"/>
  <c r="N32" i="10"/>
  <c r="N40" i="10"/>
  <c r="N48" i="10"/>
  <c r="N56" i="10"/>
  <c r="N64" i="10"/>
  <c r="N72" i="10"/>
  <c r="N80" i="10"/>
  <c r="N88" i="10"/>
  <c r="N96" i="10"/>
  <c r="N104" i="10"/>
  <c r="N112" i="10"/>
  <c r="N120" i="10"/>
  <c r="N128" i="10"/>
  <c r="N136" i="10"/>
  <c r="N144" i="10"/>
  <c r="N152" i="10"/>
  <c r="N160" i="10"/>
  <c r="N168" i="10"/>
  <c r="N176" i="10"/>
  <c r="N184" i="10"/>
  <c r="N192" i="10"/>
  <c r="N200" i="10"/>
  <c r="N208" i="10"/>
  <c r="N216" i="10"/>
  <c r="N224" i="10"/>
  <c r="N232" i="10"/>
  <c r="N240" i="10"/>
  <c r="N248" i="10"/>
  <c r="N256" i="10"/>
  <c r="N9" i="10"/>
  <c r="N17" i="10"/>
  <c r="N25" i="10"/>
  <c r="N33" i="10"/>
  <c r="N41" i="10"/>
  <c r="N49" i="10"/>
  <c r="N57" i="10"/>
  <c r="N65" i="10"/>
  <c r="N73" i="10"/>
  <c r="N81" i="10"/>
  <c r="N89" i="10"/>
  <c r="N97" i="10"/>
  <c r="N105" i="10"/>
  <c r="N113" i="10"/>
  <c r="N121" i="10"/>
  <c r="N129" i="10"/>
  <c r="N137" i="10"/>
  <c r="N145" i="10"/>
  <c r="N153" i="10"/>
  <c r="N161" i="10"/>
  <c r="N169" i="10"/>
  <c r="N177" i="10"/>
  <c r="N185" i="10"/>
  <c r="N193" i="10"/>
  <c r="N201" i="10"/>
  <c r="N209" i="10"/>
  <c r="N217" i="10"/>
  <c r="N225" i="10"/>
  <c r="N233" i="10"/>
  <c r="N241" i="10"/>
  <c r="N249" i="10"/>
  <c r="N257" i="10"/>
  <c r="N265" i="10"/>
  <c r="N273" i="10"/>
  <c r="N281" i="10"/>
  <c r="N289" i="10"/>
  <c r="N2" i="10"/>
  <c r="N10" i="10"/>
  <c r="N18" i="10"/>
  <c r="N26" i="10"/>
  <c r="N34" i="10"/>
  <c r="N42" i="10"/>
  <c r="N50" i="10"/>
  <c r="N58" i="10"/>
  <c r="N66" i="10"/>
  <c r="N74" i="10"/>
  <c r="N82" i="10"/>
  <c r="N90" i="10"/>
  <c r="N98" i="10"/>
  <c r="N106" i="10"/>
  <c r="N114" i="10"/>
  <c r="N122" i="10"/>
  <c r="N130" i="10"/>
  <c r="N138" i="10"/>
  <c r="N146" i="10"/>
  <c r="N154" i="10"/>
  <c r="N162" i="10"/>
  <c r="N170" i="10"/>
  <c r="N178" i="10"/>
  <c r="N186" i="10"/>
  <c r="N194" i="10"/>
  <c r="N202" i="10"/>
  <c r="N210" i="10"/>
  <c r="N218" i="10"/>
  <c r="N226" i="10"/>
  <c r="N234" i="10"/>
  <c r="N242" i="10"/>
  <c r="N250" i="10"/>
  <c r="N258" i="10"/>
  <c r="N266" i="10"/>
  <c r="N274" i="10"/>
  <c r="N282" i="10"/>
  <c r="N290" i="10"/>
  <c r="N3" i="10"/>
  <c r="N11" i="10"/>
  <c r="N19" i="10"/>
  <c r="N27" i="10"/>
  <c r="N35" i="10"/>
  <c r="N43" i="10"/>
  <c r="N51" i="10"/>
  <c r="N59" i="10"/>
  <c r="N67" i="10"/>
  <c r="N75" i="10"/>
  <c r="N83" i="10"/>
  <c r="N91" i="10"/>
  <c r="N99" i="10"/>
  <c r="N107" i="10"/>
  <c r="N115" i="10"/>
  <c r="N123" i="10"/>
  <c r="N131" i="10"/>
  <c r="N139" i="10"/>
  <c r="N147" i="10"/>
  <c r="N155" i="10"/>
  <c r="N163" i="10"/>
  <c r="N171" i="10"/>
  <c r="N179" i="10"/>
  <c r="N187" i="10"/>
  <c r="N195" i="10"/>
  <c r="N203" i="10"/>
  <c r="N211" i="10"/>
  <c r="N219" i="10"/>
  <c r="N227" i="10"/>
  <c r="N235" i="10"/>
  <c r="N243" i="10"/>
  <c r="N251" i="10"/>
  <c r="N259" i="10"/>
  <c r="N267" i="10"/>
  <c r="N275" i="10"/>
  <c r="N283" i="10"/>
  <c r="N5" i="10"/>
  <c r="N13" i="10"/>
  <c r="N21" i="10"/>
  <c r="N29" i="10"/>
  <c r="N37" i="10"/>
  <c r="N45" i="10"/>
  <c r="N53" i="10"/>
  <c r="N61" i="10"/>
  <c r="N69" i="10"/>
  <c r="N77" i="10"/>
  <c r="N85" i="10"/>
  <c r="N93" i="10"/>
  <c r="N101" i="10"/>
  <c r="N109" i="10"/>
  <c r="N117" i="10"/>
  <c r="N125" i="10"/>
  <c r="N133" i="10"/>
  <c r="N141" i="10"/>
  <c r="N149" i="10"/>
  <c r="N157" i="10"/>
  <c r="N165" i="10"/>
  <c r="N173" i="10"/>
  <c r="N181" i="10"/>
  <c r="N189" i="10"/>
  <c r="N197" i="10"/>
  <c r="N205" i="10"/>
  <c r="N213" i="10"/>
  <c r="N221" i="10"/>
  <c r="N229" i="10"/>
  <c r="N237" i="10"/>
  <c r="N245" i="10"/>
  <c r="N253" i="10"/>
  <c r="N261" i="10"/>
  <c r="N269" i="10"/>
  <c r="N277" i="10"/>
  <c r="N285" i="10"/>
  <c r="N6" i="10"/>
  <c r="N14" i="10"/>
  <c r="N22" i="10"/>
  <c r="N30" i="10"/>
  <c r="N38" i="10"/>
  <c r="N46" i="10"/>
  <c r="N54" i="10"/>
  <c r="N62" i="10"/>
  <c r="N70" i="10"/>
  <c r="N78" i="10"/>
  <c r="N86" i="10"/>
  <c r="N94" i="10"/>
  <c r="N102" i="10"/>
  <c r="N110" i="10"/>
  <c r="N118" i="10"/>
  <c r="N126" i="10"/>
  <c r="N134" i="10"/>
  <c r="N142" i="10"/>
  <c r="N150" i="10"/>
  <c r="N158" i="10"/>
  <c r="N166" i="10"/>
  <c r="N174" i="10"/>
  <c r="N182" i="10"/>
  <c r="N190" i="10"/>
  <c r="N198" i="10"/>
  <c r="N206" i="10"/>
  <c r="N214" i="10"/>
  <c r="N222" i="10"/>
  <c r="N230" i="10"/>
  <c r="N238" i="10"/>
  <c r="N246" i="10"/>
  <c r="N60" i="10"/>
  <c r="N124" i="10"/>
  <c r="N188" i="10"/>
  <c r="N252" i="10"/>
  <c r="N276" i="10"/>
  <c r="N293" i="10"/>
  <c r="N301" i="10"/>
  <c r="N309" i="10"/>
  <c r="N317" i="10"/>
  <c r="N325" i="10"/>
  <c r="N333" i="10"/>
  <c r="N341" i="10"/>
  <c r="N349" i="10"/>
  <c r="N357" i="10"/>
  <c r="N365" i="10"/>
  <c r="N373" i="10"/>
  <c r="N381" i="10"/>
  <c r="N389" i="10"/>
  <c r="N397" i="10"/>
  <c r="N405" i="10"/>
  <c r="N413" i="10"/>
  <c r="N421" i="10"/>
  <c r="N429" i="10"/>
  <c r="N437" i="10"/>
  <c r="N445" i="10"/>
  <c r="N453" i="10"/>
  <c r="N461" i="10"/>
  <c r="N469" i="10"/>
  <c r="N477" i="10"/>
  <c r="N4" i="10"/>
  <c r="N68" i="10"/>
  <c r="N132" i="10"/>
  <c r="N196" i="10"/>
  <c r="N254" i="10"/>
  <c r="N278" i="10"/>
  <c r="N294" i="10"/>
  <c r="N302" i="10"/>
  <c r="N310" i="10"/>
  <c r="N318" i="10"/>
  <c r="N326" i="10"/>
  <c r="N334" i="10"/>
  <c r="N342" i="10"/>
  <c r="N350" i="10"/>
  <c r="N358" i="10"/>
  <c r="N366" i="10"/>
  <c r="N374" i="10"/>
  <c r="N382" i="10"/>
  <c r="N390" i="10"/>
  <c r="N398" i="10"/>
  <c r="N406" i="10"/>
  <c r="N414" i="10"/>
  <c r="N422" i="10"/>
  <c r="N430" i="10"/>
  <c r="N438" i="10"/>
  <c r="N446" i="10"/>
  <c r="N454" i="10"/>
  <c r="N462" i="10"/>
  <c r="N470" i="10"/>
  <c r="N478" i="10"/>
  <c r="N12" i="10"/>
  <c r="N76" i="10"/>
  <c r="N140" i="10"/>
  <c r="N204" i="10"/>
  <c r="N260" i="10"/>
  <c r="N280" i="10"/>
  <c r="N295" i="10"/>
  <c r="N303" i="10"/>
  <c r="N311" i="10"/>
  <c r="N319" i="10"/>
  <c r="N327" i="10"/>
  <c r="N335" i="10"/>
  <c r="N343" i="10"/>
  <c r="N351" i="10"/>
  <c r="N359" i="10"/>
  <c r="N367" i="10"/>
  <c r="N375" i="10"/>
  <c r="N383" i="10"/>
  <c r="N391" i="10"/>
  <c r="N399" i="10"/>
  <c r="N407" i="10"/>
  <c r="N415" i="10"/>
  <c r="N423" i="10"/>
  <c r="N431" i="10"/>
  <c r="N439" i="10"/>
  <c r="N447" i="10"/>
  <c r="N455" i="10"/>
  <c r="N463" i="10"/>
  <c r="N471" i="10"/>
  <c r="N479" i="10"/>
  <c r="N20" i="10"/>
  <c r="N84" i="10"/>
  <c r="N148" i="10"/>
  <c r="N212" i="10"/>
  <c r="N262" i="10"/>
  <c r="N284" i="10"/>
  <c r="N296" i="10"/>
  <c r="N304" i="10"/>
  <c r="N312" i="10"/>
  <c r="N320" i="10"/>
  <c r="N328" i="10"/>
  <c r="N336" i="10"/>
  <c r="N344" i="10"/>
  <c r="N352" i="10"/>
  <c r="N360" i="10"/>
  <c r="N368" i="10"/>
  <c r="N376" i="10"/>
  <c r="N384" i="10"/>
  <c r="N392" i="10"/>
  <c r="N400" i="10"/>
  <c r="N408" i="10"/>
  <c r="N416" i="10"/>
  <c r="N424" i="10"/>
  <c r="N432" i="10"/>
  <c r="N440" i="10"/>
  <c r="N448" i="10"/>
  <c r="N456" i="10"/>
  <c r="N464" i="10"/>
  <c r="N472" i="10"/>
  <c r="N28" i="10"/>
  <c r="N92" i="10"/>
  <c r="N156" i="10"/>
  <c r="N220" i="10"/>
  <c r="N264" i="10"/>
  <c r="N286" i="10"/>
  <c r="N297" i="10"/>
  <c r="N305" i="10"/>
  <c r="N313" i="10"/>
  <c r="N321" i="10"/>
  <c r="N329" i="10"/>
  <c r="N337" i="10"/>
  <c r="N345" i="10"/>
  <c r="N353" i="10"/>
  <c r="N361" i="10"/>
  <c r="N369" i="10"/>
  <c r="N377" i="10"/>
  <c r="N385" i="10"/>
  <c r="N393" i="10"/>
  <c r="N401" i="10"/>
  <c r="N409" i="10"/>
  <c r="N417" i="10"/>
  <c r="N425" i="10"/>
  <c r="N433" i="10"/>
  <c r="N441" i="10"/>
  <c r="N449" i="10"/>
  <c r="N457" i="10"/>
  <c r="N465" i="10"/>
  <c r="N473" i="10"/>
  <c r="N44" i="10"/>
  <c r="N108" i="10"/>
  <c r="N172" i="10"/>
  <c r="N236" i="10"/>
  <c r="N270" i="10"/>
  <c r="N291" i="10"/>
  <c r="N299" i="10"/>
  <c r="N307" i="10"/>
  <c r="N315" i="10"/>
  <c r="N323" i="10"/>
  <c r="N331" i="10"/>
  <c r="N339" i="10"/>
  <c r="N347" i="10"/>
  <c r="N355" i="10"/>
  <c r="N363" i="10"/>
  <c r="N371" i="10"/>
  <c r="N379" i="10"/>
  <c r="N387" i="10"/>
  <c r="N395" i="10"/>
  <c r="N403" i="10"/>
  <c r="N411" i="10"/>
  <c r="N419" i="10"/>
  <c r="N427" i="10"/>
  <c r="N435" i="10"/>
  <c r="N443" i="10"/>
  <c r="N451" i="10"/>
  <c r="N459" i="10"/>
  <c r="N467" i="10"/>
  <c r="N475" i="10"/>
  <c r="N52" i="10"/>
  <c r="N116" i="10"/>
  <c r="N180" i="10"/>
  <c r="N244" i="10"/>
  <c r="N272" i="10"/>
  <c r="N292" i="10"/>
  <c r="N300" i="10"/>
  <c r="N308" i="10"/>
  <c r="N316" i="10"/>
  <c r="N324" i="10"/>
  <c r="N332" i="10"/>
  <c r="N340" i="10"/>
  <c r="N348" i="10"/>
  <c r="N356" i="10"/>
  <c r="N364" i="10"/>
  <c r="N372" i="10"/>
  <c r="N380" i="10"/>
  <c r="N388" i="10"/>
  <c r="N396" i="10"/>
  <c r="N404" i="10"/>
  <c r="N412" i="10"/>
  <c r="N420" i="10"/>
  <c r="N428" i="10"/>
  <c r="N436" i="10"/>
  <c r="N444" i="10"/>
  <c r="N452" i="10"/>
  <c r="N460" i="10"/>
  <c r="N468" i="10"/>
  <c r="N476" i="10"/>
  <c r="N164" i="10"/>
  <c r="N330" i="10"/>
  <c r="N394" i="10"/>
  <c r="N458" i="10"/>
  <c r="N228" i="10"/>
  <c r="N338" i="10"/>
  <c r="N402" i="10"/>
  <c r="N466" i="10"/>
  <c r="N268" i="10"/>
  <c r="N346" i="10"/>
  <c r="N410" i="10"/>
  <c r="N474" i="10"/>
  <c r="N288" i="10"/>
  <c r="N354" i="10"/>
  <c r="N418" i="10"/>
  <c r="N298" i="10"/>
  <c r="N362" i="10"/>
  <c r="N426" i="10"/>
  <c r="N36" i="10"/>
  <c r="N314" i="10"/>
  <c r="N378" i="10"/>
  <c r="N442" i="10"/>
  <c r="N100" i="10"/>
  <c r="N306" i="10"/>
  <c r="N322" i="10"/>
  <c r="N386" i="10"/>
  <c r="N370" i="10"/>
  <c r="N434" i="10"/>
  <c r="N450" i="10"/>
  <c r="BY9" i="10"/>
  <c r="BY17" i="10"/>
  <c r="BY25" i="10"/>
  <c r="BY33" i="10"/>
  <c r="BY41" i="10"/>
  <c r="BY49" i="10"/>
  <c r="BY57" i="10"/>
  <c r="BY65" i="10"/>
  <c r="BY73" i="10"/>
  <c r="BY81" i="10"/>
  <c r="BY89" i="10"/>
  <c r="BY97" i="10"/>
  <c r="BY105" i="10"/>
  <c r="BY2" i="10"/>
  <c r="BY10" i="10"/>
  <c r="BY18" i="10"/>
  <c r="BY26" i="10"/>
  <c r="BY34" i="10"/>
  <c r="BY42" i="10"/>
  <c r="BY50" i="10"/>
  <c r="BY58" i="10"/>
  <c r="BY66" i="10"/>
  <c r="BY74" i="10"/>
  <c r="BY82" i="10"/>
  <c r="BY90" i="10"/>
  <c r="BY98" i="10"/>
  <c r="BY106" i="10"/>
  <c r="BY3" i="10"/>
  <c r="BY11" i="10"/>
  <c r="BY19" i="10"/>
  <c r="BY27" i="10"/>
  <c r="BY35" i="10"/>
  <c r="BY43" i="10"/>
  <c r="BY51" i="10"/>
  <c r="BY59" i="10"/>
  <c r="BY67" i="10"/>
  <c r="BY75" i="10"/>
  <c r="BY83" i="10"/>
  <c r="BY91" i="10"/>
  <c r="BY99" i="10"/>
  <c r="BY107" i="10"/>
  <c r="BY4" i="10"/>
  <c r="BY12" i="10"/>
  <c r="BY20" i="10"/>
  <c r="BY28" i="10"/>
  <c r="BY36" i="10"/>
  <c r="BY44" i="10"/>
  <c r="BY52" i="10"/>
  <c r="BY60" i="10"/>
  <c r="BY68" i="10"/>
  <c r="BY76" i="10"/>
  <c r="BY84" i="10"/>
  <c r="BY92" i="10"/>
  <c r="BY100" i="10"/>
  <c r="BY108" i="10"/>
  <c r="BY5" i="10"/>
  <c r="BY13" i="10"/>
  <c r="BY21" i="10"/>
  <c r="BY29" i="10"/>
  <c r="BY37" i="10"/>
  <c r="BY45" i="10"/>
  <c r="BY53" i="10"/>
  <c r="BY61" i="10"/>
  <c r="BY69" i="10"/>
  <c r="BY77" i="10"/>
  <c r="BY85" i="10"/>
  <c r="BY93" i="10"/>
  <c r="BY101" i="10"/>
  <c r="BY109" i="10"/>
  <c r="BY7" i="10"/>
  <c r="BY15" i="10"/>
  <c r="BY23" i="10"/>
  <c r="BY31" i="10"/>
  <c r="BY39" i="10"/>
  <c r="BY47" i="10"/>
  <c r="BY55" i="10"/>
  <c r="BY63" i="10"/>
  <c r="BY71" i="10"/>
  <c r="BY79" i="10"/>
  <c r="BY87" i="10"/>
  <c r="BY95" i="10"/>
  <c r="BY103" i="10"/>
  <c r="BY8" i="10"/>
  <c r="BY16" i="10"/>
  <c r="BY24" i="10"/>
  <c r="BY32" i="10"/>
  <c r="BY40" i="10"/>
  <c r="BY48" i="10"/>
  <c r="BY56" i="10"/>
  <c r="BY64" i="10"/>
  <c r="BY72" i="10"/>
  <c r="BY80" i="10"/>
  <c r="BY88" i="10"/>
  <c r="BY96" i="10"/>
  <c r="BY104" i="10"/>
  <c r="BY46" i="10"/>
  <c r="BY110" i="10"/>
  <c r="BY54" i="10"/>
  <c r="BY62" i="10"/>
  <c r="BY6" i="10"/>
  <c r="BY70" i="10"/>
  <c r="BY14" i="10"/>
  <c r="BY78" i="10"/>
  <c r="BY30" i="10"/>
  <c r="BY94" i="10"/>
  <c r="BY38" i="10"/>
  <c r="BY102" i="10"/>
  <c r="BY22" i="10"/>
  <c r="BY86" i="10"/>
  <c r="BY2" i="9"/>
  <c r="BY10" i="9"/>
  <c r="BY18" i="9"/>
  <c r="BY26" i="9"/>
  <c r="BY34" i="9"/>
  <c r="BY42" i="9"/>
  <c r="BY50" i="9"/>
  <c r="BY58" i="9"/>
  <c r="BY66" i="9"/>
  <c r="BY74" i="9"/>
  <c r="BY82" i="9"/>
  <c r="BY90" i="9"/>
  <c r="BY98" i="9"/>
  <c r="BY106" i="9"/>
  <c r="BY3" i="9"/>
  <c r="BY11" i="9"/>
  <c r="BY19" i="9"/>
  <c r="BY27" i="9"/>
  <c r="BY35" i="9"/>
  <c r="BY43" i="9"/>
  <c r="BY51" i="9"/>
  <c r="BY59" i="9"/>
  <c r="BY67" i="9"/>
  <c r="BY75" i="9"/>
  <c r="BY83" i="9"/>
  <c r="BY91" i="9"/>
  <c r="BY99" i="9"/>
  <c r="BY107" i="9"/>
  <c r="BY4" i="9"/>
  <c r="BY12" i="9"/>
  <c r="BY20" i="9"/>
  <c r="BY28" i="9"/>
  <c r="BY36" i="9"/>
  <c r="BY44" i="9"/>
  <c r="BY52" i="9"/>
  <c r="BY60" i="9"/>
  <c r="BY68" i="9"/>
  <c r="BY76" i="9"/>
  <c r="BY84" i="9"/>
  <c r="BY92" i="9"/>
  <c r="BY100" i="9"/>
  <c r="BY108" i="9"/>
  <c r="BY5" i="9"/>
  <c r="BY13" i="9"/>
  <c r="BY21" i="9"/>
  <c r="BY29" i="9"/>
  <c r="BY37" i="9"/>
  <c r="BY45" i="9"/>
  <c r="BY53" i="9"/>
  <c r="BY61" i="9"/>
  <c r="BY69" i="9"/>
  <c r="BY77" i="9"/>
  <c r="BY85" i="9"/>
  <c r="BY93" i="9"/>
  <c r="BY101" i="9"/>
  <c r="BY109" i="9"/>
  <c r="BY7" i="9"/>
  <c r="BY23" i="9"/>
  <c r="BY39" i="9"/>
  <c r="BY55" i="9"/>
  <c r="BY71" i="9"/>
  <c r="BY87" i="9"/>
  <c r="BY103" i="9"/>
  <c r="BY8" i="9"/>
  <c r="BY24" i="9"/>
  <c r="BY40" i="9"/>
  <c r="BY56" i="9"/>
  <c r="BY72" i="9"/>
  <c r="BY88" i="9"/>
  <c r="BY104" i="9"/>
  <c r="BY9" i="9"/>
  <c r="BY25" i="9"/>
  <c r="BY41" i="9"/>
  <c r="BY57" i="9"/>
  <c r="BY73" i="9"/>
  <c r="BY89" i="9"/>
  <c r="BY105" i="9"/>
  <c r="BY14" i="9"/>
  <c r="BY30" i="9"/>
  <c r="BY46" i="9"/>
  <c r="BY62" i="9"/>
  <c r="BY78" i="9"/>
  <c r="BY94" i="9"/>
  <c r="BY110" i="9"/>
  <c r="BY15" i="9"/>
  <c r="BY31" i="9"/>
  <c r="BY47" i="9"/>
  <c r="BY63" i="9"/>
  <c r="BY79" i="9"/>
  <c r="BY95" i="9"/>
  <c r="BY16" i="9"/>
  <c r="BY32" i="9"/>
  <c r="BY48" i="9"/>
  <c r="BY64" i="9"/>
  <c r="BY80" i="9"/>
  <c r="BY96" i="9"/>
  <c r="BY17" i="9"/>
  <c r="BY33" i="9"/>
  <c r="BY49" i="9"/>
  <c r="BY65" i="9"/>
  <c r="BY81" i="9"/>
  <c r="BY97" i="9"/>
  <c r="BY86" i="9"/>
  <c r="BY102" i="9"/>
  <c r="BY6" i="9"/>
  <c r="BY22" i="9"/>
  <c r="BY54" i="9"/>
  <c r="BY70" i="9"/>
  <c r="BY38" i="9"/>
  <c r="N4" i="9"/>
  <c r="N12" i="9"/>
  <c r="N20" i="9"/>
  <c r="N28" i="9"/>
  <c r="N36" i="9"/>
  <c r="N44" i="9"/>
  <c r="N52" i="9"/>
  <c r="N60" i="9"/>
  <c r="N68" i="9"/>
  <c r="N76" i="9"/>
  <c r="N84" i="9"/>
  <c r="N92" i="9"/>
  <c r="N100" i="9"/>
  <c r="N108" i="9"/>
  <c r="N116" i="9"/>
  <c r="N124" i="9"/>
  <c r="N132" i="9"/>
  <c r="N140" i="9"/>
  <c r="N148" i="9"/>
  <c r="N156" i="9"/>
  <c r="N164" i="9"/>
  <c r="N172" i="9"/>
  <c r="N180" i="9"/>
  <c r="N188" i="9"/>
  <c r="N196" i="9"/>
  <c r="N204" i="9"/>
  <c r="N212" i="9"/>
  <c r="N220" i="9"/>
  <c r="N228" i="9"/>
  <c r="N236" i="9"/>
  <c r="N244" i="9"/>
  <c r="N252" i="9"/>
  <c r="N260" i="9"/>
  <c r="N268" i="9"/>
  <c r="N276" i="9"/>
  <c r="N284" i="9"/>
  <c r="N292" i="9"/>
  <c r="N300" i="9"/>
  <c r="N308" i="9"/>
  <c r="N316" i="9"/>
  <c r="N324" i="9"/>
  <c r="N332" i="9"/>
  <c r="N340" i="9"/>
  <c r="N348" i="9"/>
  <c r="N356" i="9"/>
  <c r="N364" i="9"/>
  <c r="N372" i="9"/>
  <c r="N380" i="9"/>
  <c r="N388" i="9"/>
  <c r="N396" i="9"/>
  <c r="N404" i="9"/>
  <c r="N412" i="9"/>
  <c r="N420" i="9"/>
  <c r="N428" i="9"/>
  <c r="N436" i="9"/>
  <c r="N444" i="9"/>
  <c r="N452" i="9"/>
  <c r="N460" i="9"/>
  <c r="N468" i="9"/>
  <c r="N476" i="9"/>
  <c r="N5" i="9"/>
  <c r="N13" i="9"/>
  <c r="N21" i="9"/>
  <c r="N29" i="9"/>
  <c r="N37" i="9"/>
  <c r="N45" i="9"/>
  <c r="N53" i="9"/>
  <c r="N61" i="9"/>
  <c r="N69" i="9"/>
  <c r="N77" i="9"/>
  <c r="N85" i="9"/>
  <c r="N93" i="9"/>
  <c r="N101" i="9"/>
  <c r="N109" i="9"/>
  <c r="N117" i="9"/>
  <c r="N125" i="9"/>
  <c r="N133" i="9"/>
  <c r="N141" i="9"/>
  <c r="N149" i="9"/>
  <c r="N157" i="9"/>
  <c r="N165" i="9"/>
  <c r="N173" i="9"/>
  <c r="N181" i="9"/>
  <c r="N189" i="9"/>
  <c r="N197" i="9"/>
  <c r="N205" i="9"/>
  <c r="N213" i="9"/>
  <c r="N221" i="9"/>
  <c r="N229" i="9"/>
  <c r="N237" i="9"/>
  <c r="N245" i="9"/>
  <c r="N253" i="9"/>
  <c r="N261" i="9"/>
  <c r="N269" i="9"/>
  <c r="N277" i="9"/>
  <c r="N285" i="9"/>
  <c r="N293" i="9"/>
  <c r="N301" i="9"/>
  <c r="N309" i="9"/>
  <c r="N317" i="9"/>
  <c r="N325" i="9"/>
  <c r="N333" i="9"/>
  <c r="N341" i="9"/>
  <c r="N349" i="9"/>
  <c r="N357" i="9"/>
  <c r="N365" i="9"/>
  <c r="N373" i="9"/>
  <c r="N381" i="9"/>
  <c r="N389" i="9"/>
  <c r="N397" i="9"/>
  <c r="N405" i="9"/>
  <c r="N413" i="9"/>
  <c r="N421" i="9"/>
  <c r="N429" i="9"/>
  <c r="N437" i="9"/>
  <c r="N445" i="9"/>
  <c r="N453" i="9"/>
  <c r="N461" i="9"/>
  <c r="N469" i="9"/>
  <c r="N477" i="9"/>
  <c r="N6" i="9"/>
  <c r="N14" i="9"/>
  <c r="N22" i="9"/>
  <c r="N30" i="9"/>
  <c r="N38" i="9"/>
  <c r="N46" i="9"/>
  <c r="N54" i="9"/>
  <c r="N62" i="9"/>
  <c r="N70" i="9"/>
  <c r="N78" i="9"/>
  <c r="N86" i="9"/>
  <c r="N94" i="9"/>
  <c r="N102" i="9"/>
  <c r="N110" i="9"/>
  <c r="N118" i="9"/>
  <c r="N126" i="9"/>
  <c r="N134" i="9"/>
  <c r="N142" i="9"/>
  <c r="N150" i="9"/>
  <c r="N158" i="9"/>
  <c r="N166" i="9"/>
  <c r="N174" i="9"/>
  <c r="N182" i="9"/>
  <c r="N190" i="9"/>
  <c r="N198" i="9"/>
  <c r="N206" i="9"/>
  <c r="N214" i="9"/>
  <c r="N222" i="9"/>
  <c r="N230" i="9"/>
  <c r="N238" i="9"/>
  <c r="N246" i="9"/>
  <c r="N254" i="9"/>
  <c r="N262" i="9"/>
  <c r="N270" i="9"/>
  <c r="N278" i="9"/>
  <c r="N286" i="9"/>
  <c r="N294" i="9"/>
  <c r="N302" i="9"/>
  <c r="N310" i="9"/>
  <c r="N318" i="9"/>
  <c r="N326" i="9"/>
  <c r="N334" i="9"/>
  <c r="N342" i="9"/>
  <c r="N350" i="9"/>
  <c r="N358" i="9"/>
  <c r="N366" i="9"/>
  <c r="N374" i="9"/>
  <c r="N382" i="9"/>
  <c r="N390" i="9"/>
  <c r="N398" i="9"/>
  <c r="N406" i="9"/>
  <c r="N414" i="9"/>
  <c r="N422" i="9"/>
  <c r="N430" i="9"/>
  <c r="N438" i="9"/>
  <c r="N446" i="9"/>
  <c r="N454" i="9"/>
  <c r="N462" i="9"/>
  <c r="N470" i="9"/>
  <c r="N478" i="9"/>
  <c r="N7" i="9"/>
  <c r="N15" i="9"/>
  <c r="N23" i="9"/>
  <c r="N31" i="9"/>
  <c r="N39" i="9"/>
  <c r="N47" i="9"/>
  <c r="N55" i="9"/>
  <c r="N63" i="9"/>
  <c r="N71" i="9"/>
  <c r="N79" i="9"/>
  <c r="N87" i="9"/>
  <c r="N95" i="9"/>
  <c r="N103" i="9"/>
  <c r="N111" i="9"/>
  <c r="N119" i="9"/>
  <c r="N127" i="9"/>
  <c r="N135" i="9"/>
  <c r="N143" i="9"/>
  <c r="N151" i="9"/>
  <c r="N159" i="9"/>
  <c r="N167" i="9"/>
  <c r="N175" i="9"/>
  <c r="N183" i="9"/>
  <c r="N191" i="9"/>
  <c r="N199" i="9"/>
  <c r="N207" i="9"/>
  <c r="N215" i="9"/>
  <c r="N223" i="9"/>
  <c r="N231" i="9"/>
  <c r="N239" i="9"/>
  <c r="N247" i="9"/>
  <c r="N255" i="9"/>
  <c r="N263" i="9"/>
  <c r="N271" i="9"/>
  <c r="N279" i="9"/>
  <c r="N287" i="9"/>
  <c r="N295" i="9"/>
  <c r="N303" i="9"/>
  <c r="N311" i="9"/>
  <c r="N319" i="9"/>
  <c r="N327" i="9"/>
  <c r="N335" i="9"/>
  <c r="N343" i="9"/>
  <c r="N351" i="9"/>
  <c r="N359" i="9"/>
  <c r="N367" i="9"/>
  <c r="N375" i="9"/>
  <c r="N383" i="9"/>
  <c r="N391" i="9"/>
  <c r="N399" i="9"/>
  <c r="N407" i="9"/>
  <c r="N415" i="9"/>
  <c r="N423" i="9"/>
  <c r="N431" i="9"/>
  <c r="N439" i="9"/>
  <c r="N447" i="9"/>
  <c r="N455" i="9"/>
  <c r="N463" i="9"/>
  <c r="N471" i="9"/>
  <c r="N479" i="9"/>
  <c r="N9" i="9"/>
  <c r="N25" i="9"/>
  <c r="N41" i="9"/>
  <c r="N57" i="9"/>
  <c r="N73" i="9"/>
  <c r="N89" i="9"/>
  <c r="N105" i="9"/>
  <c r="N121" i="9"/>
  <c r="N137" i="9"/>
  <c r="N153" i="9"/>
  <c r="N169" i="9"/>
  <c r="N185" i="9"/>
  <c r="N201" i="9"/>
  <c r="N217" i="9"/>
  <c r="N233" i="9"/>
  <c r="N249" i="9"/>
  <c r="N265" i="9"/>
  <c r="N281" i="9"/>
  <c r="N297" i="9"/>
  <c r="N313" i="9"/>
  <c r="N329" i="9"/>
  <c r="N345" i="9"/>
  <c r="N361" i="9"/>
  <c r="N377" i="9"/>
  <c r="N393" i="9"/>
  <c r="N409" i="9"/>
  <c r="N425" i="9"/>
  <c r="N441" i="9"/>
  <c r="N457" i="9"/>
  <c r="N473" i="9"/>
  <c r="N10" i="9"/>
  <c r="N26" i="9"/>
  <c r="N42" i="9"/>
  <c r="N58" i="9"/>
  <c r="N74" i="9"/>
  <c r="N90" i="9"/>
  <c r="N106" i="9"/>
  <c r="N122" i="9"/>
  <c r="N138" i="9"/>
  <c r="N154" i="9"/>
  <c r="N170" i="9"/>
  <c r="N186" i="9"/>
  <c r="N202" i="9"/>
  <c r="N218" i="9"/>
  <c r="N234" i="9"/>
  <c r="N250" i="9"/>
  <c r="N266" i="9"/>
  <c r="N282" i="9"/>
  <c r="N298" i="9"/>
  <c r="N314" i="9"/>
  <c r="N330" i="9"/>
  <c r="N346" i="9"/>
  <c r="N362" i="9"/>
  <c r="N11" i="9"/>
  <c r="N27" i="9"/>
  <c r="N43" i="9"/>
  <c r="N59" i="9"/>
  <c r="N75" i="9"/>
  <c r="N91" i="9"/>
  <c r="N107" i="9"/>
  <c r="N123" i="9"/>
  <c r="N139" i="9"/>
  <c r="N155" i="9"/>
  <c r="N171" i="9"/>
  <c r="N187" i="9"/>
  <c r="N203" i="9"/>
  <c r="N219" i="9"/>
  <c r="N235" i="9"/>
  <c r="N251" i="9"/>
  <c r="N267" i="9"/>
  <c r="N283" i="9"/>
  <c r="N299" i="9"/>
  <c r="N315" i="9"/>
  <c r="N331" i="9"/>
  <c r="N347" i="9"/>
  <c r="N363" i="9"/>
  <c r="N379" i="9"/>
  <c r="N395" i="9"/>
  <c r="N411" i="9"/>
  <c r="N427" i="9"/>
  <c r="N443" i="9"/>
  <c r="N459" i="9"/>
  <c r="N475" i="9"/>
  <c r="N16" i="9"/>
  <c r="N32" i="9"/>
  <c r="N48" i="9"/>
  <c r="N64" i="9"/>
  <c r="N80" i="9"/>
  <c r="N96" i="9"/>
  <c r="N112" i="9"/>
  <c r="N128" i="9"/>
  <c r="N144" i="9"/>
  <c r="N160" i="9"/>
  <c r="N176" i="9"/>
  <c r="N192" i="9"/>
  <c r="N208" i="9"/>
  <c r="N224" i="9"/>
  <c r="N240" i="9"/>
  <c r="N256" i="9"/>
  <c r="N272" i="9"/>
  <c r="N288" i="9"/>
  <c r="N304" i="9"/>
  <c r="N320" i="9"/>
  <c r="N336" i="9"/>
  <c r="N352" i="9"/>
  <c r="N368" i="9"/>
  <c r="N384" i="9"/>
  <c r="N400" i="9"/>
  <c r="N416" i="9"/>
  <c r="N432" i="9"/>
  <c r="N448" i="9"/>
  <c r="N464" i="9"/>
  <c r="N17" i="9"/>
  <c r="N33" i="9"/>
  <c r="N49" i="9"/>
  <c r="N65" i="9"/>
  <c r="N81" i="9"/>
  <c r="N97" i="9"/>
  <c r="N113" i="9"/>
  <c r="N129" i="9"/>
  <c r="N145" i="9"/>
  <c r="N161" i="9"/>
  <c r="N177" i="9"/>
  <c r="N193" i="9"/>
  <c r="N209" i="9"/>
  <c r="N225" i="9"/>
  <c r="N241" i="9"/>
  <c r="N257" i="9"/>
  <c r="N273" i="9"/>
  <c r="N289" i="9"/>
  <c r="N305" i="9"/>
  <c r="N321" i="9"/>
  <c r="N337" i="9"/>
  <c r="N353" i="9"/>
  <c r="N369" i="9"/>
  <c r="N385" i="9"/>
  <c r="N401" i="9"/>
  <c r="N417" i="9"/>
  <c r="N433" i="9"/>
  <c r="N449" i="9"/>
  <c r="N465" i="9"/>
  <c r="N2" i="9"/>
  <c r="N18" i="9"/>
  <c r="N34" i="9"/>
  <c r="N50" i="9"/>
  <c r="N66" i="9"/>
  <c r="N82" i="9"/>
  <c r="N98" i="9"/>
  <c r="N114" i="9"/>
  <c r="N130" i="9"/>
  <c r="N146" i="9"/>
  <c r="N162" i="9"/>
  <c r="N178" i="9"/>
  <c r="N194" i="9"/>
  <c r="N210" i="9"/>
  <c r="N226" i="9"/>
  <c r="N242" i="9"/>
  <c r="N258" i="9"/>
  <c r="N274" i="9"/>
  <c r="N290" i="9"/>
  <c r="N306" i="9"/>
  <c r="N322" i="9"/>
  <c r="N338" i="9"/>
  <c r="N354" i="9"/>
  <c r="N370" i="9"/>
  <c r="N386" i="9"/>
  <c r="N402" i="9"/>
  <c r="N418" i="9"/>
  <c r="N434" i="9"/>
  <c r="N450" i="9"/>
  <c r="N466" i="9"/>
  <c r="N3" i="9"/>
  <c r="N19" i="9"/>
  <c r="N35" i="9"/>
  <c r="N51" i="9"/>
  <c r="N67" i="9"/>
  <c r="N83" i="9"/>
  <c r="N99" i="9"/>
  <c r="N115" i="9"/>
  <c r="N131" i="9"/>
  <c r="N147" i="9"/>
  <c r="N163" i="9"/>
  <c r="N179" i="9"/>
  <c r="N195" i="9"/>
  <c r="N211" i="9"/>
  <c r="N227" i="9"/>
  <c r="N243" i="9"/>
  <c r="N259" i="9"/>
  <c r="N275" i="9"/>
  <c r="N291" i="9"/>
  <c r="N307" i="9"/>
  <c r="N323" i="9"/>
  <c r="N339" i="9"/>
  <c r="N355" i="9"/>
  <c r="N371" i="9"/>
  <c r="N387" i="9"/>
  <c r="N403" i="9"/>
  <c r="N419" i="9"/>
  <c r="N435" i="9"/>
  <c r="N451" i="9"/>
  <c r="N467" i="9"/>
  <c r="N104" i="9"/>
  <c r="N232" i="9"/>
  <c r="N360" i="9"/>
  <c r="N426" i="9"/>
  <c r="N120" i="9"/>
  <c r="N248" i="9"/>
  <c r="N376" i="9"/>
  <c r="N440" i="9"/>
  <c r="N8" i="9"/>
  <c r="N136" i="9"/>
  <c r="N264" i="9"/>
  <c r="N378" i="9"/>
  <c r="N442" i="9"/>
  <c r="N24" i="9"/>
  <c r="N152" i="9"/>
  <c r="N280" i="9"/>
  <c r="N392" i="9"/>
  <c r="N456" i="9"/>
  <c r="N40" i="9"/>
  <c r="N168" i="9"/>
  <c r="N296" i="9"/>
  <c r="N394" i="9"/>
  <c r="N458" i="9"/>
  <c r="N72" i="9"/>
  <c r="N200" i="9"/>
  <c r="N328" i="9"/>
  <c r="N410" i="9"/>
  <c r="N474" i="9"/>
  <c r="N88" i="9"/>
  <c r="N216" i="9"/>
  <c r="N344" i="9"/>
  <c r="N424" i="9"/>
  <c r="N408" i="9"/>
  <c r="N472" i="9"/>
  <c r="N184" i="9"/>
  <c r="N312" i="9"/>
  <c r="N56" i="9"/>
  <c r="L5" i="9"/>
  <c r="L13" i="9"/>
  <c r="L21" i="9"/>
  <c r="L29" i="9"/>
  <c r="L37" i="9"/>
  <c r="L45" i="9"/>
  <c r="L53" i="9"/>
  <c r="L61" i="9"/>
  <c r="L69" i="9"/>
  <c r="L77" i="9"/>
  <c r="L85" i="9"/>
  <c r="L93" i="9"/>
  <c r="L101" i="9"/>
  <c r="L109" i="9"/>
  <c r="L117" i="9"/>
  <c r="L125" i="9"/>
  <c r="L133" i="9"/>
  <c r="L141" i="9"/>
  <c r="L149" i="9"/>
  <c r="L157" i="9"/>
  <c r="L165" i="9"/>
  <c r="L6" i="9"/>
  <c r="L14" i="9"/>
  <c r="L22" i="9"/>
  <c r="L30" i="9"/>
  <c r="L38" i="9"/>
  <c r="L46" i="9"/>
  <c r="L54" i="9"/>
  <c r="L62" i="9"/>
  <c r="L70" i="9"/>
  <c r="L78" i="9"/>
  <c r="L86" i="9"/>
  <c r="L94" i="9"/>
  <c r="L102" i="9"/>
  <c r="L110" i="9"/>
  <c r="L118" i="9"/>
  <c r="L126" i="9"/>
  <c r="L134" i="9"/>
  <c r="L142" i="9"/>
  <c r="L150" i="9"/>
  <c r="L158" i="9"/>
  <c r="L166" i="9"/>
  <c r="L7" i="9"/>
  <c r="L15" i="9"/>
  <c r="L23" i="9"/>
  <c r="L31" i="9"/>
  <c r="L39" i="9"/>
  <c r="L47" i="9"/>
  <c r="L55" i="9"/>
  <c r="L63" i="9"/>
  <c r="L71" i="9"/>
  <c r="L79" i="9"/>
  <c r="L87" i="9"/>
  <c r="L95" i="9"/>
  <c r="L103" i="9"/>
  <c r="L111" i="9"/>
  <c r="L119" i="9"/>
  <c r="L8" i="9"/>
  <c r="L16" i="9"/>
  <c r="L24" i="9"/>
  <c r="L32" i="9"/>
  <c r="L40" i="9"/>
  <c r="L48" i="9"/>
  <c r="L56" i="9"/>
  <c r="L64" i="9"/>
  <c r="L72" i="9"/>
  <c r="L80" i="9"/>
  <c r="L88" i="9"/>
  <c r="L96" i="9"/>
  <c r="L104" i="9"/>
  <c r="L112" i="9"/>
  <c r="L120" i="9"/>
  <c r="L128" i="9"/>
  <c r="L136" i="9"/>
  <c r="L144" i="9"/>
  <c r="L152" i="9"/>
  <c r="L160" i="9"/>
  <c r="L10" i="9"/>
  <c r="L26" i="9"/>
  <c r="L42" i="9"/>
  <c r="L58" i="9"/>
  <c r="L74" i="9"/>
  <c r="L90" i="9"/>
  <c r="L106" i="9"/>
  <c r="L122" i="9"/>
  <c r="L135" i="9"/>
  <c r="L147" i="9"/>
  <c r="L161" i="9"/>
  <c r="L12" i="9"/>
  <c r="L28" i="9"/>
  <c r="L44" i="9"/>
  <c r="L60" i="9"/>
  <c r="L76" i="9"/>
  <c r="L92" i="9"/>
  <c r="L108" i="9"/>
  <c r="L124" i="9"/>
  <c r="L138" i="9"/>
  <c r="L151" i="9"/>
  <c r="L163" i="9"/>
  <c r="L17" i="9"/>
  <c r="L33" i="9"/>
  <c r="L49" i="9"/>
  <c r="L65" i="9"/>
  <c r="L81" i="9"/>
  <c r="L97" i="9"/>
  <c r="L113" i="9"/>
  <c r="L127" i="9"/>
  <c r="L139" i="9"/>
  <c r="L153" i="9"/>
  <c r="L164" i="9"/>
  <c r="L2" i="9"/>
  <c r="L18" i="9"/>
  <c r="L34" i="9"/>
  <c r="L50" i="9"/>
  <c r="L66" i="9"/>
  <c r="L82" i="9"/>
  <c r="L98" i="9"/>
  <c r="L114" i="9"/>
  <c r="L129" i="9"/>
  <c r="L140" i="9"/>
  <c r="L154" i="9"/>
  <c r="L3" i="9"/>
  <c r="L19" i="9"/>
  <c r="L35" i="9"/>
  <c r="L51" i="9"/>
  <c r="L67" i="9"/>
  <c r="L83" i="9"/>
  <c r="L99" i="9"/>
  <c r="L115" i="9"/>
  <c r="L130" i="9"/>
  <c r="L143" i="9"/>
  <c r="L155" i="9"/>
  <c r="L4" i="9"/>
  <c r="L20" i="9"/>
  <c r="L36" i="9"/>
  <c r="L52" i="9"/>
  <c r="L68" i="9"/>
  <c r="L84" i="9"/>
  <c r="L100" i="9"/>
  <c r="L116" i="9"/>
  <c r="L131" i="9"/>
  <c r="L145" i="9"/>
  <c r="L156" i="9"/>
  <c r="L11" i="9"/>
  <c r="L75" i="9"/>
  <c r="L137" i="9"/>
  <c r="L25" i="9"/>
  <c r="L89" i="9"/>
  <c r="L146" i="9"/>
  <c r="L27" i="9"/>
  <c r="L91" i="9"/>
  <c r="L148" i="9"/>
  <c r="L41" i="9"/>
  <c r="L105" i="9"/>
  <c r="L159" i="9"/>
  <c r="L43" i="9"/>
  <c r="L107" i="9"/>
  <c r="L162" i="9"/>
  <c r="L59" i="9"/>
  <c r="L123" i="9"/>
  <c r="L9" i="9"/>
  <c r="L73" i="9"/>
  <c r="L132" i="9"/>
  <c r="L57" i="9"/>
  <c r="L121" i="9"/>
  <c r="L167" i="9"/>
  <c r="L3" i="4"/>
  <c r="L11" i="4"/>
  <c r="L19" i="4"/>
  <c r="L27" i="4"/>
  <c r="L35" i="4"/>
  <c r="L43" i="4"/>
  <c r="L51" i="4"/>
  <c r="L59" i="4"/>
  <c r="L67" i="4"/>
  <c r="L75" i="4"/>
  <c r="L83" i="4"/>
  <c r="L91" i="4"/>
  <c r="L99" i="4"/>
  <c r="L107" i="4"/>
  <c r="L115" i="4"/>
  <c r="L123" i="4"/>
  <c r="L131" i="4"/>
  <c r="L139" i="4"/>
  <c r="L4" i="4"/>
  <c r="L12" i="4"/>
  <c r="L20" i="4"/>
  <c r="L28" i="4"/>
  <c r="L36" i="4"/>
  <c r="L44" i="4"/>
  <c r="L52" i="4"/>
  <c r="L60" i="4"/>
  <c r="L68" i="4"/>
  <c r="L76" i="4"/>
  <c r="L84" i="4"/>
  <c r="L92" i="4"/>
  <c r="L100" i="4"/>
  <c r="L108" i="4"/>
  <c r="L116" i="4"/>
  <c r="L124" i="4"/>
  <c r="L132" i="4"/>
  <c r="L140" i="4"/>
  <c r="L5" i="4"/>
  <c r="L13" i="4"/>
  <c r="L21" i="4"/>
  <c r="L29" i="4"/>
  <c r="L37" i="4"/>
  <c r="L45" i="4"/>
  <c r="L53" i="4"/>
  <c r="L61" i="4"/>
  <c r="L69" i="4"/>
  <c r="L77" i="4"/>
  <c r="L85" i="4"/>
  <c r="L93" i="4"/>
  <c r="L101" i="4"/>
  <c r="L109" i="4"/>
  <c r="L117" i="4"/>
  <c r="L125" i="4"/>
  <c r="L2" i="4"/>
  <c r="L16" i="4"/>
  <c r="L30" i="4"/>
  <c r="L41" i="4"/>
  <c r="L55" i="4"/>
  <c r="L66" i="4"/>
  <c r="L80" i="4"/>
  <c r="L94" i="4"/>
  <c r="L105" i="4"/>
  <c r="L119" i="4"/>
  <c r="L130" i="4"/>
  <c r="L142" i="4"/>
  <c r="L150" i="4"/>
  <c r="L158" i="4"/>
  <c r="L166" i="4"/>
  <c r="L6" i="4"/>
  <c r="L17" i="4"/>
  <c r="L31" i="4"/>
  <c r="L42" i="4"/>
  <c r="L56" i="4"/>
  <c r="L70" i="4"/>
  <c r="L81" i="4"/>
  <c r="L95" i="4"/>
  <c r="L106" i="4"/>
  <c r="L120" i="4"/>
  <c r="L133" i="4"/>
  <c r="L143" i="4"/>
  <c r="L151" i="4"/>
  <c r="L159" i="4"/>
  <c r="L167" i="4"/>
  <c r="L7" i="4"/>
  <c r="L18" i="4"/>
  <c r="L32" i="4"/>
  <c r="L46" i="4"/>
  <c r="L57" i="4"/>
  <c r="L71" i="4"/>
  <c r="L82" i="4"/>
  <c r="L96" i="4"/>
  <c r="L110" i="4"/>
  <c r="L121" i="4"/>
  <c r="L134" i="4"/>
  <c r="L144" i="4"/>
  <c r="L152" i="4"/>
  <c r="L160" i="4"/>
  <c r="L8" i="4"/>
  <c r="L22" i="4"/>
  <c r="L33" i="4"/>
  <c r="L47" i="4"/>
  <c r="L58" i="4"/>
  <c r="L72" i="4"/>
  <c r="L86" i="4"/>
  <c r="L97" i="4"/>
  <c r="L111" i="4"/>
  <c r="L122" i="4"/>
  <c r="L135" i="4"/>
  <c r="L145" i="4"/>
  <c r="L153" i="4"/>
  <c r="L161" i="4"/>
  <c r="L24" i="4"/>
  <c r="L49" i="4"/>
  <c r="L74" i="4"/>
  <c r="L102" i="4"/>
  <c r="L127" i="4"/>
  <c r="L147" i="4"/>
  <c r="L163" i="4"/>
  <c r="L25" i="4"/>
  <c r="L50" i="4"/>
  <c r="L78" i="4"/>
  <c r="L103" i="4"/>
  <c r="L128" i="4"/>
  <c r="L148" i="4"/>
  <c r="L164" i="4"/>
  <c r="L26" i="4"/>
  <c r="L54" i="4"/>
  <c r="L79" i="4"/>
  <c r="L104" i="4"/>
  <c r="L129" i="4"/>
  <c r="L149" i="4"/>
  <c r="L165" i="4"/>
  <c r="L9" i="4"/>
  <c r="L34" i="4"/>
  <c r="L62" i="4"/>
  <c r="L87" i="4"/>
  <c r="L112" i="4"/>
  <c r="L136" i="4"/>
  <c r="L154" i="4"/>
  <c r="L10" i="4"/>
  <c r="L38" i="4"/>
  <c r="L63" i="4"/>
  <c r="L88" i="4"/>
  <c r="L113" i="4"/>
  <c r="L137" i="4"/>
  <c r="L155" i="4"/>
  <c r="L14" i="4"/>
  <c r="L39" i="4"/>
  <c r="L64" i="4"/>
  <c r="L89" i="4"/>
  <c r="L114" i="4"/>
  <c r="L138" i="4"/>
  <c r="L156" i="4"/>
  <c r="L15" i="4"/>
  <c r="L40" i="4"/>
  <c r="L65" i="4"/>
  <c r="L90" i="4"/>
  <c r="L118" i="4"/>
  <c r="L141" i="4"/>
  <c r="L157" i="4"/>
  <c r="L126" i="4"/>
  <c r="L146" i="4"/>
  <c r="L162" i="4"/>
  <c r="L23" i="4"/>
  <c r="L73" i="4"/>
  <c r="L98" i="4"/>
  <c r="L48" i="4"/>
  <c r="B3" i="4"/>
  <c r="B11" i="4"/>
  <c r="B19" i="4"/>
  <c r="B27" i="4"/>
  <c r="B4" i="4"/>
  <c r="B12" i="4"/>
  <c r="B20" i="4"/>
  <c r="B28" i="4"/>
  <c r="B5" i="4"/>
  <c r="B13" i="4"/>
  <c r="B21" i="4"/>
  <c r="B6" i="4"/>
  <c r="B14" i="4"/>
  <c r="B22" i="4"/>
  <c r="B16" i="4"/>
  <c r="B17" i="4"/>
  <c r="B2" i="4"/>
  <c r="B18" i="4"/>
  <c r="B7" i="4"/>
  <c r="B23" i="4"/>
  <c r="B8" i="4"/>
  <c r="B24" i="4"/>
  <c r="B9" i="4"/>
  <c r="B25" i="4"/>
  <c r="B10" i="4"/>
  <c r="B26" i="4"/>
  <c r="B15" i="4"/>
  <c r="B6" i="9"/>
  <c r="B14" i="9"/>
  <c r="B22" i="9"/>
  <c r="B7" i="9"/>
  <c r="B15" i="9"/>
  <c r="B23" i="9"/>
  <c r="B8" i="9"/>
  <c r="B16" i="9"/>
  <c r="B24" i="9"/>
  <c r="B9" i="9"/>
  <c r="B17" i="9"/>
  <c r="B25" i="9"/>
  <c r="B2" i="9"/>
  <c r="B10" i="9"/>
  <c r="B18" i="9"/>
  <c r="B26" i="9"/>
  <c r="B4" i="9"/>
  <c r="B12" i="9"/>
  <c r="B20" i="9"/>
  <c r="B28" i="9"/>
  <c r="B5" i="9"/>
  <c r="B13" i="9"/>
  <c r="B21" i="9"/>
  <c r="B19" i="9"/>
  <c r="B27" i="9"/>
  <c r="B3" i="9"/>
  <c r="B11" i="9"/>
  <c r="AK6" i="9"/>
  <c r="AK14" i="9"/>
  <c r="AK22" i="9"/>
  <c r="AK9" i="9"/>
  <c r="AK17" i="9"/>
  <c r="AK5" i="9"/>
  <c r="AK8" i="9"/>
  <c r="AK2" i="9"/>
  <c r="AK12" i="9"/>
  <c r="AK7" i="9"/>
  <c r="AK20" i="9"/>
  <c r="AK10" i="9"/>
  <c r="AK21" i="9"/>
  <c r="AK11" i="9"/>
  <c r="AK23" i="9"/>
  <c r="AK13" i="9"/>
  <c r="AK24" i="9"/>
  <c r="AK15" i="9"/>
  <c r="AK3" i="9"/>
  <c r="AK18" i="9"/>
  <c r="AK4" i="9"/>
  <c r="AK19" i="9"/>
  <c r="AK16" i="9"/>
  <c r="AT6" i="9"/>
  <c r="AT14" i="9"/>
  <c r="AT22" i="9"/>
  <c r="AT30" i="9"/>
  <c r="AT38" i="9"/>
  <c r="AT46" i="9"/>
  <c r="AT54" i="9"/>
  <c r="AT62" i="9"/>
  <c r="AT7" i="9"/>
  <c r="AT15" i="9"/>
  <c r="AT23" i="9"/>
  <c r="AT31" i="9"/>
  <c r="AT39" i="9"/>
  <c r="AT47" i="9"/>
  <c r="AT55" i="9"/>
  <c r="AT63" i="9"/>
  <c r="AT8" i="9"/>
  <c r="AT16" i="9"/>
  <c r="AT24" i="9"/>
  <c r="AT32" i="9"/>
  <c r="AT40" i="9"/>
  <c r="AT48" i="9"/>
  <c r="AT56" i="9"/>
  <c r="AT64" i="9"/>
  <c r="AT9" i="9"/>
  <c r="AT17" i="9"/>
  <c r="AT25" i="9"/>
  <c r="AT33" i="9"/>
  <c r="AT41" i="9"/>
  <c r="AT49" i="9"/>
  <c r="AT57" i="9"/>
  <c r="AT65" i="9"/>
  <c r="AT11" i="9"/>
  <c r="AT27" i="9"/>
  <c r="AT43" i="9"/>
  <c r="AT59" i="9"/>
  <c r="AT12" i="9"/>
  <c r="AT28" i="9"/>
  <c r="AT44" i="9"/>
  <c r="AT60" i="9"/>
  <c r="AT13" i="9"/>
  <c r="AT29" i="9"/>
  <c r="AT45" i="9"/>
  <c r="AT61" i="9"/>
  <c r="AT2" i="9"/>
  <c r="AT18" i="9"/>
  <c r="AT34" i="9"/>
  <c r="AT50" i="9"/>
  <c r="AT66" i="9"/>
  <c r="AT3" i="9"/>
  <c r="AT19" i="9"/>
  <c r="AT35" i="9"/>
  <c r="AT51" i="9"/>
  <c r="AT67" i="9"/>
  <c r="AT4" i="9"/>
  <c r="AT20" i="9"/>
  <c r="AT36" i="9"/>
  <c r="AT52" i="9"/>
  <c r="AT68" i="9"/>
  <c r="AT5" i="9"/>
  <c r="AT21" i="9"/>
  <c r="AT37" i="9"/>
  <c r="AT53" i="9"/>
  <c r="AT26" i="9"/>
  <c r="AT42" i="9"/>
  <c r="AT58" i="9"/>
  <c r="AT10" i="9"/>
  <c r="CC7" i="9"/>
  <c r="CC15" i="9"/>
  <c r="CC23" i="9"/>
  <c r="CC31" i="9"/>
  <c r="CC39" i="9"/>
  <c r="CC47" i="9"/>
  <c r="CC55" i="9"/>
  <c r="CC63" i="9"/>
  <c r="CC71" i="9"/>
  <c r="CC8" i="9"/>
  <c r="CC16" i="9"/>
  <c r="CC24" i="9"/>
  <c r="CC32" i="9"/>
  <c r="CC40" i="9"/>
  <c r="CC48" i="9"/>
  <c r="CC56" i="9"/>
  <c r="CC64" i="9"/>
  <c r="CC72" i="9"/>
  <c r="CC9" i="9"/>
  <c r="CC17" i="9"/>
  <c r="CC25" i="9"/>
  <c r="CC33" i="9"/>
  <c r="CC41" i="9"/>
  <c r="CC49" i="9"/>
  <c r="CC57" i="9"/>
  <c r="CC65" i="9"/>
  <c r="CC73" i="9"/>
  <c r="CC2" i="9"/>
  <c r="CC10" i="9"/>
  <c r="CC18" i="9"/>
  <c r="CC26" i="9"/>
  <c r="CC34" i="9"/>
  <c r="CC42" i="9"/>
  <c r="CC50" i="9"/>
  <c r="CC58" i="9"/>
  <c r="CC66" i="9"/>
  <c r="CC4" i="9"/>
  <c r="CC20" i="9"/>
  <c r="CC36" i="9"/>
  <c r="CC52" i="9"/>
  <c r="CC68" i="9"/>
  <c r="CC5" i="9"/>
  <c r="CC21" i="9"/>
  <c r="CC37" i="9"/>
  <c r="CC53" i="9"/>
  <c r="CC69" i="9"/>
  <c r="CC6" i="9"/>
  <c r="CC22" i="9"/>
  <c r="CC38" i="9"/>
  <c r="CC54" i="9"/>
  <c r="CC70" i="9"/>
  <c r="CC11" i="9"/>
  <c r="CC27" i="9"/>
  <c r="CC43" i="9"/>
  <c r="CC59" i="9"/>
  <c r="CC12" i="9"/>
  <c r="CC28" i="9"/>
  <c r="CC44" i="9"/>
  <c r="CC60" i="9"/>
  <c r="CC13" i="9"/>
  <c r="CC29" i="9"/>
  <c r="CC45" i="9"/>
  <c r="CC61" i="9"/>
  <c r="CC14" i="9"/>
  <c r="CC30" i="9"/>
  <c r="CC46" i="9"/>
  <c r="CC62" i="9"/>
  <c r="CC3" i="9"/>
  <c r="CC19" i="9"/>
  <c r="CC35" i="9"/>
  <c r="CC67" i="9"/>
  <c r="CC51" i="9"/>
  <c r="AT7" i="4"/>
  <c r="AT15" i="4"/>
  <c r="AT23" i="4"/>
  <c r="AT31" i="4"/>
  <c r="AT39" i="4"/>
  <c r="AT47" i="4"/>
  <c r="AT55" i="4"/>
  <c r="AT63" i="4"/>
  <c r="AT8" i="4"/>
  <c r="AT16" i="4"/>
  <c r="AT24" i="4"/>
  <c r="AT32" i="4"/>
  <c r="AT40" i="4"/>
  <c r="AT48" i="4"/>
  <c r="AT56" i="4"/>
  <c r="AT64" i="4"/>
  <c r="AT9" i="4"/>
  <c r="AT17" i="4"/>
  <c r="AT25" i="4"/>
  <c r="AT33" i="4"/>
  <c r="AT41" i="4"/>
  <c r="AT49" i="4"/>
  <c r="AT57" i="4"/>
  <c r="AT65" i="4"/>
  <c r="AT2" i="4"/>
  <c r="AT10" i="4"/>
  <c r="AT18" i="4"/>
  <c r="AT26" i="4"/>
  <c r="AT34" i="4"/>
  <c r="AT42" i="4"/>
  <c r="AT50" i="4"/>
  <c r="AT58" i="4"/>
  <c r="AT66" i="4"/>
  <c r="AT4" i="4"/>
  <c r="AT20" i="4"/>
  <c r="AT36" i="4"/>
  <c r="AT52" i="4"/>
  <c r="AT68" i="4"/>
  <c r="AT5" i="4"/>
  <c r="AT21" i="4"/>
  <c r="AT37" i="4"/>
  <c r="AT53" i="4"/>
  <c r="AT6" i="4"/>
  <c r="AT22" i="4"/>
  <c r="AT38" i="4"/>
  <c r="AT54" i="4"/>
  <c r="AT11" i="4"/>
  <c r="AT27" i="4"/>
  <c r="AT43" i="4"/>
  <c r="AT59" i="4"/>
  <c r="AT12" i="4"/>
  <c r="AT28" i="4"/>
  <c r="AT44" i="4"/>
  <c r="AT60" i="4"/>
  <c r="AT13" i="4"/>
  <c r="AT29" i="4"/>
  <c r="AT45" i="4"/>
  <c r="AT61" i="4"/>
  <c r="AT14" i="4"/>
  <c r="AT30" i="4"/>
  <c r="AT46" i="4"/>
  <c r="AT62" i="4"/>
  <c r="AT67" i="4"/>
  <c r="AT3" i="4"/>
  <c r="AT35" i="4"/>
  <c r="AT51" i="4"/>
  <c r="AT19" i="4"/>
  <c r="AK7" i="4"/>
  <c r="AK15" i="4"/>
  <c r="AK23" i="4"/>
  <c r="AK8" i="4"/>
  <c r="AK16" i="4"/>
  <c r="AK24" i="4"/>
  <c r="AK9" i="4"/>
  <c r="AK17" i="4"/>
  <c r="AK2" i="4"/>
  <c r="AK10" i="4"/>
  <c r="AK18" i="4"/>
  <c r="AK12" i="4"/>
  <c r="AK13" i="4"/>
  <c r="AK14" i="4"/>
  <c r="AK3" i="4"/>
  <c r="AK19" i="4"/>
  <c r="AK4" i="4"/>
  <c r="AK20" i="4"/>
  <c r="AK5" i="4"/>
  <c r="AK21" i="4"/>
  <c r="AK6" i="4"/>
  <c r="AK22" i="4"/>
  <c r="AK11" i="4"/>
  <c r="AT3" i="3"/>
  <c r="AT11" i="3"/>
  <c r="AT19" i="3"/>
  <c r="AT27" i="3"/>
  <c r="AT35" i="3"/>
  <c r="AT43" i="3"/>
  <c r="AT51" i="3"/>
  <c r="AT59" i="3"/>
  <c r="AT67" i="3"/>
  <c r="AT4" i="3"/>
  <c r="AT12" i="3"/>
  <c r="AT20" i="3"/>
  <c r="AT28" i="3"/>
  <c r="AT36" i="3"/>
  <c r="AT44" i="3"/>
  <c r="AT52" i="3"/>
  <c r="AT60" i="3"/>
  <c r="AT68" i="3"/>
  <c r="AT5" i="3"/>
  <c r="AT13" i="3"/>
  <c r="AT21" i="3"/>
  <c r="AT29" i="3"/>
  <c r="AT37" i="3"/>
  <c r="AT45" i="3"/>
  <c r="AT53" i="3"/>
  <c r="AT61" i="3"/>
  <c r="AT6" i="3"/>
  <c r="AT14" i="3"/>
  <c r="AT22" i="3"/>
  <c r="AT30" i="3"/>
  <c r="AT38" i="3"/>
  <c r="AT46" i="3"/>
  <c r="AT54" i="3"/>
  <c r="AT62" i="3"/>
  <c r="AT7" i="3"/>
  <c r="AT23" i="3"/>
  <c r="AT39" i="3"/>
  <c r="AT55" i="3"/>
  <c r="AT8" i="3"/>
  <c r="AT24" i="3"/>
  <c r="AT40" i="3"/>
  <c r="AT56" i="3"/>
  <c r="AT9" i="3"/>
  <c r="AT25" i="3"/>
  <c r="AT41" i="3"/>
  <c r="AT57" i="3"/>
  <c r="AT10" i="3"/>
  <c r="AT26" i="3"/>
  <c r="AT42" i="3"/>
  <c r="AT58" i="3"/>
  <c r="AT15" i="3"/>
  <c r="AT31" i="3"/>
  <c r="AT47" i="3"/>
  <c r="AT63" i="3"/>
  <c r="AT16" i="3"/>
  <c r="AT32" i="3"/>
  <c r="AT48" i="3"/>
  <c r="AT64" i="3"/>
  <c r="AT17" i="3"/>
  <c r="AT18" i="3"/>
  <c r="AT33" i="3"/>
  <c r="AT49" i="3"/>
  <c r="AT50" i="3"/>
  <c r="AT2" i="3"/>
  <c r="AT34" i="3"/>
  <c r="AT65" i="3"/>
  <c r="AT66" i="3"/>
  <c r="L3" i="3"/>
  <c r="L11" i="3"/>
  <c r="L5" i="3"/>
  <c r="L13" i="3"/>
  <c r="L6" i="3"/>
  <c r="L14" i="3"/>
  <c r="L7" i="3"/>
  <c r="L18" i="3"/>
  <c r="L26" i="3"/>
  <c r="L34" i="3"/>
  <c r="L42" i="3"/>
  <c r="L50" i="3"/>
  <c r="L58" i="3"/>
  <c r="L66" i="3"/>
  <c r="L74" i="3"/>
  <c r="L82" i="3"/>
  <c r="L90" i="3"/>
  <c r="L98" i="3"/>
  <c r="L106" i="3"/>
  <c r="L114" i="3"/>
  <c r="L122" i="3"/>
  <c r="L130" i="3"/>
  <c r="L138" i="3"/>
  <c r="L146" i="3"/>
  <c r="L154" i="3"/>
  <c r="L162" i="3"/>
  <c r="L8" i="3"/>
  <c r="L19" i="3"/>
  <c r="L27" i="3"/>
  <c r="L35" i="3"/>
  <c r="L43" i="3"/>
  <c r="L51" i="3"/>
  <c r="L59" i="3"/>
  <c r="L67" i="3"/>
  <c r="L75" i="3"/>
  <c r="L83" i="3"/>
  <c r="L91" i="3"/>
  <c r="L99" i="3"/>
  <c r="L107" i="3"/>
  <c r="L115" i="3"/>
  <c r="L123" i="3"/>
  <c r="L131" i="3"/>
  <c r="L139" i="3"/>
  <c r="L147" i="3"/>
  <c r="L155" i="3"/>
  <c r="L163" i="3"/>
  <c r="L9" i="3"/>
  <c r="L20" i="3"/>
  <c r="L28" i="3"/>
  <c r="L36" i="3"/>
  <c r="L44" i="3"/>
  <c r="L52" i="3"/>
  <c r="L60" i="3"/>
  <c r="L68" i="3"/>
  <c r="L76" i="3"/>
  <c r="L84" i="3"/>
  <c r="L92" i="3"/>
  <c r="L100" i="3"/>
  <c r="L108" i="3"/>
  <c r="L116" i="3"/>
  <c r="L124" i="3"/>
  <c r="L132" i="3"/>
  <c r="L140" i="3"/>
  <c r="L148" i="3"/>
  <c r="L156" i="3"/>
  <c r="L164" i="3"/>
  <c r="L10" i="3"/>
  <c r="L21" i="3"/>
  <c r="L29" i="3"/>
  <c r="L37" i="3"/>
  <c r="L45" i="3"/>
  <c r="L53" i="3"/>
  <c r="L61" i="3"/>
  <c r="L69" i="3"/>
  <c r="L77" i="3"/>
  <c r="L85" i="3"/>
  <c r="L93" i="3"/>
  <c r="L101" i="3"/>
  <c r="L109" i="3"/>
  <c r="L117" i="3"/>
  <c r="L125" i="3"/>
  <c r="L133" i="3"/>
  <c r="L141" i="3"/>
  <c r="L149" i="3"/>
  <c r="L157" i="3"/>
  <c r="L165" i="3"/>
  <c r="L12" i="3"/>
  <c r="L30" i="3"/>
  <c r="L46" i="3"/>
  <c r="L62" i="3"/>
  <c r="L78" i="3"/>
  <c r="L94" i="3"/>
  <c r="L110" i="3"/>
  <c r="L126" i="3"/>
  <c r="L142" i="3"/>
  <c r="L158" i="3"/>
  <c r="L15" i="3"/>
  <c r="L31" i="3"/>
  <c r="L47" i="3"/>
  <c r="L63" i="3"/>
  <c r="L79" i="3"/>
  <c r="L95" i="3"/>
  <c r="L111" i="3"/>
  <c r="L127" i="3"/>
  <c r="L143" i="3"/>
  <c r="L159" i="3"/>
  <c r="L16" i="3"/>
  <c r="L32" i="3"/>
  <c r="L48" i="3"/>
  <c r="L64" i="3"/>
  <c r="L80" i="3"/>
  <c r="L96" i="3"/>
  <c r="L112" i="3"/>
  <c r="L128" i="3"/>
  <c r="L144" i="3"/>
  <c r="L160" i="3"/>
  <c r="L17" i="3"/>
  <c r="L33" i="3"/>
  <c r="L49" i="3"/>
  <c r="L65" i="3"/>
  <c r="L81" i="3"/>
  <c r="L97" i="3"/>
  <c r="L113" i="3"/>
  <c r="L129" i="3"/>
  <c r="L145" i="3"/>
  <c r="L161" i="3"/>
  <c r="L22" i="3"/>
  <c r="L38" i="3"/>
  <c r="L54" i="3"/>
  <c r="L70" i="3"/>
  <c r="L86" i="3"/>
  <c r="L102" i="3"/>
  <c r="L118" i="3"/>
  <c r="L134" i="3"/>
  <c r="L150" i="3"/>
  <c r="L166" i="3"/>
  <c r="L23" i="3"/>
  <c r="L39" i="3"/>
  <c r="L55" i="3"/>
  <c r="L71" i="3"/>
  <c r="L87" i="3"/>
  <c r="L103" i="3"/>
  <c r="L119" i="3"/>
  <c r="L135" i="3"/>
  <c r="L151" i="3"/>
  <c r="L167" i="3"/>
  <c r="L56" i="3"/>
  <c r="L120" i="3"/>
  <c r="L57" i="3"/>
  <c r="L121" i="3"/>
  <c r="L2" i="3"/>
  <c r="L72" i="3"/>
  <c r="L136" i="3"/>
  <c r="L24" i="3"/>
  <c r="L88" i="3"/>
  <c r="L152" i="3"/>
  <c r="L25" i="3"/>
  <c r="L89" i="3"/>
  <c r="L153" i="3"/>
  <c r="L137" i="3"/>
  <c r="L4" i="3"/>
  <c r="L40" i="3"/>
  <c r="L73" i="3"/>
  <c r="L104" i="3"/>
  <c r="L105" i="3"/>
  <c r="L41" i="3"/>
  <c r="BY8" i="3"/>
  <c r="BY16" i="3"/>
  <c r="BY24" i="3"/>
  <c r="BY32" i="3"/>
  <c r="BY40" i="3"/>
  <c r="BY48" i="3"/>
  <c r="BY56" i="3"/>
  <c r="BY64" i="3"/>
  <c r="BY72" i="3"/>
  <c r="BY80" i="3"/>
  <c r="BY88" i="3"/>
  <c r="BY96" i="3"/>
  <c r="BY104" i="3"/>
  <c r="BY2" i="3"/>
  <c r="BY10" i="3"/>
  <c r="BY18" i="3"/>
  <c r="BY26" i="3"/>
  <c r="BY34" i="3"/>
  <c r="BY42" i="3"/>
  <c r="BY50" i="3"/>
  <c r="BY58" i="3"/>
  <c r="BY66" i="3"/>
  <c r="BY74" i="3"/>
  <c r="BY82" i="3"/>
  <c r="BY90" i="3"/>
  <c r="BY98" i="3"/>
  <c r="BY106" i="3"/>
  <c r="BY3" i="3"/>
  <c r="BY11" i="3"/>
  <c r="BY19" i="3"/>
  <c r="BY27" i="3"/>
  <c r="BY35" i="3"/>
  <c r="BY43" i="3"/>
  <c r="BY51" i="3"/>
  <c r="BY59" i="3"/>
  <c r="BY67" i="3"/>
  <c r="BY75" i="3"/>
  <c r="BY83" i="3"/>
  <c r="BY91" i="3"/>
  <c r="BY99" i="3"/>
  <c r="BY107" i="3"/>
  <c r="BY6" i="3"/>
  <c r="BY20" i="3"/>
  <c r="BY31" i="3"/>
  <c r="BY45" i="3"/>
  <c r="BY57" i="3"/>
  <c r="BY70" i="3"/>
  <c r="BY84" i="3"/>
  <c r="BY95" i="3"/>
  <c r="BY109" i="3"/>
  <c r="BY7" i="3"/>
  <c r="BY21" i="3"/>
  <c r="BY33" i="3"/>
  <c r="BY46" i="3"/>
  <c r="BY60" i="3"/>
  <c r="BY71" i="3"/>
  <c r="BY85" i="3"/>
  <c r="BY97" i="3"/>
  <c r="BY110" i="3"/>
  <c r="BY9" i="3"/>
  <c r="BY22" i="3"/>
  <c r="BY36" i="3"/>
  <c r="BY47" i="3"/>
  <c r="BY61" i="3"/>
  <c r="BY73" i="3"/>
  <c r="BY86" i="3"/>
  <c r="BY100" i="3"/>
  <c r="BY12" i="3"/>
  <c r="BY23" i="3"/>
  <c r="BY37" i="3"/>
  <c r="BY49" i="3"/>
  <c r="BY62" i="3"/>
  <c r="BY76" i="3"/>
  <c r="BY87" i="3"/>
  <c r="BY101" i="3"/>
  <c r="BY13" i="3"/>
  <c r="BY38" i="3"/>
  <c r="BY63" i="3"/>
  <c r="BY89" i="3"/>
  <c r="BY14" i="3"/>
  <c r="BY39" i="3"/>
  <c r="BY65" i="3"/>
  <c r="BY92" i="3"/>
  <c r="BY15" i="3"/>
  <c r="BY41" i="3"/>
  <c r="BY68" i="3"/>
  <c r="BY93" i="3"/>
  <c r="BY17" i="3"/>
  <c r="BY44" i="3"/>
  <c r="BY69" i="3"/>
  <c r="BY94" i="3"/>
  <c r="BY25" i="3"/>
  <c r="BY52" i="3"/>
  <c r="BY77" i="3"/>
  <c r="BY102" i="3"/>
  <c r="BY28" i="3"/>
  <c r="BY53" i="3"/>
  <c r="BY78" i="3"/>
  <c r="BY103" i="3"/>
  <c r="BY54" i="3"/>
  <c r="BY55" i="3"/>
  <c r="BY79" i="3"/>
  <c r="BY4" i="3"/>
  <c r="BY105" i="3"/>
  <c r="BY5" i="3"/>
  <c r="BY108" i="3"/>
  <c r="BY29" i="3"/>
  <c r="BY30" i="3"/>
  <c r="BY81" i="3"/>
  <c r="BY6" i="4"/>
  <c r="BY14" i="4"/>
  <c r="BY22" i="4"/>
  <c r="BY30" i="4"/>
  <c r="BY38" i="4"/>
  <c r="BY46" i="4"/>
  <c r="BY54" i="4"/>
  <c r="BY62" i="4"/>
  <c r="BY70" i="4"/>
  <c r="BY78" i="4"/>
  <c r="BY86" i="4"/>
  <c r="BY94" i="4"/>
  <c r="BY102" i="4"/>
  <c r="BY110" i="4"/>
  <c r="BY7" i="4"/>
  <c r="BY15" i="4"/>
  <c r="BY23" i="4"/>
  <c r="BY31" i="4"/>
  <c r="BY39" i="4"/>
  <c r="BY47" i="4"/>
  <c r="BY55" i="4"/>
  <c r="BY63" i="4"/>
  <c r="BY71" i="4"/>
  <c r="BY79" i="4"/>
  <c r="BY87" i="4"/>
  <c r="BY95" i="4"/>
  <c r="BY103" i="4"/>
  <c r="BY8" i="4"/>
  <c r="BY16" i="4"/>
  <c r="BY24" i="4"/>
  <c r="BY32" i="4"/>
  <c r="BY40" i="4"/>
  <c r="BY48" i="4"/>
  <c r="BY56" i="4"/>
  <c r="BY64" i="4"/>
  <c r="BY72" i="4"/>
  <c r="BY80" i="4"/>
  <c r="BY88" i="4"/>
  <c r="BY96" i="4"/>
  <c r="BY104" i="4"/>
  <c r="BY9" i="4"/>
  <c r="BY17" i="4"/>
  <c r="BY25" i="4"/>
  <c r="BY33" i="4"/>
  <c r="BY41" i="4"/>
  <c r="BY49" i="4"/>
  <c r="BY57" i="4"/>
  <c r="BY65" i="4"/>
  <c r="BY73" i="4"/>
  <c r="BY81" i="4"/>
  <c r="BY89" i="4"/>
  <c r="BY97" i="4"/>
  <c r="BY105" i="4"/>
  <c r="BY2" i="4"/>
  <c r="BY10" i="4"/>
  <c r="BY18" i="4"/>
  <c r="BY26" i="4"/>
  <c r="BY34" i="4"/>
  <c r="BY42" i="4"/>
  <c r="BY50" i="4"/>
  <c r="BY58" i="4"/>
  <c r="BY66" i="4"/>
  <c r="BY74" i="4"/>
  <c r="BY82" i="4"/>
  <c r="BY90" i="4"/>
  <c r="BY98" i="4"/>
  <c r="BY106" i="4"/>
  <c r="BY3" i="4"/>
  <c r="BY11" i="4"/>
  <c r="BY19" i="4"/>
  <c r="BY27" i="4"/>
  <c r="BY35" i="4"/>
  <c r="BY43" i="4"/>
  <c r="BY51" i="4"/>
  <c r="BY59" i="4"/>
  <c r="BY67" i="4"/>
  <c r="BY75" i="4"/>
  <c r="BY83" i="4"/>
  <c r="BY91" i="4"/>
  <c r="BY99" i="4"/>
  <c r="BY107" i="4"/>
  <c r="BY28" i="4"/>
  <c r="BY60" i="4"/>
  <c r="BY92" i="4"/>
  <c r="BY29" i="4"/>
  <c r="BY61" i="4"/>
  <c r="BY93" i="4"/>
  <c r="BY4" i="4"/>
  <c r="BY36" i="4"/>
  <c r="BY68" i="4"/>
  <c r="BY100" i="4"/>
  <c r="BY12" i="4"/>
  <c r="BY44" i="4"/>
  <c r="BY76" i="4"/>
  <c r="BY108" i="4"/>
  <c r="BY13" i="4"/>
  <c r="BY45" i="4"/>
  <c r="BY77" i="4"/>
  <c r="BY109" i="4"/>
  <c r="BY20" i="4"/>
  <c r="BY101" i="4"/>
  <c r="BY21" i="4"/>
  <c r="BY37" i="4"/>
  <c r="BY52" i="4"/>
  <c r="BY5" i="4"/>
  <c r="BY53" i="4"/>
  <c r="BY69" i="4"/>
  <c r="BY84" i="4"/>
  <c r="BY85" i="4"/>
  <c r="CC7" i="4"/>
  <c r="CC15" i="4"/>
  <c r="CC23" i="4"/>
  <c r="CC31" i="4"/>
  <c r="CC39" i="4"/>
  <c r="CC47" i="4"/>
  <c r="CC55" i="4"/>
  <c r="CC63" i="4"/>
  <c r="CC71" i="4"/>
  <c r="CC8" i="4"/>
  <c r="CC16" i="4"/>
  <c r="CC24" i="4"/>
  <c r="CC32" i="4"/>
  <c r="CC40" i="4"/>
  <c r="CC48" i="4"/>
  <c r="CC56" i="4"/>
  <c r="CC64" i="4"/>
  <c r="CC72" i="4"/>
  <c r="CC9" i="4"/>
  <c r="CC17" i="4"/>
  <c r="CC25" i="4"/>
  <c r="CC33" i="4"/>
  <c r="CC41" i="4"/>
  <c r="CC49" i="4"/>
  <c r="CC57" i="4"/>
  <c r="CC65" i="4"/>
  <c r="CC73" i="4"/>
  <c r="CC2" i="4"/>
  <c r="CC10" i="4"/>
  <c r="CC18" i="4"/>
  <c r="CC26" i="4"/>
  <c r="CC34" i="4"/>
  <c r="CC42" i="4"/>
  <c r="CC50" i="4"/>
  <c r="CC58" i="4"/>
  <c r="CC66" i="4"/>
  <c r="CC3" i="4"/>
  <c r="CC11" i="4"/>
  <c r="CC19" i="4"/>
  <c r="CC27" i="4"/>
  <c r="CC35" i="4"/>
  <c r="CC43" i="4"/>
  <c r="CC51" i="4"/>
  <c r="CC59" i="4"/>
  <c r="CC67" i="4"/>
  <c r="CC4" i="4"/>
  <c r="CC12" i="4"/>
  <c r="CC20" i="4"/>
  <c r="CC28" i="4"/>
  <c r="CC36" i="4"/>
  <c r="CC44" i="4"/>
  <c r="CC52" i="4"/>
  <c r="CC60" i="4"/>
  <c r="CC68" i="4"/>
  <c r="CC5" i="4"/>
  <c r="CC37" i="4"/>
  <c r="CC69" i="4"/>
  <c r="CC6" i="4"/>
  <c r="CC38" i="4"/>
  <c r="CC70" i="4"/>
  <c r="CC13" i="4"/>
  <c r="CC45" i="4"/>
  <c r="CC21" i="4"/>
  <c r="CC53" i="4"/>
  <c r="CC22" i="4"/>
  <c r="CC54" i="4"/>
  <c r="CC14" i="4"/>
  <c r="CC29" i="4"/>
  <c r="CC30" i="4"/>
  <c r="CC61" i="4"/>
  <c r="CC62" i="4"/>
  <c r="CC46" i="4"/>
  <c r="N8" i="4"/>
  <c r="N16" i="4"/>
  <c r="N24" i="4"/>
  <c r="N32" i="4"/>
  <c r="N40" i="4"/>
  <c r="N48" i="4"/>
  <c r="N56" i="4"/>
  <c r="N64" i="4"/>
  <c r="N72" i="4"/>
  <c r="N80" i="4"/>
  <c r="N88" i="4"/>
  <c r="N96" i="4"/>
  <c r="N104" i="4"/>
  <c r="N112" i="4"/>
  <c r="N120" i="4"/>
  <c r="N128" i="4"/>
  <c r="N136" i="4"/>
  <c r="N144" i="4"/>
  <c r="N9" i="4"/>
  <c r="N17" i="4"/>
  <c r="N2" i="4"/>
  <c r="N10" i="4"/>
  <c r="N18" i="4"/>
  <c r="N26" i="4"/>
  <c r="N34" i="4"/>
  <c r="N42" i="4"/>
  <c r="N50" i="4"/>
  <c r="N58" i="4"/>
  <c r="N66" i="4"/>
  <c r="N74" i="4"/>
  <c r="N82" i="4"/>
  <c r="N90" i="4"/>
  <c r="N98" i="4"/>
  <c r="N106" i="4"/>
  <c r="N114" i="4"/>
  <c r="N122" i="4"/>
  <c r="N130" i="4"/>
  <c r="N138" i="4"/>
  <c r="N146" i="4"/>
  <c r="N3" i="4"/>
  <c r="N11" i="4"/>
  <c r="N19" i="4"/>
  <c r="N27" i="4"/>
  <c r="N35" i="4"/>
  <c r="N43" i="4"/>
  <c r="N51" i="4"/>
  <c r="N59" i="4"/>
  <c r="N67" i="4"/>
  <c r="N75" i="4"/>
  <c r="N83" i="4"/>
  <c r="N91" i="4"/>
  <c r="N99" i="4"/>
  <c r="N107" i="4"/>
  <c r="N115" i="4"/>
  <c r="N123" i="4"/>
  <c r="N131" i="4"/>
  <c r="N139" i="4"/>
  <c r="N4" i="4"/>
  <c r="N12" i="4"/>
  <c r="N20" i="4"/>
  <c r="N5" i="4"/>
  <c r="N13" i="4"/>
  <c r="N21" i="4"/>
  <c r="N29" i="4"/>
  <c r="N37" i="4"/>
  <c r="N45" i="4"/>
  <c r="N53" i="4"/>
  <c r="N61" i="4"/>
  <c r="N69" i="4"/>
  <c r="N77" i="4"/>
  <c r="N85" i="4"/>
  <c r="N93" i="4"/>
  <c r="N101" i="4"/>
  <c r="N109" i="4"/>
  <c r="N117" i="4"/>
  <c r="N125" i="4"/>
  <c r="N133" i="4"/>
  <c r="N141" i="4"/>
  <c r="N14" i="4"/>
  <c r="N33" i="4"/>
  <c r="N49" i="4"/>
  <c r="N65" i="4"/>
  <c r="N81" i="4"/>
  <c r="N97" i="4"/>
  <c r="N113" i="4"/>
  <c r="N129" i="4"/>
  <c r="N145" i="4"/>
  <c r="N154" i="4"/>
  <c r="N162" i="4"/>
  <c r="N170" i="4"/>
  <c r="N178" i="4"/>
  <c r="N186" i="4"/>
  <c r="N194" i="4"/>
  <c r="N202" i="4"/>
  <c r="N210" i="4"/>
  <c r="N218" i="4"/>
  <c r="N226" i="4"/>
  <c r="N234" i="4"/>
  <c r="N242" i="4"/>
  <c r="N250" i="4"/>
  <c r="N258" i="4"/>
  <c r="N266" i="4"/>
  <c r="N274" i="4"/>
  <c r="N282" i="4"/>
  <c r="N290" i="4"/>
  <c r="N298" i="4"/>
  <c r="N306" i="4"/>
  <c r="N314" i="4"/>
  <c r="N322" i="4"/>
  <c r="N330" i="4"/>
  <c r="N338" i="4"/>
  <c r="N346" i="4"/>
  <c r="N354" i="4"/>
  <c r="N362" i="4"/>
  <c r="N370" i="4"/>
  <c r="N378" i="4"/>
  <c r="N386" i="4"/>
  <c r="N394" i="4"/>
  <c r="N402" i="4"/>
  <c r="N410" i="4"/>
  <c r="N418" i="4"/>
  <c r="N426" i="4"/>
  <c r="N434" i="4"/>
  <c r="N442" i="4"/>
  <c r="N450" i="4"/>
  <c r="N458" i="4"/>
  <c r="N466" i="4"/>
  <c r="N474" i="4"/>
  <c r="N15" i="4"/>
  <c r="N36" i="4"/>
  <c r="N52" i="4"/>
  <c r="N68" i="4"/>
  <c r="N84" i="4"/>
  <c r="N100" i="4"/>
  <c r="N116" i="4"/>
  <c r="N132" i="4"/>
  <c r="N147" i="4"/>
  <c r="N155" i="4"/>
  <c r="N163" i="4"/>
  <c r="N171" i="4"/>
  <c r="N179" i="4"/>
  <c r="N187" i="4"/>
  <c r="N195" i="4"/>
  <c r="N203" i="4"/>
  <c r="N211" i="4"/>
  <c r="N219" i="4"/>
  <c r="N227" i="4"/>
  <c r="N235" i="4"/>
  <c r="N243" i="4"/>
  <c r="N251" i="4"/>
  <c r="N259" i="4"/>
  <c r="N267" i="4"/>
  <c r="N275" i="4"/>
  <c r="N283" i="4"/>
  <c r="N291" i="4"/>
  <c r="N299" i="4"/>
  <c r="N307" i="4"/>
  <c r="N315" i="4"/>
  <c r="N323" i="4"/>
  <c r="N331" i="4"/>
  <c r="N339" i="4"/>
  <c r="N347" i="4"/>
  <c r="N355" i="4"/>
  <c r="N363" i="4"/>
  <c r="N371" i="4"/>
  <c r="N379" i="4"/>
  <c r="N387" i="4"/>
  <c r="N395" i="4"/>
  <c r="N403" i="4"/>
  <c r="N411" i="4"/>
  <c r="N419" i="4"/>
  <c r="N427" i="4"/>
  <c r="N435" i="4"/>
  <c r="N443" i="4"/>
  <c r="N451" i="4"/>
  <c r="N459" i="4"/>
  <c r="N467" i="4"/>
  <c r="N475" i="4"/>
  <c r="N22" i="4"/>
  <c r="N38" i="4"/>
  <c r="N54" i="4"/>
  <c r="N70" i="4"/>
  <c r="N86" i="4"/>
  <c r="N102" i="4"/>
  <c r="N118" i="4"/>
  <c r="N134" i="4"/>
  <c r="N148" i="4"/>
  <c r="N156" i="4"/>
  <c r="N164" i="4"/>
  <c r="N172" i="4"/>
  <c r="N180" i="4"/>
  <c r="N188" i="4"/>
  <c r="N196" i="4"/>
  <c r="N204" i="4"/>
  <c r="N212" i="4"/>
  <c r="N220" i="4"/>
  <c r="N228" i="4"/>
  <c r="N236" i="4"/>
  <c r="N244" i="4"/>
  <c r="N252" i="4"/>
  <c r="N260" i="4"/>
  <c r="N268" i="4"/>
  <c r="N276" i="4"/>
  <c r="N284" i="4"/>
  <c r="N292" i="4"/>
  <c r="N300" i="4"/>
  <c r="N308" i="4"/>
  <c r="N316" i="4"/>
  <c r="N324" i="4"/>
  <c r="N332" i="4"/>
  <c r="N340" i="4"/>
  <c r="N348" i="4"/>
  <c r="N356" i="4"/>
  <c r="N364" i="4"/>
  <c r="N372" i="4"/>
  <c r="N380" i="4"/>
  <c r="N388" i="4"/>
  <c r="N396" i="4"/>
  <c r="N404" i="4"/>
  <c r="N412" i="4"/>
  <c r="N420" i="4"/>
  <c r="N428" i="4"/>
  <c r="N436" i="4"/>
  <c r="N444" i="4"/>
  <c r="N452" i="4"/>
  <c r="N460" i="4"/>
  <c r="N468" i="4"/>
  <c r="N476" i="4"/>
  <c r="N25" i="4"/>
  <c r="N41" i="4"/>
  <c r="N57" i="4"/>
  <c r="N73" i="4"/>
  <c r="N89" i="4"/>
  <c r="N105" i="4"/>
  <c r="N121" i="4"/>
  <c r="N137" i="4"/>
  <c r="N150" i="4"/>
  <c r="N158" i="4"/>
  <c r="N166" i="4"/>
  <c r="N174" i="4"/>
  <c r="N182" i="4"/>
  <c r="N190" i="4"/>
  <c r="N198" i="4"/>
  <c r="N206" i="4"/>
  <c r="N214" i="4"/>
  <c r="N222" i="4"/>
  <c r="N230" i="4"/>
  <c r="N238" i="4"/>
  <c r="N246" i="4"/>
  <c r="N254" i="4"/>
  <c r="N262" i="4"/>
  <c r="N270" i="4"/>
  <c r="N278" i="4"/>
  <c r="N286" i="4"/>
  <c r="N294" i="4"/>
  <c r="N302" i="4"/>
  <c r="N310" i="4"/>
  <c r="N318" i="4"/>
  <c r="N326" i="4"/>
  <c r="N334" i="4"/>
  <c r="N342" i="4"/>
  <c r="N350" i="4"/>
  <c r="N358" i="4"/>
  <c r="N366" i="4"/>
  <c r="N374" i="4"/>
  <c r="N382" i="4"/>
  <c r="N390" i="4"/>
  <c r="N398" i="4"/>
  <c r="N406" i="4"/>
  <c r="N414" i="4"/>
  <c r="N422" i="4"/>
  <c r="N430" i="4"/>
  <c r="N438" i="4"/>
  <c r="N446" i="4"/>
  <c r="N454" i="4"/>
  <c r="N462" i="4"/>
  <c r="N470" i="4"/>
  <c r="N478" i="4"/>
  <c r="N28" i="4"/>
  <c r="N44" i="4"/>
  <c r="N60" i="4"/>
  <c r="N76" i="4"/>
  <c r="N92" i="4"/>
  <c r="N108" i="4"/>
  <c r="N124" i="4"/>
  <c r="N140" i="4"/>
  <c r="N151" i="4"/>
  <c r="N159" i="4"/>
  <c r="N167" i="4"/>
  <c r="N175" i="4"/>
  <c r="N183" i="4"/>
  <c r="N191" i="4"/>
  <c r="N199" i="4"/>
  <c r="N207" i="4"/>
  <c r="N215" i="4"/>
  <c r="N223" i="4"/>
  <c r="N231" i="4"/>
  <c r="N239" i="4"/>
  <c r="N247" i="4"/>
  <c r="N255" i="4"/>
  <c r="N263" i="4"/>
  <c r="N271" i="4"/>
  <c r="N279" i="4"/>
  <c r="N287" i="4"/>
  <c r="N295" i="4"/>
  <c r="N303" i="4"/>
  <c r="N311" i="4"/>
  <c r="N319" i="4"/>
  <c r="N327" i="4"/>
  <c r="N335" i="4"/>
  <c r="N343" i="4"/>
  <c r="N351" i="4"/>
  <c r="N359" i="4"/>
  <c r="N367" i="4"/>
  <c r="N375" i="4"/>
  <c r="N383" i="4"/>
  <c r="N391" i="4"/>
  <c r="N399" i="4"/>
  <c r="N407" i="4"/>
  <c r="N415" i="4"/>
  <c r="N423" i="4"/>
  <c r="N431" i="4"/>
  <c r="N439" i="4"/>
  <c r="N447" i="4"/>
  <c r="N455" i="4"/>
  <c r="N463" i="4"/>
  <c r="N471" i="4"/>
  <c r="N479" i="4"/>
  <c r="N47" i="4"/>
  <c r="N94" i="4"/>
  <c r="N135" i="4"/>
  <c r="N161" i="4"/>
  <c r="N184" i="4"/>
  <c r="N205" i="4"/>
  <c r="N225" i="4"/>
  <c r="N248" i="4"/>
  <c r="N269" i="4"/>
  <c r="N289" i="4"/>
  <c r="N312" i="4"/>
  <c r="N333" i="4"/>
  <c r="N353" i="4"/>
  <c r="N376" i="4"/>
  <c r="N397" i="4"/>
  <c r="N417" i="4"/>
  <c r="N440" i="4"/>
  <c r="N461" i="4"/>
  <c r="N6" i="4"/>
  <c r="N55" i="4"/>
  <c r="N95" i="4"/>
  <c r="N142" i="4"/>
  <c r="N165" i="4"/>
  <c r="N185" i="4"/>
  <c r="N208" i="4"/>
  <c r="N229" i="4"/>
  <c r="N249" i="4"/>
  <c r="N272" i="4"/>
  <c r="N293" i="4"/>
  <c r="N313" i="4"/>
  <c r="N336" i="4"/>
  <c r="N357" i="4"/>
  <c r="N377" i="4"/>
  <c r="N400" i="4"/>
  <c r="N421" i="4"/>
  <c r="N441" i="4"/>
  <c r="N464" i="4"/>
  <c r="N7" i="4"/>
  <c r="N62" i="4"/>
  <c r="N103" i="4"/>
  <c r="N143" i="4"/>
  <c r="N168" i="4"/>
  <c r="N189" i="4"/>
  <c r="N209" i="4"/>
  <c r="N232" i="4"/>
  <c r="N253" i="4"/>
  <c r="N273" i="4"/>
  <c r="N296" i="4"/>
  <c r="N317" i="4"/>
  <c r="N337" i="4"/>
  <c r="N360" i="4"/>
  <c r="N381" i="4"/>
  <c r="N401" i="4"/>
  <c r="N424" i="4"/>
  <c r="N445" i="4"/>
  <c r="N465" i="4"/>
  <c r="N23" i="4"/>
  <c r="N63" i="4"/>
  <c r="N110" i="4"/>
  <c r="N149" i="4"/>
  <c r="N169" i="4"/>
  <c r="N192" i="4"/>
  <c r="N213" i="4"/>
  <c r="N233" i="4"/>
  <c r="N256" i="4"/>
  <c r="N277" i="4"/>
  <c r="N297" i="4"/>
  <c r="N320" i="4"/>
  <c r="N341" i="4"/>
  <c r="N361" i="4"/>
  <c r="N384" i="4"/>
  <c r="N405" i="4"/>
  <c r="N425" i="4"/>
  <c r="N448" i="4"/>
  <c r="N469" i="4"/>
  <c r="N31" i="4"/>
  <c r="N119" i="4"/>
  <c r="N176" i="4"/>
  <c r="N217" i="4"/>
  <c r="N261" i="4"/>
  <c r="N304" i="4"/>
  <c r="N345" i="4"/>
  <c r="N389" i="4"/>
  <c r="N432" i="4"/>
  <c r="N473" i="4"/>
  <c r="N39" i="4"/>
  <c r="N126" i="4"/>
  <c r="N177" i="4"/>
  <c r="N221" i="4"/>
  <c r="N264" i="4"/>
  <c r="N305" i="4"/>
  <c r="N349" i="4"/>
  <c r="N392" i="4"/>
  <c r="N433" i="4"/>
  <c r="N477" i="4"/>
  <c r="N46" i="4"/>
  <c r="N127" i="4"/>
  <c r="N181" i="4"/>
  <c r="N224" i="4"/>
  <c r="N265" i="4"/>
  <c r="N309" i="4"/>
  <c r="N352" i="4"/>
  <c r="N393" i="4"/>
  <c r="N437" i="4"/>
  <c r="N71" i="4"/>
  <c r="N152" i="4"/>
  <c r="N193" i="4"/>
  <c r="N237" i="4"/>
  <c r="N280" i="4"/>
  <c r="N321" i="4"/>
  <c r="N365" i="4"/>
  <c r="N408" i="4"/>
  <c r="N449" i="4"/>
  <c r="N78" i="4"/>
  <c r="N153" i="4"/>
  <c r="N197" i="4"/>
  <c r="N240" i="4"/>
  <c r="N281" i="4"/>
  <c r="N325" i="4"/>
  <c r="N368" i="4"/>
  <c r="N409" i="4"/>
  <c r="N453" i="4"/>
  <c r="N79" i="4"/>
  <c r="N157" i="4"/>
  <c r="N200" i="4"/>
  <c r="N241" i="4"/>
  <c r="N285" i="4"/>
  <c r="N328" i="4"/>
  <c r="N369" i="4"/>
  <c r="N413" i="4"/>
  <c r="N456" i="4"/>
  <c r="N87" i="4"/>
  <c r="N160" i="4"/>
  <c r="N201" i="4"/>
  <c r="N245" i="4"/>
  <c r="N288" i="4"/>
  <c r="N329" i="4"/>
  <c r="N373" i="4"/>
  <c r="N416" i="4"/>
  <c r="N457" i="4"/>
  <c r="N344" i="4"/>
  <c r="N385" i="4"/>
  <c r="N30" i="4"/>
  <c r="N429" i="4"/>
  <c r="N111" i="4"/>
  <c r="N472" i="4"/>
  <c r="N173" i="4"/>
  <c r="N257" i="4"/>
  <c r="N301" i="4"/>
  <c r="N216" i="4"/>
  <c r="B7" i="3"/>
  <c r="B8" i="3"/>
  <c r="B9" i="3"/>
  <c r="B2" i="3"/>
  <c r="B10" i="3"/>
  <c r="B11" i="3"/>
  <c r="B19" i="3"/>
  <c r="B27" i="3"/>
  <c r="B12" i="3"/>
  <c r="B20" i="3"/>
  <c r="B28" i="3"/>
  <c r="B13" i="3"/>
  <c r="B21" i="3"/>
  <c r="B14" i="3"/>
  <c r="B22" i="3"/>
  <c r="B3" i="3"/>
  <c r="B15" i="3"/>
  <c r="B23" i="3"/>
  <c r="B4" i="3"/>
  <c r="B16" i="3"/>
  <c r="B24" i="3"/>
  <c r="B5" i="3"/>
  <c r="B17" i="3"/>
  <c r="B18" i="3"/>
  <c r="B26" i="3"/>
  <c r="B6" i="3"/>
  <c r="B25" i="3"/>
  <c r="AK7" i="3"/>
  <c r="AK15" i="3"/>
  <c r="AK23" i="3"/>
  <c r="AK8" i="3"/>
  <c r="AK16" i="3"/>
  <c r="AK24" i="3"/>
  <c r="AK9" i="3"/>
  <c r="AK17" i="3"/>
  <c r="AK2" i="3"/>
  <c r="AK10" i="3"/>
  <c r="AK18" i="3"/>
  <c r="AK3" i="3"/>
  <c r="AK19" i="3"/>
  <c r="AK4" i="3"/>
  <c r="AK20" i="3"/>
  <c r="AK5" i="3"/>
  <c r="AK21" i="3"/>
  <c r="AK6" i="3"/>
  <c r="AK22" i="3"/>
  <c r="AK11" i="3"/>
  <c r="AK12" i="3"/>
  <c r="AK13" i="3"/>
  <c r="AK14" i="3"/>
  <c r="N2" i="3"/>
  <c r="N10" i="3"/>
  <c r="N18" i="3"/>
  <c r="N26" i="3"/>
  <c r="N34" i="3"/>
  <c r="N42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162" i="3"/>
  <c r="N170" i="3"/>
  <c r="N178" i="3"/>
  <c r="N186" i="3"/>
  <c r="N194" i="3"/>
  <c r="N202" i="3"/>
  <c r="N210" i="3"/>
  <c r="N218" i="3"/>
  <c r="N226" i="3"/>
  <c r="N234" i="3"/>
  <c r="N242" i="3"/>
  <c r="N250" i="3"/>
  <c r="N258" i="3"/>
  <c r="N266" i="3"/>
  <c r="N274" i="3"/>
  <c r="N282" i="3"/>
  <c r="N290" i="3"/>
  <c r="N298" i="3"/>
  <c r="N306" i="3"/>
  <c r="N314" i="3"/>
  <c r="N322" i="3"/>
  <c r="N330" i="3"/>
  <c r="N338" i="3"/>
  <c r="N346" i="3"/>
  <c r="N354" i="3"/>
  <c r="N362" i="3"/>
  <c r="N370" i="3"/>
  <c r="N378" i="3"/>
  <c r="N386" i="3"/>
  <c r="N394" i="3"/>
  <c r="N402" i="3"/>
  <c r="N410" i="3"/>
  <c r="N418" i="3"/>
  <c r="N426" i="3"/>
  <c r="N434" i="3"/>
  <c r="N442" i="3"/>
  <c r="N450" i="3"/>
  <c r="N458" i="3"/>
  <c r="N466" i="3"/>
  <c r="N474" i="3"/>
  <c r="N4" i="3"/>
  <c r="N12" i="3"/>
  <c r="N20" i="3"/>
  <c r="N28" i="3"/>
  <c r="N36" i="3"/>
  <c r="N44" i="3"/>
  <c r="N52" i="3"/>
  <c r="N60" i="3"/>
  <c r="N68" i="3"/>
  <c r="N76" i="3"/>
  <c r="N84" i="3"/>
  <c r="N92" i="3"/>
  <c r="N100" i="3"/>
  <c r="N108" i="3"/>
  <c r="N116" i="3"/>
  <c r="N124" i="3"/>
  <c r="N132" i="3"/>
  <c r="N140" i="3"/>
  <c r="N148" i="3"/>
  <c r="N156" i="3"/>
  <c r="N164" i="3"/>
  <c r="N172" i="3"/>
  <c r="N180" i="3"/>
  <c r="N188" i="3"/>
  <c r="N196" i="3"/>
  <c r="N204" i="3"/>
  <c r="N212" i="3"/>
  <c r="N220" i="3"/>
  <c r="N228" i="3"/>
  <c r="N236" i="3"/>
  <c r="N244" i="3"/>
  <c r="N252" i="3"/>
  <c r="N260" i="3"/>
  <c r="N268" i="3"/>
  <c r="N276" i="3"/>
  <c r="N284" i="3"/>
  <c r="N292" i="3"/>
  <c r="N300" i="3"/>
  <c r="N308" i="3"/>
  <c r="N316" i="3"/>
  <c r="N324" i="3"/>
  <c r="N332" i="3"/>
  <c r="N340" i="3"/>
  <c r="N348" i="3"/>
  <c r="N356" i="3"/>
  <c r="N364" i="3"/>
  <c r="N372" i="3"/>
  <c r="N380" i="3"/>
  <c r="N388" i="3"/>
  <c r="N396" i="3"/>
  <c r="N404" i="3"/>
  <c r="N412" i="3"/>
  <c r="N420" i="3"/>
  <c r="N428" i="3"/>
  <c r="N436" i="3"/>
  <c r="N444" i="3"/>
  <c r="N452" i="3"/>
  <c r="N460" i="3"/>
  <c r="N468" i="3"/>
  <c r="N476" i="3"/>
  <c r="N5" i="3"/>
  <c r="N13" i="3"/>
  <c r="N21" i="3"/>
  <c r="N29" i="3"/>
  <c r="N37" i="3"/>
  <c r="N45" i="3"/>
  <c r="N53" i="3"/>
  <c r="N61" i="3"/>
  <c r="N69" i="3"/>
  <c r="N77" i="3"/>
  <c r="N85" i="3"/>
  <c r="N93" i="3"/>
  <c r="N101" i="3"/>
  <c r="N109" i="3"/>
  <c r="N117" i="3"/>
  <c r="N125" i="3"/>
  <c r="N133" i="3"/>
  <c r="N141" i="3"/>
  <c r="N149" i="3"/>
  <c r="N157" i="3"/>
  <c r="N165" i="3"/>
  <c r="N173" i="3"/>
  <c r="N181" i="3"/>
  <c r="N189" i="3"/>
  <c r="N197" i="3"/>
  <c r="N205" i="3"/>
  <c r="N213" i="3"/>
  <c r="N221" i="3"/>
  <c r="N229" i="3"/>
  <c r="N237" i="3"/>
  <c r="N245" i="3"/>
  <c r="N253" i="3"/>
  <c r="N261" i="3"/>
  <c r="N269" i="3"/>
  <c r="N277" i="3"/>
  <c r="N285" i="3"/>
  <c r="N293" i="3"/>
  <c r="N301" i="3"/>
  <c r="N309" i="3"/>
  <c r="N317" i="3"/>
  <c r="N325" i="3"/>
  <c r="N333" i="3"/>
  <c r="N341" i="3"/>
  <c r="N349" i="3"/>
  <c r="N357" i="3"/>
  <c r="N365" i="3"/>
  <c r="N373" i="3"/>
  <c r="N381" i="3"/>
  <c r="N389" i="3"/>
  <c r="N397" i="3"/>
  <c r="N405" i="3"/>
  <c r="N413" i="3"/>
  <c r="N421" i="3"/>
  <c r="N429" i="3"/>
  <c r="N437" i="3"/>
  <c r="N445" i="3"/>
  <c r="N453" i="3"/>
  <c r="N461" i="3"/>
  <c r="N469" i="3"/>
  <c r="N477" i="3"/>
  <c r="N11" i="3"/>
  <c r="N24" i="3"/>
  <c r="N38" i="3"/>
  <c r="N49" i="3"/>
  <c r="N63" i="3"/>
  <c r="N75" i="3"/>
  <c r="N88" i="3"/>
  <c r="N102" i="3"/>
  <c r="N113" i="3"/>
  <c r="N127" i="3"/>
  <c r="N139" i="3"/>
  <c r="N152" i="3"/>
  <c r="N166" i="3"/>
  <c r="N177" i="3"/>
  <c r="N191" i="3"/>
  <c r="N203" i="3"/>
  <c r="N216" i="3"/>
  <c r="N230" i="3"/>
  <c r="N241" i="3"/>
  <c r="N255" i="3"/>
  <c r="N267" i="3"/>
  <c r="N280" i="3"/>
  <c r="N294" i="3"/>
  <c r="N305" i="3"/>
  <c r="N319" i="3"/>
  <c r="N331" i="3"/>
  <c r="N344" i="3"/>
  <c r="N358" i="3"/>
  <c r="N369" i="3"/>
  <c r="N383" i="3"/>
  <c r="N395" i="3"/>
  <c r="N408" i="3"/>
  <c r="N422" i="3"/>
  <c r="N433" i="3"/>
  <c r="N447" i="3"/>
  <c r="N459" i="3"/>
  <c r="N472" i="3"/>
  <c r="N14" i="3"/>
  <c r="N25" i="3"/>
  <c r="N39" i="3"/>
  <c r="N51" i="3"/>
  <c r="N64" i="3"/>
  <c r="N78" i="3"/>
  <c r="N89" i="3"/>
  <c r="N103" i="3"/>
  <c r="N115" i="3"/>
  <c r="N128" i="3"/>
  <c r="N142" i="3"/>
  <c r="N153" i="3"/>
  <c r="N167" i="3"/>
  <c r="N179" i="3"/>
  <c r="N192" i="3"/>
  <c r="N206" i="3"/>
  <c r="N217" i="3"/>
  <c r="N231" i="3"/>
  <c r="N243" i="3"/>
  <c r="N256" i="3"/>
  <c r="N270" i="3"/>
  <c r="N281" i="3"/>
  <c r="N295" i="3"/>
  <c r="N307" i="3"/>
  <c r="N320" i="3"/>
  <c r="N334" i="3"/>
  <c r="N345" i="3"/>
  <c r="N359" i="3"/>
  <c r="N371" i="3"/>
  <c r="N384" i="3"/>
  <c r="N398" i="3"/>
  <c r="N409" i="3"/>
  <c r="N423" i="3"/>
  <c r="N435" i="3"/>
  <c r="N448" i="3"/>
  <c r="N462" i="3"/>
  <c r="N473" i="3"/>
  <c r="N15" i="3"/>
  <c r="N27" i="3"/>
  <c r="N40" i="3"/>
  <c r="N54" i="3"/>
  <c r="N65" i="3"/>
  <c r="N79" i="3"/>
  <c r="N91" i="3"/>
  <c r="N104" i="3"/>
  <c r="N118" i="3"/>
  <c r="N129" i="3"/>
  <c r="N143" i="3"/>
  <c r="N155" i="3"/>
  <c r="N168" i="3"/>
  <c r="N182" i="3"/>
  <c r="N193" i="3"/>
  <c r="N207" i="3"/>
  <c r="N219" i="3"/>
  <c r="N232" i="3"/>
  <c r="N246" i="3"/>
  <c r="N257" i="3"/>
  <c r="N271" i="3"/>
  <c r="N283" i="3"/>
  <c r="N296" i="3"/>
  <c r="N310" i="3"/>
  <c r="N321" i="3"/>
  <c r="N335" i="3"/>
  <c r="N347" i="3"/>
  <c r="N360" i="3"/>
  <c r="N374" i="3"/>
  <c r="N385" i="3"/>
  <c r="N399" i="3"/>
  <c r="N411" i="3"/>
  <c r="N424" i="3"/>
  <c r="N438" i="3"/>
  <c r="N449" i="3"/>
  <c r="N463" i="3"/>
  <c r="N475" i="3"/>
  <c r="N3" i="3"/>
  <c r="N16" i="3"/>
  <c r="N30" i="3"/>
  <c r="N41" i="3"/>
  <c r="N55" i="3"/>
  <c r="N67" i="3"/>
  <c r="N80" i="3"/>
  <c r="N94" i="3"/>
  <c r="N105" i="3"/>
  <c r="N119" i="3"/>
  <c r="N131" i="3"/>
  <c r="N144" i="3"/>
  <c r="N158" i="3"/>
  <c r="N169" i="3"/>
  <c r="N183" i="3"/>
  <c r="N195" i="3"/>
  <c r="N208" i="3"/>
  <c r="N222" i="3"/>
  <c r="N233" i="3"/>
  <c r="N247" i="3"/>
  <c r="N259" i="3"/>
  <c r="N272" i="3"/>
  <c r="N286" i="3"/>
  <c r="N297" i="3"/>
  <c r="N311" i="3"/>
  <c r="N323" i="3"/>
  <c r="N336" i="3"/>
  <c r="N350" i="3"/>
  <c r="N361" i="3"/>
  <c r="N375" i="3"/>
  <c r="N387" i="3"/>
  <c r="N400" i="3"/>
  <c r="N414" i="3"/>
  <c r="N425" i="3"/>
  <c r="N439" i="3"/>
  <c r="N451" i="3"/>
  <c r="N464" i="3"/>
  <c r="N478" i="3"/>
  <c r="N6" i="3"/>
  <c r="N31" i="3"/>
  <c r="N56" i="3"/>
  <c r="N81" i="3"/>
  <c r="N107" i="3"/>
  <c r="N134" i="3"/>
  <c r="N159" i="3"/>
  <c r="N184" i="3"/>
  <c r="N209" i="3"/>
  <c r="N235" i="3"/>
  <c r="N262" i="3"/>
  <c r="N287" i="3"/>
  <c r="N312" i="3"/>
  <c r="N337" i="3"/>
  <c r="N363" i="3"/>
  <c r="N390" i="3"/>
  <c r="N415" i="3"/>
  <c r="N440" i="3"/>
  <c r="N465" i="3"/>
  <c r="N7" i="3"/>
  <c r="N32" i="3"/>
  <c r="N57" i="3"/>
  <c r="N83" i="3"/>
  <c r="N110" i="3"/>
  <c r="N135" i="3"/>
  <c r="N160" i="3"/>
  <c r="N185" i="3"/>
  <c r="N211" i="3"/>
  <c r="N238" i="3"/>
  <c r="N263" i="3"/>
  <c r="N288" i="3"/>
  <c r="N313" i="3"/>
  <c r="N339" i="3"/>
  <c r="N366" i="3"/>
  <c r="N391" i="3"/>
  <c r="N416" i="3"/>
  <c r="N441" i="3"/>
  <c r="N467" i="3"/>
  <c r="N8" i="3"/>
  <c r="N33" i="3"/>
  <c r="N59" i="3"/>
  <c r="N86" i="3"/>
  <c r="N111" i="3"/>
  <c r="N136" i="3"/>
  <c r="N161" i="3"/>
  <c r="N187" i="3"/>
  <c r="N214" i="3"/>
  <c r="N239" i="3"/>
  <c r="N264" i="3"/>
  <c r="N289" i="3"/>
  <c r="N315" i="3"/>
  <c r="N342" i="3"/>
  <c r="N367" i="3"/>
  <c r="N392" i="3"/>
  <c r="N417" i="3"/>
  <c r="N443" i="3"/>
  <c r="N470" i="3"/>
  <c r="N9" i="3"/>
  <c r="N35" i="3"/>
  <c r="N62" i="3"/>
  <c r="N87" i="3"/>
  <c r="N112" i="3"/>
  <c r="N137" i="3"/>
  <c r="N163" i="3"/>
  <c r="N190" i="3"/>
  <c r="N215" i="3"/>
  <c r="N240" i="3"/>
  <c r="N265" i="3"/>
  <c r="N291" i="3"/>
  <c r="N318" i="3"/>
  <c r="N343" i="3"/>
  <c r="N368" i="3"/>
  <c r="N393" i="3"/>
  <c r="N419" i="3"/>
  <c r="N446" i="3"/>
  <c r="N471" i="3"/>
  <c r="N17" i="3"/>
  <c r="N43" i="3"/>
  <c r="N70" i="3"/>
  <c r="N95" i="3"/>
  <c r="N120" i="3"/>
  <c r="N145" i="3"/>
  <c r="N171" i="3"/>
  <c r="N198" i="3"/>
  <c r="N223" i="3"/>
  <c r="N248" i="3"/>
  <c r="N273" i="3"/>
  <c r="N299" i="3"/>
  <c r="N326" i="3"/>
  <c r="N351" i="3"/>
  <c r="N376" i="3"/>
  <c r="N401" i="3"/>
  <c r="N427" i="3"/>
  <c r="N454" i="3"/>
  <c r="N479" i="3"/>
  <c r="N19" i="3"/>
  <c r="N46" i="3"/>
  <c r="N71" i="3"/>
  <c r="N96" i="3"/>
  <c r="N121" i="3"/>
  <c r="N147" i="3"/>
  <c r="N174" i="3"/>
  <c r="N199" i="3"/>
  <c r="N224" i="3"/>
  <c r="N249" i="3"/>
  <c r="N275" i="3"/>
  <c r="N302" i="3"/>
  <c r="N327" i="3"/>
  <c r="N352" i="3"/>
  <c r="N377" i="3"/>
  <c r="N403" i="3"/>
  <c r="N430" i="3"/>
  <c r="N455" i="3"/>
  <c r="N47" i="3"/>
  <c r="N150" i="3"/>
  <c r="N251" i="3"/>
  <c r="N353" i="3"/>
  <c r="N456" i="3"/>
  <c r="N48" i="3"/>
  <c r="N151" i="3"/>
  <c r="N254" i="3"/>
  <c r="N355" i="3"/>
  <c r="N457" i="3"/>
  <c r="N72" i="3"/>
  <c r="N175" i="3"/>
  <c r="N278" i="3"/>
  <c r="N379" i="3"/>
  <c r="N97" i="3"/>
  <c r="N200" i="3"/>
  <c r="N303" i="3"/>
  <c r="N406" i="3"/>
  <c r="N99" i="3"/>
  <c r="N201" i="3"/>
  <c r="N304" i="3"/>
  <c r="N407" i="3"/>
  <c r="N126" i="3"/>
  <c r="N431" i="3"/>
  <c r="N176" i="3"/>
  <c r="N432" i="3"/>
  <c r="N225" i="3"/>
  <c r="N227" i="3"/>
  <c r="N22" i="3"/>
  <c r="N23" i="3"/>
  <c r="N73" i="3"/>
  <c r="N123" i="3"/>
  <c r="N279" i="3"/>
  <c r="N328" i="3"/>
  <c r="N329" i="3"/>
  <c r="N382" i="3"/>
  <c r="CC9" i="3"/>
  <c r="CC17" i="3"/>
  <c r="CC25" i="3"/>
  <c r="CC33" i="3"/>
  <c r="CC41" i="3"/>
  <c r="CC49" i="3"/>
  <c r="CC57" i="3"/>
  <c r="CC65" i="3"/>
  <c r="CC73" i="3"/>
  <c r="CC3" i="3"/>
  <c r="CC11" i="3"/>
  <c r="CC19" i="3"/>
  <c r="CC27" i="3"/>
  <c r="CC35" i="3"/>
  <c r="CC43" i="3"/>
  <c r="CC51" i="3"/>
  <c r="CC59" i="3"/>
  <c r="CC67" i="3"/>
  <c r="CC4" i="3"/>
  <c r="CC12" i="3"/>
  <c r="CC20" i="3"/>
  <c r="CC28" i="3"/>
  <c r="CC36" i="3"/>
  <c r="CC44" i="3"/>
  <c r="CC52" i="3"/>
  <c r="CC60" i="3"/>
  <c r="CC68" i="3"/>
  <c r="CC2" i="3"/>
  <c r="CC15" i="3"/>
  <c r="CC29" i="3"/>
  <c r="CC40" i="3"/>
  <c r="CC54" i="3"/>
  <c r="CC66" i="3"/>
  <c r="CC5" i="3"/>
  <c r="CC16" i="3"/>
  <c r="CC30" i="3"/>
  <c r="CC42" i="3"/>
  <c r="CC55" i="3"/>
  <c r="CC69" i="3"/>
  <c r="CC6" i="3"/>
  <c r="CC18" i="3"/>
  <c r="CC31" i="3"/>
  <c r="CC45" i="3"/>
  <c r="CC56" i="3"/>
  <c r="CC70" i="3"/>
  <c r="CC7" i="3"/>
  <c r="CC21" i="3"/>
  <c r="CC32" i="3"/>
  <c r="CC46" i="3"/>
  <c r="CC58" i="3"/>
  <c r="CC71" i="3"/>
  <c r="CC8" i="3"/>
  <c r="CC34" i="3"/>
  <c r="CC61" i="3"/>
  <c r="CC10" i="3"/>
  <c r="CC37" i="3"/>
  <c r="CC62" i="3"/>
  <c r="CC13" i="3"/>
  <c r="CC38" i="3"/>
  <c r="CC63" i="3"/>
  <c r="CC14" i="3"/>
  <c r="CC39" i="3"/>
  <c r="CC64" i="3"/>
  <c r="CC22" i="3"/>
  <c r="CC47" i="3"/>
  <c r="CC72" i="3"/>
  <c r="CC23" i="3"/>
  <c r="CC48" i="3"/>
  <c r="CC24" i="3"/>
  <c r="CC26" i="3"/>
  <c r="CC50" i="3"/>
  <c r="CC53" i="3"/>
  <c r="BQ4" i="14"/>
  <c r="BQ5" i="14"/>
  <c r="BQ7" i="14"/>
  <c r="BQ8" i="14"/>
  <c r="BQ3" i="14"/>
  <c r="BQ10" i="14"/>
  <c r="BQ6" i="14"/>
  <c r="BQ9" i="14"/>
  <c r="BQ2" i="14"/>
  <c r="CA4" i="14"/>
  <c r="CA12" i="14"/>
  <c r="CA20" i="14"/>
  <c r="CA28" i="14"/>
  <c r="CA36" i="14"/>
  <c r="CA44" i="14"/>
  <c r="CA15" i="14"/>
  <c r="CA31" i="14"/>
  <c r="CA19" i="14"/>
  <c r="CA5" i="14"/>
  <c r="CA13" i="14"/>
  <c r="CA21" i="14"/>
  <c r="CA29" i="14"/>
  <c r="CA37" i="14"/>
  <c r="CA23" i="14"/>
  <c r="CA39" i="14"/>
  <c r="CA11" i="14"/>
  <c r="CA43" i="14"/>
  <c r="CA6" i="14"/>
  <c r="CA14" i="14"/>
  <c r="CA22" i="14"/>
  <c r="CA30" i="14"/>
  <c r="CA38" i="14"/>
  <c r="CA7" i="14"/>
  <c r="CA8" i="14"/>
  <c r="CA16" i="14"/>
  <c r="CA24" i="14"/>
  <c r="CA32" i="14"/>
  <c r="CA40" i="14"/>
  <c r="CA10" i="14"/>
  <c r="CA26" i="14"/>
  <c r="CA42" i="14"/>
  <c r="CA27" i="14"/>
  <c r="CA9" i="14"/>
  <c r="CA17" i="14"/>
  <c r="CA25" i="14"/>
  <c r="CA33" i="14"/>
  <c r="CA41" i="14"/>
  <c r="CA2" i="14"/>
  <c r="CA18" i="14"/>
  <c r="CA34" i="14"/>
  <c r="CA3" i="14"/>
  <c r="CA35" i="14"/>
  <c r="BL2" i="14"/>
  <c r="BU4" i="14"/>
  <c r="BU5" i="14"/>
  <c r="BU7" i="14"/>
  <c r="BU8" i="14"/>
  <c r="BU3" i="14"/>
  <c r="BU6" i="14"/>
  <c r="BU2" i="14"/>
  <c r="BU9" i="14"/>
  <c r="BA2" i="14"/>
  <c r="BR2" i="14"/>
  <c r="BN2" i="14"/>
  <c r="AT4" i="14"/>
  <c r="AT12" i="14"/>
  <c r="AT20" i="14"/>
  <c r="AT28" i="14"/>
  <c r="AT8" i="14"/>
  <c r="AT16" i="14"/>
  <c r="AT24" i="14"/>
  <c r="AT32" i="14"/>
  <c r="AT40" i="14"/>
  <c r="AT3" i="14"/>
  <c r="AT14" i="14"/>
  <c r="AT25" i="14"/>
  <c r="AT35" i="14"/>
  <c r="AT44" i="14"/>
  <c r="AT52" i="14"/>
  <c r="AT60" i="14"/>
  <c r="AT68" i="14"/>
  <c r="AT76" i="14"/>
  <c r="AT84" i="14"/>
  <c r="AT92" i="14"/>
  <c r="AT100" i="14"/>
  <c r="AT108" i="14"/>
  <c r="AT116" i="14"/>
  <c r="AT124" i="14"/>
  <c r="AT132" i="14"/>
  <c r="AT140" i="14"/>
  <c r="AT148" i="14"/>
  <c r="AT156" i="14"/>
  <c r="AT164" i="14"/>
  <c r="AT172" i="14"/>
  <c r="AT180" i="14"/>
  <c r="AT5" i="14"/>
  <c r="AT15" i="14"/>
  <c r="AT26" i="14"/>
  <c r="AT36" i="14"/>
  <c r="AT45" i="14"/>
  <c r="AT53" i="14"/>
  <c r="AT61" i="14"/>
  <c r="AT69" i="14"/>
  <c r="AT77" i="14"/>
  <c r="AT85" i="14"/>
  <c r="AT93" i="14"/>
  <c r="AT101" i="14"/>
  <c r="AT109" i="14"/>
  <c r="AT117" i="14"/>
  <c r="AT125" i="14"/>
  <c r="AT133" i="14"/>
  <c r="AT141" i="14"/>
  <c r="AT149" i="14"/>
  <c r="AT157" i="14"/>
  <c r="AT165" i="14"/>
  <c r="AT173" i="14"/>
  <c r="AT181" i="14"/>
  <c r="AT7" i="14"/>
  <c r="AT18" i="14"/>
  <c r="AT29" i="14"/>
  <c r="AT38" i="14"/>
  <c r="AT47" i="14"/>
  <c r="AT55" i="14"/>
  <c r="AT63" i="14"/>
  <c r="AT71" i="14"/>
  <c r="AT79" i="14"/>
  <c r="AT87" i="14"/>
  <c r="AT95" i="14"/>
  <c r="AT103" i="14"/>
  <c r="AT111" i="14"/>
  <c r="AT119" i="14"/>
  <c r="AT127" i="14"/>
  <c r="AT135" i="14"/>
  <c r="AT143" i="14"/>
  <c r="AT151" i="14"/>
  <c r="AT159" i="14"/>
  <c r="AT167" i="14"/>
  <c r="AT175" i="14"/>
  <c r="AT183" i="14"/>
  <c r="AT9" i="14"/>
  <c r="AT19" i="14"/>
  <c r="AT30" i="14"/>
  <c r="AT39" i="14"/>
  <c r="AT48" i="14"/>
  <c r="AT56" i="14"/>
  <c r="AT64" i="14"/>
  <c r="AT72" i="14"/>
  <c r="AT80" i="14"/>
  <c r="AT88" i="14"/>
  <c r="AT96" i="14"/>
  <c r="AT104" i="14"/>
  <c r="AT112" i="14"/>
  <c r="AT120" i="14"/>
  <c r="AT128" i="14"/>
  <c r="AT136" i="14"/>
  <c r="AT144" i="14"/>
  <c r="AT152" i="14"/>
  <c r="AT160" i="14"/>
  <c r="AT168" i="14"/>
  <c r="AT176" i="14"/>
  <c r="AT184" i="14"/>
  <c r="AT10" i="14"/>
  <c r="AT21" i="14"/>
  <c r="AT31" i="14"/>
  <c r="AT41" i="14"/>
  <c r="AT49" i="14"/>
  <c r="AT57" i="14"/>
  <c r="AT65" i="14"/>
  <c r="AT73" i="14"/>
  <c r="AT81" i="14"/>
  <c r="AT89" i="14"/>
  <c r="AT97" i="14"/>
  <c r="AT105" i="14"/>
  <c r="AT113" i="14"/>
  <c r="AT121" i="14"/>
  <c r="AT129" i="14"/>
  <c r="AT137" i="14"/>
  <c r="AT145" i="14"/>
  <c r="AT153" i="14"/>
  <c r="AT161" i="14"/>
  <c r="AT169" i="14"/>
  <c r="AT177" i="14"/>
  <c r="AT146" i="14"/>
  <c r="AT13" i="14"/>
  <c r="AT42" i="14"/>
  <c r="AT62" i="14"/>
  <c r="AT83" i="14"/>
  <c r="AT106" i="14"/>
  <c r="AT126" i="14"/>
  <c r="AT147" i="14"/>
  <c r="AT170" i="14"/>
  <c r="AT23" i="14"/>
  <c r="AT50" i="14"/>
  <c r="AT91" i="14"/>
  <c r="AT155" i="14"/>
  <c r="AT37" i="14"/>
  <c r="AT123" i="14"/>
  <c r="AT17" i="14"/>
  <c r="AT43" i="14"/>
  <c r="AT66" i="14"/>
  <c r="AT86" i="14"/>
  <c r="AT107" i="14"/>
  <c r="AT130" i="14"/>
  <c r="AT150" i="14"/>
  <c r="AT171" i="14"/>
  <c r="AT114" i="14"/>
  <c r="AT178" i="14"/>
  <c r="AT102" i="14"/>
  <c r="AT22" i="14"/>
  <c r="AT46" i="14"/>
  <c r="AT67" i="14"/>
  <c r="AT90" i="14"/>
  <c r="AT110" i="14"/>
  <c r="AT131" i="14"/>
  <c r="AT154" i="14"/>
  <c r="AT174" i="14"/>
  <c r="AT70" i="14"/>
  <c r="AT134" i="14"/>
  <c r="AT166" i="14"/>
  <c r="AT27" i="14"/>
  <c r="AT51" i="14"/>
  <c r="AT74" i="14"/>
  <c r="AT94" i="14"/>
  <c r="AT115" i="14"/>
  <c r="AT138" i="14"/>
  <c r="AT158" i="14"/>
  <c r="AT179" i="14"/>
  <c r="AT34" i="14"/>
  <c r="AT78" i="14"/>
  <c r="AT122" i="14"/>
  <c r="AT163" i="14"/>
  <c r="AT11" i="14"/>
  <c r="AT59" i="14"/>
  <c r="AT186" i="14"/>
  <c r="AT2" i="14"/>
  <c r="AT33" i="14"/>
  <c r="AT54" i="14"/>
  <c r="AT75" i="14"/>
  <c r="AT98" i="14"/>
  <c r="AT118" i="14"/>
  <c r="AT139" i="14"/>
  <c r="AT162" i="14"/>
  <c r="AT182" i="14"/>
  <c r="AT6" i="14"/>
  <c r="AT58" i="14"/>
  <c r="AT99" i="14"/>
  <c r="AT142" i="14"/>
  <c r="AT185" i="14"/>
  <c r="AT82" i="14"/>
  <c r="AX2" i="14"/>
  <c r="AB2" i="14"/>
  <c r="AA3" i="14"/>
  <c r="AA11" i="14"/>
  <c r="AA19" i="14"/>
  <c r="AA27" i="14"/>
  <c r="AA35" i="14"/>
  <c r="AA4" i="14"/>
  <c r="AA12" i="14"/>
  <c r="AA20" i="14"/>
  <c r="AA28" i="14"/>
  <c r="AA36" i="14"/>
  <c r="AA5" i="14"/>
  <c r="AA13" i="14"/>
  <c r="AA21" i="14"/>
  <c r="AA29" i="14"/>
  <c r="AA37" i="14"/>
  <c r="AA7" i="14"/>
  <c r="AA15" i="14"/>
  <c r="AA23" i="14"/>
  <c r="AA31" i="14"/>
  <c r="AA39" i="14"/>
  <c r="AA14" i="14"/>
  <c r="AA30" i="14"/>
  <c r="AA16" i="14"/>
  <c r="AA32" i="14"/>
  <c r="AA2" i="14"/>
  <c r="AA18" i="14"/>
  <c r="AA34" i="14"/>
  <c r="AA6" i="14"/>
  <c r="AA22" i="14"/>
  <c r="AA38" i="14"/>
  <c r="AA8" i="14"/>
  <c r="AA24" i="14"/>
  <c r="AA40" i="14"/>
  <c r="AA33" i="14"/>
  <c r="AA9" i="14"/>
  <c r="AA41" i="14"/>
  <c r="AA26" i="14"/>
  <c r="AA10" i="14"/>
  <c r="AA17" i="14"/>
  <c r="AA25" i="14"/>
  <c r="BV3" i="14"/>
  <c r="BV11" i="14"/>
  <c r="BV19" i="14"/>
  <c r="BV4" i="14"/>
  <c r="BV12" i="14"/>
  <c r="BV20" i="14"/>
  <c r="BV6" i="14"/>
  <c r="BV14" i="14"/>
  <c r="BV22" i="14"/>
  <c r="BV7" i="14"/>
  <c r="BV15" i="14"/>
  <c r="BV23" i="14"/>
  <c r="BV9" i="14"/>
  <c r="BV10" i="14"/>
  <c r="BV17" i="14"/>
  <c r="BV13" i="14"/>
  <c r="BV25" i="14"/>
  <c r="BV16" i="14"/>
  <c r="BV2" i="14"/>
  <c r="BV18" i="14"/>
  <c r="BV5" i="14"/>
  <c r="BV21" i="14"/>
  <c r="BV8" i="14"/>
  <c r="BV24" i="14"/>
  <c r="BG2" i="14"/>
  <c r="AM6" i="14"/>
  <c r="AM14" i="14"/>
  <c r="AM7" i="14"/>
  <c r="AM2" i="14"/>
  <c r="AM10" i="14"/>
  <c r="AM4" i="14"/>
  <c r="AM5" i="14"/>
  <c r="AM9" i="14"/>
  <c r="AM11" i="14"/>
  <c r="AM12" i="14"/>
  <c r="AM3" i="14"/>
  <c r="AM13" i="14"/>
  <c r="AM8" i="14"/>
  <c r="AM15" i="14"/>
  <c r="AE2" i="14"/>
  <c r="CB8" i="14"/>
  <c r="CB16" i="14"/>
  <c r="CB24" i="14"/>
  <c r="CB32" i="14"/>
  <c r="CB40" i="14"/>
  <c r="CB48" i="14"/>
  <c r="CB56" i="14"/>
  <c r="CB64" i="14"/>
  <c r="CB72" i="14"/>
  <c r="CB80" i="14"/>
  <c r="CB88" i="14"/>
  <c r="CB96" i="14"/>
  <c r="CB104" i="14"/>
  <c r="CB112" i="14"/>
  <c r="CB11" i="14"/>
  <c r="CB35" i="14"/>
  <c r="CB59" i="14"/>
  <c r="CB83" i="14"/>
  <c r="CB54" i="14"/>
  <c r="CB94" i="14"/>
  <c r="CB23" i="14"/>
  <c r="CB47" i="14"/>
  <c r="CB87" i="14"/>
  <c r="CB9" i="14"/>
  <c r="CB17" i="14"/>
  <c r="CB25" i="14"/>
  <c r="CB33" i="14"/>
  <c r="CB41" i="14"/>
  <c r="CB49" i="14"/>
  <c r="CB57" i="14"/>
  <c r="CB65" i="14"/>
  <c r="CB73" i="14"/>
  <c r="CB81" i="14"/>
  <c r="CB89" i="14"/>
  <c r="CB97" i="14"/>
  <c r="CB105" i="14"/>
  <c r="CB106" i="14"/>
  <c r="CB19" i="14"/>
  <c r="CB43" i="14"/>
  <c r="CB67" i="14"/>
  <c r="CB91" i="14"/>
  <c r="CB107" i="14"/>
  <c r="CB70" i="14"/>
  <c r="CB110" i="14"/>
  <c r="CB39" i="14"/>
  <c r="CB63" i="14"/>
  <c r="CB103" i="14"/>
  <c r="CB2" i="14"/>
  <c r="CB10" i="14"/>
  <c r="CB18" i="14"/>
  <c r="CB26" i="14"/>
  <c r="CB34" i="14"/>
  <c r="CB42" i="14"/>
  <c r="CB50" i="14"/>
  <c r="CB58" i="14"/>
  <c r="CB66" i="14"/>
  <c r="CB74" i="14"/>
  <c r="CB82" i="14"/>
  <c r="CB90" i="14"/>
  <c r="CB98" i="14"/>
  <c r="CB3" i="14"/>
  <c r="CB27" i="14"/>
  <c r="CB51" i="14"/>
  <c r="CB75" i="14"/>
  <c r="CB99" i="14"/>
  <c r="CB86" i="14"/>
  <c r="CB7" i="14"/>
  <c r="CB111" i="14"/>
  <c r="CB4" i="14"/>
  <c r="CB12" i="14"/>
  <c r="CB20" i="14"/>
  <c r="CB28" i="14"/>
  <c r="CB36" i="14"/>
  <c r="CB44" i="14"/>
  <c r="CB52" i="14"/>
  <c r="CB60" i="14"/>
  <c r="CB68" i="14"/>
  <c r="CB76" i="14"/>
  <c r="CB84" i="14"/>
  <c r="CB92" i="14"/>
  <c r="CB100" i="14"/>
  <c r="CB108" i="14"/>
  <c r="CB22" i="14"/>
  <c r="CB46" i="14"/>
  <c r="CB78" i="14"/>
  <c r="CB15" i="14"/>
  <c r="CB55" i="14"/>
  <c r="CB95" i="14"/>
  <c r="CB5" i="14"/>
  <c r="CB13" i="14"/>
  <c r="CB21" i="14"/>
  <c r="CB29" i="14"/>
  <c r="CB37" i="14"/>
  <c r="CB45" i="14"/>
  <c r="CB53" i="14"/>
  <c r="CB61" i="14"/>
  <c r="CB69" i="14"/>
  <c r="CB77" i="14"/>
  <c r="CB85" i="14"/>
  <c r="CB93" i="14"/>
  <c r="CB101" i="14"/>
  <c r="CB109" i="14"/>
  <c r="CB6" i="14"/>
  <c r="CB14" i="14"/>
  <c r="CB30" i="14"/>
  <c r="CB38" i="14"/>
  <c r="CB62" i="14"/>
  <c r="CB102" i="14"/>
  <c r="CB31" i="14"/>
  <c r="CB71" i="14"/>
  <c r="CB79" i="14"/>
  <c r="BE2" i="14"/>
  <c r="BJ2" i="14"/>
  <c r="BW2" i="14"/>
  <c r="BD2" i="14"/>
  <c r="BD3" i="14"/>
  <c r="BB2" i="14"/>
  <c r="AU2" i="14"/>
  <c r="T2" i="14"/>
  <c r="BZ2" i="14"/>
  <c r="BZ10" i="14"/>
  <c r="BZ18" i="14"/>
  <c r="BZ26" i="14"/>
  <c r="BZ34" i="14"/>
  <c r="BZ42" i="14"/>
  <c r="BZ21" i="14"/>
  <c r="BZ37" i="14"/>
  <c r="BZ33" i="14"/>
  <c r="BZ3" i="14"/>
  <c r="BZ11" i="14"/>
  <c r="BZ19" i="14"/>
  <c r="BZ27" i="14"/>
  <c r="BZ35" i="14"/>
  <c r="BZ43" i="14"/>
  <c r="BZ5" i="14"/>
  <c r="BZ29" i="14"/>
  <c r="BZ45" i="14"/>
  <c r="BZ25" i="14"/>
  <c r="BZ4" i="14"/>
  <c r="BZ12" i="14"/>
  <c r="BZ20" i="14"/>
  <c r="BZ28" i="14"/>
  <c r="BZ36" i="14"/>
  <c r="BZ44" i="14"/>
  <c r="BZ13" i="14"/>
  <c r="BZ9" i="14"/>
  <c r="BZ6" i="14"/>
  <c r="BZ14" i="14"/>
  <c r="BZ22" i="14"/>
  <c r="BZ30" i="14"/>
  <c r="BZ38" i="14"/>
  <c r="BZ46" i="14"/>
  <c r="BZ8" i="14"/>
  <c r="BZ24" i="14"/>
  <c r="BZ40" i="14"/>
  <c r="BZ41" i="14"/>
  <c r="BZ7" i="14"/>
  <c r="BZ15" i="14"/>
  <c r="BZ23" i="14"/>
  <c r="BZ31" i="14"/>
  <c r="BZ39" i="14"/>
  <c r="BZ16" i="14"/>
  <c r="BZ32" i="14"/>
  <c r="BZ17" i="14"/>
  <c r="AS2" i="14"/>
  <c r="AL4" i="14"/>
  <c r="AL12" i="14"/>
  <c r="AL5" i="14"/>
  <c r="AL13" i="14"/>
  <c r="AL8" i="14"/>
  <c r="AL6" i="14"/>
  <c r="AL7" i="14"/>
  <c r="AL10" i="14"/>
  <c r="AL11" i="14"/>
  <c r="AL14" i="14"/>
  <c r="AL2" i="14"/>
  <c r="AL3" i="14"/>
  <c r="AL9" i="14"/>
  <c r="S3" i="14"/>
  <c r="S2" i="14"/>
  <c r="BM5" i="14"/>
  <c r="BM6" i="14"/>
  <c r="BM8" i="14"/>
  <c r="BM9" i="14"/>
  <c r="BM4" i="14"/>
  <c r="BM11" i="14"/>
  <c r="BM7" i="14"/>
  <c r="BM10" i="14"/>
  <c r="BM3" i="14"/>
  <c r="BM2" i="14"/>
  <c r="BF2" i="14"/>
  <c r="BY6" i="14"/>
  <c r="BY14" i="14"/>
  <c r="BY22" i="14"/>
  <c r="BY30" i="14"/>
  <c r="BY38" i="14"/>
  <c r="BY46" i="14"/>
  <c r="BY7" i="14"/>
  <c r="BY9" i="14"/>
  <c r="BY2" i="14"/>
  <c r="BY10" i="14"/>
  <c r="BY18" i="14"/>
  <c r="BY26" i="14"/>
  <c r="BY34" i="14"/>
  <c r="BY42" i="14"/>
  <c r="BY13" i="14"/>
  <c r="BY24" i="14"/>
  <c r="BY35" i="14"/>
  <c r="BY45" i="14"/>
  <c r="BY54" i="14"/>
  <c r="BY62" i="14"/>
  <c r="BY70" i="14"/>
  <c r="BY78" i="14"/>
  <c r="BY86" i="14"/>
  <c r="BY4" i="14"/>
  <c r="BY17" i="14"/>
  <c r="BY28" i="14"/>
  <c r="BY49" i="14"/>
  <c r="BY65" i="14"/>
  <c r="BY73" i="14"/>
  <c r="BY89" i="14"/>
  <c r="BY61" i="14"/>
  <c r="BY15" i="14"/>
  <c r="BY25" i="14"/>
  <c r="BY36" i="14"/>
  <c r="BY47" i="14"/>
  <c r="BY55" i="14"/>
  <c r="BY63" i="14"/>
  <c r="BY71" i="14"/>
  <c r="BY79" i="14"/>
  <c r="BY87" i="14"/>
  <c r="BY57" i="14"/>
  <c r="BY81" i="14"/>
  <c r="BY44" i="14"/>
  <c r="BY69" i="14"/>
  <c r="BY3" i="14"/>
  <c r="BY16" i="14"/>
  <c r="BY27" i="14"/>
  <c r="BY37" i="14"/>
  <c r="BY48" i="14"/>
  <c r="BY56" i="14"/>
  <c r="BY64" i="14"/>
  <c r="BY72" i="14"/>
  <c r="BY80" i="14"/>
  <c r="BY88" i="14"/>
  <c r="BY39" i="14"/>
  <c r="BY12" i="14"/>
  <c r="BY5" i="14"/>
  <c r="BY19" i="14"/>
  <c r="BY29" i="14"/>
  <c r="BY40" i="14"/>
  <c r="BY50" i="14"/>
  <c r="BY58" i="14"/>
  <c r="BY66" i="14"/>
  <c r="BY74" i="14"/>
  <c r="BY82" i="14"/>
  <c r="BY90" i="14"/>
  <c r="BY11" i="14"/>
  <c r="BY32" i="14"/>
  <c r="BY52" i="14"/>
  <c r="BY68" i="14"/>
  <c r="BY84" i="14"/>
  <c r="BY23" i="14"/>
  <c r="BY85" i="14"/>
  <c r="BY8" i="14"/>
  <c r="BY20" i="14"/>
  <c r="BY31" i="14"/>
  <c r="BY41" i="14"/>
  <c r="BY51" i="14"/>
  <c r="BY59" i="14"/>
  <c r="BY67" i="14"/>
  <c r="BY75" i="14"/>
  <c r="BY83" i="14"/>
  <c r="BY91" i="14"/>
  <c r="BY21" i="14"/>
  <c r="BY43" i="14"/>
  <c r="BY60" i="14"/>
  <c r="BY76" i="14"/>
  <c r="BY92" i="14"/>
  <c r="BY33" i="14"/>
  <c r="BY53" i="14"/>
  <c r="BY77" i="14"/>
  <c r="BT2" i="14"/>
  <c r="BP2" i="14"/>
  <c r="BI2" i="14"/>
  <c r="BI3" i="14"/>
  <c r="AZ2" i="14"/>
  <c r="AW2" i="14"/>
  <c r="AW3" i="14"/>
  <c r="AR2" i="14"/>
  <c r="AP2" i="14"/>
  <c r="AK2" i="14"/>
  <c r="AK10" i="14"/>
  <c r="AK18" i="14"/>
  <c r="AK26" i="14"/>
  <c r="AK34" i="14"/>
  <c r="AK3" i="14"/>
  <c r="AK11" i="14"/>
  <c r="AK19" i="14"/>
  <c r="AK27" i="14"/>
  <c r="AK35" i="14"/>
  <c r="AK4" i="14"/>
  <c r="AK12" i="14"/>
  <c r="AK20" i="14"/>
  <c r="AK28" i="14"/>
  <c r="AK36" i="14"/>
  <c r="AK6" i="14"/>
  <c r="AK14" i="14"/>
  <c r="AK22" i="14"/>
  <c r="AK30" i="14"/>
  <c r="AK38" i="14"/>
  <c r="AK13" i="14"/>
  <c r="AK29" i="14"/>
  <c r="AK15" i="14"/>
  <c r="AK31" i="14"/>
  <c r="AK17" i="14"/>
  <c r="AK33" i="14"/>
  <c r="AK5" i="14"/>
  <c r="AK21" i="14"/>
  <c r="AK37" i="14"/>
  <c r="AK7" i="14"/>
  <c r="AK23" i="14"/>
  <c r="AK9" i="14"/>
  <c r="AK32" i="14"/>
  <c r="AK8" i="14"/>
  <c r="AK16" i="14"/>
  <c r="AK24" i="14"/>
  <c r="AK25" i="14"/>
  <c r="BX2" i="14"/>
  <c r="BS2" i="14"/>
  <c r="BO2" i="14"/>
  <c r="BC8" i="14"/>
  <c r="BC9" i="14"/>
  <c r="BC3" i="14"/>
  <c r="BC11" i="14"/>
  <c r="BC4" i="14"/>
  <c r="BC12" i="14"/>
  <c r="BC6" i="14"/>
  <c r="BC2" i="14"/>
  <c r="BC5" i="14"/>
  <c r="BC7" i="14"/>
  <c r="BC10" i="14"/>
  <c r="BC13" i="14"/>
  <c r="BC14" i="14"/>
  <c r="AV2" i="14"/>
  <c r="AJ2" i="14"/>
  <c r="BK9" i="14"/>
  <c r="BK2" i="14"/>
  <c r="BK10" i="14"/>
  <c r="BK4" i="14"/>
  <c r="BK5" i="14"/>
  <c r="BK7" i="14"/>
  <c r="BK3" i="14"/>
  <c r="BK6" i="14"/>
  <c r="BK8" i="14"/>
  <c r="BH2" i="14"/>
  <c r="BH3" i="14"/>
  <c r="AY2" i="14"/>
  <c r="AY3" i="14"/>
  <c r="AN2" i="14"/>
  <c r="AD2" i="14"/>
  <c r="AD3" i="14"/>
  <c r="V3" i="14"/>
  <c r="V2" i="14"/>
  <c r="V4" i="14"/>
  <c r="V6" i="14"/>
  <c r="V5" i="14"/>
  <c r="AO2" i="14"/>
  <c r="AH5" i="14"/>
  <c r="AH6" i="14"/>
  <c r="AH2" i="14"/>
  <c r="AH4" i="14"/>
  <c r="AH3" i="14"/>
  <c r="Z2" i="14"/>
  <c r="R2" i="14"/>
  <c r="L4" i="14"/>
  <c r="L12" i="14"/>
  <c r="L20" i="14"/>
  <c r="L28" i="14"/>
  <c r="L36" i="14"/>
  <c r="L44" i="14"/>
  <c r="L52" i="14"/>
  <c r="L60" i="14"/>
  <c r="L68" i="14"/>
  <c r="L76" i="14"/>
  <c r="L84" i="14"/>
  <c r="L5" i="14"/>
  <c r="L13" i="14"/>
  <c r="L21" i="14"/>
  <c r="L29" i="14"/>
  <c r="L37" i="14"/>
  <c r="L45" i="14"/>
  <c r="L53" i="14"/>
  <c r="L61" i="14"/>
  <c r="L69" i="14"/>
  <c r="L77" i="14"/>
  <c r="L85" i="14"/>
  <c r="L6" i="14"/>
  <c r="L14" i="14"/>
  <c r="L22" i="14"/>
  <c r="L30" i="14"/>
  <c r="L38" i="14"/>
  <c r="L46" i="14"/>
  <c r="L54" i="14"/>
  <c r="L62" i="14"/>
  <c r="L70" i="14"/>
  <c r="L78" i="14"/>
  <c r="L86" i="14"/>
  <c r="L7" i="14"/>
  <c r="L15" i="14"/>
  <c r="L23" i="14"/>
  <c r="L31" i="14"/>
  <c r="L39" i="14"/>
  <c r="L47" i="14"/>
  <c r="L55" i="14"/>
  <c r="L63" i="14"/>
  <c r="L71" i="14"/>
  <c r="L79" i="14"/>
  <c r="L87" i="14"/>
  <c r="L8" i="14"/>
  <c r="L24" i="14"/>
  <c r="L40" i="14"/>
  <c r="L9" i="14"/>
  <c r="L25" i="14"/>
  <c r="L41" i="14"/>
  <c r="L57" i="14"/>
  <c r="L73" i="14"/>
  <c r="L10" i="14"/>
  <c r="L26" i="14"/>
  <c r="L42" i="14"/>
  <c r="L58" i="14"/>
  <c r="L74" i="14"/>
  <c r="L11" i="14"/>
  <c r="L27" i="14"/>
  <c r="L43" i="14"/>
  <c r="L59" i="14"/>
  <c r="L75" i="14"/>
  <c r="L16" i="14"/>
  <c r="L32" i="14"/>
  <c r="L48" i="14"/>
  <c r="L2" i="14"/>
  <c r="L18" i="14"/>
  <c r="L34" i="14"/>
  <c r="L50" i="14"/>
  <c r="L66" i="14"/>
  <c r="L82" i="14"/>
  <c r="L3" i="14"/>
  <c r="L49" i="14"/>
  <c r="L81" i="14"/>
  <c r="L51" i="14"/>
  <c r="L83" i="14"/>
  <c r="L56" i="14"/>
  <c r="L88" i="14"/>
  <c r="L17" i="14"/>
  <c r="L65" i="14"/>
  <c r="L19" i="14"/>
  <c r="L35" i="14"/>
  <c r="L64" i="14"/>
  <c r="L67" i="14"/>
  <c r="L33" i="14"/>
  <c r="L72" i="14"/>
  <c r="L80" i="14"/>
  <c r="AI7" i="14"/>
  <c r="AI15" i="14"/>
  <c r="AI23" i="14"/>
  <c r="AI31" i="14"/>
  <c r="AI39" i="14"/>
  <c r="AI47" i="14"/>
  <c r="AI55" i="14"/>
  <c r="AI63" i="14"/>
  <c r="AI71" i="14"/>
  <c r="AI79" i="14"/>
  <c r="AI87" i="14"/>
  <c r="AI95" i="14"/>
  <c r="AI103" i="14"/>
  <c r="AI111" i="14"/>
  <c r="AI119" i="14"/>
  <c r="AI127" i="14"/>
  <c r="AI135" i="14"/>
  <c r="AI8" i="14"/>
  <c r="AI16" i="14"/>
  <c r="AI24" i="14"/>
  <c r="AI32" i="14"/>
  <c r="AI40" i="14"/>
  <c r="AI48" i="14"/>
  <c r="AI56" i="14"/>
  <c r="AI64" i="14"/>
  <c r="AI72" i="14"/>
  <c r="AI80" i="14"/>
  <c r="AI88" i="14"/>
  <c r="AI96" i="14"/>
  <c r="AI104" i="14"/>
  <c r="AI112" i="14"/>
  <c r="AI120" i="14"/>
  <c r="AI128" i="14"/>
  <c r="AI136" i="14"/>
  <c r="AI9" i="14"/>
  <c r="AI17" i="14"/>
  <c r="AI25" i="14"/>
  <c r="AI33" i="14"/>
  <c r="AI41" i="14"/>
  <c r="AI49" i="14"/>
  <c r="AI57" i="14"/>
  <c r="AI65" i="14"/>
  <c r="AI73" i="14"/>
  <c r="AI81" i="14"/>
  <c r="AI89" i="14"/>
  <c r="AI97" i="14"/>
  <c r="AI105" i="14"/>
  <c r="AI113" i="14"/>
  <c r="AI121" i="14"/>
  <c r="AI129" i="14"/>
  <c r="AI137" i="14"/>
  <c r="AI3" i="14"/>
  <c r="AI11" i="14"/>
  <c r="AI19" i="14"/>
  <c r="AI27" i="14"/>
  <c r="AI35" i="14"/>
  <c r="AI43" i="14"/>
  <c r="AI51" i="14"/>
  <c r="AI59" i="14"/>
  <c r="AI67" i="14"/>
  <c r="AI75" i="14"/>
  <c r="AI83" i="14"/>
  <c r="AI91" i="14"/>
  <c r="AI99" i="14"/>
  <c r="AI107" i="14"/>
  <c r="AI115" i="14"/>
  <c r="AI123" i="14"/>
  <c r="AI131" i="14"/>
  <c r="AI139" i="14"/>
  <c r="AI10" i="14"/>
  <c r="AI26" i="14"/>
  <c r="AI42" i="14"/>
  <c r="AI58" i="14"/>
  <c r="AI74" i="14"/>
  <c r="AI90" i="14"/>
  <c r="AI106" i="14"/>
  <c r="AI122" i="14"/>
  <c r="AI138" i="14"/>
  <c r="AI12" i="14"/>
  <c r="AI28" i="14"/>
  <c r="AI44" i="14"/>
  <c r="AI60" i="14"/>
  <c r="AI76" i="14"/>
  <c r="AI92" i="14"/>
  <c r="AI108" i="14"/>
  <c r="AI124" i="14"/>
  <c r="AI14" i="14"/>
  <c r="AI30" i="14"/>
  <c r="AI46" i="14"/>
  <c r="AI62" i="14"/>
  <c r="AI78" i="14"/>
  <c r="AI94" i="14"/>
  <c r="AI110" i="14"/>
  <c r="AI126" i="14"/>
  <c r="AI2" i="14"/>
  <c r="AI18" i="14"/>
  <c r="AI34" i="14"/>
  <c r="AI50" i="14"/>
  <c r="AI66" i="14"/>
  <c r="AI82" i="14"/>
  <c r="AI98" i="14"/>
  <c r="AI114" i="14"/>
  <c r="AI130" i="14"/>
  <c r="AI4" i="14"/>
  <c r="AI20" i="14"/>
  <c r="AI36" i="14"/>
  <c r="AI52" i="14"/>
  <c r="AI68" i="14"/>
  <c r="AI84" i="14"/>
  <c r="AI100" i="14"/>
  <c r="AI116" i="14"/>
  <c r="AI132" i="14"/>
  <c r="AI133" i="14"/>
  <c r="AI6" i="14"/>
  <c r="AI53" i="14"/>
  <c r="AI93" i="14"/>
  <c r="AI134" i="14"/>
  <c r="AI22" i="14"/>
  <c r="AI109" i="14"/>
  <c r="AI45" i="14"/>
  <c r="AI13" i="14"/>
  <c r="AI54" i="14"/>
  <c r="AI101" i="14"/>
  <c r="AI21" i="14"/>
  <c r="AI61" i="14"/>
  <c r="AI102" i="14"/>
  <c r="AI69" i="14"/>
  <c r="AI29" i="14"/>
  <c r="AI70" i="14"/>
  <c r="AI117" i="14"/>
  <c r="AI125" i="14"/>
  <c r="AI86" i="14"/>
  <c r="AI37" i="14"/>
  <c r="AI77" i="14"/>
  <c r="AI118" i="14"/>
  <c r="AI38" i="14"/>
  <c r="AI85" i="14"/>
  <c r="AI5" i="14"/>
  <c r="AG2" i="14"/>
  <c r="Y2" i="14"/>
  <c r="Q2" i="14"/>
  <c r="AC2" i="14"/>
  <c r="U3" i="14"/>
  <c r="U2" i="14"/>
  <c r="AQ9" i="14"/>
  <c r="AQ5" i="14"/>
  <c r="AQ6" i="14"/>
  <c r="AQ7" i="14"/>
  <c r="AQ2" i="14"/>
  <c r="AQ3" i="14"/>
  <c r="AQ4" i="14"/>
  <c r="AQ8" i="14"/>
  <c r="AF9" i="14"/>
  <c r="AF2" i="14"/>
  <c r="AF10" i="14"/>
  <c r="AF3" i="14"/>
  <c r="AF5" i="14"/>
  <c r="AF4" i="14"/>
  <c r="AF6" i="14"/>
  <c r="AF7" i="14"/>
  <c r="AF8" i="14"/>
  <c r="X2" i="14"/>
  <c r="W5" i="14"/>
  <c r="W13" i="14"/>
  <c r="W21" i="14"/>
  <c r="W29" i="14"/>
  <c r="W37" i="14"/>
  <c r="W45" i="14"/>
  <c r="W2" i="14"/>
  <c r="W10" i="14"/>
  <c r="W18" i="14"/>
  <c r="W26" i="14"/>
  <c r="W12" i="14"/>
  <c r="W23" i="14"/>
  <c r="W33" i="14"/>
  <c r="W42" i="14"/>
  <c r="W3" i="14"/>
  <c r="W14" i="14"/>
  <c r="W24" i="14"/>
  <c r="W34" i="14"/>
  <c r="W43" i="14"/>
  <c r="W4" i="14"/>
  <c r="W15" i="14"/>
  <c r="W25" i="14"/>
  <c r="W35" i="14"/>
  <c r="W44" i="14"/>
  <c r="W7" i="14"/>
  <c r="W17" i="14"/>
  <c r="W28" i="14"/>
  <c r="W38" i="14"/>
  <c r="W47" i="14"/>
  <c r="W16" i="14"/>
  <c r="W36" i="14"/>
  <c r="W19" i="14"/>
  <c r="W39" i="14"/>
  <c r="W22" i="14"/>
  <c r="W41" i="14"/>
  <c r="W6" i="14"/>
  <c r="W27" i="14"/>
  <c r="W46" i="14"/>
  <c r="W8" i="14"/>
  <c r="W30" i="14"/>
  <c r="W48" i="14"/>
  <c r="W49" i="14"/>
  <c r="W40" i="14"/>
  <c r="W50" i="14"/>
  <c r="W11" i="14"/>
  <c r="W9" i="14"/>
  <c r="W20" i="14"/>
  <c r="W32" i="14"/>
  <c r="W31" i="14"/>
  <c r="O7" i="14"/>
  <c r="O15" i="14"/>
  <c r="O23" i="14"/>
  <c r="O4" i="14"/>
  <c r="O12" i="14"/>
  <c r="O20" i="14"/>
  <c r="O28" i="14"/>
  <c r="O9" i="14"/>
  <c r="O19" i="14"/>
  <c r="O30" i="14"/>
  <c r="O10" i="14"/>
  <c r="O21" i="14"/>
  <c r="O11" i="14"/>
  <c r="O22" i="14"/>
  <c r="O3" i="14"/>
  <c r="O14" i="14"/>
  <c r="O25" i="14"/>
  <c r="O2" i="14"/>
  <c r="O24" i="14"/>
  <c r="O5" i="14"/>
  <c r="O26" i="14"/>
  <c r="O8" i="14"/>
  <c r="O29" i="14"/>
  <c r="O13" i="14"/>
  <c r="O16" i="14"/>
  <c r="O6" i="14"/>
  <c r="O17" i="14"/>
  <c r="O18" i="14"/>
  <c r="O27" i="14"/>
  <c r="N2" i="14"/>
  <c r="N10" i="14"/>
  <c r="N18" i="14"/>
  <c r="N26" i="14"/>
  <c r="N34" i="14"/>
  <c r="N42" i="14"/>
  <c r="N50" i="14"/>
  <c r="N58" i="14"/>
  <c r="N66" i="14"/>
  <c r="N74" i="14"/>
  <c r="N82" i="14"/>
  <c r="N90" i="14"/>
  <c r="N98" i="14"/>
  <c r="N106" i="14"/>
  <c r="N114" i="14"/>
  <c r="N122" i="14"/>
  <c r="N130" i="14"/>
  <c r="N138" i="14"/>
  <c r="N3" i="14"/>
  <c r="N11" i="14"/>
  <c r="N19" i="14"/>
  <c r="N27" i="14"/>
  <c r="N35" i="14"/>
  <c r="N43" i="14"/>
  <c r="N51" i="14"/>
  <c r="N59" i="14"/>
  <c r="N67" i="14"/>
  <c r="N75" i="14"/>
  <c r="N83" i="14"/>
  <c r="N91" i="14"/>
  <c r="N99" i="14"/>
  <c r="N107" i="14"/>
  <c r="N115" i="14"/>
  <c r="N123" i="14"/>
  <c r="N131" i="14"/>
  <c r="N139" i="14"/>
  <c r="N147" i="14"/>
  <c r="N155" i="14"/>
  <c r="N163" i="14"/>
  <c r="N171" i="14"/>
  <c r="N179" i="14"/>
  <c r="N187" i="14"/>
  <c r="N195" i="14"/>
  <c r="N203" i="14"/>
  <c r="N211" i="14"/>
  <c r="N219" i="14"/>
  <c r="N227" i="14"/>
  <c r="N235" i="14"/>
  <c r="N243" i="14"/>
  <c r="N251" i="14"/>
  <c r="N259" i="14"/>
  <c r="N267" i="14"/>
  <c r="N275" i="14"/>
  <c r="N283" i="14"/>
  <c r="N291" i="14"/>
  <c r="N299" i="14"/>
  <c r="N307" i="14"/>
  <c r="N315" i="14"/>
  <c r="N323" i="14"/>
  <c r="N331" i="14"/>
  <c r="N339" i="14"/>
  <c r="N347" i="14"/>
  <c r="N355" i="14"/>
  <c r="N363" i="14"/>
  <c r="N371" i="14"/>
  <c r="N379" i="14"/>
  <c r="N387" i="14"/>
  <c r="N395" i="14"/>
  <c r="N403" i="14"/>
  <c r="N411" i="14"/>
  <c r="N419" i="14"/>
  <c r="N427" i="14"/>
  <c r="N435" i="14"/>
  <c r="N443" i="14"/>
  <c r="N451" i="14"/>
  <c r="N459" i="14"/>
  <c r="N4" i="14"/>
  <c r="N12" i="14"/>
  <c r="N20" i="14"/>
  <c r="N28" i="14"/>
  <c r="N36" i="14"/>
  <c r="N44" i="14"/>
  <c r="N52" i="14"/>
  <c r="N60" i="14"/>
  <c r="N68" i="14"/>
  <c r="N76" i="14"/>
  <c r="N84" i="14"/>
  <c r="N92" i="14"/>
  <c r="N100" i="14"/>
  <c r="N108" i="14"/>
  <c r="N116" i="14"/>
  <c r="N124" i="14"/>
  <c r="N132" i="14"/>
  <c r="N140" i="14"/>
  <c r="N148" i="14"/>
  <c r="N156" i="14"/>
  <c r="N164" i="14"/>
  <c r="N172" i="14"/>
  <c r="N180" i="14"/>
  <c r="N188" i="14"/>
  <c r="N196" i="14"/>
  <c r="N204" i="14"/>
  <c r="N212" i="14"/>
  <c r="N220" i="14"/>
  <c r="N228" i="14"/>
  <c r="N236" i="14"/>
  <c r="N244" i="14"/>
  <c r="N252" i="14"/>
  <c r="N260" i="14"/>
  <c r="N268" i="14"/>
  <c r="N276" i="14"/>
  <c r="N5" i="14"/>
  <c r="N13" i="14"/>
  <c r="N21" i="14"/>
  <c r="N29" i="14"/>
  <c r="N37" i="14"/>
  <c r="N45" i="14"/>
  <c r="N53" i="14"/>
  <c r="N61" i="14"/>
  <c r="N69" i="14"/>
  <c r="N77" i="14"/>
  <c r="N85" i="14"/>
  <c r="N93" i="14"/>
  <c r="N101" i="14"/>
  <c r="N109" i="14"/>
  <c r="N117" i="14"/>
  <c r="N125" i="14"/>
  <c r="N133" i="14"/>
  <c r="N141" i="14"/>
  <c r="N149" i="14"/>
  <c r="N157" i="14"/>
  <c r="N165" i="14"/>
  <c r="N173" i="14"/>
  <c r="N181" i="14"/>
  <c r="N189" i="14"/>
  <c r="N197" i="14"/>
  <c r="N205" i="14"/>
  <c r="N213" i="14"/>
  <c r="N221" i="14"/>
  <c r="N229" i="14"/>
  <c r="N237" i="14"/>
  <c r="N245" i="14"/>
  <c r="N253" i="14"/>
  <c r="N261" i="14"/>
  <c r="N269" i="14"/>
  <c r="N277" i="14"/>
  <c r="N285" i="14"/>
  <c r="N293" i="14"/>
  <c r="N301" i="14"/>
  <c r="N309" i="14"/>
  <c r="N317" i="14"/>
  <c r="N325" i="14"/>
  <c r="N333" i="14"/>
  <c r="N341" i="14"/>
  <c r="N349" i="14"/>
  <c r="N357" i="14"/>
  <c r="N365" i="14"/>
  <c r="N373" i="14"/>
  <c r="N381" i="14"/>
  <c r="N389" i="14"/>
  <c r="N397" i="14"/>
  <c r="N15" i="14"/>
  <c r="N31" i="14"/>
  <c r="N47" i="14"/>
  <c r="N63" i="14"/>
  <c r="N79" i="14"/>
  <c r="N95" i="14"/>
  <c r="N111" i="14"/>
  <c r="N127" i="14"/>
  <c r="N143" i="14"/>
  <c r="N154" i="14"/>
  <c r="N168" i="14"/>
  <c r="N182" i="14"/>
  <c r="N193" i="14"/>
  <c r="N207" i="14"/>
  <c r="N218" i="14"/>
  <c r="N232" i="14"/>
  <c r="N246" i="14"/>
  <c r="N257" i="14"/>
  <c r="N271" i="14"/>
  <c r="N282" i="14"/>
  <c r="N294" i="14"/>
  <c r="N304" i="14"/>
  <c r="N314" i="14"/>
  <c r="N326" i="14"/>
  <c r="N336" i="14"/>
  <c r="N346" i="14"/>
  <c r="N358" i="14"/>
  <c r="N368" i="14"/>
  <c r="N378" i="14"/>
  <c r="N390" i="14"/>
  <c r="N400" i="14"/>
  <c r="N409" i="14"/>
  <c r="N418" i="14"/>
  <c r="N428" i="14"/>
  <c r="N437" i="14"/>
  <c r="N446" i="14"/>
  <c r="N455" i="14"/>
  <c r="N464" i="14"/>
  <c r="N472" i="14"/>
  <c r="N480" i="14"/>
  <c r="N488" i="14"/>
  <c r="N496" i="14"/>
  <c r="N504" i="14"/>
  <c r="N512" i="14"/>
  <c r="N520" i="14"/>
  <c r="N528" i="14"/>
  <c r="N536" i="14"/>
  <c r="N544" i="14"/>
  <c r="N552" i="14"/>
  <c r="N560" i="14"/>
  <c r="N568" i="14"/>
  <c r="N576" i="14"/>
  <c r="N584" i="14"/>
  <c r="N592" i="14"/>
  <c r="N600" i="14"/>
  <c r="N608" i="14"/>
  <c r="N616" i="14"/>
  <c r="N624" i="14"/>
  <c r="N632" i="14"/>
  <c r="N640" i="14"/>
  <c r="N648" i="14"/>
  <c r="N656" i="14"/>
  <c r="N664" i="14"/>
  <c r="N672" i="14"/>
  <c r="N16" i="14"/>
  <c r="N32" i="14"/>
  <c r="N48" i="14"/>
  <c r="N64" i="14"/>
  <c r="N80" i="14"/>
  <c r="N96" i="14"/>
  <c r="N112" i="14"/>
  <c r="N128" i="14"/>
  <c r="N144" i="14"/>
  <c r="N158" i="14"/>
  <c r="N169" i="14"/>
  <c r="N183" i="14"/>
  <c r="N194" i="14"/>
  <c r="N208" i="14"/>
  <c r="N222" i="14"/>
  <c r="N233" i="14"/>
  <c r="N247" i="14"/>
  <c r="N258" i="14"/>
  <c r="N272" i="14"/>
  <c r="N284" i="14"/>
  <c r="N295" i="14"/>
  <c r="N305" i="14"/>
  <c r="N316" i="14"/>
  <c r="N327" i="14"/>
  <c r="N337" i="14"/>
  <c r="N348" i="14"/>
  <c r="N359" i="14"/>
  <c r="N369" i="14"/>
  <c r="N380" i="14"/>
  <c r="N391" i="14"/>
  <c r="N401" i="14"/>
  <c r="N410" i="14"/>
  <c r="N420" i="14"/>
  <c r="N429" i="14"/>
  <c r="N438" i="14"/>
  <c r="N447" i="14"/>
  <c r="N456" i="14"/>
  <c r="N465" i="14"/>
  <c r="N473" i="14"/>
  <c r="N481" i="14"/>
  <c r="N489" i="14"/>
  <c r="N497" i="14"/>
  <c r="N505" i="14"/>
  <c r="N513" i="14"/>
  <c r="N521" i="14"/>
  <c r="N529" i="14"/>
  <c r="N537" i="14"/>
  <c r="N545" i="14"/>
  <c r="N553" i="14"/>
  <c r="N561" i="14"/>
  <c r="N569" i="14"/>
  <c r="N577" i="14"/>
  <c r="N585" i="14"/>
  <c r="N593" i="14"/>
  <c r="N601" i="14"/>
  <c r="N609" i="14"/>
  <c r="N617" i="14"/>
  <c r="N625" i="14"/>
  <c r="N633" i="14"/>
  <c r="N641" i="14"/>
  <c r="N649" i="14"/>
  <c r="N657" i="14"/>
  <c r="N665" i="14"/>
  <c r="N673" i="14"/>
  <c r="N17" i="14"/>
  <c r="N33" i="14"/>
  <c r="N49" i="14"/>
  <c r="N65" i="14"/>
  <c r="N81" i="14"/>
  <c r="N97" i="14"/>
  <c r="N113" i="14"/>
  <c r="N129" i="14"/>
  <c r="N145" i="14"/>
  <c r="N159" i="14"/>
  <c r="N170" i="14"/>
  <c r="N184" i="14"/>
  <c r="N198" i="14"/>
  <c r="N209" i="14"/>
  <c r="N223" i="14"/>
  <c r="N234" i="14"/>
  <c r="N248" i="14"/>
  <c r="N262" i="14"/>
  <c r="N273" i="14"/>
  <c r="N286" i="14"/>
  <c r="N296" i="14"/>
  <c r="N306" i="14"/>
  <c r="N318" i="14"/>
  <c r="N328" i="14"/>
  <c r="N338" i="14"/>
  <c r="N350" i="14"/>
  <c r="N360" i="14"/>
  <c r="N370" i="14"/>
  <c r="N382" i="14"/>
  <c r="N392" i="14"/>
  <c r="N402" i="14"/>
  <c r="N412" i="14"/>
  <c r="N421" i="14"/>
  <c r="N430" i="14"/>
  <c r="N439" i="14"/>
  <c r="N448" i="14"/>
  <c r="N457" i="14"/>
  <c r="N466" i="14"/>
  <c r="N474" i="14"/>
  <c r="N482" i="14"/>
  <c r="N490" i="14"/>
  <c r="N498" i="14"/>
  <c r="N506" i="14"/>
  <c r="N514" i="14"/>
  <c r="N522" i="14"/>
  <c r="N530" i="14"/>
  <c r="N538" i="14"/>
  <c r="N546" i="14"/>
  <c r="N554" i="14"/>
  <c r="N562" i="14"/>
  <c r="N570" i="14"/>
  <c r="N578" i="14"/>
  <c r="N586" i="14"/>
  <c r="N594" i="14"/>
  <c r="N602" i="14"/>
  <c r="N610" i="14"/>
  <c r="N618" i="14"/>
  <c r="N626" i="14"/>
  <c r="N634" i="14"/>
  <c r="N642" i="14"/>
  <c r="N650" i="14"/>
  <c r="N658" i="14"/>
  <c r="N666" i="14"/>
  <c r="N8" i="14"/>
  <c r="N24" i="14"/>
  <c r="N40" i="14"/>
  <c r="N56" i="14"/>
  <c r="N72" i="14"/>
  <c r="N88" i="14"/>
  <c r="N104" i="14"/>
  <c r="N120" i="14"/>
  <c r="N136" i="14"/>
  <c r="N151" i="14"/>
  <c r="N162" i="14"/>
  <c r="N176" i="14"/>
  <c r="N190" i="14"/>
  <c r="N201" i="14"/>
  <c r="N215" i="14"/>
  <c r="N226" i="14"/>
  <c r="N240" i="14"/>
  <c r="N254" i="14"/>
  <c r="N265" i="14"/>
  <c r="N279" i="14"/>
  <c r="N289" i="14"/>
  <c r="N300" i="14"/>
  <c r="N311" i="14"/>
  <c r="N321" i="14"/>
  <c r="N332" i="14"/>
  <c r="N343" i="14"/>
  <c r="N353" i="14"/>
  <c r="N364" i="14"/>
  <c r="N375" i="14"/>
  <c r="N385" i="14"/>
  <c r="N396" i="14"/>
  <c r="N406" i="14"/>
  <c r="N415" i="14"/>
  <c r="N424" i="14"/>
  <c r="N433" i="14"/>
  <c r="N442" i="14"/>
  <c r="N452" i="14"/>
  <c r="N461" i="14"/>
  <c r="N469" i="14"/>
  <c r="N477" i="14"/>
  <c r="N485" i="14"/>
  <c r="N493" i="14"/>
  <c r="N501" i="14"/>
  <c r="N509" i="14"/>
  <c r="N517" i="14"/>
  <c r="N525" i="14"/>
  <c r="N533" i="14"/>
  <c r="N541" i="14"/>
  <c r="N549" i="14"/>
  <c r="N557" i="14"/>
  <c r="N565" i="14"/>
  <c r="N573" i="14"/>
  <c r="N581" i="14"/>
  <c r="N589" i="14"/>
  <c r="N597" i="14"/>
  <c r="N605" i="14"/>
  <c r="N613" i="14"/>
  <c r="N621" i="14"/>
  <c r="N629" i="14"/>
  <c r="N637" i="14"/>
  <c r="N645" i="14"/>
  <c r="N653" i="14"/>
  <c r="N661" i="14"/>
  <c r="N669" i="14"/>
  <c r="N23" i="14"/>
  <c r="N55" i="14"/>
  <c r="N87" i="14"/>
  <c r="N119" i="14"/>
  <c r="N150" i="14"/>
  <c r="N175" i="14"/>
  <c r="N200" i="14"/>
  <c r="N225" i="14"/>
  <c r="N250" i="14"/>
  <c r="N278" i="14"/>
  <c r="N298" i="14"/>
  <c r="N320" i="14"/>
  <c r="N342" i="14"/>
  <c r="N362" i="14"/>
  <c r="N384" i="14"/>
  <c r="N405" i="14"/>
  <c r="N423" i="14"/>
  <c r="N441" i="14"/>
  <c r="N460" i="14"/>
  <c r="N476" i="14"/>
  <c r="N492" i="14"/>
  <c r="N508" i="14"/>
  <c r="N524" i="14"/>
  <c r="N540" i="14"/>
  <c r="N556" i="14"/>
  <c r="N572" i="14"/>
  <c r="N588" i="14"/>
  <c r="N604" i="14"/>
  <c r="N620" i="14"/>
  <c r="N636" i="14"/>
  <c r="N652" i="14"/>
  <c r="N668" i="14"/>
  <c r="N25" i="14"/>
  <c r="N57" i="14"/>
  <c r="N89" i="14"/>
  <c r="N121" i="14"/>
  <c r="N152" i="14"/>
  <c r="N177" i="14"/>
  <c r="N202" i="14"/>
  <c r="N230" i="14"/>
  <c r="N255" i="14"/>
  <c r="N280" i="14"/>
  <c r="N302" i="14"/>
  <c r="N322" i="14"/>
  <c r="N344" i="14"/>
  <c r="N366" i="14"/>
  <c r="N386" i="14"/>
  <c r="N407" i="14"/>
  <c r="N425" i="14"/>
  <c r="N444" i="14"/>
  <c r="N462" i="14"/>
  <c r="N478" i="14"/>
  <c r="N494" i="14"/>
  <c r="N510" i="14"/>
  <c r="N526" i="14"/>
  <c r="N542" i="14"/>
  <c r="N558" i="14"/>
  <c r="N574" i="14"/>
  <c r="N590" i="14"/>
  <c r="N606" i="14"/>
  <c r="N622" i="14"/>
  <c r="N638" i="14"/>
  <c r="N654" i="14"/>
  <c r="N670" i="14"/>
  <c r="N30" i="14"/>
  <c r="N62" i="14"/>
  <c r="N94" i="14"/>
  <c r="N126" i="14"/>
  <c r="N153" i="14"/>
  <c r="N178" i="14"/>
  <c r="N206" i="14"/>
  <c r="N231" i="14"/>
  <c r="N256" i="14"/>
  <c r="N281" i="14"/>
  <c r="N303" i="14"/>
  <c r="N324" i="14"/>
  <c r="N345" i="14"/>
  <c r="N367" i="14"/>
  <c r="N388" i="14"/>
  <c r="N408" i="14"/>
  <c r="N426" i="14"/>
  <c r="N445" i="14"/>
  <c r="N463" i="14"/>
  <c r="N479" i="14"/>
  <c r="N495" i="14"/>
  <c r="N511" i="14"/>
  <c r="N527" i="14"/>
  <c r="N543" i="14"/>
  <c r="N559" i="14"/>
  <c r="N575" i="14"/>
  <c r="N591" i="14"/>
  <c r="N607" i="14"/>
  <c r="N623" i="14"/>
  <c r="N639" i="14"/>
  <c r="N655" i="14"/>
  <c r="N671" i="14"/>
  <c r="N7" i="14"/>
  <c r="N39" i="14"/>
  <c r="N71" i="14"/>
  <c r="N103" i="14"/>
  <c r="N135" i="14"/>
  <c r="N161" i="14"/>
  <c r="N186" i="14"/>
  <c r="N214" i="14"/>
  <c r="N239" i="14"/>
  <c r="N264" i="14"/>
  <c r="N288" i="14"/>
  <c r="N310" i="14"/>
  <c r="N330" i="14"/>
  <c r="N352" i="14"/>
  <c r="N374" i="14"/>
  <c r="N394" i="14"/>
  <c r="N414" i="14"/>
  <c r="N432" i="14"/>
  <c r="N450" i="14"/>
  <c r="N468" i="14"/>
  <c r="N484" i="14"/>
  <c r="N500" i="14"/>
  <c r="N516" i="14"/>
  <c r="N532" i="14"/>
  <c r="N548" i="14"/>
  <c r="N564" i="14"/>
  <c r="N580" i="14"/>
  <c r="N596" i="14"/>
  <c r="N612" i="14"/>
  <c r="N628" i="14"/>
  <c r="N644" i="14"/>
  <c r="N660" i="14"/>
  <c r="N6" i="14"/>
  <c r="N70" i="14"/>
  <c r="N134" i="14"/>
  <c r="N185" i="14"/>
  <c r="N238" i="14"/>
  <c r="N287" i="14"/>
  <c r="N329" i="14"/>
  <c r="N372" i="14"/>
  <c r="N413" i="14"/>
  <c r="N449" i="14"/>
  <c r="N483" i="14"/>
  <c r="N515" i="14"/>
  <c r="N547" i="14"/>
  <c r="N579" i="14"/>
  <c r="N611" i="14"/>
  <c r="N643" i="14"/>
  <c r="N9" i="14"/>
  <c r="N73" i="14"/>
  <c r="N137" i="14"/>
  <c r="N191" i="14"/>
  <c r="N241" i="14"/>
  <c r="N290" i="14"/>
  <c r="N334" i="14"/>
  <c r="N376" i="14"/>
  <c r="N416" i="14"/>
  <c r="N453" i="14"/>
  <c r="N486" i="14"/>
  <c r="N518" i="14"/>
  <c r="N550" i="14"/>
  <c r="N582" i="14"/>
  <c r="N614" i="14"/>
  <c r="N646" i="14"/>
  <c r="N22" i="14"/>
  <c r="N86" i="14"/>
  <c r="N146" i="14"/>
  <c r="N199" i="14"/>
  <c r="N249" i="14"/>
  <c r="N297" i="14"/>
  <c r="N340" i="14"/>
  <c r="N383" i="14"/>
  <c r="N422" i="14"/>
  <c r="N458" i="14"/>
  <c r="N491" i="14"/>
  <c r="N523" i="14"/>
  <c r="N555" i="14"/>
  <c r="N587" i="14"/>
  <c r="N619" i="14"/>
  <c r="N651" i="14"/>
  <c r="N38" i="14"/>
  <c r="N102" i="14"/>
  <c r="N160" i="14"/>
  <c r="N210" i="14"/>
  <c r="N263" i="14"/>
  <c r="N308" i="14"/>
  <c r="N351" i="14"/>
  <c r="N393" i="14"/>
  <c r="N431" i="14"/>
  <c r="N467" i="14"/>
  <c r="N499" i="14"/>
  <c r="N531" i="14"/>
  <c r="N563" i="14"/>
  <c r="N595" i="14"/>
  <c r="N627" i="14"/>
  <c r="N659" i="14"/>
  <c r="N41" i="14"/>
  <c r="N105" i="14"/>
  <c r="N166" i="14"/>
  <c r="N216" i="14"/>
  <c r="N266" i="14"/>
  <c r="N312" i="14"/>
  <c r="N354" i="14"/>
  <c r="N398" i="14"/>
  <c r="N434" i="14"/>
  <c r="N470" i="14"/>
  <c r="N502" i="14"/>
  <c r="N534" i="14"/>
  <c r="N566" i="14"/>
  <c r="N598" i="14"/>
  <c r="N630" i="14"/>
  <c r="N662" i="14"/>
  <c r="N551" i="14"/>
  <c r="N118" i="14"/>
  <c r="N270" i="14"/>
  <c r="N377" i="14"/>
  <c r="N475" i="14"/>
  <c r="N567" i="14"/>
  <c r="N647" i="14"/>
  <c r="N174" i="14"/>
  <c r="N507" i="14"/>
  <c r="N110" i="14"/>
  <c r="N635" i="14"/>
  <c r="N142" i="14"/>
  <c r="N274" i="14"/>
  <c r="N399" i="14"/>
  <c r="N487" i="14"/>
  <c r="N571" i="14"/>
  <c r="N663" i="14"/>
  <c r="N14" i="14"/>
  <c r="N417" i="14"/>
  <c r="N599" i="14"/>
  <c r="N361" i="14"/>
  <c r="N167" i="14"/>
  <c r="N292" i="14"/>
  <c r="N404" i="14"/>
  <c r="N503" i="14"/>
  <c r="N583" i="14"/>
  <c r="N667" i="14"/>
  <c r="N313" i="14"/>
  <c r="N471" i="14"/>
  <c r="N46" i="14"/>
  <c r="N192" i="14"/>
  <c r="N319" i="14"/>
  <c r="N436" i="14"/>
  <c r="N519" i="14"/>
  <c r="N603" i="14"/>
  <c r="N224" i="14"/>
  <c r="N454" i="14"/>
  <c r="N631" i="14"/>
  <c r="N54" i="14"/>
  <c r="N217" i="14"/>
  <c r="N335" i="14"/>
  <c r="N440" i="14"/>
  <c r="N535" i="14"/>
  <c r="N615" i="14"/>
  <c r="N78" i="14"/>
  <c r="N356" i="14"/>
  <c r="N539" i="14"/>
  <c r="N242" i="14"/>
  <c r="I2" i="14"/>
  <c r="F3" i="14"/>
  <c r="F11" i="14"/>
  <c r="F4" i="14"/>
  <c r="F12" i="14"/>
  <c r="F5" i="14"/>
  <c r="F13" i="14"/>
  <c r="F6" i="14"/>
  <c r="F2" i="14"/>
  <c r="F7" i="14"/>
  <c r="F9" i="14"/>
  <c r="F10" i="14"/>
  <c r="F8" i="14"/>
  <c r="P2" i="14"/>
  <c r="M2" i="14"/>
  <c r="H2" i="14"/>
  <c r="C3" i="14"/>
  <c r="C11" i="14"/>
  <c r="C19" i="14"/>
  <c r="C27" i="14"/>
  <c r="C35" i="14"/>
  <c r="C43" i="14"/>
  <c r="C51" i="14"/>
  <c r="C59" i="14"/>
  <c r="C4" i="14"/>
  <c r="C12" i="14"/>
  <c r="C20" i="14"/>
  <c r="C28" i="14"/>
  <c r="C36" i="14"/>
  <c r="C44" i="14"/>
  <c r="C52" i="14"/>
  <c r="C60" i="14"/>
  <c r="C5" i="14"/>
  <c r="C13" i="14"/>
  <c r="C21" i="14"/>
  <c r="C29" i="14"/>
  <c r="C37" i="14"/>
  <c r="C45" i="14"/>
  <c r="C53" i="14"/>
  <c r="C61" i="14"/>
  <c r="C6" i="14"/>
  <c r="C14" i="14"/>
  <c r="C22" i="14"/>
  <c r="C30" i="14"/>
  <c r="C38" i="14"/>
  <c r="C46" i="14"/>
  <c r="C54" i="14"/>
  <c r="C62" i="14"/>
  <c r="C7" i="14"/>
  <c r="C15" i="14"/>
  <c r="C23" i="14"/>
  <c r="C31" i="14"/>
  <c r="C39" i="14"/>
  <c r="C47" i="14"/>
  <c r="C55" i="14"/>
  <c r="C63" i="14"/>
  <c r="C16" i="14"/>
  <c r="C34" i="14"/>
  <c r="C57" i="14"/>
  <c r="C17" i="14"/>
  <c r="C40" i="14"/>
  <c r="C58" i="14"/>
  <c r="C18" i="14"/>
  <c r="C41" i="14"/>
  <c r="C64" i="14"/>
  <c r="C24" i="14"/>
  <c r="C42" i="14"/>
  <c r="C65" i="14"/>
  <c r="C2" i="14"/>
  <c r="C25" i="14"/>
  <c r="C48" i="14"/>
  <c r="C66" i="14"/>
  <c r="C9" i="14"/>
  <c r="C32" i="14"/>
  <c r="C50" i="14"/>
  <c r="C10" i="14"/>
  <c r="C33" i="14"/>
  <c r="C56" i="14"/>
  <c r="C49" i="14"/>
  <c r="C26" i="14"/>
  <c r="C8" i="14"/>
  <c r="E5" i="14"/>
  <c r="E6" i="14"/>
  <c r="E7" i="14"/>
  <c r="E8" i="14"/>
  <c r="E9" i="14"/>
  <c r="E10" i="14"/>
  <c r="E3" i="14"/>
  <c r="E4" i="14"/>
  <c r="E2" i="14"/>
  <c r="K2" i="14"/>
  <c r="G2" i="14"/>
  <c r="B2" i="14"/>
  <c r="B3" i="14"/>
  <c r="J2" i="14"/>
  <c r="D2" i="14"/>
  <c r="D3" i="14"/>
  <c r="D4" i="14"/>
  <c r="A9" i="14"/>
  <c r="A17" i="14"/>
  <c r="A2" i="14"/>
  <c r="A10" i="14"/>
  <c r="A18" i="14"/>
  <c r="A3" i="14"/>
  <c r="A11" i="14"/>
  <c r="A19" i="14"/>
  <c r="A4" i="14"/>
  <c r="A12" i="14"/>
  <c r="A5" i="14"/>
  <c r="A13" i="14"/>
  <c r="A6" i="14"/>
  <c r="A7" i="14"/>
  <c r="A15" i="14"/>
  <c r="A8" i="14"/>
  <c r="A14" i="14"/>
  <c r="A16" i="14"/>
  <c r="B2" i="13" a="1"/>
  <c r="G2" i="13" a="1"/>
  <c r="K2" i="13" a="1"/>
  <c r="AB2" i="13" a="1"/>
  <c r="AK2" i="13" a="1"/>
  <c r="E2" i="13" a="1"/>
  <c r="S2" i="13" a="1"/>
  <c r="V2" i="13" a="1"/>
  <c r="X2" i="13" a="1"/>
  <c r="AF2" i="13" a="1"/>
  <c r="AQ2" i="13" a="1"/>
  <c r="H2" i="13" a="1"/>
  <c r="L2" i="13" a="1"/>
  <c r="M2" i="13" a="1"/>
  <c r="C2" i="13" a="1"/>
  <c r="F2" i="13" a="1"/>
  <c r="I2" i="13" a="1"/>
  <c r="N2" i="13" a="1"/>
  <c r="T2" i="13" a="1"/>
  <c r="AD2" i="13" a="1"/>
  <c r="AM2" i="13" a="1"/>
  <c r="AS2" i="13" a="1"/>
  <c r="A2" i="13" a="1"/>
  <c r="D2" i="13" a="1"/>
  <c r="O2" i="13" a="1"/>
  <c r="Q2" i="13" a="1"/>
  <c r="Z2" i="13" a="1"/>
  <c r="AH2" i="13" a="1"/>
  <c r="AO2" i="13" a="1"/>
  <c r="U2" i="13" a="1"/>
  <c r="AJ2" i="13" a="1"/>
  <c r="BF2" i="13" a="1"/>
  <c r="BM2" i="13" a="1"/>
  <c r="AA2" i="13" a="1"/>
  <c r="AE2" i="13" a="1"/>
  <c r="BA2" i="13" a="1"/>
  <c r="BQ2" i="13" a="1"/>
  <c r="AR2" i="13" a="1"/>
  <c r="AX2" i="13" a="1"/>
  <c r="BG2" i="13" a="1"/>
  <c r="BJ2" i="13" a="1"/>
  <c r="BV2" i="13" a="1"/>
  <c r="P2" i="13" a="1"/>
  <c r="AI2" i="13" a="1"/>
  <c r="AN2" i="13" a="1"/>
  <c r="AU2" i="13" a="1"/>
  <c r="BB2" i="13" a="1"/>
  <c r="BD2" i="13" a="1"/>
  <c r="BN2" i="13" a="1"/>
  <c r="BR2" i="13" a="1"/>
  <c r="AL2" i="13" a="1"/>
  <c r="AT2" i="13" a="1"/>
  <c r="AY2" i="13" a="1"/>
  <c r="BH2" i="13" a="1"/>
  <c r="BK2" i="13" a="1"/>
  <c r="AC2" i="13" a="1"/>
  <c r="BE2" i="13" a="1"/>
  <c r="BL2" i="13" a="1"/>
  <c r="AZ2" i="13" a="1"/>
  <c r="BI2" i="13" a="1"/>
  <c r="BP2" i="13" a="1"/>
  <c r="AP2" i="13" a="1"/>
  <c r="BT2" i="13" a="1"/>
  <c r="J2" i="13" a="1"/>
  <c r="R2" i="13" a="1"/>
  <c r="BC2" i="13" a="1"/>
  <c r="BZ2" i="13" a="1"/>
  <c r="AG2" i="13" a="1"/>
  <c r="AV2" i="13" a="1"/>
  <c r="Y2" i="13" a="1"/>
  <c r="BW2" i="13" a="1"/>
  <c r="BY2" i="13" a="1"/>
  <c r="W2" i="13" a="1"/>
  <c r="BX2" i="13" a="1"/>
  <c r="CB2" i="13" a="1"/>
  <c r="BS2" i="13" a="1"/>
  <c r="AW2" i="13" a="1"/>
  <c r="BU2" i="13" a="1"/>
  <c r="BO2" i="13" a="1"/>
  <c r="CA2" i="13" a="1"/>
  <c r="CA2" i="13" l="1"/>
  <c r="CA34" i="13"/>
  <c r="CA15" i="13"/>
  <c r="CA3" i="13"/>
  <c r="CA11" i="13"/>
  <c r="CA19" i="13"/>
  <c r="CA27" i="13"/>
  <c r="CA35" i="13"/>
  <c r="CA43" i="13"/>
  <c r="CA4" i="13"/>
  <c r="CA28" i="13"/>
  <c r="CA44" i="13"/>
  <c r="CA38" i="13"/>
  <c r="CA7" i="13"/>
  <c r="CA31" i="13"/>
  <c r="CA12" i="13"/>
  <c r="CA20" i="13"/>
  <c r="CA36" i="13"/>
  <c r="CA14" i="13"/>
  <c r="CA39" i="13"/>
  <c r="CA5" i="13"/>
  <c r="CA13" i="13"/>
  <c r="CA21" i="13"/>
  <c r="CA29" i="13"/>
  <c r="CA37" i="13"/>
  <c r="CA22" i="13"/>
  <c r="CA23" i="13"/>
  <c r="CA8" i="13"/>
  <c r="CA16" i="13"/>
  <c r="CA24" i="13"/>
  <c r="CA32" i="13"/>
  <c r="CA40" i="13"/>
  <c r="CA10" i="13"/>
  <c r="CA26" i="13"/>
  <c r="CA30" i="13"/>
  <c r="CA9" i="13"/>
  <c r="CA17" i="13"/>
  <c r="CA25" i="13"/>
  <c r="CA33" i="13"/>
  <c r="CA41" i="13"/>
  <c r="CA18" i="13"/>
  <c r="CA42" i="13"/>
  <c r="CA6" i="13"/>
  <c r="BO2" i="13"/>
  <c r="BU8" i="13"/>
  <c r="BU2" i="13"/>
  <c r="BU4" i="13"/>
  <c r="BU6" i="13"/>
  <c r="BU7" i="13"/>
  <c r="BU9" i="13"/>
  <c r="BU3" i="13"/>
  <c r="BU5" i="13"/>
  <c r="AW2" i="13"/>
  <c r="AW3" i="13"/>
  <c r="BS2" i="13"/>
  <c r="CB14" i="13"/>
  <c r="CB38" i="13"/>
  <c r="CB70" i="13"/>
  <c r="CB102" i="13"/>
  <c r="CB88" i="13"/>
  <c r="CB112" i="13"/>
  <c r="CB2" i="13"/>
  <c r="CB42" i="13"/>
  <c r="CB74" i="13"/>
  <c r="CB3" i="13"/>
  <c r="CB27" i="13"/>
  <c r="CB59" i="13"/>
  <c r="CB91" i="13"/>
  <c r="CB7" i="13"/>
  <c r="CB15" i="13"/>
  <c r="CB23" i="13"/>
  <c r="CB31" i="13"/>
  <c r="CB39" i="13"/>
  <c r="CB47" i="13"/>
  <c r="CB55" i="13"/>
  <c r="CB63" i="13"/>
  <c r="CB71" i="13"/>
  <c r="CB79" i="13"/>
  <c r="CB87" i="13"/>
  <c r="CB95" i="13"/>
  <c r="CB103" i="13"/>
  <c r="CB111" i="13"/>
  <c r="CB16" i="13"/>
  <c r="CB32" i="13"/>
  <c r="CB48" i="13"/>
  <c r="CB72" i="13"/>
  <c r="CB50" i="13"/>
  <c r="CB106" i="13"/>
  <c r="CB11" i="13"/>
  <c r="CB43" i="13"/>
  <c r="CB75" i="13"/>
  <c r="CB107" i="13"/>
  <c r="CB8" i="13"/>
  <c r="CB24" i="13"/>
  <c r="CB40" i="13"/>
  <c r="CB64" i="13"/>
  <c r="CB96" i="13"/>
  <c r="CB10" i="13"/>
  <c r="CB58" i="13"/>
  <c r="CB98" i="13"/>
  <c r="CB35" i="13"/>
  <c r="CB67" i="13"/>
  <c r="CB99" i="13"/>
  <c r="CB9" i="13"/>
  <c r="CB17" i="13"/>
  <c r="CB25" i="13"/>
  <c r="CB33" i="13"/>
  <c r="CB41" i="13"/>
  <c r="CB49" i="13"/>
  <c r="CB57" i="13"/>
  <c r="CB65" i="13"/>
  <c r="CB73" i="13"/>
  <c r="CB81" i="13"/>
  <c r="CB89" i="13"/>
  <c r="CB97" i="13"/>
  <c r="CB105" i="13"/>
  <c r="CB26" i="13"/>
  <c r="CB82" i="13"/>
  <c r="CB19" i="13"/>
  <c r="CB51" i="13"/>
  <c r="CB83" i="13"/>
  <c r="CB4" i="13"/>
  <c r="CB12" i="13"/>
  <c r="CB20" i="13"/>
  <c r="CB28" i="13"/>
  <c r="CB36" i="13"/>
  <c r="CB44" i="13"/>
  <c r="CB52" i="13"/>
  <c r="CB60" i="13"/>
  <c r="CB68" i="13"/>
  <c r="CB76" i="13"/>
  <c r="CB84" i="13"/>
  <c r="CB92" i="13"/>
  <c r="CB100" i="13"/>
  <c r="CB108" i="13"/>
  <c r="CB6" i="13"/>
  <c r="CB30" i="13"/>
  <c r="CB54" i="13"/>
  <c r="CB78" i="13"/>
  <c r="CB86" i="13"/>
  <c r="CB110" i="13"/>
  <c r="CB56" i="13"/>
  <c r="CB104" i="13"/>
  <c r="CB34" i="13"/>
  <c r="CB90" i="13"/>
  <c r="CB5" i="13"/>
  <c r="CB13" i="13"/>
  <c r="CB21" i="13"/>
  <c r="CB29" i="13"/>
  <c r="CB37" i="13"/>
  <c r="CB45" i="13"/>
  <c r="CB53" i="13"/>
  <c r="CB61" i="13"/>
  <c r="CB69" i="13"/>
  <c r="CB77" i="13"/>
  <c r="CB85" i="13"/>
  <c r="CB93" i="13"/>
  <c r="CB101" i="13"/>
  <c r="CB109" i="13"/>
  <c r="CB22" i="13"/>
  <c r="CB46" i="13"/>
  <c r="CB62" i="13"/>
  <c r="CB94" i="13"/>
  <c r="CB80" i="13"/>
  <c r="CB18" i="13"/>
  <c r="CB66" i="13"/>
  <c r="BX2" i="13"/>
  <c r="W2" i="13"/>
  <c r="W10" i="13"/>
  <c r="W18" i="13"/>
  <c r="W26" i="13"/>
  <c r="W34" i="13"/>
  <c r="W42" i="13"/>
  <c r="W50" i="13"/>
  <c r="W3" i="13"/>
  <c r="W11" i="13"/>
  <c r="W19" i="13"/>
  <c r="W27" i="13"/>
  <c r="W35" i="13"/>
  <c r="W43" i="13"/>
  <c r="W6" i="13"/>
  <c r="W14" i="13"/>
  <c r="W22" i="13"/>
  <c r="W30" i="13"/>
  <c r="W38" i="13"/>
  <c r="W46" i="13"/>
  <c r="W7" i="13"/>
  <c r="W15" i="13"/>
  <c r="W23" i="13"/>
  <c r="W31" i="13"/>
  <c r="W39" i="13"/>
  <c r="W47" i="13"/>
  <c r="W8" i="13"/>
  <c r="W24" i="13"/>
  <c r="W40" i="13"/>
  <c r="W9" i="13"/>
  <c r="W25" i="13"/>
  <c r="W41" i="13"/>
  <c r="W12" i="13"/>
  <c r="W28" i="13"/>
  <c r="W44" i="13"/>
  <c r="W13" i="13"/>
  <c r="W29" i="13"/>
  <c r="W45" i="13"/>
  <c r="W16" i="13"/>
  <c r="W32" i="13"/>
  <c r="W48" i="13"/>
  <c r="W4" i="13"/>
  <c r="W20" i="13"/>
  <c r="W36" i="13"/>
  <c r="W37" i="13"/>
  <c r="W49" i="13"/>
  <c r="W5" i="13"/>
  <c r="W17" i="13"/>
  <c r="W21" i="13"/>
  <c r="W33" i="13"/>
  <c r="BY2" i="13"/>
  <c r="BY10" i="13"/>
  <c r="BY6" i="13"/>
  <c r="BY14" i="13"/>
  <c r="BY22" i="13"/>
  <c r="BY8" i="13"/>
  <c r="BY16" i="13"/>
  <c r="BY7" i="13"/>
  <c r="BY19" i="13"/>
  <c r="BY28" i="13"/>
  <c r="BY36" i="13"/>
  <c r="BY44" i="13"/>
  <c r="BY52" i="13"/>
  <c r="BY68" i="13"/>
  <c r="BY92" i="13"/>
  <c r="BY24" i="13"/>
  <c r="BY40" i="13"/>
  <c r="BY56" i="13"/>
  <c r="BY41" i="13"/>
  <c r="BY89" i="13"/>
  <c r="BY9" i="13"/>
  <c r="BY20" i="13"/>
  <c r="BY29" i="13"/>
  <c r="BY37" i="13"/>
  <c r="BY45" i="13"/>
  <c r="BY53" i="13"/>
  <c r="BY61" i="13"/>
  <c r="BY69" i="13"/>
  <c r="BY77" i="13"/>
  <c r="BY85" i="13"/>
  <c r="BY11" i="13"/>
  <c r="BY21" i="13"/>
  <c r="BY30" i="13"/>
  <c r="BY46" i="13"/>
  <c r="BY62" i="13"/>
  <c r="BY78" i="13"/>
  <c r="BY13" i="13"/>
  <c r="BY72" i="13"/>
  <c r="BY33" i="13"/>
  <c r="BY81" i="13"/>
  <c r="BY38" i="13"/>
  <c r="BY54" i="13"/>
  <c r="BY70" i="13"/>
  <c r="BY86" i="13"/>
  <c r="BY15" i="13"/>
  <c r="BY49" i="13"/>
  <c r="BY73" i="13"/>
  <c r="BY12" i="13"/>
  <c r="BY23" i="13"/>
  <c r="BY31" i="13"/>
  <c r="BY39" i="13"/>
  <c r="BY47" i="13"/>
  <c r="BY55" i="13"/>
  <c r="BY63" i="13"/>
  <c r="BY71" i="13"/>
  <c r="BY79" i="13"/>
  <c r="BY87" i="13"/>
  <c r="BY32" i="13"/>
  <c r="BY64" i="13"/>
  <c r="BY3" i="13"/>
  <c r="BY25" i="13"/>
  <c r="BY57" i="13"/>
  <c r="BY65" i="13"/>
  <c r="BY4" i="13"/>
  <c r="BY17" i="13"/>
  <c r="BY26" i="13"/>
  <c r="BY34" i="13"/>
  <c r="BY42" i="13"/>
  <c r="BY50" i="13"/>
  <c r="BY58" i="13"/>
  <c r="BY66" i="13"/>
  <c r="BY74" i="13"/>
  <c r="BY82" i="13"/>
  <c r="BY90" i="13"/>
  <c r="BY60" i="13"/>
  <c r="BY76" i="13"/>
  <c r="BY48" i="13"/>
  <c r="BY80" i="13"/>
  <c r="BY5" i="13"/>
  <c r="BY18" i="13"/>
  <c r="BY27" i="13"/>
  <c r="BY35" i="13"/>
  <c r="BY43" i="13"/>
  <c r="BY51" i="13"/>
  <c r="BY59" i="13"/>
  <c r="BY67" i="13"/>
  <c r="BY75" i="13"/>
  <c r="BY83" i="13"/>
  <c r="BY91" i="13"/>
  <c r="BY84" i="13"/>
  <c r="BY88" i="13"/>
  <c r="BW2" i="13"/>
  <c r="Y2" i="13"/>
  <c r="AV2" i="13"/>
  <c r="AG2" i="13"/>
  <c r="BZ24" i="13"/>
  <c r="BZ4" i="13"/>
  <c r="BZ44" i="13"/>
  <c r="BZ29" i="13"/>
  <c r="BZ9" i="13"/>
  <c r="BZ17" i="13"/>
  <c r="BZ25" i="13"/>
  <c r="BZ33" i="13"/>
  <c r="BZ41" i="13"/>
  <c r="BZ2" i="13"/>
  <c r="BZ18" i="13"/>
  <c r="BZ34" i="13"/>
  <c r="BZ20" i="13"/>
  <c r="BZ21" i="13"/>
  <c r="BZ10" i="13"/>
  <c r="BZ26" i="13"/>
  <c r="BZ42" i="13"/>
  <c r="BZ12" i="13"/>
  <c r="BZ13" i="13"/>
  <c r="BZ45" i="13"/>
  <c r="BZ3" i="13"/>
  <c r="BZ11" i="13"/>
  <c r="BZ19" i="13"/>
  <c r="BZ27" i="13"/>
  <c r="BZ35" i="13"/>
  <c r="BZ43" i="13"/>
  <c r="BZ28" i="13"/>
  <c r="BZ5" i="13"/>
  <c r="BZ37" i="13"/>
  <c r="BZ6" i="13"/>
  <c r="BZ14" i="13"/>
  <c r="BZ22" i="13"/>
  <c r="BZ30" i="13"/>
  <c r="BZ38" i="13"/>
  <c r="BZ46" i="13"/>
  <c r="BZ8" i="13"/>
  <c r="BZ32" i="13"/>
  <c r="BZ36" i="13"/>
  <c r="BZ7" i="13"/>
  <c r="BZ15" i="13"/>
  <c r="BZ23" i="13"/>
  <c r="BZ31" i="13"/>
  <c r="BZ39" i="13"/>
  <c r="BZ16" i="13"/>
  <c r="BZ40" i="13"/>
  <c r="BC4" i="13"/>
  <c r="BC12" i="13"/>
  <c r="BC5" i="13"/>
  <c r="BC13" i="13"/>
  <c r="BC6" i="13"/>
  <c r="BC14" i="13"/>
  <c r="BC7" i="13"/>
  <c r="BC8" i="13"/>
  <c r="BC2" i="13"/>
  <c r="BC10" i="13"/>
  <c r="BC3" i="13"/>
  <c r="BC9" i="13"/>
  <c r="BC11" i="13"/>
  <c r="R2" i="13"/>
  <c r="J2" i="13"/>
  <c r="BT2" i="13"/>
  <c r="AP2" i="13"/>
  <c r="BP2" i="13"/>
  <c r="BI2" i="13"/>
  <c r="BI3" i="13"/>
  <c r="AZ2" i="13"/>
  <c r="BL2" i="13"/>
  <c r="BE2" i="13"/>
  <c r="AC2" i="13"/>
  <c r="BK5" i="13"/>
  <c r="BK6" i="13"/>
  <c r="BK7" i="13"/>
  <c r="BK8" i="13"/>
  <c r="BK9" i="13"/>
  <c r="BK3" i="13"/>
  <c r="BK2" i="13"/>
  <c r="BK4" i="13"/>
  <c r="BK10" i="13"/>
  <c r="BH3" i="13"/>
  <c r="BH2" i="13"/>
  <c r="AY3" i="13"/>
  <c r="AY2" i="13"/>
  <c r="AT3" i="13"/>
  <c r="AT11" i="13"/>
  <c r="AT19" i="13"/>
  <c r="AT27" i="13"/>
  <c r="AT35" i="13"/>
  <c r="AT43" i="13"/>
  <c r="AT51" i="13"/>
  <c r="AT59" i="13"/>
  <c r="AT67" i="13"/>
  <c r="AT4" i="13"/>
  <c r="AT12" i="13"/>
  <c r="AT20" i="13"/>
  <c r="AT28" i="13"/>
  <c r="AT36" i="13"/>
  <c r="AT44" i="13"/>
  <c r="AT52" i="13"/>
  <c r="AT60" i="13"/>
  <c r="AT68" i="13"/>
  <c r="AT76" i="13"/>
  <c r="AT84" i="13"/>
  <c r="AT7" i="13"/>
  <c r="AT15" i="13"/>
  <c r="AT23" i="13"/>
  <c r="AT31" i="13"/>
  <c r="AT8" i="13"/>
  <c r="AT16" i="13"/>
  <c r="AT24" i="13"/>
  <c r="AT32" i="13"/>
  <c r="AT40" i="13"/>
  <c r="AT48" i="13"/>
  <c r="AT56" i="13"/>
  <c r="AT64" i="13"/>
  <c r="AT72" i="13"/>
  <c r="AT80" i="13"/>
  <c r="AT88" i="13"/>
  <c r="AT9" i="13"/>
  <c r="AT25" i="13"/>
  <c r="AT39" i="13"/>
  <c r="AT53" i="13"/>
  <c r="AT65" i="13"/>
  <c r="AT77" i="13"/>
  <c r="AT87" i="13"/>
  <c r="AT96" i="13"/>
  <c r="AT104" i="13"/>
  <c r="AT112" i="13"/>
  <c r="AT120" i="13"/>
  <c r="AT128" i="13"/>
  <c r="AT136" i="13"/>
  <c r="AT144" i="13"/>
  <c r="AT152" i="13"/>
  <c r="AT160" i="13"/>
  <c r="AT168" i="13"/>
  <c r="AT176" i="13"/>
  <c r="AT184" i="13"/>
  <c r="AT10" i="13"/>
  <c r="AT26" i="13"/>
  <c r="AT41" i="13"/>
  <c r="AT54" i="13"/>
  <c r="AT66" i="13"/>
  <c r="AT78" i="13"/>
  <c r="AT89" i="13"/>
  <c r="AT97" i="13"/>
  <c r="AT105" i="13"/>
  <c r="AT113" i="13"/>
  <c r="AT121" i="13"/>
  <c r="AT129" i="13"/>
  <c r="AT137" i="13"/>
  <c r="AT145" i="13"/>
  <c r="AT153" i="13"/>
  <c r="AT161" i="13"/>
  <c r="AT169" i="13"/>
  <c r="AT177" i="13"/>
  <c r="AT185" i="13"/>
  <c r="AT13" i="13"/>
  <c r="AT29" i="13"/>
  <c r="AT42" i="13"/>
  <c r="AT55" i="13"/>
  <c r="AT69" i="13"/>
  <c r="AT79" i="13"/>
  <c r="AT90" i="13"/>
  <c r="AT98" i="13"/>
  <c r="AT106" i="13"/>
  <c r="AT114" i="13"/>
  <c r="AT122" i="13"/>
  <c r="AT130" i="13"/>
  <c r="AT138" i="13"/>
  <c r="AT146" i="13"/>
  <c r="AT154" i="13"/>
  <c r="AT162" i="13"/>
  <c r="AT170" i="13"/>
  <c r="AT178" i="13"/>
  <c r="AT186" i="13"/>
  <c r="AT14" i="13"/>
  <c r="AT30" i="13"/>
  <c r="AT45" i="13"/>
  <c r="AT57" i="13"/>
  <c r="AT70" i="13"/>
  <c r="AT81" i="13"/>
  <c r="AT91" i="13"/>
  <c r="AT99" i="13"/>
  <c r="AT107" i="13"/>
  <c r="AT115" i="13"/>
  <c r="AT123" i="13"/>
  <c r="AT131" i="13"/>
  <c r="AT139" i="13"/>
  <c r="AT147" i="13"/>
  <c r="AT155" i="13"/>
  <c r="AT163" i="13"/>
  <c r="AT171" i="13"/>
  <c r="AT179" i="13"/>
  <c r="AT17" i="13"/>
  <c r="AT33" i="13"/>
  <c r="AT46" i="13"/>
  <c r="AT58" i="13"/>
  <c r="AT71" i="13"/>
  <c r="AT82" i="13"/>
  <c r="AT92" i="13"/>
  <c r="AT100" i="13"/>
  <c r="AT108" i="13"/>
  <c r="AT116" i="13"/>
  <c r="AT124" i="13"/>
  <c r="AT132" i="13"/>
  <c r="AT140" i="13"/>
  <c r="AT148" i="13"/>
  <c r="AT156" i="13"/>
  <c r="AT164" i="13"/>
  <c r="AT172" i="13"/>
  <c r="AT180" i="13"/>
  <c r="AT5" i="13"/>
  <c r="AT21" i="13"/>
  <c r="AT37" i="13"/>
  <c r="AT49" i="13"/>
  <c r="AT62" i="13"/>
  <c r="AT74" i="13"/>
  <c r="AT85" i="13"/>
  <c r="AT94" i="13"/>
  <c r="AT102" i="13"/>
  <c r="AT110" i="13"/>
  <c r="AT118" i="13"/>
  <c r="AT126" i="13"/>
  <c r="AT134" i="13"/>
  <c r="AT142" i="13"/>
  <c r="AT150" i="13"/>
  <c r="AT158" i="13"/>
  <c r="AT166" i="13"/>
  <c r="AT174" i="13"/>
  <c r="AT182" i="13"/>
  <c r="AT6" i="13"/>
  <c r="AT63" i="13"/>
  <c r="AT103" i="13"/>
  <c r="AT135" i="13"/>
  <c r="AT167" i="13"/>
  <c r="AT18" i="13"/>
  <c r="AT73" i="13"/>
  <c r="AT109" i="13"/>
  <c r="AT141" i="13"/>
  <c r="AT173" i="13"/>
  <c r="AT93" i="13"/>
  <c r="AT22" i="13"/>
  <c r="AT75" i="13"/>
  <c r="AT111" i="13"/>
  <c r="AT143" i="13"/>
  <c r="AT175" i="13"/>
  <c r="AT47" i="13"/>
  <c r="AT157" i="13"/>
  <c r="AT34" i="13"/>
  <c r="AT83" i="13"/>
  <c r="AT117" i="13"/>
  <c r="AT149" i="13"/>
  <c r="AT181" i="13"/>
  <c r="AT38" i="13"/>
  <c r="AT86" i="13"/>
  <c r="AT119" i="13"/>
  <c r="AT151" i="13"/>
  <c r="AT183" i="13"/>
  <c r="AT125" i="13"/>
  <c r="AT50" i="13"/>
  <c r="AT95" i="13"/>
  <c r="AT127" i="13"/>
  <c r="AT159" i="13"/>
  <c r="AT2" i="13"/>
  <c r="AT61" i="13"/>
  <c r="AT101" i="13"/>
  <c r="AT133" i="13"/>
  <c r="AT165" i="13"/>
  <c r="AL3" i="13"/>
  <c r="AL11" i="13"/>
  <c r="AL4" i="13"/>
  <c r="AL12" i="13"/>
  <c r="AL7" i="13"/>
  <c r="AL8" i="13"/>
  <c r="AL9" i="13"/>
  <c r="AL10" i="13"/>
  <c r="AL13" i="13"/>
  <c r="AL14" i="13"/>
  <c r="AL5" i="13"/>
  <c r="AL2" i="13"/>
  <c r="AL6" i="13"/>
  <c r="BR2" i="13"/>
  <c r="BN2" i="13"/>
  <c r="BD2" i="13"/>
  <c r="BD3" i="13"/>
  <c r="BB2" i="13"/>
  <c r="AU2" i="13"/>
  <c r="AN2" i="13"/>
  <c r="AI6" i="13"/>
  <c r="AI14" i="13"/>
  <c r="AI22" i="13"/>
  <c r="AI30" i="13"/>
  <c r="AI38" i="13"/>
  <c r="AI46" i="13"/>
  <c r="AI54" i="13"/>
  <c r="AI62" i="13"/>
  <c r="AI70" i="13"/>
  <c r="AI78" i="13"/>
  <c r="AI86" i="13"/>
  <c r="AI94" i="13"/>
  <c r="AI102" i="13"/>
  <c r="AI110" i="13"/>
  <c r="AI118" i="13"/>
  <c r="AI126" i="13"/>
  <c r="AI134" i="13"/>
  <c r="AI7" i="13"/>
  <c r="AI15" i="13"/>
  <c r="AI23" i="13"/>
  <c r="AI31" i="13"/>
  <c r="AI39" i="13"/>
  <c r="AI47" i="13"/>
  <c r="AI55" i="13"/>
  <c r="AI63" i="13"/>
  <c r="AI71" i="13"/>
  <c r="AI79" i="13"/>
  <c r="AI87" i="13"/>
  <c r="AI95" i="13"/>
  <c r="AI103" i="13"/>
  <c r="AI111" i="13"/>
  <c r="AI119" i="13"/>
  <c r="AI127" i="13"/>
  <c r="AI135" i="13"/>
  <c r="AI2" i="13"/>
  <c r="AI10" i="13"/>
  <c r="AI18" i="13"/>
  <c r="AI26" i="13"/>
  <c r="AI34" i="13"/>
  <c r="AI42" i="13"/>
  <c r="AI50" i="13"/>
  <c r="AI58" i="13"/>
  <c r="AI66" i="13"/>
  <c r="AI74" i="13"/>
  <c r="AI82" i="13"/>
  <c r="AI90" i="13"/>
  <c r="AI98" i="13"/>
  <c r="AI106" i="13"/>
  <c r="AI114" i="13"/>
  <c r="AI122" i="13"/>
  <c r="AI130" i="13"/>
  <c r="AI138" i="13"/>
  <c r="AI3" i="13"/>
  <c r="AI11" i="13"/>
  <c r="AI19" i="13"/>
  <c r="AI27" i="13"/>
  <c r="AI35" i="13"/>
  <c r="AI43" i="13"/>
  <c r="AI51" i="13"/>
  <c r="AI59" i="13"/>
  <c r="AI67" i="13"/>
  <c r="AI75" i="13"/>
  <c r="AI83" i="13"/>
  <c r="AI91" i="13"/>
  <c r="AI99" i="13"/>
  <c r="AI107" i="13"/>
  <c r="AI115" i="13"/>
  <c r="AI123" i="13"/>
  <c r="AI131" i="13"/>
  <c r="AI139" i="13"/>
  <c r="AI12" i="13"/>
  <c r="AI28" i="13"/>
  <c r="AI44" i="13"/>
  <c r="AI60" i="13"/>
  <c r="AI76" i="13"/>
  <c r="AI92" i="13"/>
  <c r="AI108" i="13"/>
  <c r="AI124" i="13"/>
  <c r="AI13" i="13"/>
  <c r="AI29" i="13"/>
  <c r="AI45" i="13"/>
  <c r="AI61" i="13"/>
  <c r="AI77" i="13"/>
  <c r="AI93" i="13"/>
  <c r="AI109" i="13"/>
  <c r="AI125" i="13"/>
  <c r="AI16" i="13"/>
  <c r="AI32" i="13"/>
  <c r="AI48" i="13"/>
  <c r="AI64" i="13"/>
  <c r="AI80" i="13"/>
  <c r="AI96" i="13"/>
  <c r="AI112" i="13"/>
  <c r="AI128" i="13"/>
  <c r="AI17" i="13"/>
  <c r="AI33" i="13"/>
  <c r="AI49" i="13"/>
  <c r="AI65" i="13"/>
  <c r="AI81" i="13"/>
  <c r="AI97" i="13"/>
  <c r="AI113" i="13"/>
  <c r="AI129" i="13"/>
  <c r="AI4" i="13"/>
  <c r="AI20" i="13"/>
  <c r="AI36" i="13"/>
  <c r="AI52" i="13"/>
  <c r="AI68" i="13"/>
  <c r="AI84" i="13"/>
  <c r="AI100" i="13"/>
  <c r="AI116" i="13"/>
  <c r="AI132" i="13"/>
  <c r="AI8" i="13"/>
  <c r="AI24" i="13"/>
  <c r="AI40" i="13"/>
  <c r="AI56" i="13"/>
  <c r="AI72" i="13"/>
  <c r="AI88" i="13"/>
  <c r="AI104" i="13"/>
  <c r="AI120" i="13"/>
  <c r="AI136" i="13"/>
  <c r="AI41" i="13"/>
  <c r="AI105" i="13"/>
  <c r="AI53" i="13"/>
  <c r="AI117" i="13"/>
  <c r="AI85" i="13"/>
  <c r="AI57" i="13"/>
  <c r="AI121" i="13"/>
  <c r="AI21" i="13"/>
  <c r="AI5" i="13"/>
  <c r="AI69" i="13"/>
  <c r="AI133" i="13"/>
  <c r="AI9" i="13"/>
  <c r="AI73" i="13"/>
  <c r="AI137" i="13"/>
  <c r="AI25" i="13"/>
  <c r="AI89" i="13"/>
  <c r="AI37" i="13"/>
  <c r="AI101" i="13"/>
  <c r="P2" i="13"/>
  <c r="BV7" i="13"/>
  <c r="BV15" i="13"/>
  <c r="BV23" i="13"/>
  <c r="BV3" i="13"/>
  <c r="BV11" i="13"/>
  <c r="BV19" i="13"/>
  <c r="BV5" i="13"/>
  <c r="BV13" i="13"/>
  <c r="BV21" i="13"/>
  <c r="BV10" i="13"/>
  <c r="BV12" i="13"/>
  <c r="BV25" i="13"/>
  <c r="BV14" i="13"/>
  <c r="BV18" i="13"/>
  <c r="BV2" i="13"/>
  <c r="BV16" i="13"/>
  <c r="BV6" i="13"/>
  <c r="BV8" i="13"/>
  <c r="BV20" i="13"/>
  <c r="BV24" i="13"/>
  <c r="BV4" i="13"/>
  <c r="BV9" i="13"/>
  <c r="BV22" i="13"/>
  <c r="BV17" i="13"/>
  <c r="BJ2" i="13"/>
  <c r="BG2" i="13"/>
  <c r="AX2" i="13"/>
  <c r="AR2" i="13"/>
  <c r="BQ8" i="13"/>
  <c r="BQ2" i="13"/>
  <c r="BQ10" i="13"/>
  <c r="BQ3" i="13"/>
  <c r="BQ4" i="13"/>
  <c r="BQ6" i="13"/>
  <c r="BQ5" i="13"/>
  <c r="BQ7" i="13"/>
  <c r="BQ9" i="13"/>
  <c r="BA2" i="13"/>
  <c r="AE2" i="13"/>
  <c r="AA2" i="13"/>
  <c r="AA10" i="13"/>
  <c r="AA18" i="13"/>
  <c r="AA26" i="13"/>
  <c r="AA34" i="13"/>
  <c r="AA3" i="13"/>
  <c r="AA11" i="13"/>
  <c r="AA19" i="13"/>
  <c r="AA27" i="13"/>
  <c r="AA35" i="13"/>
  <c r="AA6" i="13"/>
  <c r="AA14" i="13"/>
  <c r="AA22" i="13"/>
  <c r="AA30" i="13"/>
  <c r="AA38" i="13"/>
  <c r="AA7" i="13"/>
  <c r="AA15" i="13"/>
  <c r="AA23" i="13"/>
  <c r="AA31" i="13"/>
  <c r="AA39" i="13"/>
  <c r="AA16" i="13"/>
  <c r="AA32" i="13"/>
  <c r="AA17" i="13"/>
  <c r="AA33" i="13"/>
  <c r="AA4" i="13"/>
  <c r="AA20" i="13"/>
  <c r="AA36" i="13"/>
  <c r="AA5" i="13"/>
  <c r="AA21" i="13"/>
  <c r="AA37" i="13"/>
  <c r="AA8" i="13"/>
  <c r="AA24" i="13"/>
  <c r="AA40" i="13"/>
  <c r="AA12" i="13"/>
  <c r="AA28" i="13"/>
  <c r="AA25" i="13"/>
  <c r="AA9" i="13"/>
  <c r="AA13" i="13"/>
  <c r="AA29" i="13"/>
  <c r="AA41" i="13"/>
  <c r="BM9" i="13"/>
  <c r="BM2" i="13"/>
  <c r="BM10" i="13"/>
  <c r="BM3" i="13"/>
  <c r="BM11" i="13"/>
  <c r="BM4" i="13"/>
  <c r="BM5" i="13"/>
  <c r="BM7" i="13"/>
  <c r="BM6" i="13"/>
  <c r="BM8" i="13"/>
  <c r="BF2" i="13"/>
  <c r="AJ2" i="13"/>
  <c r="U3" i="13"/>
  <c r="U2" i="13"/>
  <c r="AO2" i="13"/>
  <c r="AH4" i="13"/>
  <c r="AH5" i="13"/>
  <c r="AH2" i="13"/>
  <c r="AH3" i="13"/>
  <c r="AH6" i="13"/>
  <c r="Z2" i="13"/>
  <c r="Q2" i="13"/>
  <c r="O4" i="13"/>
  <c r="O12" i="13"/>
  <c r="O20" i="13"/>
  <c r="O28" i="13"/>
  <c r="O5" i="13"/>
  <c r="O13" i="13"/>
  <c r="O21" i="13"/>
  <c r="O29" i="13"/>
  <c r="O8" i="13"/>
  <c r="O16" i="13"/>
  <c r="O24" i="13"/>
  <c r="O9" i="13"/>
  <c r="O17" i="13"/>
  <c r="O25" i="13"/>
  <c r="O10" i="13"/>
  <c r="O26" i="13"/>
  <c r="O11" i="13"/>
  <c r="O27" i="13"/>
  <c r="O14" i="13"/>
  <c r="O30" i="13"/>
  <c r="O15" i="13"/>
  <c r="O2" i="13"/>
  <c r="O18" i="13"/>
  <c r="O6" i="13"/>
  <c r="O22" i="13"/>
  <c r="O23" i="13"/>
  <c r="O3" i="13"/>
  <c r="O7" i="13"/>
  <c r="O19" i="13"/>
  <c r="D3" i="13"/>
  <c r="D4" i="13"/>
  <c r="D2" i="13"/>
  <c r="A3" i="13"/>
  <c r="A11" i="13"/>
  <c r="A19" i="13"/>
  <c r="A4" i="13"/>
  <c r="A12" i="13"/>
  <c r="A5" i="13"/>
  <c r="A13" i="13"/>
  <c r="A6" i="13"/>
  <c r="A14" i="13"/>
  <c r="A7" i="13"/>
  <c r="A15" i="13"/>
  <c r="A8" i="13"/>
  <c r="A16" i="13"/>
  <c r="A9" i="13"/>
  <c r="A17" i="13"/>
  <c r="A18" i="13"/>
  <c r="A2" i="13"/>
  <c r="A10" i="13"/>
  <c r="AS2" i="13"/>
  <c r="AM5" i="13"/>
  <c r="AM13" i="13"/>
  <c r="AM6" i="13"/>
  <c r="AM14" i="13"/>
  <c r="AM9" i="13"/>
  <c r="AM2" i="13"/>
  <c r="AM10" i="13"/>
  <c r="AM11" i="13"/>
  <c r="AM12" i="13"/>
  <c r="AM15" i="13"/>
  <c r="AM3" i="13"/>
  <c r="AM7" i="13"/>
  <c r="AM4" i="13"/>
  <c r="AM8" i="13"/>
  <c r="AD2" i="13"/>
  <c r="AD3" i="13"/>
  <c r="T2" i="13"/>
  <c r="N4" i="13"/>
  <c r="N12" i="13"/>
  <c r="N20" i="13"/>
  <c r="N28" i="13"/>
  <c r="N36" i="13"/>
  <c r="N44" i="13"/>
  <c r="N52" i="13"/>
  <c r="N60" i="13"/>
  <c r="N68" i="13"/>
  <c r="N76" i="13"/>
  <c r="N84" i="13"/>
  <c r="N92" i="13"/>
  <c r="N100" i="13"/>
  <c r="N108" i="13"/>
  <c r="N116" i="13"/>
  <c r="N124" i="13"/>
  <c r="N132" i="13"/>
  <c r="N140" i="13"/>
  <c r="N148" i="13"/>
  <c r="N156" i="13"/>
  <c r="N164" i="13"/>
  <c r="N172" i="13"/>
  <c r="N180" i="13"/>
  <c r="N188" i="13"/>
  <c r="N196" i="13"/>
  <c r="N204" i="13"/>
  <c r="N212" i="13"/>
  <c r="N220" i="13"/>
  <c r="N228" i="13"/>
  <c r="N236" i="13"/>
  <c r="N244" i="13"/>
  <c r="N252" i="13"/>
  <c r="N260" i="13"/>
  <c r="N268" i="13"/>
  <c r="N276" i="13"/>
  <c r="N284" i="13"/>
  <c r="N292" i="13"/>
  <c r="N300" i="13"/>
  <c r="N308" i="13"/>
  <c r="N316" i="13"/>
  <c r="N324" i="13"/>
  <c r="N5" i="13"/>
  <c r="N13" i="13"/>
  <c r="N21" i="13"/>
  <c r="N29" i="13"/>
  <c r="N37" i="13"/>
  <c r="N45" i="13"/>
  <c r="N53" i="13"/>
  <c r="N61" i="13"/>
  <c r="N69" i="13"/>
  <c r="N77" i="13"/>
  <c r="N85" i="13"/>
  <c r="N93" i="13"/>
  <c r="N101" i="13"/>
  <c r="N109" i="13"/>
  <c r="N117" i="13"/>
  <c r="N125" i="13"/>
  <c r="N133" i="13"/>
  <c r="N141" i="13"/>
  <c r="N149" i="13"/>
  <c r="N157" i="13"/>
  <c r="N165" i="13"/>
  <c r="N173" i="13"/>
  <c r="N181" i="13"/>
  <c r="N189" i="13"/>
  <c r="N197" i="13"/>
  <c r="N205" i="13"/>
  <c r="N213" i="13"/>
  <c r="N221" i="13"/>
  <c r="N229" i="13"/>
  <c r="N237" i="13"/>
  <c r="N245" i="13"/>
  <c r="N253" i="13"/>
  <c r="N261" i="13"/>
  <c r="N269" i="13"/>
  <c r="N277" i="13"/>
  <c r="N285" i="13"/>
  <c r="N293" i="13"/>
  <c r="N301" i="13"/>
  <c r="N309" i="13"/>
  <c r="N317" i="13"/>
  <c r="N325" i="13"/>
  <c r="N333" i="13"/>
  <c r="N341" i="13"/>
  <c r="N349" i="13"/>
  <c r="N357" i="13"/>
  <c r="N365" i="13"/>
  <c r="N373" i="13"/>
  <c r="N381" i="13"/>
  <c r="N389" i="13"/>
  <c r="N397" i="13"/>
  <c r="N405" i="13"/>
  <c r="N413" i="13"/>
  <c r="N421" i="13"/>
  <c r="N429" i="13"/>
  <c r="N437" i="13"/>
  <c r="N445" i="13"/>
  <c r="N453" i="13"/>
  <c r="N461" i="13"/>
  <c r="N469" i="13"/>
  <c r="N477" i="13"/>
  <c r="N485" i="13"/>
  <c r="N493" i="13"/>
  <c r="N501" i="13"/>
  <c r="N509" i="13"/>
  <c r="N517" i="13"/>
  <c r="N525" i="13"/>
  <c r="N533" i="13"/>
  <c r="N541" i="13"/>
  <c r="N549" i="13"/>
  <c r="N557" i="13"/>
  <c r="N565" i="13"/>
  <c r="N573" i="13"/>
  <c r="N581" i="13"/>
  <c r="N589" i="13"/>
  <c r="N597" i="13"/>
  <c r="N605" i="13"/>
  <c r="N613" i="13"/>
  <c r="N621" i="13"/>
  <c r="N629" i="13"/>
  <c r="N637" i="13"/>
  <c r="N645" i="13"/>
  <c r="N653" i="13"/>
  <c r="N661" i="13"/>
  <c r="N669" i="13"/>
  <c r="N6" i="13"/>
  <c r="N14" i="13"/>
  <c r="N22" i="13"/>
  <c r="N30" i="13"/>
  <c r="N38" i="13"/>
  <c r="N46" i="13"/>
  <c r="N54" i="13"/>
  <c r="N62" i="13"/>
  <c r="N70" i="13"/>
  <c r="N78" i="13"/>
  <c r="N86" i="13"/>
  <c r="N94" i="13"/>
  <c r="N102" i="13"/>
  <c r="N110" i="13"/>
  <c r="N118" i="13"/>
  <c r="N126" i="13"/>
  <c r="N134" i="13"/>
  <c r="N142" i="13"/>
  <c r="N150" i="13"/>
  <c r="N158" i="13"/>
  <c r="N166" i="13"/>
  <c r="N174" i="13"/>
  <c r="N182" i="13"/>
  <c r="N190" i="13"/>
  <c r="N198" i="13"/>
  <c r="N206" i="13"/>
  <c r="N214" i="13"/>
  <c r="N222" i="13"/>
  <c r="N230" i="13"/>
  <c r="N238" i="13"/>
  <c r="N246" i="13"/>
  <c r="N254" i="13"/>
  <c r="N262" i="13"/>
  <c r="N270" i="13"/>
  <c r="N278" i="13"/>
  <c r="N286" i="13"/>
  <c r="N294" i="13"/>
  <c r="N302" i="13"/>
  <c r="N310" i="13"/>
  <c r="N318" i="13"/>
  <c r="N326" i="13"/>
  <c r="N334" i="13"/>
  <c r="N342" i="13"/>
  <c r="N350" i="13"/>
  <c r="N358" i="13"/>
  <c r="N366" i="13"/>
  <c r="N374" i="13"/>
  <c r="N382" i="13"/>
  <c r="N390" i="13"/>
  <c r="N398" i="13"/>
  <c r="N406" i="13"/>
  <c r="N414" i="13"/>
  <c r="N422" i="13"/>
  <c r="N430" i="13"/>
  <c r="N438" i="13"/>
  <c r="N446" i="13"/>
  <c r="N454" i="13"/>
  <c r="N462" i="13"/>
  <c r="N470" i="13"/>
  <c r="N478" i="13"/>
  <c r="N486" i="13"/>
  <c r="N494" i="13"/>
  <c r="N502" i="13"/>
  <c r="N510" i="13"/>
  <c r="N518" i="13"/>
  <c r="N526" i="13"/>
  <c r="N534" i="13"/>
  <c r="N542" i="13"/>
  <c r="N550" i="13"/>
  <c r="N558" i="13"/>
  <c r="N566" i="13"/>
  <c r="N574" i="13"/>
  <c r="N582" i="13"/>
  <c r="N590" i="13"/>
  <c r="N598" i="13"/>
  <c r="N606" i="13"/>
  <c r="N614" i="13"/>
  <c r="N622" i="13"/>
  <c r="N630" i="13"/>
  <c r="N638" i="13"/>
  <c r="N646" i="13"/>
  <c r="N654" i="13"/>
  <c r="N662" i="13"/>
  <c r="N670" i="13"/>
  <c r="N7" i="13"/>
  <c r="N15" i="13"/>
  <c r="N23" i="13"/>
  <c r="N31" i="13"/>
  <c r="N39" i="13"/>
  <c r="N47" i="13"/>
  <c r="N55" i="13"/>
  <c r="N63" i="13"/>
  <c r="N71" i="13"/>
  <c r="N79" i="13"/>
  <c r="N87" i="13"/>
  <c r="N95" i="13"/>
  <c r="N103" i="13"/>
  <c r="N111" i="13"/>
  <c r="N119" i="13"/>
  <c r="N127" i="13"/>
  <c r="N135" i="13"/>
  <c r="N143" i="13"/>
  <c r="N151" i="13"/>
  <c r="N159" i="13"/>
  <c r="N167" i="13"/>
  <c r="N175" i="13"/>
  <c r="N183" i="13"/>
  <c r="N191" i="13"/>
  <c r="N199" i="13"/>
  <c r="N207" i="13"/>
  <c r="N215" i="13"/>
  <c r="N223" i="13"/>
  <c r="N231" i="13"/>
  <c r="N239" i="13"/>
  <c r="N247" i="13"/>
  <c r="N255" i="13"/>
  <c r="N263" i="13"/>
  <c r="N271" i="13"/>
  <c r="N279" i="13"/>
  <c r="N287" i="13"/>
  <c r="N295" i="13"/>
  <c r="N303" i="13"/>
  <c r="N311" i="13"/>
  <c r="N319" i="13"/>
  <c r="N327" i="13"/>
  <c r="N335" i="13"/>
  <c r="N343" i="13"/>
  <c r="N351" i="13"/>
  <c r="N359" i="13"/>
  <c r="N367" i="13"/>
  <c r="N375" i="13"/>
  <c r="N383" i="13"/>
  <c r="N391" i="13"/>
  <c r="N399" i="13"/>
  <c r="N407" i="13"/>
  <c r="N415" i="13"/>
  <c r="N423" i="13"/>
  <c r="N431" i="13"/>
  <c r="N439" i="13"/>
  <c r="N447" i="13"/>
  <c r="N455" i="13"/>
  <c r="N463" i="13"/>
  <c r="N471" i="13"/>
  <c r="N479" i="13"/>
  <c r="N487" i="13"/>
  <c r="N495" i="13"/>
  <c r="N503" i="13"/>
  <c r="N511" i="13"/>
  <c r="N519" i="13"/>
  <c r="N527" i="13"/>
  <c r="N535" i="13"/>
  <c r="N543" i="13"/>
  <c r="N551" i="13"/>
  <c r="N559" i="13"/>
  <c r="N567" i="13"/>
  <c r="N575" i="13"/>
  <c r="N583" i="13"/>
  <c r="N591" i="13"/>
  <c r="N599" i="13"/>
  <c r="N607" i="13"/>
  <c r="N615" i="13"/>
  <c r="N623" i="13"/>
  <c r="N8" i="13"/>
  <c r="N16" i="13"/>
  <c r="N24" i="13"/>
  <c r="N32" i="13"/>
  <c r="N40" i="13"/>
  <c r="N48" i="13"/>
  <c r="N56" i="13"/>
  <c r="N64" i="13"/>
  <c r="N72" i="13"/>
  <c r="N80" i="13"/>
  <c r="N88" i="13"/>
  <c r="N96" i="13"/>
  <c r="N104" i="13"/>
  <c r="N112" i="13"/>
  <c r="N120" i="13"/>
  <c r="N128" i="13"/>
  <c r="N136" i="13"/>
  <c r="N144" i="13"/>
  <c r="N152" i="13"/>
  <c r="N160" i="13"/>
  <c r="N168" i="13"/>
  <c r="N176" i="13"/>
  <c r="N184" i="13"/>
  <c r="N192" i="13"/>
  <c r="N200" i="13"/>
  <c r="N208" i="13"/>
  <c r="N216" i="13"/>
  <c r="N224" i="13"/>
  <c r="N232" i="13"/>
  <c r="N240" i="13"/>
  <c r="N248" i="13"/>
  <c r="N256" i="13"/>
  <c r="N264" i="13"/>
  <c r="N272" i="13"/>
  <c r="N280" i="13"/>
  <c r="N288" i="13"/>
  <c r="N296" i="13"/>
  <c r="N304" i="13"/>
  <c r="N312" i="13"/>
  <c r="N320" i="13"/>
  <c r="N328" i="13"/>
  <c r="N336" i="13"/>
  <c r="N344" i="13"/>
  <c r="N352" i="13"/>
  <c r="N360" i="13"/>
  <c r="N368" i="13"/>
  <c r="N376" i="13"/>
  <c r="N384" i="13"/>
  <c r="N392" i="13"/>
  <c r="N400" i="13"/>
  <c r="N408" i="13"/>
  <c r="N416" i="13"/>
  <c r="N424" i="13"/>
  <c r="N432" i="13"/>
  <c r="N9" i="13"/>
  <c r="N17" i="13"/>
  <c r="N25" i="13"/>
  <c r="N33" i="13"/>
  <c r="N41" i="13"/>
  <c r="N49" i="13"/>
  <c r="N57" i="13"/>
  <c r="N65" i="13"/>
  <c r="N73" i="13"/>
  <c r="N81" i="13"/>
  <c r="N89" i="13"/>
  <c r="N97" i="13"/>
  <c r="N105" i="13"/>
  <c r="N113" i="13"/>
  <c r="N121" i="13"/>
  <c r="N129" i="13"/>
  <c r="N137" i="13"/>
  <c r="N145" i="13"/>
  <c r="N153" i="13"/>
  <c r="N161" i="13"/>
  <c r="N169" i="13"/>
  <c r="N177" i="13"/>
  <c r="N185" i="13"/>
  <c r="N193" i="13"/>
  <c r="N201" i="13"/>
  <c r="N209" i="13"/>
  <c r="N217" i="13"/>
  <c r="N225" i="13"/>
  <c r="N233" i="13"/>
  <c r="N241" i="13"/>
  <c r="N249" i="13"/>
  <c r="N257" i="13"/>
  <c r="N265" i="13"/>
  <c r="N273" i="13"/>
  <c r="N281" i="13"/>
  <c r="N289" i="13"/>
  <c r="N297" i="13"/>
  <c r="N305" i="13"/>
  <c r="N313" i="13"/>
  <c r="N321" i="13"/>
  <c r="N329" i="13"/>
  <c r="N337" i="13"/>
  <c r="N345" i="13"/>
  <c r="N353" i="13"/>
  <c r="N361" i="13"/>
  <c r="N369" i="13"/>
  <c r="N377" i="13"/>
  <c r="N385" i="13"/>
  <c r="N393" i="13"/>
  <c r="N401" i="13"/>
  <c r="N409" i="13"/>
  <c r="N417" i="13"/>
  <c r="N425" i="13"/>
  <c r="N433" i="13"/>
  <c r="N441" i="13"/>
  <c r="N449" i="13"/>
  <c r="N457" i="13"/>
  <c r="N465" i="13"/>
  <c r="N473" i="13"/>
  <c r="N481" i="13"/>
  <c r="N489" i="13"/>
  <c r="N497" i="13"/>
  <c r="N505" i="13"/>
  <c r="N513" i="13"/>
  <c r="N521" i="13"/>
  <c r="N529" i="13"/>
  <c r="N537" i="13"/>
  <c r="N545" i="13"/>
  <c r="N553" i="13"/>
  <c r="N561" i="13"/>
  <c r="N569" i="13"/>
  <c r="N577" i="13"/>
  <c r="N585" i="13"/>
  <c r="N593" i="13"/>
  <c r="N601" i="13"/>
  <c r="N609" i="13"/>
  <c r="N617" i="13"/>
  <c r="N625" i="13"/>
  <c r="N633" i="13"/>
  <c r="N641" i="13"/>
  <c r="N649" i="13"/>
  <c r="N657" i="13"/>
  <c r="N665" i="13"/>
  <c r="N673" i="13"/>
  <c r="N2" i="13"/>
  <c r="N10" i="13"/>
  <c r="N18" i="13"/>
  <c r="N26" i="13"/>
  <c r="N34" i="13"/>
  <c r="N42" i="13"/>
  <c r="N50" i="13"/>
  <c r="N58" i="13"/>
  <c r="N66" i="13"/>
  <c r="N74" i="13"/>
  <c r="N82" i="13"/>
  <c r="N90" i="13"/>
  <c r="N98" i="13"/>
  <c r="N106" i="13"/>
  <c r="N114" i="13"/>
  <c r="N122" i="13"/>
  <c r="N130" i="13"/>
  <c r="N138" i="13"/>
  <c r="N146" i="13"/>
  <c r="N154" i="13"/>
  <c r="N162" i="13"/>
  <c r="N170" i="13"/>
  <c r="N178" i="13"/>
  <c r="N186" i="13"/>
  <c r="N194" i="13"/>
  <c r="N202" i="13"/>
  <c r="N210" i="13"/>
  <c r="N218" i="13"/>
  <c r="N226" i="13"/>
  <c r="N234" i="13"/>
  <c r="N242" i="13"/>
  <c r="N250" i="13"/>
  <c r="N258" i="13"/>
  <c r="N266" i="13"/>
  <c r="N274" i="13"/>
  <c r="N282" i="13"/>
  <c r="N290" i="13"/>
  <c r="N298" i="13"/>
  <c r="N306" i="13"/>
  <c r="N314" i="13"/>
  <c r="N322" i="13"/>
  <c r="N330" i="13"/>
  <c r="N338" i="13"/>
  <c r="N346" i="13"/>
  <c r="N354" i="13"/>
  <c r="N362" i="13"/>
  <c r="N370" i="13"/>
  <c r="N378" i="13"/>
  <c r="N386" i="13"/>
  <c r="N394" i="13"/>
  <c r="N402" i="13"/>
  <c r="N410" i="13"/>
  <c r="N418" i="13"/>
  <c r="N426" i="13"/>
  <c r="N434" i="13"/>
  <c r="N442" i="13"/>
  <c r="N450" i="13"/>
  <c r="N458" i="13"/>
  <c r="N466" i="13"/>
  <c r="N474" i="13"/>
  <c r="N482" i="13"/>
  <c r="N490" i="13"/>
  <c r="N498" i="13"/>
  <c r="N506" i="13"/>
  <c r="N514" i="13"/>
  <c r="N522" i="13"/>
  <c r="N530" i="13"/>
  <c r="N538" i="13"/>
  <c r="N546" i="13"/>
  <c r="N554" i="13"/>
  <c r="N562" i="13"/>
  <c r="N570" i="13"/>
  <c r="N578" i="13"/>
  <c r="N586" i="13"/>
  <c r="N594" i="13"/>
  <c r="N602" i="13"/>
  <c r="N610" i="13"/>
  <c r="N618" i="13"/>
  <c r="N626" i="13"/>
  <c r="N634" i="13"/>
  <c r="N642" i="13"/>
  <c r="N650" i="13"/>
  <c r="N658" i="13"/>
  <c r="N666" i="13"/>
  <c r="N59" i="13"/>
  <c r="N123" i="13"/>
  <c r="N187" i="13"/>
  <c r="N251" i="13"/>
  <c r="N315" i="13"/>
  <c r="N355" i="13"/>
  <c r="N387" i="13"/>
  <c r="N419" i="13"/>
  <c r="N444" i="13"/>
  <c r="N467" i="13"/>
  <c r="N488" i="13"/>
  <c r="N508" i="13"/>
  <c r="N531" i="13"/>
  <c r="N552" i="13"/>
  <c r="N572" i="13"/>
  <c r="N595" i="13"/>
  <c r="N616" i="13"/>
  <c r="N635" i="13"/>
  <c r="N651" i="13"/>
  <c r="N667" i="13"/>
  <c r="N3" i="13"/>
  <c r="N67" i="13"/>
  <c r="N131" i="13"/>
  <c r="N195" i="13"/>
  <c r="N259" i="13"/>
  <c r="N323" i="13"/>
  <c r="N356" i="13"/>
  <c r="N388" i="13"/>
  <c r="N420" i="13"/>
  <c r="N448" i="13"/>
  <c r="N468" i="13"/>
  <c r="N491" i="13"/>
  <c r="N512" i="13"/>
  <c r="N532" i="13"/>
  <c r="N555" i="13"/>
  <c r="N576" i="13"/>
  <c r="N596" i="13"/>
  <c r="N619" i="13"/>
  <c r="N636" i="13"/>
  <c r="N652" i="13"/>
  <c r="N668" i="13"/>
  <c r="N11" i="13"/>
  <c r="N75" i="13"/>
  <c r="N139" i="13"/>
  <c r="N203" i="13"/>
  <c r="N267" i="13"/>
  <c r="N331" i="13"/>
  <c r="N363" i="13"/>
  <c r="N395" i="13"/>
  <c r="N427" i="13"/>
  <c r="N451" i="13"/>
  <c r="N472" i="13"/>
  <c r="N492" i="13"/>
  <c r="N515" i="13"/>
  <c r="N536" i="13"/>
  <c r="N556" i="13"/>
  <c r="N579" i="13"/>
  <c r="N600" i="13"/>
  <c r="N620" i="13"/>
  <c r="N639" i="13"/>
  <c r="N655" i="13"/>
  <c r="N671" i="13"/>
  <c r="N19" i="13"/>
  <c r="N83" i="13"/>
  <c r="N147" i="13"/>
  <c r="N211" i="13"/>
  <c r="N275" i="13"/>
  <c r="N332" i="13"/>
  <c r="N364" i="13"/>
  <c r="N396" i="13"/>
  <c r="N428" i="13"/>
  <c r="N452" i="13"/>
  <c r="N475" i="13"/>
  <c r="N496" i="13"/>
  <c r="N516" i="13"/>
  <c r="N539" i="13"/>
  <c r="N560" i="13"/>
  <c r="N580" i="13"/>
  <c r="N603" i="13"/>
  <c r="N624" i="13"/>
  <c r="N640" i="13"/>
  <c r="N656" i="13"/>
  <c r="N672" i="13"/>
  <c r="N27" i="13"/>
  <c r="N91" i="13"/>
  <c r="N155" i="13"/>
  <c r="N219" i="13"/>
  <c r="N283" i="13"/>
  <c r="N339" i="13"/>
  <c r="N371" i="13"/>
  <c r="N403" i="13"/>
  <c r="N435" i="13"/>
  <c r="N456" i="13"/>
  <c r="N476" i="13"/>
  <c r="N499" i="13"/>
  <c r="N520" i="13"/>
  <c r="N540" i="13"/>
  <c r="N563" i="13"/>
  <c r="N584" i="13"/>
  <c r="N604" i="13"/>
  <c r="N627" i="13"/>
  <c r="N643" i="13"/>
  <c r="N659" i="13"/>
  <c r="N43" i="13"/>
  <c r="N107" i="13"/>
  <c r="N171" i="13"/>
  <c r="N235" i="13"/>
  <c r="N299" i="13"/>
  <c r="N347" i="13"/>
  <c r="N379" i="13"/>
  <c r="N411" i="13"/>
  <c r="N440" i="13"/>
  <c r="N460" i="13"/>
  <c r="N483" i="13"/>
  <c r="N504" i="13"/>
  <c r="N524" i="13"/>
  <c r="N547" i="13"/>
  <c r="N568" i="13"/>
  <c r="N588" i="13"/>
  <c r="N611" i="13"/>
  <c r="N631" i="13"/>
  <c r="N647" i="13"/>
  <c r="N663" i="13"/>
  <c r="N115" i="13"/>
  <c r="N348" i="13"/>
  <c r="N464" i="13"/>
  <c r="N548" i="13"/>
  <c r="N632" i="13"/>
  <c r="N35" i="13"/>
  <c r="N608" i="13"/>
  <c r="N163" i="13"/>
  <c r="N372" i="13"/>
  <c r="N480" i="13"/>
  <c r="N564" i="13"/>
  <c r="N644" i="13"/>
  <c r="N291" i="13"/>
  <c r="N179" i="13"/>
  <c r="N380" i="13"/>
  <c r="N484" i="13"/>
  <c r="N571" i="13"/>
  <c r="N648" i="13"/>
  <c r="N523" i="13"/>
  <c r="N227" i="13"/>
  <c r="N404" i="13"/>
  <c r="N500" i="13"/>
  <c r="N587" i="13"/>
  <c r="N660" i="13"/>
  <c r="N243" i="13"/>
  <c r="N412" i="13"/>
  <c r="N507" i="13"/>
  <c r="N592" i="13"/>
  <c r="N664" i="13"/>
  <c r="N436" i="13"/>
  <c r="N51" i="13"/>
  <c r="N307" i="13"/>
  <c r="N443" i="13"/>
  <c r="N528" i="13"/>
  <c r="N612" i="13"/>
  <c r="N99" i="13"/>
  <c r="N340" i="13"/>
  <c r="N459" i="13"/>
  <c r="N544" i="13"/>
  <c r="N628" i="13"/>
  <c r="I2" i="13"/>
  <c r="F5" i="13"/>
  <c r="F13" i="13"/>
  <c r="F6" i="13"/>
  <c r="F7" i="13"/>
  <c r="F8" i="13"/>
  <c r="F9" i="13"/>
  <c r="F2" i="13"/>
  <c r="F10" i="13"/>
  <c r="F3" i="13"/>
  <c r="F11" i="13"/>
  <c r="F4" i="13"/>
  <c r="F12" i="13"/>
  <c r="C5" i="13"/>
  <c r="C13" i="13"/>
  <c r="C21" i="13"/>
  <c r="C29" i="13"/>
  <c r="C37" i="13"/>
  <c r="C45" i="13"/>
  <c r="C53" i="13"/>
  <c r="C61" i="13"/>
  <c r="C6" i="13"/>
  <c r="C14" i="13"/>
  <c r="C22" i="13"/>
  <c r="C30" i="13"/>
  <c r="C38" i="13"/>
  <c r="C46" i="13"/>
  <c r="C54" i="13"/>
  <c r="C62" i="13"/>
  <c r="C7" i="13"/>
  <c r="C15" i="13"/>
  <c r="C23" i="13"/>
  <c r="C31" i="13"/>
  <c r="C39" i="13"/>
  <c r="C47" i="13"/>
  <c r="C55" i="13"/>
  <c r="C63" i="13"/>
  <c r="C8" i="13"/>
  <c r="C16" i="13"/>
  <c r="C24" i="13"/>
  <c r="C32" i="13"/>
  <c r="C40" i="13"/>
  <c r="C48" i="13"/>
  <c r="C56" i="13"/>
  <c r="C64" i="13"/>
  <c r="C9" i="13"/>
  <c r="C17" i="13"/>
  <c r="C25" i="13"/>
  <c r="C33" i="13"/>
  <c r="C41" i="13"/>
  <c r="C49" i="13"/>
  <c r="C57" i="13"/>
  <c r="C65" i="13"/>
  <c r="C2" i="13"/>
  <c r="C10" i="13"/>
  <c r="C18" i="13"/>
  <c r="C26" i="13"/>
  <c r="C34" i="13"/>
  <c r="C42" i="13"/>
  <c r="C50" i="13"/>
  <c r="C58" i="13"/>
  <c r="C66" i="13"/>
  <c r="C3" i="13"/>
  <c r="C11" i="13"/>
  <c r="C19" i="13"/>
  <c r="C27" i="13"/>
  <c r="C35" i="13"/>
  <c r="C43" i="13"/>
  <c r="C51" i="13"/>
  <c r="C59" i="13"/>
  <c r="C60" i="13"/>
  <c r="C4" i="13"/>
  <c r="C12" i="13"/>
  <c r="C20" i="13"/>
  <c r="C28" i="13"/>
  <c r="C44" i="13"/>
  <c r="C52" i="13"/>
  <c r="C36" i="13"/>
  <c r="M2" i="13"/>
  <c r="L6" i="13"/>
  <c r="L14" i="13"/>
  <c r="L22" i="13"/>
  <c r="L30" i="13"/>
  <c r="L38" i="13"/>
  <c r="L46" i="13"/>
  <c r="L54" i="13"/>
  <c r="L62" i="13"/>
  <c r="L70" i="13"/>
  <c r="L78" i="13"/>
  <c r="L86" i="13"/>
  <c r="L7" i="13"/>
  <c r="L15" i="13"/>
  <c r="L23" i="13"/>
  <c r="L31" i="13"/>
  <c r="L39" i="13"/>
  <c r="L47" i="13"/>
  <c r="L55" i="13"/>
  <c r="L63" i="13"/>
  <c r="L71" i="13"/>
  <c r="L79" i="13"/>
  <c r="L87" i="13"/>
  <c r="L8" i="13"/>
  <c r="L16" i="13"/>
  <c r="L24" i="13"/>
  <c r="L32" i="13"/>
  <c r="L40" i="13"/>
  <c r="L48" i="13"/>
  <c r="L56" i="13"/>
  <c r="L64" i="13"/>
  <c r="L72" i="13"/>
  <c r="L80" i="13"/>
  <c r="L88" i="13"/>
  <c r="L9" i="13"/>
  <c r="L17" i="13"/>
  <c r="L25" i="13"/>
  <c r="L33" i="13"/>
  <c r="L41" i="13"/>
  <c r="L49" i="13"/>
  <c r="L57" i="13"/>
  <c r="L65" i="13"/>
  <c r="L73" i="13"/>
  <c r="L81" i="13"/>
  <c r="L2" i="13"/>
  <c r="L10" i="13"/>
  <c r="L18" i="13"/>
  <c r="L26" i="13"/>
  <c r="L34" i="13"/>
  <c r="L42" i="13"/>
  <c r="L50" i="13"/>
  <c r="L58" i="13"/>
  <c r="L66" i="13"/>
  <c r="L74" i="13"/>
  <c r="L82" i="13"/>
  <c r="L3" i="13"/>
  <c r="L11" i="13"/>
  <c r="L19" i="13"/>
  <c r="L27" i="13"/>
  <c r="L35" i="13"/>
  <c r="L43" i="13"/>
  <c r="L51" i="13"/>
  <c r="L59" i="13"/>
  <c r="L67" i="13"/>
  <c r="L75" i="13"/>
  <c r="L83" i="13"/>
  <c r="L4" i="13"/>
  <c r="L12" i="13"/>
  <c r="L20" i="13"/>
  <c r="L28" i="13"/>
  <c r="L36" i="13"/>
  <c r="L44" i="13"/>
  <c r="L52" i="13"/>
  <c r="L60" i="13"/>
  <c r="L68" i="13"/>
  <c r="L76" i="13"/>
  <c r="L84" i="13"/>
  <c r="L21" i="13"/>
  <c r="L85" i="13"/>
  <c r="L29" i="13"/>
  <c r="L37" i="13"/>
  <c r="L45" i="13"/>
  <c r="L53" i="13"/>
  <c r="L5" i="13"/>
  <c r="L69" i="13"/>
  <c r="L13" i="13"/>
  <c r="L61" i="13"/>
  <c r="L77" i="13"/>
  <c r="H2" i="13"/>
  <c r="AQ8" i="13"/>
  <c r="AQ9" i="13"/>
  <c r="AQ4" i="13"/>
  <c r="AQ5" i="13"/>
  <c r="AQ6" i="13"/>
  <c r="AQ7" i="13"/>
  <c r="AQ2" i="13"/>
  <c r="AQ3" i="13"/>
  <c r="AF8" i="13"/>
  <c r="AF9" i="13"/>
  <c r="AF4" i="13"/>
  <c r="AF5" i="13"/>
  <c r="AF2" i="13"/>
  <c r="AF3" i="13"/>
  <c r="AF6" i="13"/>
  <c r="AF10" i="13"/>
  <c r="AF7" i="13"/>
  <c r="X2" i="13"/>
  <c r="V4" i="13"/>
  <c r="V5" i="13"/>
  <c r="V2" i="13"/>
  <c r="V3" i="13"/>
  <c r="V6" i="13"/>
  <c r="S2" i="13"/>
  <c r="S3" i="13"/>
  <c r="E7" i="13"/>
  <c r="E8" i="13"/>
  <c r="E9" i="13"/>
  <c r="E2" i="13"/>
  <c r="E10" i="13"/>
  <c r="E3" i="13"/>
  <c r="E4" i="13"/>
  <c r="E5" i="13"/>
  <c r="E6" i="13"/>
  <c r="AK9" i="13"/>
  <c r="AK17" i="13"/>
  <c r="AK25" i="13"/>
  <c r="AK33" i="13"/>
  <c r="AK2" i="13"/>
  <c r="AK10" i="13"/>
  <c r="AK18" i="13"/>
  <c r="AK26" i="13"/>
  <c r="AK34" i="13"/>
  <c r="AK5" i="13"/>
  <c r="AK13" i="13"/>
  <c r="AK21" i="13"/>
  <c r="AK29" i="13"/>
  <c r="AK37" i="13"/>
  <c r="AK6" i="13"/>
  <c r="AK14" i="13"/>
  <c r="AK22" i="13"/>
  <c r="AK30" i="13"/>
  <c r="AK38" i="13"/>
  <c r="AK15" i="13"/>
  <c r="AK31" i="13"/>
  <c r="AK16" i="13"/>
  <c r="AK32" i="13"/>
  <c r="AK3" i="13"/>
  <c r="AK19" i="13"/>
  <c r="AK35" i="13"/>
  <c r="AK4" i="13"/>
  <c r="AK20" i="13"/>
  <c r="AK36" i="13"/>
  <c r="AK7" i="13"/>
  <c r="AK23" i="13"/>
  <c r="AK11" i="13"/>
  <c r="AK27" i="13"/>
  <c r="AK28" i="13"/>
  <c r="AK8" i="13"/>
  <c r="AK12" i="13"/>
  <c r="AK24" i="13"/>
  <c r="AB2" i="13"/>
  <c r="K2" i="13"/>
  <c r="G2" i="13"/>
  <c r="B2" i="13"/>
  <c r="B3" i="13"/>
  <c r="C2" i="12" a="1"/>
  <c r="F2" i="12" a="1"/>
  <c r="A2" i="12" a="1"/>
  <c r="D2" i="12" a="1"/>
  <c r="B2" i="12" a="1"/>
  <c r="M2" i="12" a="1"/>
  <c r="S2" i="12" a="1"/>
  <c r="V2" i="12" a="1"/>
  <c r="X2" i="12" a="1"/>
  <c r="AF2" i="12" a="1"/>
  <c r="AQ2" i="12" a="1"/>
  <c r="AY2" i="12" a="1"/>
  <c r="BH2" i="12" a="1"/>
  <c r="BK2" i="12" a="1"/>
  <c r="L2" i="12" a="1"/>
  <c r="N2" i="12" a="1"/>
  <c r="AC2" i="12" a="1"/>
  <c r="T2" i="12" a="1"/>
  <c r="AD2" i="12" a="1"/>
  <c r="AM2" i="12" a="1"/>
  <c r="AS2" i="12" a="1"/>
  <c r="AW2" i="12" a="1"/>
  <c r="AZ2" i="12" a="1"/>
  <c r="BI2" i="12" a="1"/>
  <c r="BP2" i="12" a="1"/>
  <c r="BT2" i="12" a="1"/>
  <c r="E2" i="12" a="1"/>
  <c r="G2" i="12" a="1"/>
  <c r="U2" i="12" a="1"/>
  <c r="AL2" i="12" a="1"/>
  <c r="AU2" i="12" a="1"/>
  <c r="BD2" i="12" a="1"/>
  <c r="BW2" i="12" a="1"/>
  <c r="CB2" i="12" a="1"/>
  <c r="AV2" i="12" a="1"/>
  <c r="BX2" i="12" a="1"/>
  <c r="H2" i="12" a="1"/>
  <c r="P2" i="12" a="1"/>
  <c r="AA2" i="12" a="1"/>
  <c r="AP2" i="12" a="1"/>
  <c r="AR2" i="12" a="1"/>
  <c r="I2" i="12" a="1"/>
  <c r="Q2" i="12" a="1"/>
  <c r="AJ2" i="12" a="1"/>
  <c r="BA2" i="12" a="1"/>
  <c r="BE2" i="12" a="1"/>
  <c r="BQ2" i="12" a="1"/>
  <c r="BR2" i="12" a="1"/>
  <c r="BJ2" i="12" a="1"/>
  <c r="BS2" i="12" a="1"/>
  <c r="BY2" i="12" a="1"/>
  <c r="J2" i="12" a="1"/>
  <c r="AB2" i="12" a="1"/>
  <c r="AI2" i="12" a="1"/>
  <c r="BF2" i="12" a="1"/>
  <c r="K2" i="12" a="1"/>
  <c r="R2" i="12" a="1"/>
  <c r="AK2" i="12" a="1"/>
  <c r="AT2" i="12" a="1"/>
  <c r="BB2" i="12" a="1"/>
  <c r="BL2" i="12" a="1"/>
  <c r="CA2" i="12" a="1"/>
  <c r="AX2" i="12" a="1"/>
  <c r="BC2" i="12" a="1"/>
  <c r="BG2" i="12" a="1"/>
  <c r="BM2" i="12" a="1"/>
  <c r="BV2" i="12" a="1"/>
  <c r="O2" i="12" a="1"/>
  <c r="W2" i="12" a="1"/>
  <c r="Y2" i="12" a="1"/>
  <c r="AG2" i="12" a="1"/>
  <c r="AN2" i="12" a="1"/>
  <c r="BN2" i="12" a="1"/>
  <c r="BU2" i="12" a="1"/>
  <c r="BZ2" i="12" a="1"/>
  <c r="AE2" i="12" a="1"/>
  <c r="AO2" i="12" a="1"/>
  <c r="Z2" i="12" a="1"/>
  <c r="BO2" i="12" a="1"/>
  <c r="AH2" i="12" a="1"/>
  <c r="AH5" i="12" l="1"/>
  <c r="AH6" i="12"/>
  <c r="AH2" i="12"/>
  <c r="AH3" i="12"/>
  <c r="AH4" i="12"/>
  <c r="BO2" i="12"/>
  <c r="Z2" i="12"/>
  <c r="AO2" i="12"/>
  <c r="AE2" i="12"/>
  <c r="BZ3" i="12"/>
  <c r="BZ11" i="12"/>
  <c r="BZ19" i="12"/>
  <c r="BZ27" i="12"/>
  <c r="BZ35" i="12"/>
  <c r="BZ43" i="12"/>
  <c r="BZ4" i="12"/>
  <c r="BZ20" i="12"/>
  <c r="BZ36" i="12"/>
  <c r="BZ12" i="12"/>
  <c r="BZ28" i="12"/>
  <c r="BZ44" i="12"/>
  <c r="BZ5" i="12"/>
  <c r="BZ13" i="12"/>
  <c r="BZ21" i="12"/>
  <c r="BZ29" i="12"/>
  <c r="BZ37" i="12"/>
  <c r="BZ45" i="12"/>
  <c r="BZ14" i="12"/>
  <c r="BZ30" i="12"/>
  <c r="BZ6" i="12"/>
  <c r="BZ22" i="12"/>
  <c r="BZ38" i="12"/>
  <c r="BZ7" i="12"/>
  <c r="BZ15" i="12"/>
  <c r="BZ23" i="12"/>
  <c r="BZ31" i="12"/>
  <c r="BZ39" i="12"/>
  <c r="BZ8" i="12"/>
  <c r="BZ16" i="12"/>
  <c r="BZ24" i="12"/>
  <c r="BZ32" i="12"/>
  <c r="BZ40" i="12"/>
  <c r="BZ9" i="12"/>
  <c r="BZ17" i="12"/>
  <c r="BZ25" i="12"/>
  <c r="BZ33" i="12"/>
  <c r="BZ41" i="12"/>
  <c r="BZ18" i="12"/>
  <c r="BZ26" i="12"/>
  <c r="BZ34" i="12"/>
  <c r="BZ42" i="12"/>
  <c r="BZ46" i="12"/>
  <c r="BZ10" i="12"/>
  <c r="BZ2" i="12"/>
  <c r="BU4" i="12"/>
  <c r="BU7" i="12"/>
  <c r="BU3" i="12"/>
  <c r="BU5" i="12"/>
  <c r="BU6" i="12"/>
  <c r="BU8" i="12"/>
  <c r="BU9" i="12"/>
  <c r="BU2" i="12"/>
  <c r="BN2" i="12"/>
  <c r="AN2" i="12"/>
  <c r="AG2" i="12"/>
  <c r="Y2" i="12"/>
  <c r="W3" i="12"/>
  <c r="W11" i="12"/>
  <c r="W19" i="12"/>
  <c r="W27" i="12"/>
  <c r="W35" i="12"/>
  <c r="W43" i="12"/>
  <c r="W4" i="12"/>
  <c r="W12" i="12"/>
  <c r="W20" i="12"/>
  <c r="W28" i="12"/>
  <c r="W36" i="12"/>
  <c r="W44" i="12"/>
  <c r="W6" i="12"/>
  <c r="W14" i="12"/>
  <c r="W22" i="12"/>
  <c r="W30" i="12"/>
  <c r="W38" i="12"/>
  <c r="W46" i="12"/>
  <c r="W5" i="12"/>
  <c r="W17" i="12"/>
  <c r="W31" i="12"/>
  <c r="W42" i="12"/>
  <c r="W7" i="12"/>
  <c r="W18" i="12"/>
  <c r="W32" i="12"/>
  <c r="W45" i="12"/>
  <c r="W8" i="12"/>
  <c r="W21" i="12"/>
  <c r="W33" i="12"/>
  <c r="W47" i="12"/>
  <c r="W9" i="12"/>
  <c r="W23" i="12"/>
  <c r="W34" i="12"/>
  <c r="W48" i="12"/>
  <c r="W10" i="12"/>
  <c r="W24" i="12"/>
  <c r="W37" i="12"/>
  <c r="W49" i="12"/>
  <c r="W13" i="12"/>
  <c r="W25" i="12"/>
  <c r="W39" i="12"/>
  <c r="W50" i="12"/>
  <c r="W15" i="12"/>
  <c r="W26" i="12"/>
  <c r="W40" i="12"/>
  <c r="W2" i="12"/>
  <c r="W29" i="12"/>
  <c r="W41" i="12"/>
  <c r="W16" i="12"/>
  <c r="O5" i="12"/>
  <c r="O13" i="12"/>
  <c r="O21" i="12"/>
  <c r="O29" i="12"/>
  <c r="O6" i="12"/>
  <c r="O14" i="12"/>
  <c r="O22" i="12"/>
  <c r="O30" i="12"/>
  <c r="O8" i="12"/>
  <c r="O16" i="12"/>
  <c r="O24" i="12"/>
  <c r="O3" i="12"/>
  <c r="O17" i="12"/>
  <c r="O28" i="12"/>
  <c r="O4" i="12"/>
  <c r="O18" i="12"/>
  <c r="O7" i="12"/>
  <c r="O19" i="12"/>
  <c r="O9" i="12"/>
  <c r="O20" i="12"/>
  <c r="O10" i="12"/>
  <c r="O23" i="12"/>
  <c r="O11" i="12"/>
  <c r="O25" i="12"/>
  <c r="O12" i="12"/>
  <c r="O26" i="12"/>
  <c r="O2" i="12"/>
  <c r="O15" i="12"/>
  <c r="O27" i="12"/>
  <c r="BV3" i="12"/>
  <c r="BV11" i="12"/>
  <c r="BV19" i="12"/>
  <c r="BV6" i="12"/>
  <c r="BV14" i="12"/>
  <c r="BV22" i="12"/>
  <c r="BV5" i="12"/>
  <c r="BV16" i="12"/>
  <c r="BV7" i="12"/>
  <c r="BV17" i="12"/>
  <c r="BV8" i="12"/>
  <c r="BV18" i="12"/>
  <c r="BV9" i="12"/>
  <c r="BV20" i="12"/>
  <c r="BV10" i="12"/>
  <c r="BV21" i="12"/>
  <c r="BV12" i="12"/>
  <c r="BV23" i="12"/>
  <c r="BV2" i="12"/>
  <c r="BV13" i="12"/>
  <c r="BV24" i="12"/>
  <c r="BV15" i="12"/>
  <c r="BV25" i="12"/>
  <c r="BV4" i="12"/>
  <c r="BM5" i="12"/>
  <c r="BM8" i="12"/>
  <c r="BM4" i="12"/>
  <c r="BM6" i="12"/>
  <c r="BM7" i="12"/>
  <c r="BM9" i="12"/>
  <c r="BM10" i="12"/>
  <c r="BM11" i="12"/>
  <c r="BM2" i="12"/>
  <c r="BM3" i="12"/>
  <c r="BG2" i="12"/>
  <c r="BC8" i="12"/>
  <c r="BC3" i="12"/>
  <c r="BC11" i="12"/>
  <c r="BC5" i="12"/>
  <c r="BC6" i="12"/>
  <c r="BC7" i="12"/>
  <c r="BC9" i="12"/>
  <c r="BC10" i="12"/>
  <c r="BC12" i="12"/>
  <c r="BC2" i="12"/>
  <c r="BC13" i="12"/>
  <c r="BC14" i="12"/>
  <c r="BC4" i="12"/>
  <c r="AX2" i="12"/>
  <c r="CA5" i="12"/>
  <c r="CA13" i="12"/>
  <c r="CA21" i="12"/>
  <c r="CA29" i="12"/>
  <c r="CA37" i="12"/>
  <c r="CA7" i="12"/>
  <c r="CA15" i="12"/>
  <c r="CA23" i="12"/>
  <c r="CA31" i="12"/>
  <c r="CA39" i="12"/>
  <c r="CA9" i="12"/>
  <c r="CA17" i="12"/>
  <c r="CA25" i="12"/>
  <c r="CA33" i="12"/>
  <c r="CA41" i="12"/>
  <c r="CA2" i="12"/>
  <c r="CA10" i="12"/>
  <c r="CA18" i="12"/>
  <c r="CA26" i="12"/>
  <c r="CA34" i="12"/>
  <c r="CA42" i="12"/>
  <c r="CA3" i="12"/>
  <c r="CA11" i="12"/>
  <c r="CA19" i="12"/>
  <c r="CA27" i="12"/>
  <c r="CA35" i="12"/>
  <c r="CA43" i="12"/>
  <c r="CA32" i="12"/>
  <c r="CA16" i="12"/>
  <c r="CA38" i="12"/>
  <c r="CA40" i="12"/>
  <c r="CA22" i="12"/>
  <c r="CA30" i="12"/>
  <c r="CA36" i="12"/>
  <c r="CA20" i="12"/>
  <c r="CA44" i="12"/>
  <c r="CA12" i="12"/>
  <c r="CA4" i="12"/>
  <c r="CA24" i="12"/>
  <c r="CA6" i="12"/>
  <c r="CA28" i="12"/>
  <c r="CA8" i="12"/>
  <c r="CA14" i="12"/>
  <c r="BL2" i="12"/>
  <c r="BB2" i="12"/>
  <c r="AT4" i="12"/>
  <c r="AT12" i="12"/>
  <c r="AT20" i="12"/>
  <c r="AT28" i="12"/>
  <c r="AT36" i="12"/>
  <c r="AT44" i="12"/>
  <c r="AT52" i="12"/>
  <c r="AT60" i="12"/>
  <c r="AT68" i="12"/>
  <c r="AT76" i="12"/>
  <c r="AT84" i="12"/>
  <c r="AT92" i="12"/>
  <c r="AT100" i="12"/>
  <c r="AT108" i="12"/>
  <c r="AT116" i="12"/>
  <c r="AT124" i="12"/>
  <c r="AT132" i="12"/>
  <c r="AT140" i="12"/>
  <c r="AT148" i="12"/>
  <c r="AT156" i="12"/>
  <c r="AT164" i="12"/>
  <c r="AT172" i="12"/>
  <c r="AT180" i="12"/>
  <c r="AT7" i="12"/>
  <c r="AT15" i="12"/>
  <c r="AT23" i="12"/>
  <c r="AT31" i="12"/>
  <c r="AT39" i="12"/>
  <c r="AT47" i="12"/>
  <c r="AT55" i="12"/>
  <c r="AT63" i="12"/>
  <c r="AT71" i="12"/>
  <c r="AT79" i="12"/>
  <c r="AT87" i="12"/>
  <c r="AT95" i="12"/>
  <c r="AT103" i="12"/>
  <c r="AT111" i="12"/>
  <c r="AT119" i="12"/>
  <c r="AT127" i="12"/>
  <c r="AT135" i="12"/>
  <c r="AT143" i="12"/>
  <c r="AT151" i="12"/>
  <c r="AT159" i="12"/>
  <c r="AT167" i="12"/>
  <c r="AT175" i="12"/>
  <c r="AT183" i="12"/>
  <c r="AT6" i="12"/>
  <c r="AT17" i="12"/>
  <c r="AT27" i="12"/>
  <c r="AT38" i="12"/>
  <c r="AT49" i="12"/>
  <c r="AT59" i="12"/>
  <c r="AT70" i="12"/>
  <c r="AT81" i="12"/>
  <c r="AT91" i="12"/>
  <c r="AT102" i="12"/>
  <c r="AT113" i="12"/>
  <c r="AT123" i="12"/>
  <c r="AT134" i="12"/>
  <c r="AT145" i="12"/>
  <c r="AT155" i="12"/>
  <c r="AT166" i="12"/>
  <c r="AT177" i="12"/>
  <c r="AT29" i="12"/>
  <c r="AT61" i="12"/>
  <c r="AT82" i="12"/>
  <c r="AT104" i="12"/>
  <c r="AT125" i="12"/>
  <c r="AT146" i="12"/>
  <c r="AT157" i="12"/>
  <c r="AT178" i="12"/>
  <c r="AT8" i="12"/>
  <c r="AT18" i="12"/>
  <c r="AT40" i="12"/>
  <c r="AT50" i="12"/>
  <c r="AT72" i="12"/>
  <c r="AT93" i="12"/>
  <c r="AT114" i="12"/>
  <c r="AT136" i="12"/>
  <c r="AT168" i="12"/>
  <c r="AT9" i="12"/>
  <c r="AT19" i="12"/>
  <c r="AT30" i="12"/>
  <c r="AT41" i="12"/>
  <c r="AT51" i="12"/>
  <c r="AT62" i="12"/>
  <c r="AT73" i="12"/>
  <c r="AT83" i="12"/>
  <c r="AT94" i="12"/>
  <c r="AT105" i="12"/>
  <c r="AT115" i="12"/>
  <c r="AT126" i="12"/>
  <c r="AT137" i="12"/>
  <c r="AT147" i="12"/>
  <c r="AT158" i="12"/>
  <c r="AT169" i="12"/>
  <c r="AT179" i="12"/>
  <c r="AT96" i="12"/>
  <c r="AT138" i="12"/>
  <c r="AT160" i="12"/>
  <c r="AT181" i="12"/>
  <c r="AT10" i="12"/>
  <c r="AT21" i="12"/>
  <c r="AT32" i="12"/>
  <c r="AT42" i="12"/>
  <c r="AT53" i="12"/>
  <c r="AT64" i="12"/>
  <c r="AT74" i="12"/>
  <c r="AT85" i="12"/>
  <c r="AT106" i="12"/>
  <c r="AT117" i="12"/>
  <c r="AT128" i="12"/>
  <c r="AT149" i="12"/>
  <c r="AT170" i="12"/>
  <c r="AT11" i="12"/>
  <c r="AT22" i="12"/>
  <c r="AT33" i="12"/>
  <c r="AT43" i="12"/>
  <c r="AT54" i="12"/>
  <c r="AT65" i="12"/>
  <c r="AT75" i="12"/>
  <c r="AT86" i="12"/>
  <c r="AT97" i="12"/>
  <c r="AT107" i="12"/>
  <c r="AT118" i="12"/>
  <c r="AT129" i="12"/>
  <c r="AT139" i="12"/>
  <c r="AT150" i="12"/>
  <c r="AT161" i="12"/>
  <c r="AT171" i="12"/>
  <c r="AT182" i="12"/>
  <c r="AT2" i="12"/>
  <c r="AT13" i="12"/>
  <c r="AT24" i="12"/>
  <c r="AT34" i="12"/>
  <c r="AT45" i="12"/>
  <c r="AT56" i="12"/>
  <c r="AT66" i="12"/>
  <c r="AT77" i="12"/>
  <c r="AT88" i="12"/>
  <c r="AT98" i="12"/>
  <c r="AT109" i="12"/>
  <c r="AT120" i="12"/>
  <c r="AT130" i="12"/>
  <c r="AT141" i="12"/>
  <c r="AT152" i="12"/>
  <c r="AT162" i="12"/>
  <c r="AT173" i="12"/>
  <c r="AT184" i="12"/>
  <c r="AT3" i="12"/>
  <c r="AT14" i="12"/>
  <c r="AT25" i="12"/>
  <c r="AT35" i="12"/>
  <c r="AT46" i="12"/>
  <c r="AT57" i="12"/>
  <c r="AT67" i="12"/>
  <c r="AT78" i="12"/>
  <c r="AT89" i="12"/>
  <c r="AT99" i="12"/>
  <c r="AT110" i="12"/>
  <c r="AT121" i="12"/>
  <c r="AT131" i="12"/>
  <c r="AT142" i="12"/>
  <c r="AT153" i="12"/>
  <c r="AT163" i="12"/>
  <c r="AT174" i="12"/>
  <c r="AT185" i="12"/>
  <c r="AT37" i="12"/>
  <c r="AT48" i="12"/>
  <c r="AT133" i="12"/>
  <c r="AT58" i="12"/>
  <c r="AT144" i="12"/>
  <c r="AT154" i="12"/>
  <c r="AT80" i="12"/>
  <c r="AT122" i="12"/>
  <c r="AT69" i="12"/>
  <c r="AT165" i="12"/>
  <c r="AT26" i="12"/>
  <c r="AT5" i="12"/>
  <c r="AT90" i="12"/>
  <c r="AT176" i="12"/>
  <c r="AT16" i="12"/>
  <c r="AT101" i="12"/>
  <c r="AT186" i="12"/>
  <c r="AT112" i="12"/>
  <c r="AK2" i="12"/>
  <c r="AK10" i="12"/>
  <c r="AK18" i="12"/>
  <c r="AK26" i="12"/>
  <c r="AK34" i="12"/>
  <c r="AK5" i="12"/>
  <c r="AK13" i="12"/>
  <c r="AK21" i="12"/>
  <c r="AK29" i="12"/>
  <c r="AK37" i="12"/>
  <c r="AK7" i="12"/>
  <c r="AK17" i="12"/>
  <c r="AK28" i="12"/>
  <c r="AK8" i="12"/>
  <c r="AK19" i="12"/>
  <c r="AK30" i="12"/>
  <c r="AK9" i="12"/>
  <c r="AK20" i="12"/>
  <c r="AK31" i="12"/>
  <c r="AK11" i="12"/>
  <c r="AK22" i="12"/>
  <c r="AK32" i="12"/>
  <c r="AK12" i="12"/>
  <c r="AK23" i="12"/>
  <c r="AK33" i="12"/>
  <c r="AK3" i="12"/>
  <c r="AK14" i="12"/>
  <c r="AK24" i="12"/>
  <c r="AK35" i="12"/>
  <c r="AK4" i="12"/>
  <c r="AK15" i="12"/>
  <c r="AK25" i="12"/>
  <c r="AK36" i="12"/>
  <c r="AK38" i="12"/>
  <c r="AK6" i="12"/>
  <c r="AK16" i="12"/>
  <c r="AK27" i="12"/>
  <c r="R2" i="12"/>
  <c r="K2" i="12"/>
  <c r="BF2" i="12"/>
  <c r="AI7" i="12"/>
  <c r="AI15" i="12"/>
  <c r="AI23" i="12"/>
  <c r="AI31" i="12"/>
  <c r="AI39" i="12"/>
  <c r="AI47" i="12"/>
  <c r="AI55" i="12"/>
  <c r="AI63" i="12"/>
  <c r="AI71" i="12"/>
  <c r="AI79" i="12"/>
  <c r="AI87" i="12"/>
  <c r="AI95" i="12"/>
  <c r="AI103" i="12"/>
  <c r="AI111" i="12"/>
  <c r="AI119" i="12"/>
  <c r="AI127" i="12"/>
  <c r="AI135" i="12"/>
  <c r="AI8" i="12"/>
  <c r="AI16" i="12"/>
  <c r="AI24" i="12"/>
  <c r="AI32" i="12"/>
  <c r="AI40" i="12"/>
  <c r="AI48" i="12"/>
  <c r="AI56" i="12"/>
  <c r="AI64" i="12"/>
  <c r="AI72" i="12"/>
  <c r="AI2" i="12"/>
  <c r="AI10" i="12"/>
  <c r="AI18" i="12"/>
  <c r="AI26" i="12"/>
  <c r="AI34" i="12"/>
  <c r="AI42" i="12"/>
  <c r="AI50" i="12"/>
  <c r="AI58" i="12"/>
  <c r="AI66" i="12"/>
  <c r="AI74" i="12"/>
  <c r="AI82" i="12"/>
  <c r="AI90" i="12"/>
  <c r="AI98" i="12"/>
  <c r="AI106" i="12"/>
  <c r="AI114" i="12"/>
  <c r="AI122" i="12"/>
  <c r="AI130" i="12"/>
  <c r="AI138" i="12"/>
  <c r="AI9" i="12"/>
  <c r="AI21" i="12"/>
  <c r="AI35" i="12"/>
  <c r="AI46" i="12"/>
  <c r="AI60" i="12"/>
  <c r="AI73" i="12"/>
  <c r="AI84" i="12"/>
  <c r="AI94" i="12"/>
  <c r="AI105" i="12"/>
  <c r="AI116" i="12"/>
  <c r="AI126" i="12"/>
  <c r="AI137" i="12"/>
  <c r="AI11" i="12"/>
  <c r="AI22" i="12"/>
  <c r="AI36" i="12"/>
  <c r="AI49" i="12"/>
  <c r="AI61" i="12"/>
  <c r="AI75" i="12"/>
  <c r="AI85" i="12"/>
  <c r="AI96" i="12"/>
  <c r="AI107" i="12"/>
  <c r="AI117" i="12"/>
  <c r="AI128" i="12"/>
  <c r="AI139" i="12"/>
  <c r="AI12" i="12"/>
  <c r="AI25" i="12"/>
  <c r="AI37" i="12"/>
  <c r="AI51" i="12"/>
  <c r="AI62" i="12"/>
  <c r="AI76" i="12"/>
  <c r="AI86" i="12"/>
  <c r="AI97" i="12"/>
  <c r="AI108" i="12"/>
  <c r="AI118" i="12"/>
  <c r="AI129" i="12"/>
  <c r="AI109" i="12"/>
  <c r="AI13" i="12"/>
  <c r="AI27" i="12"/>
  <c r="AI38" i="12"/>
  <c r="AI52" i="12"/>
  <c r="AI65" i="12"/>
  <c r="AI77" i="12"/>
  <c r="AI88" i="12"/>
  <c r="AI99" i="12"/>
  <c r="AI120" i="12"/>
  <c r="AI131" i="12"/>
  <c r="AI3" i="12"/>
  <c r="AI14" i="12"/>
  <c r="AI28" i="12"/>
  <c r="AI41" i="12"/>
  <c r="AI53" i="12"/>
  <c r="AI67" i="12"/>
  <c r="AI78" i="12"/>
  <c r="AI89" i="12"/>
  <c r="AI100" i="12"/>
  <c r="AI110" i="12"/>
  <c r="AI121" i="12"/>
  <c r="AI132" i="12"/>
  <c r="AI4" i="12"/>
  <c r="AI17" i="12"/>
  <c r="AI29" i="12"/>
  <c r="AI43" i="12"/>
  <c r="AI54" i="12"/>
  <c r="AI68" i="12"/>
  <c r="AI80" i="12"/>
  <c r="AI91" i="12"/>
  <c r="AI101" i="12"/>
  <c r="AI112" i="12"/>
  <c r="AI123" i="12"/>
  <c r="AI133" i="12"/>
  <c r="AI5" i="12"/>
  <c r="AI19" i="12"/>
  <c r="AI30" i="12"/>
  <c r="AI44" i="12"/>
  <c r="AI57" i="12"/>
  <c r="AI69" i="12"/>
  <c r="AI81" i="12"/>
  <c r="AI92" i="12"/>
  <c r="AI102" i="12"/>
  <c r="AI113" i="12"/>
  <c r="AI124" i="12"/>
  <c r="AI134" i="12"/>
  <c r="AI6" i="12"/>
  <c r="AI104" i="12"/>
  <c r="AI20" i="12"/>
  <c r="AI115" i="12"/>
  <c r="AI33" i="12"/>
  <c r="AI125" i="12"/>
  <c r="AI45" i="12"/>
  <c r="AI136" i="12"/>
  <c r="AI83" i="12"/>
  <c r="AI93" i="12"/>
  <c r="AI59" i="12"/>
  <c r="AI70" i="12"/>
  <c r="AB2" i="12"/>
  <c r="J2" i="12"/>
  <c r="BY6" i="12"/>
  <c r="BY7" i="12"/>
  <c r="BY15" i="12"/>
  <c r="BY23" i="12"/>
  <c r="BY31" i="12"/>
  <c r="BY39" i="12"/>
  <c r="BY47" i="12"/>
  <c r="BY55" i="12"/>
  <c r="BY63" i="12"/>
  <c r="BY71" i="12"/>
  <c r="BY79" i="12"/>
  <c r="BY87" i="12"/>
  <c r="BY40" i="12"/>
  <c r="BY64" i="12"/>
  <c r="BY80" i="12"/>
  <c r="BY8" i="12"/>
  <c r="BY16" i="12"/>
  <c r="BY24" i="12"/>
  <c r="BY32" i="12"/>
  <c r="BY48" i="12"/>
  <c r="BY56" i="12"/>
  <c r="BY72" i="12"/>
  <c r="BY88" i="12"/>
  <c r="BY9" i="12"/>
  <c r="BY17" i="12"/>
  <c r="BY25" i="12"/>
  <c r="BY33" i="12"/>
  <c r="BY41" i="12"/>
  <c r="BY49" i="12"/>
  <c r="BY57" i="12"/>
  <c r="BY65" i="12"/>
  <c r="BY73" i="12"/>
  <c r="BY81" i="12"/>
  <c r="BY89" i="12"/>
  <c r="BY42" i="12"/>
  <c r="BY58" i="12"/>
  <c r="BY74" i="12"/>
  <c r="BY90" i="12"/>
  <c r="BY10" i="12"/>
  <c r="BY18" i="12"/>
  <c r="BY26" i="12"/>
  <c r="BY34" i="12"/>
  <c r="BY50" i="12"/>
  <c r="BY66" i="12"/>
  <c r="BY82" i="12"/>
  <c r="BY2" i="12"/>
  <c r="BY11" i="12"/>
  <c r="BY19" i="12"/>
  <c r="BY27" i="12"/>
  <c r="BY35" i="12"/>
  <c r="BY43" i="12"/>
  <c r="BY51" i="12"/>
  <c r="BY59" i="12"/>
  <c r="BY67" i="12"/>
  <c r="BY75" i="12"/>
  <c r="BY83" i="12"/>
  <c r="BY91" i="12"/>
  <c r="BY3" i="12"/>
  <c r="BY12" i="12"/>
  <c r="BY20" i="12"/>
  <c r="BY28" i="12"/>
  <c r="BY36" i="12"/>
  <c r="BY44" i="12"/>
  <c r="BY52" i="12"/>
  <c r="BY60" i="12"/>
  <c r="BY68" i="12"/>
  <c r="BY76" i="12"/>
  <c r="BY84" i="12"/>
  <c r="BY92" i="12"/>
  <c r="BY4" i="12"/>
  <c r="BY13" i="12"/>
  <c r="BY21" i="12"/>
  <c r="BY29" i="12"/>
  <c r="BY37" i="12"/>
  <c r="BY45" i="12"/>
  <c r="BY53" i="12"/>
  <c r="BY61" i="12"/>
  <c r="BY69" i="12"/>
  <c r="BY77" i="12"/>
  <c r="BY85" i="12"/>
  <c r="BY54" i="12"/>
  <c r="BY62" i="12"/>
  <c r="BY5" i="12"/>
  <c r="BY70" i="12"/>
  <c r="BY14" i="12"/>
  <c r="BY78" i="12"/>
  <c r="BY38" i="12"/>
  <c r="BY46" i="12"/>
  <c r="BY22" i="12"/>
  <c r="BY86" i="12"/>
  <c r="BY30" i="12"/>
  <c r="BS2" i="12"/>
  <c r="BJ2" i="12"/>
  <c r="BR2" i="12"/>
  <c r="BQ4" i="12"/>
  <c r="BQ7" i="12"/>
  <c r="BQ9" i="12"/>
  <c r="BQ10" i="12"/>
  <c r="BQ2" i="12"/>
  <c r="BQ3" i="12"/>
  <c r="BQ5" i="12"/>
  <c r="BQ6" i="12"/>
  <c r="BQ8" i="12"/>
  <c r="BE2" i="12"/>
  <c r="BA2" i="12"/>
  <c r="AJ2" i="12"/>
  <c r="Q2" i="12"/>
  <c r="I2" i="12"/>
  <c r="AR2" i="12"/>
  <c r="AP2" i="12"/>
  <c r="AA3" i="12"/>
  <c r="AA11" i="12"/>
  <c r="AA19" i="12"/>
  <c r="AA27" i="12"/>
  <c r="AA35" i="12"/>
  <c r="AA4" i="12"/>
  <c r="AA12" i="12"/>
  <c r="AA20" i="12"/>
  <c r="AA28" i="12"/>
  <c r="AA36" i="12"/>
  <c r="AA6" i="12"/>
  <c r="AA14" i="12"/>
  <c r="AA22" i="12"/>
  <c r="AA30" i="12"/>
  <c r="AA38" i="12"/>
  <c r="AA13" i="12"/>
  <c r="AA25" i="12"/>
  <c r="AA39" i="12"/>
  <c r="AA15" i="12"/>
  <c r="AA26" i="12"/>
  <c r="AA40" i="12"/>
  <c r="AA2" i="12"/>
  <c r="AA16" i="12"/>
  <c r="AA29" i="12"/>
  <c r="AA41" i="12"/>
  <c r="AA5" i="12"/>
  <c r="AA17" i="12"/>
  <c r="AA31" i="12"/>
  <c r="AA7" i="12"/>
  <c r="AA18" i="12"/>
  <c r="AA32" i="12"/>
  <c r="AA8" i="12"/>
  <c r="AA21" i="12"/>
  <c r="AA33" i="12"/>
  <c r="AA9" i="12"/>
  <c r="AA23" i="12"/>
  <c r="AA34" i="12"/>
  <c r="AA10" i="12"/>
  <c r="AA24" i="12"/>
  <c r="AA37" i="12"/>
  <c r="P2" i="12"/>
  <c r="H2" i="12"/>
  <c r="BX2" i="12"/>
  <c r="AV2" i="12"/>
  <c r="CB9" i="12"/>
  <c r="CB17" i="12"/>
  <c r="CB25" i="12"/>
  <c r="CB33" i="12"/>
  <c r="CB41" i="12"/>
  <c r="CB49" i="12"/>
  <c r="CB57" i="12"/>
  <c r="CB65" i="12"/>
  <c r="CB73" i="12"/>
  <c r="CB81" i="12"/>
  <c r="CB89" i="12"/>
  <c r="CB97" i="12"/>
  <c r="CB105" i="12"/>
  <c r="CB3" i="12"/>
  <c r="CB11" i="12"/>
  <c r="CB19" i="12"/>
  <c r="CB27" i="12"/>
  <c r="CB35" i="12"/>
  <c r="CB43" i="12"/>
  <c r="CB51" i="12"/>
  <c r="CB59" i="12"/>
  <c r="CB67" i="12"/>
  <c r="CB75" i="12"/>
  <c r="CB83" i="12"/>
  <c r="CB91" i="12"/>
  <c r="CB99" i="12"/>
  <c r="CB107" i="12"/>
  <c r="CB5" i="12"/>
  <c r="CB13" i="12"/>
  <c r="CB21" i="12"/>
  <c r="CB29" i="12"/>
  <c r="CB37" i="12"/>
  <c r="CB45" i="12"/>
  <c r="CB53" i="12"/>
  <c r="CB61" i="12"/>
  <c r="CB69" i="12"/>
  <c r="CB77" i="12"/>
  <c r="CB85" i="12"/>
  <c r="CB93" i="12"/>
  <c r="CB101" i="12"/>
  <c r="CB109" i="12"/>
  <c r="CB6" i="12"/>
  <c r="CB14" i="12"/>
  <c r="CB22" i="12"/>
  <c r="CB30" i="12"/>
  <c r="CB38" i="12"/>
  <c r="CB46" i="12"/>
  <c r="CB54" i="12"/>
  <c r="CB62" i="12"/>
  <c r="CB70" i="12"/>
  <c r="CB78" i="12"/>
  <c r="CB86" i="12"/>
  <c r="CB94" i="12"/>
  <c r="CB102" i="12"/>
  <c r="CB110" i="12"/>
  <c r="CB7" i="12"/>
  <c r="CB15" i="12"/>
  <c r="CB23" i="12"/>
  <c r="CB31" i="12"/>
  <c r="CB39" i="12"/>
  <c r="CB47" i="12"/>
  <c r="CB55" i="12"/>
  <c r="CB63" i="12"/>
  <c r="CB71" i="12"/>
  <c r="CB79" i="12"/>
  <c r="CB87" i="12"/>
  <c r="CB95" i="12"/>
  <c r="CB103" i="12"/>
  <c r="CB111" i="12"/>
  <c r="CB12" i="12"/>
  <c r="CB34" i="12"/>
  <c r="CB16" i="12"/>
  <c r="CB36" i="12"/>
  <c r="CB58" i="12"/>
  <c r="CB80" i="12"/>
  <c r="CB100" i="12"/>
  <c r="CB18" i="12"/>
  <c r="CB40" i="12"/>
  <c r="CB60" i="12"/>
  <c r="CB82" i="12"/>
  <c r="CB104" i="12"/>
  <c r="CB20" i="12"/>
  <c r="CB42" i="12"/>
  <c r="CB64" i="12"/>
  <c r="CB84" i="12"/>
  <c r="CB106" i="12"/>
  <c r="CB68" i="12"/>
  <c r="CB112" i="12"/>
  <c r="CB50" i="12"/>
  <c r="CB72" i="12"/>
  <c r="CB10" i="12"/>
  <c r="CB52" i="12"/>
  <c r="CB76" i="12"/>
  <c r="CB8" i="12"/>
  <c r="CB96" i="12"/>
  <c r="CB56" i="12"/>
  <c r="CB2" i="12"/>
  <c r="CB24" i="12"/>
  <c r="CB44" i="12"/>
  <c r="CB66" i="12"/>
  <c r="CB88" i="12"/>
  <c r="CB108" i="12"/>
  <c r="CB4" i="12"/>
  <c r="CB26" i="12"/>
  <c r="CB48" i="12"/>
  <c r="CB90" i="12"/>
  <c r="CB28" i="12"/>
  <c r="CB92" i="12"/>
  <c r="CB32" i="12"/>
  <c r="CB74" i="12"/>
  <c r="CB98" i="12"/>
  <c r="BW2" i="12"/>
  <c r="BD2" i="12"/>
  <c r="BD3" i="12"/>
  <c r="AU2" i="12"/>
  <c r="AL4" i="12"/>
  <c r="AL12" i="12"/>
  <c r="AL7" i="12"/>
  <c r="AL11" i="12"/>
  <c r="AL2" i="12"/>
  <c r="AL13" i="12"/>
  <c r="AL3" i="12"/>
  <c r="AL14" i="12"/>
  <c r="AL5" i="12"/>
  <c r="AL6" i="12"/>
  <c r="AL8" i="12"/>
  <c r="AL9" i="12"/>
  <c r="AL10" i="12"/>
  <c r="U2" i="12"/>
  <c r="U3" i="12"/>
  <c r="G2" i="12"/>
  <c r="E7" i="12"/>
  <c r="E3" i="12"/>
  <c r="E5" i="12"/>
  <c r="E6" i="12"/>
  <c r="E8" i="12"/>
  <c r="E9" i="12"/>
  <c r="E2" i="12"/>
  <c r="E4" i="12"/>
  <c r="E10" i="12"/>
  <c r="BT2" i="12"/>
  <c r="BP2" i="12"/>
  <c r="BI2" i="12"/>
  <c r="BI3" i="12"/>
  <c r="AZ2" i="12"/>
  <c r="AW2" i="12"/>
  <c r="AW3" i="12"/>
  <c r="AS2" i="12"/>
  <c r="AM6" i="12"/>
  <c r="AM14" i="12"/>
  <c r="AM9" i="12"/>
  <c r="AM8" i="12"/>
  <c r="AM10" i="12"/>
  <c r="AM11" i="12"/>
  <c r="AM2" i="12"/>
  <c r="AM12" i="12"/>
  <c r="AM3" i="12"/>
  <c r="AM13" i="12"/>
  <c r="AM4" i="12"/>
  <c r="AM15" i="12"/>
  <c r="AM5" i="12"/>
  <c r="AM7" i="12"/>
  <c r="AD2" i="12"/>
  <c r="AD3" i="12"/>
  <c r="T2" i="12"/>
  <c r="AC2" i="12"/>
  <c r="N4" i="12"/>
  <c r="N12" i="12"/>
  <c r="N20" i="12"/>
  <c r="N28" i="12"/>
  <c r="N36" i="12"/>
  <c r="N44" i="12"/>
  <c r="N52" i="12"/>
  <c r="N60" i="12"/>
  <c r="N68" i="12"/>
  <c r="N76" i="12"/>
  <c r="N84" i="12"/>
  <c r="N92" i="12"/>
  <c r="N100" i="12"/>
  <c r="N108" i="12"/>
  <c r="N116" i="12"/>
  <c r="N124" i="12"/>
  <c r="N132" i="12"/>
  <c r="N140" i="12"/>
  <c r="N148" i="12"/>
  <c r="N156" i="12"/>
  <c r="N164" i="12"/>
  <c r="N172" i="12"/>
  <c r="N180" i="12"/>
  <c r="N188" i="12"/>
  <c r="N196" i="12"/>
  <c r="N204" i="12"/>
  <c r="N212" i="12"/>
  <c r="N220" i="12"/>
  <c r="N228" i="12"/>
  <c r="N236" i="12"/>
  <c r="N244" i="12"/>
  <c r="N252" i="12"/>
  <c r="N260" i="12"/>
  <c r="N268" i="12"/>
  <c r="N276" i="12"/>
  <c r="N284" i="12"/>
  <c r="N292" i="12"/>
  <c r="N300" i="12"/>
  <c r="N308" i="12"/>
  <c r="N316" i="12"/>
  <c r="N324" i="12"/>
  <c r="N332" i="12"/>
  <c r="N340" i="12"/>
  <c r="N348" i="12"/>
  <c r="N356" i="12"/>
  <c r="N364" i="12"/>
  <c r="N372" i="12"/>
  <c r="N380" i="12"/>
  <c r="N388" i="12"/>
  <c r="N396" i="12"/>
  <c r="N404" i="12"/>
  <c r="N412" i="12"/>
  <c r="N420" i="12"/>
  <c r="N428" i="12"/>
  <c r="N436" i="12"/>
  <c r="N444" i="12"/>
  <c r="N452" i="12"/>
  <c r="N460" i="12"/>
  <c r="N468" i="12"/>
  <c r="N476" i="12"/>
  <c r="N8" i="12"/>
  <c r="N16" i="12"/>
  <c r="N24" i="12"/>
  <c r="N32" i="12"/>
  <c r="N40" i="12"/>
  <c r="N48" i="12"/>
  <c r="N56" i="12"/>
  <c r="N64" i="12"/>
  <c r="N72" i="12"/>
  <c r="N80" i="12"/>
  <c r="N88" i="12"/>
  <c r="N96" i="12"/>
  <c r="N104" i="12"/>
  <c r="N112" i="12"/>
  <c r="N120" i="12"/>
  <c r="N128" i="12"/>
  <c r="N136" i="12"/>
  <c r="N144" i="12"/>
  <c r="N152" i="12"/>
  <c r="N160" i="12"/>
  <c r="N168" i="12"/>
  <c r="N176" i="12"/>
  <c r="N184" i="12"/>
  <c r="N192" i="12"/>
  <c r="N200" i="12"/>
  <c r="N208" i="12"/>
  <c r="N216" i="12"/>
  <c r="N224" i="12"/>
  <c r="N232" i="12"/>
  <c r="N240" i="12"/>
  <c r="N248" i="12"/>
  <c r="N256" i="12"/>
  <c r="N264" i="12"/>
  <c r="N272" i="12"/>
  <c r="N280" i="12"/>
  <c r="N288" i="12"/>
  <c r="N296" i="12"/>
  <c r="N304" i="12"/>
  <c r="N312" i="12"/>
  <c r="N320" i="12"/>
  <c r="N328" i="12"/>
  <c r="N336" i="12"/>
  <c r="N344" i="12"/>
  <c r="N352" i="12"/>
  <c r="N360" i="12"/>
  <c r="N368" i="12"/>
  <c r="N376" i="12"/>
  <c r="N384" i="12"/>
  <c r="N392" i="12"/>
  <c r="N400" i="12"/>
  <c r="N408" i="12"/>
  <c r="N416" i="12"/>
  <c r="N424" i="12"/>
  <c r="N432" i="12"/>
  <c r="N440" i="12"/>
  <c r="N448" i="12"/>
  <c r="N456" i="12"/>
  <c r="N464" i="12"/>
  <c r="N472" i="12"/>
  <c r="N2" i="12"/>
  <c r="N10" i="12"/>
  <c r="N18" i="12"/>
  <c r="N26" i="12"/>
  <c r="N34" i="12"/>
  <c r="N42" i="12"/>
  <c r="N50" i="12"/>
  <c r="N58" i="12"/>
  <c r="N66" i="12"/>
  <c r="N74" i="12"/>
  <c r="N82" i="12"/>
  <c r="N90" i="12"/>
  <c r="N98" i="12"/>
  <c r="N106" i="12"/>
  <c r="N114" i="12"/>
  <c r="N122" i="12"/>
  <c r="N130" i="12"/>
  <c r="N138" i="12"/>
  <c r="N146" i="12"/>
  <c r="N154" i="12"/>
  <c r="N162" i="12"/>
  <c r="N170" i="12"/>
  <c r="N178" i="12"/>
  <c r="N186" i="12"/>
  <c r="N194" i="12"/>
  <c r="N202" i="12"/>
  <c r="N210" i="12"/>
  <c r="N218" i="12"/>
  <c r="N226" i="12"/>
  <c r="N234" i="12"/>
  <c r="N242" i="12"/>
  <c r="N13" i="12"/>
  <c r="N25" i="12"/>
  <c r="N38" i="12"/>
  <c r="N51" i="12"/>
  <c r="N63" i="12"/>
  <c r="N77" i="12"/>
  <c r="N89" i="12"/>
  <c r="N102" i="12"/>
  <c r="N115" i="12"/>
  <c r="N127" i="12"/>
  <c r="N141" i="12"/>
  <c r="N153" i="12"/>
  <c r="N166" i="12"/>
  <c r="N179" i="12"/>
  <c r="N191" i="12"/>
  <c r="N205" i="12"/>
  <c r="N217" i="12"/>
  <c r="N230" i="12"/>
  <c r="N243" i="12"/>
  <c r="N254" i="12"/>
  <c r="N265" i="12"/>
  <c r="N275" i="12"/>
  <c r="N286" i="12"/>
  <c r="N297" i="12"/>
  <c r="N307" i="12"/>
  <c r="N318" i="12"/>
  <c r="N329" i="12"/>
  <c r="N339" i="12"/>
  <c r="N350" i="12"/>
  <c r="N361" i="12"/>
  <c r="N371" i="12"/>
  <c r="N382" i="12"/>
  <c r="N393" i="12"/>
  <c r="N403" i="12"/>
  <c r="N414" i="12"/>
  <c r="N425" i="12"/>
  <c r="N435" i="12"/>
  <c r="N446" i="12"/>
  <c r="N457" i="12"/>
  <c r="N467" i="12"/>
  <c r="N478" i="12"/>
  <c r="N486" i="12"/>
  <c r="N494" i="12"/>
  <c r="N502" i="12"/>
  <c r="N510" i="12"/>
  <c r="N518" i="12"/>
  <c r="N526" i="12"/>
  <c r="N534" i="12"/>
  <c r="N542" i="12"/>
  <c r="N550" i="12"/>
  <c r="N558" i="12"/>
  <c r="N566" i="12"/>
  <c r="N574" i="12"/>
  <c r="N582" i="12"/>
  <c r="N590" i="12"/>
  <c r="N598" i="12"/>
  <c r="N606" i="12"/>
  <c r="N614" i="12"/>
  <c r="N622" i="12"/>
  <c r="N630" i="12"/>
  <c r="N638" i="12"/>
  <c r="N646" i="12"/>
  <c r="N654" i="12"/>
  <c r="N662" i="12"/>
  <c r="N670" i="12"/>
  <c r="N14" i="12"/>
  <c r="N27" i="12"/>
  <c r="N39" i="12"/>
  <c r="N53" i="12"/>
  <c r="N65" i="12"/>
  <c r="N78" i="12"/>
  <c r="N91" i="12"/>
  <c r="N103" i="12"/>
  <c r="N117" i="12"/>
  <c r="N129" i="12"/>
  <c r="N142" i="12"/>
  <c r="N155" i="12"/>
  <c r="N167" i="12"/>
  <c r="N181" i="12"/>
  <c r="N193" i="12"/>
  <c r="N206" i="12"/>
  <c r="N219" i="12"/>
  <c r="N231" i="12"/>
  <c r="N245" i="12"/>
  <c r="N255" i="12"/>
  <c r="N266" i="12"/>
  <c r="N277" i="12"/>
  <c r="N287" i="12"/>
  <c r="N298" i="12"/>
  <c r="N309" i="12"/>
  <c r="N319" i="12"/>
  <c r="N330" i="12"/>
  <c r="N341" i="12"/>
  <c r="N351" i="12"/>
  <c r="N362" i="12"/>
  <c r="N373" i="12"/>
  <c r="N383" i="12"/>
  <c r="N394" i="12"/>
  <c r="N405" i="12"/>
  <c r="N415" i="12"/>
  <c r="N426" i="12"/>
  <c r="N437" i="12"/>
  <c r="N447" i="12"/>
  <c r="N458" i="12"/>
  <c r="N469" i="12"/>
  <c r="N479" i="12"/>
  <c r="N487" i="12"/>
  <c r="N495" i="12"/>
  <c r="N503" i="12"/>
  <c r="N511" i="12"/>
  <c r="N519" i="12"/>
  <c r="N527" i="12"/>
  <c r="N535" i="12"/>
  <c r="N543" i="12"/>
  <c r="N551" i="12"/>
  <c r="N559" i="12"/>
  <c r="N567" i="12"/>
  <c r="N575" i="12"/>
  <c r="N583" i="12"/>
  <c r="N591" i="12"/>
  <c r="N599" i="12"/>
  <c r="N607" i="12"/>
  <c r="N615" i="12"/>
  <c r="N623" i="12"/>
  <c r="N631" i="12"/>
  <c r="N639" i="12"/>
  <c r="N647" i="12"/>
  <c r="N655" i="12"/>
  <c r="N663" i="12"/>
  <c r="N671" i="12"/>
  <c r="N5" i="12"/>
  <c r="N17" i="12"/>
  <c r="N30" i="12"/>
  <c r="N43" i="12"/>
  <c r="N55" i="12"/>
  <c r="N69" i="12"/>
  <c r="N81" i="12"/>
  <c r="N94" i="12"/>
  <c r="N107" i="12"/>
  <c r="N119" i="12"/>
  <c r="N133" i="12"/>
  <c r="N145" i="12"/>
  <c r="N158" i="12"/>
  <c r="N171" i="12"/>
  <c r="N183" i="12"/>
  <c r="N197" i="12"/>
  <c r="N209" i="12"/>
  <c r="N222" i="12"/>
  <c r="N235" i="12"/>
  <c r="N247" i="12"/>
  <c r="N258" i="12"/>
  <c r="N269" i="12"/>
  <c r="N279" i="12"/>
  <c r="N290" i="12"/>
  <c r="N301" i="12"/>
  <c r="N311" i="12"/>
  <c r="N322" i="12"/>
  <c r="N333" i="12"/>
  <c r="N343" i="12"/>
  <c r="N354" i="12"/>
  <c r="N365" i="12"/>
  <c r="N375" i="12"/>
  <c r="N386" i="12"/>
  <c r="N397" i="12"/>
  <c r="N407" i="12"/>
  <c r="N418" i="12"/>
  <c r="N429" i="12"/>
  <c r="N439" i="12"/>
  <c r="N450" i="12"/>
  <c r="N461" i="12"/>
  <c r="N471" i="12"/>
  <c r="N481" i="12"/>
  <c r="N489" i="12"/>
  <c r="N497" i="12"/>
  <c r="N505" i="12"/>
  <c r="N513" i="12"/>
  <c r="N521" i="12"/>
  <c r="N529" i="12"/>
  <c r="N537" i="12"/>
  <c r="N545" i="12"/>
  <c r="N553" i="12"/>
  <c r="N561" i="12"/>
  <c r="N569" i="12"/>
  <c r="N577" i="12"/>
  <c r="N585" i="12"/>
  <c r="N593" i="12"/>
  <c r="N601" i="12"/>
  <c r="N609" i="12"/>
  <c r="N617" i="12"/>
  <c r="N625" i="12"/>
  <c r="N633" i="12"/>
  <c r="N641" i="12"/>
  <c r="N649" i="12"/>
  <c r="N657" i="12"/>
  <c r="N665" i="12"/>
  <c r="N673" i="12"/>
  <c r="N3" i="12"/>
  <c r="N22" i="12"/>
  <c r="N45" i="12"/>
  <c r="N62" i="12"/>
  <c r="N85" i="12"/>
  <c r="N105" i="12"/>
  <c r="N125" i="12"/>
  <c r="N147" i="12"/>
  <c r="N165" i="12"/>
  <c r="N187" i="12"/>
  <c r="N207" i="12"/>
  <c r="N227" i="12"/>
  <c r="N249" i="12"/>
  <c r="N263" i="12"/>
  <c r="N282" i="12"/>
  <c r="N299" i="12"/>
  <c r="N315" i="12"/>
  <c r="N334" i="12"/>
  <c r="N349" i="12"/>
  <c r="N367" i="12"/>
  <c r="N385" i="12"/>
  <c r="N401" i="12"/>
  <c r="N419" i="12"/>
  <c r="N434" i="12"/>
  <c r="N453" i="12"/>
  <c r="N470" i="12"/>
  <c r="N484" i="12"/>
  <c r="N498" i="12"/>
  <c r="N509" i="12"/>
  <c r="N523" i="12"/>
  <c r="N536" i="12"/>
  <c r="N548" i="12"/>
  <c r="N562" i="12"/>
  <c r="N573" i="12"/>
  <c r="N587" i="12"/>
  <c r="N600" i="12"/>
  <c r="N612" i="12"/>
  <c r="N626" i="12"/>
  <c r="N637" i="12"/>
  <c r="N651" i="12"/>
  <c r="N664" i="12"/>
  <c r="N6" i="12"/>
  <c r="N23" i="12"/>
  <c r="N46" i="12"/>
  <c r="N67" i="12"/>
  <c r="N86" i="12"/>
  <c r="N109" i="12"/>
  <c r="N126" i="12"/>
  <c r="N149" i="12"/>
  <c r="N169" i="12"/>
  <c r="N189" i="12"/>
  <c r="N211" i="12"/>
  <c r="N229" i="12"/>
  <c r="N250" i="12"/>
  <c r="N267" i="12"/>
  <c r="N283" i="12"/>
  <c r="N302" i="12"/>
  <c r="N317" i="12"/>
  <c r="N335" i="12"/>
  <c r="N353" i="12"/>
  <c r="N369" i="12"/>
  <c r="N387" i="12"/>
  <c r="N402" i="12"/>
  <c r="N421" i="12"/>
  <c r="N438" i="12"/>
  <c r="N454" i="12"/>
  <c r="N473" i="12"/>
  <c r="N485" i="12"/>
  <c r="N499" i="12"/>
  <c r="N512" i="12"/>
  <c r="N524" i="12"/>
  <c r="N538" i="12"/>
  <c r="N549" i="12"/>
  <c r="N563" i="12"/>
  <c r="N576" i="12"/>
  <c r="N588" i="12"/>
  <c r="N602" i="12"/>
  <c r="N613" i="12"/>
  <c r="N627" i="12"/>
  <c r="N640" i="12"/>
  <c r="N652" i="12"/>
  <c r="N666" i="12"/>
  <c r="N7" i="12"/>
  <c r="N29" i="12"/>
  <c r="N47" i="12"/>
  <c r="N70" i="12"/>
  <c r="N87" i="12"/>
  <c r="N110" i="12"/>
  <c r="N131" i="12"/>
  <c r="N150" i="12"/>
  <c r="N173" i="12"/>
  <c r="N190" i="12"/>
  <c r="N213" i="12"/>
  <c r="N233" i="12"/>
  <c r="N251" i="12"/>
  <c r="N270" i="12"/>
  <c r="N285" i="12"/>
  <c r="N303" i="12"/>
  <c r="N321" i="12"/>
  <c r="N337" i="12"/>
  <c r="N355" i="12"/>
  <c r="N370" i="12"/>
  <c r="N389" i="12"/>
  <c r="N406" i="12"/>
  <c r="N422" i="12"/>
  <c r="N441" i="12"/>
  <c r="N455" i="12"/>
  <c r="N474" i="12"/>
  <c r="N488" i="12"/>
  <c r="N500" i="12"/>
  <c r="N514" i="12"/>
  <c r="N525" i="12"/>
  <c r="N539" i="12"/>
  <c r="N552" i="12"/>
  <c r="N564" i="12"/>
  <c r="N578" i="12"/>
  <c r="N589" i="12"/>
  <c r="N603" i="12"/>
  <c r="N616" i="12"/>
  <c r="N628" i="12"/>
  <c r="N642" i="12"/>
  <c r="N653" i="12"/>
  <c r="N667" i="12"/>
  <c r="N9" i="12"/>
  <c r="N31" i="12"/>
  <c r="N49" i="12"/>
  <c r="N71" i="12"/>
  <c r="N93" i="12"/>
  <c r="N111" i="12"/>
  <c r="N134" i="12"/>
  <c r="N151" i="12"/>
  <c r="N174" i="12"/>
  <c r="N195" i="12"/>
  <c r="N214" i="12"/>
  <c r="N237" i="12"/>
  <c r="N253" i="12"/>
  <c r="N271" i="12"/>
  <c r="N289" i="12"/>
  <c r="N305" i="12"/>
  <c r="N323" i="12"/>
  <c r="N338" i="12"/>
  <c r="N357" i="12"/>
  <c r="N374" i="12"/>
  <c r="N390" i="12"/>
  <c r="N409" i="12"/>
  <c r="N423" i="12"/>
  <c r="N442" i="12"/>
  <c r="N459" i="12"/>
  <c r="N475" i="12"/>
  <c r="N490" i="12"/>
  <c r="N501" i="12"/>
  <c r="N515" i="12"/>
  <c r="N528" i="12"/>
  <c r="N540" i="12"/>
  <c r="N554" i="12"/>
  <c r="N565" i="12"/>
  <c r="N579" i="12"/>
  <c r="N592" i="12"/>
  <c r="N604" i="12"/>
  <c r="N618" i="12"/>
  <c r="N629" i="12"/>
  <c r="N643" i="12"/>
  <c r="N656" i="12"/>
  <c r="N668" i="12"/>
  <c r="N11" i="12"/>
  <c r="N33" i="12"/>
  <c r="N54" i="12"/>
  <c r="N73" i="12"/>
  <c r="N95" i="12"/>
  <c r="N113" i="12"/>
  <c r="N135" i="12"/>
  <c r="N157" i="12"/>
  <c r="N175" i="12"/>
  <c r="N198" i="12"/>
  <c r="N215" i="12"/>
  <c r="N238" i="12"/>
  <c r="N257" i="12"/>
  <c r="N273" i="12"/>
  <c r="N291" i="12"/>
  <c r="N306" i="12"/>
  <c r="N325" i="12"/>
  <c r="N342" i="12"/>
  <c r="N358" i="12"/>
  <c r="N377" i="12"/>
  <c r="N391" i="12"/>
  <c r="N410" i="12"/>
  <c r="N427" i="12"/>
  <c r="N443" i="12"/>
  <c r="N462" i="12"/>
  <c r="N477" i="12"/>
  <c r="N491" i="12"/>
  <c r="N504" i="12"/>
  <c r="N516" i="12"/>
  <c r="N530" i="12"/>
  <c r="N541" i="12"/>
  <c r="N555" i="12"/>
  <c r="N568" i="12"/>
  <c r="N580" i="12"/>
  <c r="N594" i="12"/>
  <c r="N605" i="12"/>
  <c r="N619" i="12"/>
  <c r="N632" i="12"/>
  <c r="N644" i="12"/>
  <c r="N658" i="12"/>
  <c r="N669" i="12"/>
  <c r="N15" i="12"/>
  <c r="N35" i="12"/>
  <c r="N57" i="12"/>
  <c r="N75" i="12"/>
  <c r="N97" i="12"/>
  <c r="N118" i="12"/>
  <c r="N137" i="12"/>
  <c r="N159" i="12"/>
  <c r="N177" i="12"/>
  <c r="N199" i="12"/>
  <c r="N221" i="12"/>
  <c r="N239" i="12"/>
  <c r="N259" i="12"/>
  <c r="N274" i="12"/>
  <c r="N293" i="12"/>
  <c r="N310" i="12"/>
  <c r="N326" i="12"/>
  <c r="N345" i="12"/>
  <c r="N359" i="12"/>
  <c r="N378" i="12"/>
  <c r="N395" i="12"/>
  <c r="N411" i="12"/>
  <c r="N430" i="12"/>
  <c r="N445" i="12"/>
  <c r="N463" i="12"/>
  <c r="N480" i="12"/>
  <c r="N492" i="12"/>
  <c r="N506" i="12"/>
  <c r="N517" i="12"/>
  <c r="N531" i="12"/>
  <c r="N544" i="12"/>
  <c r="N556" i="12"/>
  <c r="N570" i="12"/>
  <c r="N581" i="12"/>
  <c r="N595" i="12"/>
  <c r="N608" i="12"/>
  <c r="N620" i="12"/>
  <c r="N634" i="12"/>
  <c r="N645" i="12"/>
  <c r="N659" i="12"/>
  <c r="N672" i="12"/>
  <c r="N41" i="12"/>
  <c r="N83" i="12"/>
  <c r="N123" i="12"/>
  <c r="N163" i="12"/>
  <c r="N203" i="12"/>
  <c r="N262" i="12"/>
  <c r="N295" i="12"/>
  <c r="N331" i="12"/>
  <c r="N366" i="12"/>
  <c r="N381" i="12"/>
  <c r="N417" i="12"/>
  <c r="N466" i="12"/>
  <c r="N496" i="12"/>
  <c r="N522" i="12"/>
  <c r="N547" i="12"/>
  <c r="N560" i="12"/>
  <c r="N586" i="12"/>
  <c r="N19" i="12"/>
  <c r="N37" i="12"/>
  <c r="N59" i="12"/>
  <c r="N79" i="12"/>
  <c r="N99" i="12"/>
  <c r="N121" i="12"/>
  <c r="N139" i="12"/>
  <c r="N161" i="12"/>
  <c r="N182" i="12"/>
  <c r="N201" i="12"/>
  <c r="N223" i="12"/>
  <c r="N241" i="12"/>
  <c r="N261" i="12"/>
  <c r="N278" i="12"/>
  <c r="N294" i="12"/>
  <c r="N313" i="12"/>
  <c r="N327" i="12"/>
  <c r="N346" i="12"/>
  <c r="N363" i="12"/>
  <c r="N379" i="12"/>
  <c r="N398" i="12"/>
  <c r="N413" i="12"/>
  <c r="N431" i="12"/>
  <c r="N449" i="12"/>
  <c r="N465" i="12"/>
  <c r="N482" i="12"/>
  <c r="N493" i="12"/>
  <c r="N507" i="12"/>
  <c r="N520" i="12"/>
  <c r="N532" i="12"/>
  <c r="N546" i="12"/>
  <c r="N557" i="12"/>
  <c r="N571" i="12"/>
  <c r="N584" i="12"/>
  <c r="N596" i="12"/>
  <c r="N610" i="12"/>
  <c r="N621" i="12"/>
  <c r="N635" i="12"/>
  <c r="N648" i="12"/>
  <c r="N660" i="12"/>
  <c r="N21" i="12"/>
  <c r="N61" i="12"/>
  <c r="N101" i="12"/>
  <c r="N143" i="12"/>
  <c r="N185" i="12"/>
  <c r="N225" i="12"/>
  <c r="N246" i="12"/>
  <c r="N281" i="12"/>
  <c r="N314" i="12"/>
  <c r="N347" i="12"/>
  <c r="N399" i="12"/>
  <c r="N433" i="12"/>
  <c r="N451" i="12"/>
  <c r="N483" i="12"/>
  <c r="N508" i="12"/>
  <c r="N533" i="12"/>
  <c r="N572" i="12"/>
  <c r="N624" i="12"/>
  <c r="N636" i="12"/>
  <c r="N650" i="12"/>
  <c r="N661" i="12"/>
  <c r="N597" i="12"/>
  <c r="N611" i="12"/>
  <c r="L6" i="12"/>
  <c r="L14" i="12"/>
  <c r="L22" i="12"/>
  <c r="L30" i="12"/>
  <c r="L38" i="12"/>
  <c r="L46" i="12"/>
  <c r="L54" i="12"/>
  <c r="L62" i="12"/>
  <c r="L70" i="12"/>
  <c r="L78" i="12"/>
  <c r="L86" i="12"/>
  <c r="L2" i="12"/>
  <c r="L10" i="12"/>
  <c r="L18" i="12"/>
  <c r="L26" i="12"/>
  <c r="L34" i="12"/>
  <c r="L42" i="12"/>
  <c r="L50" i="12"/>
  <c r="L58" i="12"/>
  <c r="L66" i="12"/>
  <c r="L74" i="12"/>
  <c r="L82" i="12"/>
  <c r="L4" i="12"/>
  <c r="L12" i="12"/>
  <c r="L20" i="12"/>
  <c r="L28" i="12"/>
  <c r="L36" i="12"/>
  <c r="L44" i="12"/>
  <c r="L52" i="12"/>
  <c r="L60" i="12"/>
  <c r="L68" i="12"/>
  <c r="L76" i="12"/>
  <c r="L84" i="12"/>
  <c r="L13" i="12"/>
  <c r="L25" i="12"/>
  <c r="L39" i="12"/>
  <c r="L51" i="12"/>
  <c r="L64" i="12"/>
  <c r="L77" i="12"/>
  <c r="L15" i="12"/>
  <c r="L27" i="12"/>
  <c r="L40" i="12"/>
  <c r="L53" i="12"/>
  <c r="L65" i="12"/>
  <c r="L79" i="12"/>
  <c r="L5" i="12"/>
  <c r="L17" i="12"/>
  <c r="L31" i="12"/>
  <c r="L43" i="12"/>
  <c r="L56" i="12"/>
  <c r="L69" i="12"/>
  <c r="L81" i="12"/>
  <c r="L9" i="12"/>
  <c r="L32" i="12"/>
  <c r="L49" i="12"/>
  <c r="L72" i="12"/>
  <c r="L11" i="12"/>
  <c r="L33" i="12"/>
  <c r="L55" i="12"/>
  <c r="L73" i="12"/>
  <c r="L16" i="12"/>
  <c r="L35" i="12"/>
  <c r="L57" i="12"/>
  <c r="L75" i="12"/>
  <c r="L19" i="12"/>
  <c r="L37" i="12"/>
  <c r="L59" i="12"/>
  <c r="L80" i="12"/>
  <c r="L21" i="12"/>
  <c r="L41" i="12"/>
  <c r="L61" i="12"/>
  <c r="L83" i="12"/>
  <c r="L3" i="12"/>
  <c r="L23" i="12"/>
  <c r="L45" i="12"/>
  <c r="L63" i="12"/>
  <c r="L85" i="12"/>
  <c r="L8" i="12"/>
  <c r="L48" i="12"/>
  <c r="L88" i="12"/>
  <c r="L7" i="12"/>
  <c r="L24" i="12"/>
  <c r="L47" i="12"/>
  <c r="L67" i="12"/>
  <c r="L87" i="12"/>
  <c r="L29" i="12"/>
  <c r="L71" i="12"/>
  <c r="BK9" i="12"/>
  <c r="BK4" i="12"/>
  <c r="BK6" i="12"/>
  <c r="BK7" i="12"/>
  <c r="BK8" i="12"/>
  <c r="BK10" i="12"/>
  <c r="BK2" i="12"/>
  <c r="BK3" i="12"/>
  <c r="BK5" i="12"/>
  <c r="BH3" i="12"/>
  <c r="BH2" i="12"/>
  <c r="AY3" i="12"/>
  <c r="AY2" i="12"/>
  <c r="AQ9" i="12"/>
  <c r="AQ4" i="12"/>
  <c r="AQ8" i="12"/>
  <c r="AQ2" i="12"/>
  <c r="AQ3" i="12"/>
  <c r="AQ5" i="12"/>
  <c r="AQ6" i="12"/>
  <c r="AQ7" i="12"/>
  <c r="AF9" i="12"/>
  <c r="AF2" i="12"/>
  <c r="AF10" i="12"/>
  <c r="AF4" i="12"/>
  <c r="AF3" i="12"/>
  <c r="AF5" i="12"/>
  <c r="AF6" i="12"/>
  <c r="AF7" i="12"/>
  <c r="AF8" i="12"/>
  <c r="X2" i="12"/>
  <c r="V2" i="12"/>
  <c r="V4" i="12"/>
  <c r="V3" i="12"/>
  <c r="V5" i="12"/>
  <c r="V6" i="12"/>
  <c r="S2" i="12"/>
  <c r="S3" i="12"/>
  <c r="M2" i="12"/>
  <c r="B2" i="12"/>
  <c r="B3" i="12"/>
  <c r="D3" i="12"/>
  <c r="D4" i="12"/>
  <c r="D2" i="12"/>
  <c r="A3" i="12"/>
  <c r="A11" i="12"/>
  <c r="A19" i="12"/>
  <c r="A7" i="12"/>
  <c r="A15" i="12"/>
  <c r="A9" i="12"/>
  <c r="A17" i="12"/>
  <c r="A6" i="12"/>
  <c r="A8" i="12"/>
  <c r="A10" i="12"/>
  <c r="A12" i="12"/>
  <c r="A2" i="12"/>
  <c r="A14" i="12"/>
  <c r="A13" i="12"/>
  <c r="A16" i="12"/>
  <c r="A18" i="12"/>
  <c r="A4" i="12"/>
  <c r="A5" i="12"/>
  <c r="F5" i="12"/>
  <c r="F13" i="12"/>
  <c r="F9" i="12"/>
  <c r="F3" i="12"/>
  <c r="F11" i="12"/>
  <c r="F10" i="12"/>
  <c r="F12" i="12"/>
  <c r="F2" i="12"/>
  <c r="F4" i="12"/>
  <c r="F6" i="12"/>
  <c r="F7" i="12"/>
  <c r="F8" i="12"/>
  <c r="C5" i="12"/>
  <c r="C13" i="12"/>
  <c r="C21" i="12"/>
  <c r="C29" i="12"/>
  <c r="C37" i="12"/>
  <c r="C45" i="12"/>
  <c r="C53" i="12"/>
  <c r="C61" i="12"/>
  <c r="C9" i="12"/>
  <c r="C17" i="12"/>
  <c r="C25" i="12"/>
  <c r="C33" i="12"/>
  <c r="C41" i="12"/>
  <c r="C49" i="12"/>
  <c r="C57" i="12"/>
  <c r="C65" i="12"/>
  <c r="C3" i="12"/>
  <c r="C11" i="12"/>
  <c r="C19" i="12"/>
  <c r="C27" i="12"/>
  <c r="C35" i="12"/>
  <c r="C43" i="12"/>
  <c r="C51" i="12"/>
  <c r="C59" i="12"/>
  <c r="C12" i="12"/>
  <c r="C24" i="12"/>
  <c r="C38" i="12"/>
  <c r="C50" i="12"/>
  <c r="C63" i="12"/>
  <c r="C14" i="12"/>
  <c r="C26" i="12"/>
  <c r="C39" i="12"/>
  <c r="C52" i="12"/>
  <c r="C64" i="12"/>
  <c r="C2" i="12"/>
  <c r="C15" i="12"/>
  <c r="C28" i="12"/>
  <c r="C40" i="12"/>
  <c r="C54" i="12"/>
  <c r="C66" i="12"/>
  <c r="C6" i="12"/>
  <c r="C18" i="12"/>
  <c r="C31" i="12"/>
  <c r="C44" i="12"/>
  <c r="C56" i="12"/>
  <c r="C20" i="12"/>
  <c r="C46" i="12"/>
  <c r="C22" i="12"/>
  <c r="C47" i="12"/>
  <c r="C23" i="12"/>
  <c r="C48" i="12"/>
  <c r="C4" i="12"/>
  <c r="C30" i="12"/>
  <c r="C55" i="12"/>
  <c r="C7" i="12"/>
  <c r="C32" i="12"/>
  <c r="C58" i="12"/>
  <c r="C8" i="12"/>
  <c r="C34" i="12"/>
  <c r="C60" i="12"/>
  <c r="C16" i="12"/>
  <c r="C10" i="12"/>
  <c r="C36" i="12"/>
  <c r="C62" i="12"/>
  <c r="C42" i="12"/>
  <c r="G2" i="6" a="1"/>
  <c r="K2" i="6" a="1"/>
  <c r="M2" i="6" a="1"/>
  <c r="H2" i="6" a="1"/>
  <c r="C2" i="6" a="1"/>
  <c r="F2" i="6" a="1"/>
  <c r="D2" i="6" a="1"/>
  <c r="I2" i="6" a="1"/>
  <c r="A2" i="6" a="1"/>
  <c r="E2" i="6" a="1"/>
  <c r="J2" i="6" a="1"/>
  <c r="O2" i="6" a="1"/>
  <c r="AM2" i="6" a="1"/>
  <c r="AP2" i="6" a="1"/>
  <c r="AU2" i="6" a="1"/>
  <c r="BB2" i="6" a="1"/>
  <c r="Q2" i="6" a="1"/>
  <c r="V2" i="6" a="1"/>
  <c r="R2" i="6" a="1"/>
  <c r="X2" i="6" a="1"/>
  <c r="AD2" i="6" a="1"/>
  <c r="AE2" i="6" a="1"/>
  <c r="BG2" i="6" a="1"/>
  <c r="BL2" i="6" a="1"/>
  <c r="BQ2" i="6" a="1"/>
  <c r="BS2" i="6" a="1"/>
  <c r="BW2" i="6" a="1"/>
  <c r="AW2" i="6" a="1"/>
  <c r="BD2" i="6" a="1"/>
  <c r="T2" i="6" a="1"/>
  <c r="AI2" i="6" a="1"/>
  <c r="AJ2" i="6" a="1"/>
  <c r="AN2" i="6" a="1"/>
  <c r="AZ2" i="6" a="1"/>
  <c r="BK2" i="6" a="1"/>
  <c r="BN2" i="6" a="1"/>
  <c r="S2" i="6" a="1"/>
  <c r="Y2" i="6" a="1"/>
  <c r="AF2" i="6" a="1"/>
  <c r="BH2" i="6" a="1"/>
  <c r="BT2" i="6" a="1"/>
  <c r="BX2" i="6" a="1"/>
  <c r="CA2" i="6" a="1"/>
  <c r="U2" i="6" a="1"/>
  <c r="W2" i="6" a="1"/>
  <c r="AO2" i="6" a="1"/>
  <c r="BA2" i="6" a="1"/>
  <c r="BJ2" i="6" a="1"/>
  <c r="BZ2" i="6" a="1"/>
  <c r="AG2" i="6" a="1"/>
  <c r="AS2" i="6" a="1"/>
  <c r="BC2" i="6" a="1"/>
  <c r="BF2" i="6" a="1"/>
  <c r="BU2" i="6" a="1"/>
  <c r="P2" i="6" a="1"/>
  <c r="AB2" i="6" a="1"/>
  <c r="AC2" i="6" a="1"/>
  <c r="AX2" i="6" a="1"/>
  <c r="BI2" i="6" a="1"/>
  <c r="BP2" i="6" a="1"/>
  <c r="BV2" i="6" a="1"/>
  <c r="AV2" i="6" a="1"/>
  <c r="AH2" i="6" a="1"/>
  <c r="Z2" i="6" a="1"/>
  <c r="AY2" i="6" a="1"/>
  <c r="AA2" i="6" a="1"/>
  <c r="AQ2" i="6" a="1"/>
  <c r="AL2" i="6" a="1"/>
  <c r="BR2" i="6" a="1"/>
  <c r="AR2" i="6" a="1"/>
  <c r="BE2" i="6" a="1"/>
  <c r="BM2" i="6" a="1"/>
  <c r="CB2" i="6" a="1"/>
  <c r="BO2" i="6" a="1"/>
  <c r="BO2" i="6" l="1"/>
  <c r="CB8" i="6"/>
  <c r="CB16" i="6"/>
  <c r="CB24" i="6"/>
  <c r="CB32" i="6"/>
  <c r="CB40" i="6"/>
  <c r="CB48" i="6"/>
  <c r="CB56" i="6"/>
  <c r="CB64" i="6"/>
  <c r="CB72" i="6"/>
  <c r="CB80" i="6"/>
  <c r="CB88" i="6"/>
  <c r="CB96" i="6"/>
  <c r="CB104" i="6"/>
  <c r="CB112" i="6"/>
  <c r="CB120" i="6"/>
  <c r="CB128" i="6"/>
  <c r="CB136" i="6"/>
  <c r="CB2" i="6"/>
  <c r="CB10" i="6"/>
  <c r="CB18" i="6"/>
  <c r="CB26" i="6"/>
  <c r="CB34" i="6"/>
  <c r="CB42" i="6"/>
  <c r="CB50" i="6"/>
  <c r="CB58" i="6"/>
  <c r="CB66" i="6"/>
  <c r="CB74" i="6"/>
  <c r="CB82" i="6"/>
  <c r="CB90" i="6"/>
  <c r="CB98" i="6"/>
  <c r="CB106" i="6"/>
  <c r="CB3" i="6"/>
  <c r="CB11" i="6"/>
  <c r="CB19" i="6"/>
  <c r="CB27" i="6"/>
  <c r="CB35" i="6"/>
  <c r="CB43" i="6"/>
  <c r="CB51" i="6"/>
  <c r="CB59" i="6"/>
  <c r="CB67" i="6"/>
  <c r="CB75" i="6"/>
  <c r="CB83" i="6"/>
  <c r="CB91" i="6"/>
  <c r="CB99" i="6"/>
  <c r="CB107" i="6"/>
  <c r="CB115" i="6"/>
  <c r="CB123" i="6"/>
  <c r="CB131" i="6"/>
  <c r="CB139" i="6"/>
  <c r="CB25" i="6"/>
  <c r="CB77" i="6"/>
  <c r="CB125" i="6"/>
  <c r="CB28" i="6"/>
  <c r="CB65" i="6"/>
  <c r="CB103" i="6"/>
  <c r="CB79" i="6"/>
  <c r="CB116" i="6"/>
  <c r="CB41" i="6"/>
  <c r="CB127" i="6"/>
  <c r="CB54" i="6"/>
  <c r="CB138" i="6"/>
  <c r="CB5" i="6"/>
  <c r="CB17" i="6"/>
  <c r="CB30" i="6"/>
  <c r="CB44" i="6"/>
  <c r="CB55" i="6"/>
  <c r="CB69" i="6"/>
  <c r="CB81" i="6"/>
  <c r="CB94" i="6"/>
  <c r="CB108" i="6"/>
  <c r="CB118" i="6"/>
  <c r="CB129" i="6"/>
  <c r="CB140" i="6"/>
  <c r="CB6" i="6"/>
  <c r="CB31" i="6"/>
  <c r="CB57" i="6"/>
  <c r="CB70" i="6"/>
  <c r="CB95" i="6"/>
  <c r="CB119" i="6"/>
  <c r="CB141" i="6"/>
  <c r="CB23" i="6"/>
  <c r="CB62" i="6"/>
  <c r="CB124" i="6"/>
  <c r="CB52" i="6"/>
  <c r="CB102" i="6"/>
  <c r="CB135" i="6"/>
  <c r="CB39" i="6"/>
  <c r="CB92" i="6"/>
  <c r="CB29" i="6"/>
  <c r="CB117" i="6"/>
  <c r="CB20" i="6"/>
  <c r="CB45" i="6"/>
  <c r="CB84" i="6"/>
  <c r="CB109" i="6"/>
  <c r="CB130" i="6"/>
  <c r="CB12" i="6"/>
  <c r="CB49" i="6"/>
  <c r="CB87" i="6"/>
  <c r="CB113" i="6"/>
  <c r="CB134" i="6"/>
  <c r="CB13" i="6"/>
  <c r="CB63" i="6"/>
  <c r="CB114" i="6"/>
  <c r="CB14" i="6"/>
  <c r="CB53" i="6"/>
  <c r="CB78" i="6"/>
  <c r="CB126" i="6"/>
  <c r="CB15" i="6"/>
  <c r="CB68" i="6"/>
  <c r="CB7" i="6"/>
  <c r="CB21" i="6"/>
  <c r="CB33" i="6"/>
  <c r="CB46" i="6"/>
  <c r="CB60" i="6"/>
  <c r="CB71" i="6"/>
  <c r="CB85" i="6"/>
  <c r="CB97" i="6"/>
  <c r="CB110" i="6"/>
  <c r="CB121" i="6"/>
  <c r="CB132" i="6"/>
  <c r="CB93" i="6"/>
  <c r="CB9" i="6"/>
  <c r="CB22" i="6"/>
  <c r="CB36" i="6"/>
  <c r="CB47" i="6"/>
  <c r="CB61" i="6"/>
  <c r="CB73" i="6"/>
  <c r="CB86" i="6"/>
  <c r="CB100" i="6"/>
  <c r="CB111" i="6"/>
  <c r="CB122" i="6"/>
  <c r="CB133" i="6"/>
  <c r="CB37" i="6"/>
  <c r="CB76" i="6"/>
  <c r="CB101" i="6"/>
  <c r="CB38" i="6"/>
  <c r="CB89" i="6"/>
  <c r="CB137" i="6"/>
  <c r="CB4" i="6"/>
  <c r="CB105" i="6"/>
  <c r="BM8" i="6"/>
  <c r="BM16" i="6"/>
  <c r="BM24" i="6"/>
  <c r="BM32" i="6"/>
  <c r="BM40" i="6"/>
  <c r="BM3" i="6"/>
  <c r="BM11" i="6"/>
  <c r="BM19" i="6"/>
  <c r="BM27" i="6"/>
  <c r="BM35" i="6"/>
  <c r="BM43" i="6"/>
  <c r="BM4" i="6"/>
  <c r="BM12" i="6"/>
  <c r="BM28" i="6"/>
  <c r="BM36" i="6"/>
  <c r="BM20" i="6"/>
  <c r="BM5" i="6"/>
  <c r="BM13" i="6"/>
  <c r="BM21" i="6"/>
  <c r="BM29" i="6"/>
  <c r="BM37" i="6"/>
  <c r="BM6" i="6"/>
  <c r="BM14" i="6"/>
  <c r="BM22" i="6"/>
  <c r="BM30" i="6"/>
  <c r="BM38" i="6"/>
  <c r="BM18" i="6"/>
  <c r="BM41" i="6"/>
  <c r="BM7" i="6"/>
  <c r="BM26" i="6"/>
  <c r="BM9" i="6"/>
  <c r="BM31" i="6"/>
  <c r="BM42" i="6"/>
  <c r="BM25" i="6"/>
  <c r="BM23" i="6"/>
  <c r="BM2" i="6"/>
  <c r="BM10" i="6"/>
  <c r="BM33" i="6"/>
  <c r="BM15" i="6"/>
  <c r="BM34" i="6"/>
  <c r="BM17" i="6"/>
  <c r="BM39" i="6"/>
  <c r="BE2" i="6"/>
  <c r="AR2" i="6"/>
  <c r="BR2" i="6"/>
  <c r="AL2" i="6"/>
  <c r="AL10" i="6"/>
  <c r="AL18" i="6"/>
  <c r="AL26" i="6"/>
  <c r="AL34" i="6"/>
  <c r="AL5" i="6"/>
  <c r="AL13" i="6"/>
  <c r="AL21" i="6"/>
  <c r="AL29" i="6"/>
  <c r="AL37" i="6"/>
  <c r="AL14" i="6"/>
  <c r="AL30" i="6"/>
  <c r="AL6" i="6"/>
  <c r="AL22" i="6"/>
  <c r="AL38" i="6"/>
  <c r="AL7" i="6"/>
  <c r="AL15" i="6"/>
  <c r="AL23" i="6"/>
  <c r="AL31" i="6"/>
  <c r="AL39" i="6"/>
  <c r="AL8" i="6"/>
  <c r="AL16" i="6"/>
  <c r="AL24" i="6"/>
  <c r="AL32" i="6"/>
  <c r="AL40" i="6"/>
  <c r="AL4" i="6"/>
  <c r="AL27" i="6"/>
  <c r="AL9" i="6"/>
  <c r="AL28" i="6"/>
  <c r="AL11" i="6"/>
  <c r="AL12" i="6"/>
  <c r="AL35" i="6"/>
  <c r="AL17" i="6"/>
  <c r="AL36" i="6"/>
  <c r="AL19" i="6"/>
  <c r="AL41" i="6"/>
  <c r="AL20" i="6"/>
  <c r="AL3" i="6"/>
  <c r="AL25" i="6"/>
  <c r="AL33" i="6"/>
  <c r="AQ7" i="6"/>
  <c r="AQ15" i="6"/>
  <c r="AQ23" i="6"/>
  <c r="AQ2" i="6"/>
  <c r="AQ10" i="6"/>
  <c r="AQ18" i="6"/>
  <c r="AQ26" i="6"/>
  <c r="AQ3" i="6"/>
  <c r="AQ11" i="6"/>
  <c r="AQ19" i="6"/>
  <c r="AQ27" i="6"/>
  <c r="AQ4" i="6"/>
  <c r="AQ12" i="6"/>
  <c r="AQ20" i="6"/>
  <c r="AQ28" i="6"/>
  <c r="AQ5" i="6"/>
  <c r="AQ13" i="6"/>
  <c r="AQ21" i="6"/>
  <c r="AQ29" i="6"/>
  <c r="AQ9" i="6"/>
  <c r="AQ14" i="6"/>
  <c r="AQ16" i="6"/>
  <c r="AQ17" i="6"/>
  <c r="AQ22" i="6"/>
  <c r="AQ24" i="6"/>
  <c r="AQ6" i="6"/>
  <c r="AQ25" i="6"/>
  <c r="AQ8" i="6"/>
  <c r="AA8" i="6"/>
  <c r="AA16" i="6"/>
  <c r="AA2" i="6"/>
  <c r="AA10" i="6"/>
  <c r="AA18" i="6"/>
  <c r="AA3" i="6"/>
  <c r="AA11" i="6"/>
  <c r="AA19" i="6"/>
  <c r="AA4" i="6"/>
  <c r="AA12" i="6"/>
  <c r="AA20" i="6"/>
  <c r="AA5" i="6"/>
  <c r="AA13" i="6"/>
  <c r="AA21" i="6"/>
  <c r="AA6" i="6"/>
  <c r="AA14" i="6"/>
  <c r="AA22" i="6"/>
  <c r="AA15" i="6"/>
  <c r="AA17" i="6"/>
  <c r="AA7" i="6"/>
  <c r="AA9" i="6"/>
  <c r="AY3" i="6"/>
  <c r="AY2" i="6"/>
  <c r="Z2" i="6"/>
  <c r="AH2" i="6"/>
  <c r="AH3" i="6"/>
  <c r="AV2" i="6"/>
  <c r="BV2" i="6"/>
  <c r="BV10" i="6"/>
  <c r="BV18" i="6"/>
  <c r="BV5" i="6"/>
  <c r="BV13" i="6"/>
  <c r="BV21" i="6"/>
  <c r="BV29" i="6"/>
  <c r="BV37" i="6"/>
  <c r="BV45" i="6"/>
  <c r="BV53" i="6"/>
  <c r="BV61" i="6"/>
  <c r="BV14" i="6"/>
  <c r="BV22" i="6"/>
  <c r="BV38" i="6"/>
  <c r="BV54" i="6"/>
  <c r="BV6" i="6"/>
  <c r="BV30" i="6"/>
  <c r="BV46" i="6"/>
  <c r="BV62" i="6"/>
  <c r="BV7" i="6"/>
  <c r="BV15" i="6"/>
  <c r="BV23" i="6"/>
  <c r="BV31" i="6"/>
  <c r="BV39" i="6"/>
  <c r="BV47" i="6"/>
  <c r="BV55" i="6"/>
  <c r="BV63" i="6"/>
  <c r="BV8" i="6"/>
  <c r="BV16" i="6"/>
  <c r="BV24" i="6"/>
  <c r="BV32" i="6"/>
  <c r="BV40" i="6"/>
  <c r="BV48" i="6"/>
  <c r="BV56" i="6"/>
  <c r="BV64" i="6"/>
  <c r="BV12" i="6"/>
  <c r="BV33" i="6"/>
  <c r="BV49" i="6"/>
  <c r="BV65" i="6"/>
  <c r="BV34" i="6"/>
  <c r="BV19" i="6"/>
  <c r="BV20" i="6"/>
  <c r="BV36" i="6"/>
  <c r="BV52" i="6"/>
  <c r="BV68" i="6"/>
  <c r="BV3" i="6"/>
  <c r="BV25" i="6"/>
  <c r="BV41" i="6"/>
  <c r="BV50" i="6"/>
  <c r="BV35" i="6"/>
  <c r="BV57" i="6"/>
  <c r="BV17" i="6"/>
  <c r="BV66" i="6"/>
  <c r="BV51" i="6"/>
  <c r="BV4" i="6"/>
  <c r="BV26" i="6"/>
  <c r="BV42" i="6"/>
  <c r="BV58" i="6"/>
  <c r="BV67" i="6"/>
  <c r="BV9" i="6"/>
  <c r="BV27" i="6"/>
  <c r="BV43" i="6"/>
  <c r="BV59" i="6"/>
  <c r="BV11" i="6"/>
  <c r="BV28" i="6"/>
  <c r="BV44" i="6"/>
  <c r="BV60" i="6"/>
  <c r="BP2" i="6"/>
  <c r="BI2" i="6"/>
  <c r="BI5" i="6"/>
  <c r="BI6" i="6"/>
  <c r="BI7" i="6"/>
  <c r="BI3" i="6"/>
  <c r="BI4" i="6"/>
  <c r="AX2" i="6"/>
  <c r="AC2" i="6"/>
  <c r="AB2" i="6"/>
  <c r="P2" i="6"/>
  <c r="BU2" i="6"/>
  <c r="BU5" i="6"/>
  <c r="BU6" i="6"/>
  <c r="BU7" i="6"/>
  <c r="BU8" i="6"/>
  <c r="BU3" i="6"/>
  <c r="BU4" i="6"/>
  <c r="BF2" i="6"/>
  <c r="BC7" i="6"/>
  <c r="BC15" i="6"/>
  <c r="BC2" i="6"/>
  <c r="BC10" i="6"/>
  <c r="BC18" i="6"/>
  <c r="BC3" i="6"/>
  <c r="BC11" i="6"/>
  <c r="BC4" i="6"/>
  <c r="BC12" i="6"/>
  <c r="BC5" i="6"/>
  <c r="BC13" i="6"/>
  <c r="BC8" i="6"/>
  <c r="BC9" i="6"/>
  <c r="BC14" i="6"/>
  <c r="BC16" i="6"/>
  <c r="BC17" i="6"/>
  <c r="BC6" i="6"/>
  <c r="AS2" i="6"/>
  <c r="AG2" i="6"/>
  <c r="BZ6" i="6"/>
  <c r="BZ14" i="6"/>
  <c r="BZ22" i="6"/>
  <c r="BZ30" i="6"/>
  <c r="BZ38" i="6"/>
  <c r="BZ46" i="6"/>
  <c r="BZ54" i="6"/>
  <c r="BZ62" i="6"/>
  <c r="BZ70" i="6"/>
  <c r="BZ8" i="6"/>
  <c r="BZ16" i="6"/>
  <c r="BZ24" i="6"/>
  <c r="BZ32" i="6"/>
  <c r="BZ40" i="6"/>
  <c r="BZ48" i="6"/>
  <c r="BZ56" i="6"/>
  <c r="BZ64" i="6"/>
  <c r="BZ9" i="6"/>
  <c r="BZ17" i="6"/>
  <c r="BZ25" i="6"/>
  <c r="BZ33" i="6"/>
  <c r="BZ41" i="6"/>
  <c r="BZ49" i="6"/>
  <c r="BZ57" i="6"/>
  <c r="BZ65" i="6"/>
  <c r="BZ10" i="6"/>
  <c r="BZ21" i="6"/>
  <c r="BZ35" i="6"/>
  <c r="BZ47" i="6"/>
  <c r="BZ60" i="6"/>
  <c r="BZ23" i="6"/>
  <c r="BZ12" i="6"/>
  <c r="BZ26" i="6"/>
  <c r="BZ37" i="6"/>
  <c r="BZ2" i="6"/>
  <c r="BZ13" i="6"/>
  <c r="BZ27" i="6"/>
  <c r="BZ39" i="6"/>
  <c r="BZ52" i="6"/>
  <c r="BZ66" i="6"/>
  <c r="BZ15" i="6"/>
  <c r="BZ28" i="6"/>
  <c r="BZ42" i="6"/>
  <c r="BZ67" i="6"/>
  <c r="BZ20" i="6"/>
  <c r="BZ71" i="6"/>
  <c r="BZ36" i="6"/>
  <c r="BZ63" i="6"/>
  <c r="BZ3" i="6"/>
  <c r="BZ53" i="6"/>
  <c r="BZ59" i="6"/>
  <c r="BZ11" i="6"/>
  <c r="BZ61" i="6"/>
  <c r="BZ4" i="6"/>
  <c r="BZ18" i="6"/>
  <c r="BZ29" i="6"/>
  <c r="BZ43" i="6"/>
  <c r="BZ55" i="6"/>
  <c r="BZ68" i="6"/>
  <c r="BZ5" i="6"/>
  <c r="BZ19" i="6"/>
  <c r="BZ31" i="6"/>
  <c r="BZ44" i="6"/>
  <c r="BZ58" i="6"/>
  <c r="BZ69" i="6"/>
  <c r="BZ7" i="6"/>
  <c r="BZ34" i="6"/>
  <c r="BZ45" i="6"/>
  <c r="BZ50" i="6"/>
  <c r="BZ51" i="6"/>
  <c r="BJ3" i="6"/>
  <c r="BJ11" i="6"/>
  <c r="BJ19" i="6"/>
  <c r="BJ27" i="6"/>
  <c r="BJ35" i="6"/>
  <c r="BJ6" i="6"/>
  <c r="BJ14" i="6"/>
  <c r="BJ22" i="6"/>
  <c r="BJ30" i="6"/>
  <c r="BJ38" i="6"/>
  <c r="BJ15" i="6"/>
  <c r="BJ31" i="6"/>
  <c r="BJ7" i="6"/>
  <c r="BJ23" i="6"/>
  <c r="BJ8" i="6"/>
  <c r="BJ16" i="6"/>
  <c r="BJ24" i="6"/>
  <c r="BJ32" i="6"/>
  <c r="BJ9" i="6"/>
  <c r="BJ17" i="6"/>
  <c r="BJ25" i="6"/>
  <c r="BJ33" i="6"/>
  <c r="BJ5" i="6"/>
  <c r="BJ28" i="6"/>
  <c r="BJ10" i="6"/>
  <c r="BJ34" i="6"/>
  <c r="BJ29" i="6"/>
  <c r="BJ12" i="6"/>
  <c r="BJ13" i="6"/>
  <c r="BJ36" i="6"/>
  <c r="BJ18" i="6"/>
  <c r="BJ37" i="6"/>
  <c r="BJ20" i="6"/>
  <c r="BJ26" i="6"/>
  <c r="BJ2" i="6"/>
  <c r="BJ21" i="6"/>
  <c r="BJ4" i="6"/>
  <c r="BA2" i="6"/>
  <c r="AO2" i="6"/>
  <c r="W3" i="6"/>
  <c r="W11" i="6"/>
  <c r="W19" i="6"/>
  <c r="W27" i="6"/>
  <c r="W35" i="6"/>
  <c r="W43" i="6"/>
  <c r="W51" i="6"/>
  <c r="W59" i="6"/>
  <c r="W67" i="6"/>
  <c r="W4" i="6"/>
  <c r="W12" i="6"/>
  <c r="W20" i="6"/>
  <c r="W28" i="6"/>
  <c r="W36" i="6"/>
  <c r="W44" i="6"/>
  <c r="W5" i="6"/>
  <c r="W13" i="6"/>
  <c r="W21" i="6"/>
  <c r="W29" i="6"/>
  <c r="W37" i="6"/>
  <c r="W45" i="6"/>
  <c r="W53" i="6"/>
  <c r="W61" i="6"/>
  <c r="W69" i="6"/>
  <c r="W6" i="6"/>
  <c r="W14" i="6"/>
  <c r="W22" i="6"/>
  <c r="W30" i="6"/>
  <c r="W38" i="6"/>
  <c r="W46" i="6"/>
  <c r="W54" i="6"/>
  <c r="W62" i="6"/>
  <c r="W7" i="6"/>
  <c r="W15" i="6"/>
  <c r="W23" i="6"/>
  <c r="W31" i="6"/>
  <c r="W39" i="6"/>
  <c r="W47" i="6"/>
  <c r="W55" i="6"/>
  <c r="W63" i="6"/>
  <c r="W8" i="6"/>
  <c r="W16" i="6"/>
  <c r="W24" i="6"/>
  <c r="W32" i="6"/>
  <c r="W40" i="6"/>
  <c r="W48" i="6"/>
  <c r="W56" i="6"/>
  <c r="W64" i="6"/>
  <c r="W9" i="6"/>
  <c r="W17" i="6"/>
  <c r="W25" i="6"/>
  <c r="W33" i="6"/>
  <c r="W41" i="6"/>
  <c r="W49" i="6"/>
  <c r="W57" i="6"/>
  <c r="W65" i="6"/>
  <c r="W2" i="6"/>
  <c r="W58" i="6"/>
  <c r="W60" i="6"/>
  <c r="W18" i="6"/>
  <c r="W66" i="6"/>
  <c r="W26" i="6"/>
  <c r="W68" i="6"/>
  <c r="W10" i="6"/>
  <c r="W34" i="6"/>
  <c r="W42" i="6"/>
  <c r="W50" i="6"/>
  <c r="W52" i="6"/>
  <c r="U3" i="6"/>
  <c r="U2" i="6"/>
  <c r="CA7" i="6"/>
  <c r="CA15" i="6"/>
  <c r="CA23" i="6"/>
  <c r="CA31" i="6"/>
  <c r="CA39" i="6"/>
  <c r="CA47" i="6"/>
  <c r="CA55" i="6"/>
  <c r="CA63" i="6"/>
  <c r="CA71" i="6"/>
  <c r="CA79" i="6"/>
  <c r="CA9" i="6"/>
  <c r="CA17" i="6"/>
  <c r="CA25" i="6"/>
  <c r="CA33" i="6"/>
  <c r="CA41" i="6"/>
  <c r="CA49" i="6"/>
  <c r="CA57" i="6"/>
  <c r="CA65" i="6"/>
  <c r="CA73" i="6"/>
  <c r="CA2" i="6"/>
  <c r="CA10" i="6"/>
  <c r="CA18" i="6"/>
  <c r="CA26" i="6"/>
  <c r="CA34" i="6"/>
  <c r="CA42" i="6"/>
  <c r="CA50" i="6"/>
  <c r="CA58" i="6"/>
  <c r="CA66" i="6"/>
  <c r="CA74" i="6"/>
  <c r="CA3" i="6"/>
  <c r="CA14" i="6"/>
  <c r="CA28" i="6"/>
  <c r="CA40" i="6"/>
  <c r="CA53" i="6"/>
  <c r="CA4" i="6"/>
  <c r="CA43" i="6"/>
  <c r="CA5" i="6"/>
  <c r="CA69" i="6"/>
  <c r="CA44" i="6"/>
  <c r="CA56" i="6"/>
  <c r="CA6" i="6"/>
  <c r="CA20" i="6"/>
  <c r="CA32" i="6"/>
  <c r="CA45" i="6"/>
  <c r="CA59" i="6"/>
  <c r="CA70" i="6"/>
  <c r="CA8" i="6"/>
  <c r="CA35" i="6"/>
  <c r="CA46" i="6"/>
  <c r="CA72" i="6"/>
  <c r="CA27" i="6"/>
  <c r="CA64" i="6"/>
  <c r="CA67" i="6"/>
  <c r="CA16" i="6"/>
  <c r="CA68" i="6"/>
  <c r="CA21" i="6"/>
  <c r="CA60" i="6"/>
  <c r="CA38" i="6"/>
  <c r="CA54" i="6"/>
  <c r="CA19" i="6"/>
  <c r="CA11" i="6"/>
  <c r="CA22" i="6"/>
  <c r="CA36" i="6"/>
  <c r="CA48" i="6"/>
  <c r="CA61" i="6"/>
  <c r="CA75" i="6"/>
  <c r="CA30" i="6"/>
  <c r="CA12" i="6"/>
  <c r="CA24" i="6"/>
  <c r="CA37" i="6"/>
  <c r="CA51" i="6"/>
  <c r="CA62" i="6"/>
  <c r="CA76" i="6"/>
  <c r="CA13" i="6"/>
  <c r="CA52" i="6"/>
  <c r="CA77" i="6"/>
  <c r="CA78" i="6"/>
  <c r="CA29" i="6"/>
  <c r="BX7" i="6"/>
  <c r="BX15" i="6"/>
  <c r="BX23" i="6"/>
  <c r="BX31" i="6"/>
  <c r="BX39" i="6"/>
  <c r="BX47" i="6"/>
  <c r="BX16" i="6"/>
  <c r="BX40" i="6"/>
  <c r="BX8" i="6"/>
  <c r="BX24" i="6"/>
  <c r="BX32" i="6"/>
  <c r="BX48" i="6"/>
  <c r="BX9" i="6"/>
  <c r="BX17" i="6"/>
  <c r="BX25" i="6"/>
  <c r="BX33" i="6"/>
  <c r="BX41" i="6"/>
  <c r="BX49" i="6"/>
  <c r="BX2" i="6"/>
  <c r="BX10" i="6"/>
  <c r="BX18" i="6"/>
  <c r="BX26" i="6"/>
  <c r="BX34" i="6"/>
  <c r="BX42" i="6"/>
  <c r="BX50" i="6"/>
  <c r="BX11" i="6"/>
  <c r="BX27" i="6"/>
  <c r="BX43" i="6"/>
  <c r="BX12" i="6"/>
  <c r="BX13" i="6"/>
  <c r="BX14" i="6"/>
  <c r="BX30" i="6"/>
  <c r="BX46" i="6"/>
  <c r="BX3" i="6"/>
  <c r="BX19" i="6"/>
  <c r="BX35" i="6"/>
  <c r="BX51" i="6"/>
  <c r="BX29" i="6"/>
  <c r="BX44" i="6"/>
  <c r="BX45" i="6"/>
  <c r="BX4" i="6"/>
  <c r="BX20" i="6"/>
  <c r="BX36" i="6"/>
  <c r="BX52" i="6"/>
  <c r="BX5" i="6"/>
  <c r="BX21" i="6"/>
  <c r="BX37" i="6"/>
  <c r="BX6" i="6"/>
  <c r="BX22" i="6"/>
  <c r="BX38" i="6"/>
  <c r="BX28" i="6"/>
  <c r="BT2" i="6"/>
  <c r="BH4" i="6"/>
  <c r="BH12" i="6"/>
  <c r="BH20" i="6"/>
  <c r="BH7" i="6"/>
  <c r="BH15" i="6"/>
  <c r="BH23" i="6"/>
  <c r="BH24" i="6"/>
  <c r="BH8" i="6"/>
  <c r="BH16" i="6"/>
  <c r="BH9" i="6"/>
  <c r="BH17" i="6"/>
  <c r="BH25" i="6"/>
  <c r="BH2" i="6"/>
  <c r="BH10" i="6"/>
  <c r="BH18" i="6"/>
  <c r="BH26" i="6"/>
  <c r="BH19" i="6"/>
  <c r="BH5" i="6"/>
  <c r="BH6" i="6"/>
  <c r="BH21" i="6"/>
  <c r="BH22" i="6"/>
  <c r="BH11" i="6"/>
  <c r="BH13" i="6"/>
  <c r="BH14" i="6"/>
  <c r="BH3" i="6"/>
  <c r="AF4" i="6"/>
  <c r="AF12" i="6"/>
  <c r="AF20" i="6"/>
  <c r="AF28" i="6"/>
  <c r="AF6" i="6"/>
  <c r="AF14" i="6"/>
  <c r="AF22" i="6"/>
  <c r="AF30" i="6"/>
  <c r="AF7" i="6"/>
  <c r="AF15" i="6"/>
  <c r="AF23" i="6"/>
  <c r="AF31" i="6"/>
  <c r="AF8" i="6"/>
  <c r="AF16" i="6"/>
  <c r="AF24" i="6"/>
  <c r="AF32" i="6"/>
  <c r="AF9" i="6"/>
  <c r="AF17" i="6"/>
  <c r="AF25" i="6"/>
  <c r="AF33" i="6"/>
  <c r="AF2" i="6"/>
  <c r="AF10" i="6"/>
  <c r="AF18" i="6"/>
  <c r="AF26" i="6"/>
  <c r="AF34" i="6"/>
  <c r="AF3" i="6"/>
  <c r="AF5" i="6"/>
  <c r="AF11" i="6"/>
  <c r="AF13" i="6"/>
  <c r="AF19" i="6"/>
  <c r="AF21" i="6"/>
  <c r="AF27" i="6"/>
  <c r="AF29" i="6"/>
  <c r="Y2" i="6"/>
  <c r="S4" i="6"/>
  <c r="S12" i="6"/>
  <c r="S20" i="6"/>
  <c r="S28" i="6"/>
  <c r="S5" i="6"/>
  <c r="S13" i="6"/>
  <c r="S21" i="6"/>
  <c r="S29" i="6"/>
  <c r="S6" i="6"/>
  <c r="S14" i="6"/>
  <c r="S22" i="6"/>
  <c r="S30" i="6"/>
  <c r="S7" i="6"/>
  <c r="S15" i="6"/>
  <c r="S23" i="6"/>
  <c r="S31" i="6"/>
  <c r="S8" i="6"/>
  <c r="S16" i="6"/>
  <c r="S24" i="6"/>
  <c r="S9" i="6"/>
  <c r="S17" i="6"/>
  <c r="S25" i="6"/>
  <c r="S2" i="6"/>
  <c r="S10" i="6"/>
  <c r="S18" i="6"/>
  <c r="S26" i="6"/>
  <c r="S3" i="6"/>
  <c r="S11" i="6"/>
  <c r="S19" i="6"/>
  <c r="S27" i="6"/>
  <c r="BN2" i="6"/>
  <c r="BN3" i="6"/>
  <c r="BK5" i="6"/>
  <c r="BK2" i="6"/>
  <c r="BK3" i="6"/>
  <c r="BK4" i="6"/>
  <c r="BK6" i="6"/>
  <c r="BK7" i="6"/>
  <c r="AZ2" i="6"/>
  <c r="AN2" i="6"/>
  <c r="AJ2" i="6"/>
  <c r="AI5" i="6"/>
  <c r="AI13" i="6"/>
  <c r="AI21" i="6"/>
  <c r="AI29" i="6"/>
  <c r="AI37" i="6"/>
  <c r="AI45" i="6"/>
  <c r="AI53" i="6"/>
  <c r="AI61" i="6"/>
  <c r="AI7" i="6"/>
  <c r="AI15" i="6"/>
  <c r="AI23" i="6"/>
  <c r="AI31" i="6"/>
  <c r="AI39" i="6"/>
  <c r="AI8" i="6"/>
  <c r="AI16" i="6"/>
  <c r="AI24" i="6"/>
  <c r="AI32" i="6"/>
  <c r="AI40" i="6"/>
  <c r="AI48" i="6"/>
  <c r="AI56" i="6"/>
  <c r="AI64" i="6"/>
  <c r="AI9" i="6"/>
  <c r="AI17" i="6"/>
  <c r="AI25" i="6"/>
  <c r="AI33" i="6"/>
  <c r="AI41" i="6"/>
  <c r="AI49" i="6"/>
  <c r="AI57" i="6"/>
  <c r="AI2" i="6"/>
  <c r="AI10" i="6"/>
  <c r="AI18" i="6"/>
  <c r="AI26" i="6"/>
  <c r="AI34" i="6"/>
  <c r="AI42" i="6"/>
  <c r="AI50" i="6"/>
  <c r="AI58" i="6"/>
  <c r="AI3" i="6"/>
  <c r="AI11" i="6"/>
  <c r="AI19" i="6"/>
  <c r="AI27" i="6"/>
  <c r="AI35" i="6"/>
  <c r="AI43" i="6"/>
  <c r="AI51" i="6"/>
  <c r="AI59" i="6"/>
  <c r="AI28" i="6"/>
  <c r="AI54" i="6"/>
  <c r="AI30" i="6"/>
  <c r="AI4" i="6"/>
  <c r="AI6" i="6"/>
  <c r="AI38" i="6"/>
  <c r="AI62" i="6"/>
  <c r="AI12" i="6"/>
  <c r="AI44" i="6"/>
  <c r="AI63" i="6"/>
  <c r="AI60" i="6"/>
  <c r="AI36" i="6"/>
  <c r="AI14" i="6"/>
  <c r="AI46" i="6"/>
  <c r="AI20" i="6"/>
  <c r="AI47" i="6"/>
  <c r="AI22" i="6"/>
  <c r="AI52" i="6"/>
  <c r="AI55" i="6"/>
  <c r="T2" i="6"/>
  <c r="BD2" i="6"/>
  <c r="BD3" i="6"/>
  <c r="AW5" i="6"/>
  <c r="AW13" i="6"/>
  <c r="AW8" i="6"/>
  <c r="AW16" i="6"/>
  <c r="AW9" i="6"/>
  <c r="AW17" i="6"/>
  <c r="AW2" i="6"/>
  <c r="AW10" i="6"/>
  <c r="AW18" i="6"/>
  <c r="AW3" i="6"/>
  <c r="AW11" i="6"/>
  <c r="AW19" i="6"/>
  <c r="AW12" i="6"/>
  <c r="AW14" i="6"/>
  <c r="AW15" i="6"/>
  <c r="AW4" i="6"/>
  <c r="AW6" i="6"/>
  <c r="AW7" i="6"/>
  <c r="BW2" i="6"/>
  <c r="BS2" i="6"/>
  <c r="BQ6" i="6"/>
  <c r="BQ2" i="6"/>
  <c r="BQ3" i="6"/>
  <c r="BQ4" i="6"/>
  <c r="BQ5" i="6"/>
  <c r="BL6" i="6"/>
  <c r="BL2" i="6"/>
  <c r="BL3" i="6"/>
  <c r="BL4" i="6"/>
  <c r="BL5" i="6"/>
  <c r="BG2" i="6"/>
  <c r="AE2" i="6"/>
  <c r="AD6" i="6"/>
  <c r="AD14" i="6"/>
  <c r="AD8" i="6"/>
  <c r="AD16" i="6"/>
  <c r="AD9" i="6"/>
  <c r="AD2" i="6"/>
  <c r="AD10" i="6"/>
  <c r="AD3" i="6"/>
  <c r="AD11" i="6"/>
  <c r="AD4" i="6"/>
  <c r="AD12" i="6"/>
  <c r="AD5" i="6"/>
  <c r="AD7" i="6"/>
  <c r="AD13" i="6"/>
  <c r="AD15" i="6"/>
  <c r="X2" i="6"/>
  <c r="R2" i="6"/>
  <c r="V2" i="6"/>
  <c r="V3" i="6"/>
  <c r="V4" i="6"/>
  <c r="V5" i="6"/>
  <c r="Q2" i="6"/>
  <c r="BB2" i="6"/>
  <c r="AU2" i="6"/>
  <c r="AP2" i="6"/>
  <c r="AM9" i="6"/>
  <c r="AM4" i="6"/>
  <c r="AM12" i="6"/>
  <c r="AM5" i="6"/>
  <c r="AM6" i="6"/>
  <c r="AM7" i="6"/>
  <c r="AM8" i="6"/>
  <c r="AM11" i="6"/>
  <c r="AM2" i="6"/>
  <c r="AM3" i="6"/>
  <c r="AM10" i="6"/>
  <c r="O9" i="6"/>
  <c r="O17" i="6"/>
  <c r="O25" i="6"/>
  <c r="O33" i="6"/>
  <c r="O41" i="6"/>
  <c r="O49" i="6"/>
  <c r="O57" i="6"/>
  <c r="O2" i="6"/>
  <c r="O10" i="6"/>
  <c r="O18" i="6"/>
  <c r="O26" i="6"/>
  <c r="O34" i="6"/>
  <c r="O42" i="6"/>
  <c r="O50" i="6"/>
  <c r="O58" i="6"/>
  <c r="O3" i="6"/>
  <c r="O11" i="6"/>
  <c r="O19" i="6"/>
  <c r="O27" i="6"/>
  <c r="O35" i="6"/>
  <c r="O43" i="6"/>
  <c r="O51" i="6"/>
  <c r="O59" i="6"/>
  <c r="O4" i="6"/>
  <c r="O12" i="6"/>
  <c r="O20" i="6"/>
  <c r="O28" i="6"/>
  <c r="O36" i="6"/>
  <c r="O44" i="6"/>
  <c r="O52" i="6"/>
  <c r="O60" i="6"/>
  <c r="O5" i="6"/>
  <c r="O13" i="6"/>
  <c r="O21" i="6"/>
  <c r="O29" i="6"/>
  <c r="O37" i="6"/>
  <c r="O45" i="6"/>
  <c r="O53" i="6"/>
  <c r="O61" i="6"/>
  <c r="O6" i="6"/>
  <c r="O14" i="6"/>
  <c r="O22" i="6"/>
  <c r="O30" i="6"/>
  <c r="O38" i="6"/>
  <c r="O46" i="6"/>
  <c r="O54" i="6"/>
  <c r="O62" i="6"/>
  <c r="O7" i="6"/>
  <c r="O15" i="6"/>
  <c r="O23" i="6"/>
  <c r="O31" i="6"/>
  <c r="O39" i="6"/>
  <c r="O47" i="6"/>
  <c r="O55" i="6"/>
  <c r="O63" i="6"/>
  <c r="O48" i="6"/>
  <c r="O56" i="6"/>
  <c r="O8" i="6"/>
  <c r="O16" i="6"/>
  <c r="O24" i="6"/>
  <c r="O32" i="6"/>
  <c r="O40" i="6"/>
  <c r="J2" i="6"/>
  <c r="E2" i="6"/>
  <c r="E3" i="6"/>
  <c r="E4" i="6"/>
  <c r="E5" i="6"/>
  <c r="A3" i="6"/>
  <c r="A11" i="6"/>
  <c r="A19" i="6"/>
  <c r="A27" i="6"/>
  <c r="A35" i="6"/>
  <c r="A43" i="6"/>
  <c r="A51" i="6"/>
  <c r="A4" i="6"/>
  <c r="A12" i="6"/>
  <c r="A20" i="6"/>
  <c r="A28" i="6"/>
  <c r="A36" i="6"/>
  <c r="A44" i="6"/>
  <c r="A52" i="6"/>
  <c r="A5" i="6"/>
  <c r="A13" i="6"/>
  <c r="A21" i="6"/>
  <c r="A29" i="6"/>
  <c r="A37" i="6"/>
  <c r="A45" i="6"/>
  <c r="A53" i="6"/>
  <c r="A6" i="6"/>
  <c r="A14" i="6"/>
  <c r="A22" i="6"/>
  <c r="A30" i="6"/>
  <c r="A38" i="6"/>
  <c r="A46" i="6"/>
  <c r="A54" i="6"/>
  <c r="A7" i="6"/>
  <c r="A15" i="6"/>
  <c r="A23" i="6"/>
  <c r="A31" i="6"/>
  <c r="A39" i="6"/>
  <c r="A47" i="6"/>
  <c r="A55" i="6"/>
  <c r="A8" i="6"/>
  <c r="A16" i="6"/>
  <c r="A24" i="6"/>
  <c r="A32" i="6"/>
  <c r="A40" i="6"/>
  <c r="A48" i="6"/>
  <c r="A56" i="6"/>
  <c r="A9" i="6"/>
  <c r="A17" i="6"/>
  <c r="A25" i="6"/>
  <c r="A33" i="6"/>
  <c r="A41" i="6"/>
  <c r="A49" i="6"/>
  <c r="A57" i="6"/>
  <c r="A2" i="6"/>
  <c r="A10" i="6"/>
  <c r="A18" i="6"/>
  <c r="A26" i="6"/>
  <c r="A34" i="6"/>
  <c r="A42" i="6"/>
  <c r="A50" i="6"/>
  <c r="I2" i="6"/>
  <c r="D4" i="6"/>
  <c r="D12" i="6"/>
  <c r="D20" i="6"/>
  <c r="D5" i="6"/>
  <c r="D13" i="6"/>
  <c r="D21" i="6"/>
  <c r="D6" i="6"/>
  <c r="D14" i="6"/>
  <c r="D22" i="6"/>
  <c r="D7" i="6"/>
  <c r="D15" i="6"/>
  <c r="D23" i="6"/>
  <c r="D8" i="6"/>
  <c r="D16" i="6"/>
  <c r="D24" i="6"/>
  <c r="D9" i="6"/>
  <c r="D17" i="6"/>
  <c r="D25" i="6"/>
  <c r="D2" i="6"/>
  <c r="D10" i="6"/>
  <c r="D18" i="6"/>
  <c r="D26" i="6"/>
  <c r="D3" i="6"/>
  <c r="D11" i="6"/>
  <c r="D19" i="6"/>
  <c r="F5" i="6"/>
  <c r="F13" i="6"/>
  <c r="F21" i="6"/>
  <c r="F29" i="6"/>
  <c r="F37" i="6"/>
  <c r="F45" i="6"/>
  <c r="F53" i="6"/>
  <c r="F61" i="6"/>
  <c r="F69" i="6"/>
  <c r="F6" i="6"/>
  <c r="F14" i="6"/>
  <c r="F22" i="6"/>
  <c r="F30" i="6"/>
  <c r="F38" i="6"/>
  <c r="F46" i="6"/>
  <c r="F54" i="6"/>
  <c r="F62" i="6"/>
  <c r="F7" i="6"/>
  <c r="F15" i="6"/>
  <c r="F23" i="6"/>
  <c r="F31" i="6"/>
  <c r="F39" i="6"/>
  <c r="F47" i="6"/>
  <c r="F55" i="6"/>
  <c r="F63" i="6"/>
  <c r="F8" i="6"/>
  <c r="F16" i="6"/>
  <c r="F24" i="6"/>
  <c r="F32" i="6"/>
  <c r="F40" i="6"/>
  <c r="F48" i="6"/>
  <c r="F56" i="6"/>
  <c r="F64" i="6"/>
  <c r="F9" i="6"/>
  <c r="F17" i="6"/>
  <c r="F25" i="6"/>
  <c r="F33" i="6"/>
  <c r="F41" i="6"/>
  <c r="F49" i="6"/>
  <c r="F57" i="6"/>
  <c r="F65" i="6"/>
  <c r="F2" i="6"/>
  <c r="F10" i="6"/>
  <c r="F18" i="6"/>
  <c r="F26" i="6"/>
  <c r="F34" i="6"/>
  <c r="F42" i="6"/>
  <c r="F50" i="6"/>
  <c r="F58" i="6"/>
  <c r="F66" i="6"/>
  <c r="F3" i="6"/>
  <c r="F11" i="6"/>
  <c r="F19" i="6"/>
  <c r="F27" i="6"/>
  <c r="F35" i="6"/>
  <c r="F43" i="6"/>
  <c r="F51" i="6"/>
  <c r="F59" i="6"/>
  <c r="F67" i="6"/>
  <c r="F4" i="6"/>
  <c r="F12" i="6"/>
  <c r="F20" i="6"/>
  <c r="F28" i="6"/>
  <c r="F36" i="6"/>
  <c r="F44" i="6"/>
  <c r="F52" i="6"/>
  <c r="F60" i="6"/>
  <c r="F68" i="6"/>
  <c r="C5" i="6"/>
  <c r="C13" i="6"/>
  <c r="C6" i="6"/>
  <c r="C14" i="6"/>
  <c r="C7" i="6"/>
  <c r="C15" i="6"/>
  <c r="C8" i="6"/>
  <c r="C16" i="6"/>
  <c r="C9" i="6"/>
  <c r="C17" i="6"/>
  <c r="C2" i="6"/>
  <c r="C10" i="6"/>
  <c r="C3" i="6"/>
  <c r="C11" i="6"/>
  <c r="C4" i="6"/>
  <c r="C12" i="6"/>
  <c r="H2" i="6"/>
  <c r="M2" i="6"/>
  <c r="K2" i="6"/>
  <c r="G2" i="6"/>
  <c r="E2" i="5" a="1"/>
  <c r="J2" i="5" a="1"/>
  <c r="T2" i="5" a="1"/>
  <c r="AI2" i="5" a="1"/>
  <c r="AJ2" i="5" a="1"/>
  <c r="AN2" i="5" a="1"/>
  <c r="S2" i="5" a="1"/>
  <c r="Y2" i="5" a="1"/>
  <c r="AF2" i="5" a="1"/>
  <c r="G2" i="5" a="1"/>
  <c r="K2" i="5" a="1"/>
  <c r="M2" i="5" a="1"/>
  <c r="U2" i="5" a="1"/>
  <c r="W2" i="5" a="1"/>
  <c r="AO2" i="5" a="1"/>
  <c r="P2" i="5" a="1"/>
  <c r="Z2" i="5" a="1"/>
  <c r="AB2" i="5" a="1"/>
  <c r="AG2" i="5" a="1"/>
  <c r="AL2" i="5" a="1"/>
  <c r="AR2" i="5" a="1"/>
  <c r="H2" i="5" a="1"/>
  <c r="O2" i="5" a="1"/>
  <c r="AM2" i="5" a="1"/>
  <c r="AP2" i="5" a="1"/>
  <c r="C2" i="5" a="1"/>
  <c r="F2" i="5" a="1"/>
  <c r="Q2" i="5" a="1"/>
  <c r="V2" i="5" a="1"/>
  <c r="AA2" i="5" a="1"/>
  <c r="AC2" i="5" a="1"/>
  <c r="AH2" i="5" a="1"/>
  <c r="AS2" i="5" a="1"/>
  <c r="D2" i="5" a="1"/>
  <c r="I2" i="5" a="1"/>
  <c r="AQ2" i="5" a="1"/>
  <c r="AX2" i="5" a="1"/>
  <c r="BE2" i="5" a="1"/>
  <c r="BI2" i="5" a="1"/>
  <c r="BO2" i="5" a="1"/>
  <c r="BU2" i="5" a="1"/>
  <c r="BV2" i="5" a="1"/>
  <c r="X2" i="5" a="1"/>
  <c r="AU2" i="5" a="1"/>
  <c r="BB2" i="5" a="1"/>
  <c r="BG2" i="5" a="1"/>
  <c r="BQ2" i="5" a="1"/>
  <c r="AY2" i="5" a="1"/>
  <c r="BF2" i="5" a="1"/>
  <c r="BM2" i="5" a="1"/>
  <c r="BP2" i="5" a="1"/>
  <c r="BR2" i="5" a="1"/>
  <c r="BS2" i="5" a="1"/>
  <c r="BW2" i="5" a="1"/>
  <c r="R2" i="5" a="1"/>
  <c r="AV2" i="5" a="1"/>
  <c r="BC2" i="5" a="1"/>
  <c r="BL2" i="5" a="1"/>
  <c r="A2" i="5" a="1"/>
  <c r="BA2" i="5" a="1"/>
  <c r="BZ2" i="5" a="1"/>
  <c r="AD2" i="5" a="1"/>
  <c r="AW2" i="5" a="1"/>
  <c r="AZ2" i="5" a="1"/>
  <c r="BD2" i="5" a="1"/>
  <c r="BK2" i="5" a="1"/>
  <c r="BN2" i="5" a="1"/>
  <c r="CB2" i="5" a="1"/>
  <c r="BH2" i="5" a="1"/>
  <c r="BT2" i="5" a="1"/>
  <c r="BX2" i="5" a="1"/>
  <c r="CA2" i="5" a="1"/>
  <c r="AE2" i="5" a="1"/>
  <c r="BJ2" i="5" a="1"/>
  <c r="BJ2" i="5" l="1"/>
  <c r="BJ10" i="5"/>
  <c r="BJ18" i="5"/>
  <c r="BJ26" i="5"/>
  <c r="BJ34" i="5"/>
  <c r="BJ3" i="5"/>
  <c r="BJ11" i="5"/>
  <c r="BJ19" i="5"/>
  <c r="BJ27" i="5"/>
  <c r="BJ35" i="5"/>
  <c r="BJ30" i="5"/>
  <c r="BJ4" i="5"/>
  <c r="BJ12" i="5"/>
  <c r="BJ20" i="5"/>
  <c r="BJ28" i="5"/>
  <c r="BJ36" i="5"/>
  <c r="BJ14" i="5"/>
  <c r="BJ38" i="5"/>
  <c r="BJ5" i="5"/>
  <c r="BJ13" i="5"/>
  <c r="BJ21" i="5"/>
  <c r="BJ29" i="5"/>
  <c r="BJ37" i="5"/>
  <c r="BJ6" i="5"/>
  <c r="BJ9" i="5"/>
  <c r="BJ17" i="5"/>
  <c r="BJ25" i="5"/>
  <c r="BJ33" i="5"/>
  <c r="BJ22" i="5"/>
  <c r="BJ7" i="5"/>
  <c r="BJ15" i="5"/>
  <c r="BJ23" i="5"/>
  <c r="BJ31" i="5"/>
  <c r="BJ8" i="5"/>
  <c r="BJ16" i="5"/>
  <c r="BJ24" i="5"/>
  <c r="BJ32" i="5"/>
  <c r="AE2" i="5"/>
  <c r="CA3" i="5"/>
  <c r="CA11" i="5"/>
  <c r="CA19" i="5"/>
  <c r="CA27" i="5"/>
  <c r="CA35" i="5"/>
  <c r="CA43" i="5"/>
  <c r="CA51" i="5"/>
  <c r="CA59" i="5"/>
  <c r="CA67" i="5"/>
  <c r="CA75" i="5"/>
  <c r="CA4" i="5"/>
  <c r="CA12" i="5"/>
  <c r="CA20" i="5"/>
  <c r="CA28" i="5"/>
  <c r="CA36" i="5"/>
  <c r="CA44" i="5"/>
  <c r="CA52" i="5"/>
  <c r="CA60" i="5"/>
  <c r="CA68" i="5"/>
  <c r="CA76" i="5"/>
  <c r="CA23" i="5"/>
  <c r="CA47" i="5"/>
  <c r="CA71" i="5"/>
  <c r="CA2" i="5"/>
  <c r="CA5" i="5"/>
  <c r="CA13" i="5"/>
  <c r="CA21" i="5"/>
  <c r="CA29" i="5"/>
  <c r="CA37" i="5"/>
  <c r="CA45" i="5"/>
  <c r="CA53" i="5"/>
  <c r="CA61" i="5"/>
  <c r="CA69" i="5"/>
  <c r="CA77" i="5"/>
  <c r="CA15" i="5"/>
  <c r="CA31" i="5"/>
  <c r="CA63" i="5"/>
  <c r="CA6" i="5"/>
  <c r="CA14" i="5"/>
  <c r="CA22" i="5"/>
  <c r="CA30" i="5"/>
  <c r="CA38" i="5"/>
  <c r="CA46" i="5"/>
  <c r="CA54" i="5"/>
  <c r="CA62" i="5"/>
  <c r="CA70" i="5"/>
  <c r="CA78" i="5"/>
  <c r="CA7" i="5"/>
  <c r="CA55" i="5"/>
  <c r="CA18" i="5"/>
  <c r="CA34" i="5"/>
  <c r="CA50" i="5"/>
  <c r="CA66" i="5"/>
  <c r="CA39" i="5"/>
  <c r="CA79" i="5"/>
  <c r="CA8" i="5"/>
  <c r="CA16" i="5"/>
  <c r="CA24" i="5"/>
  <c r="CA32" i="5"/>
  <c r="CA40" i="5"/>
  <c r="CA48" i="5"/>
  <c r="CA56" i="5"/>
  <c r="CA64" i="5"/>
  <c r="CA72" i="5"/>
  <c r="CA10" i="5"/>
  <c r="CA9" i="5"/>
  <c r="CA17" i="5"/>
  <c r="CA25" i="5"/>
  <c r="CA33" i="5"/>
  <c r="CA41" i="5"/>
  <c r="CA49" i="5"/>
  <c r="CA57" i="5"/>
  <c r="CA65" i="5"/>
  <c r="CA73" i="5"/>
  <c r="CA26" i="5"/>
  <c r="CA42" i="5"/>
  <c r="CA58" i="5"/>
  <c r="CA74" i="5"/>
  <c r="BX3" i="5"/>
  <c r="BX11" i="5"/>
  <c r="BX19" i="5"/>
  <c r="BX27" i="5"/>
  <c r="BX35" i="5"/>
  <c r="BX43" i="5"/>
  <c r="BX51" i="5"/>
  <c r="BX50" i="5"/>
  <c r="BX4" i="5"/>
  <c r="BX12" i="5"/>
  <c r="BX20" i="5"/>
  <c r="BX28" i="5"/>
  <c r="BX36" i="5"/>
  <c r="BX44" i="5"/>
  <c r="BX52" i="5"/>
  <c r="BX23" i="5"/>
  <c r="BX47" i="5"/>
  <c r="BX5" i="5"/>
  <c r="BX13" i="5"/>
  <c r="BX21" i="5"/>
  <c r="BX29" i="5"/>
  <c r="BX37" i="5"/>
  <c r="BX45" i="5"/>
  <c r="BX6" i="5"/>
  <c r="BX14" i="5"/>
  <c r="BX22" i="5"/>
  <c r="BX30" i="5"/>
  <c r="BX38" i="5"/>
  <c r="BX46" i="5"/>
  <c r="BX15" i="5"/>
  <c r="BX31" i="5"/>
  <c r="BX2" i="5"/>
  <c r="BX26" i="5"/>
  <c r="BX42" i="5"/>
  <c r="BX7" i="5"/>
  <c r="BX39" i="5"/>
  <c r="BX8" i="5"/>
  <c r="BX16" i="5"/>
  <c r="BX24" i="5"/>
  <c r="BX32" i="5"/>
  <c r="BX40" i="5"/>
  <c r="BX48" i="5"/>
  <c r="BX9" i="5"/>
  <c r="BX17" i="5"/>
  <c r="BX25" i="5"/>
  <c r="BX33" i="5"/>
  <c r="BX41" i="5"/>
  <c r="BX49" i="5"/>
  <c r="BX10" i="5"/>
  <c r="BX18" i="5"/>
  <c r="BX34" i="5"/>
  <c r="BT2" i="5"/>
  <c r="BH3" i="5"/>
  <c r="BH11" i="5"/>
  <c r="BH19" i="5"/>
  <c r="BH4" i="5"/>
  <c r="BH12" i="5"/>
  <c r="BH20" i="5"/>
  <c r="BH5" i="5"/>
  <c r="BH13" i="5"/>
  <c r="BH21" i="5"/>
  <c r="BH15" i="5"/>
  <c r="BH6" i="5"/>
  <c r="BH14" i="5"/>
  <c r="BH22" i="5"/>
  <c r="BH18" i="5"/>
  <c r="BH7" i="5"/>
  <c r="BH23" i="5"/>
  <c r="BH8" i="5"/>
  <c r="BH16" i="5"/>
  <c r="BH24" i="5"/>
  <c r="BH9" i="5"/>
  <c r="BH17" i="5"/>
  <c r="BH25" i="5"/>
  <c r="BH2" i="5"/>
  <c r="BH10" i="5"/>
  <c r="BH26" i="5"/>
  <c r="CB4" i="5"/>
  <c r="CB12" i="5"/>
  <c r="CB20" i="5"/>
  <c r="CB28" i="5"/>
  <c r="CB36" i="5"/>
  <c r="CB44" i="5"/>
  <c r="CB52" i="5"/>
  <c r="CB60" i="5"/>
  <c r="CB68" i="5"/>
  <c r="CB76" i="5"/>
  <c r="CB84" i="5"/>
  <c r="CB92" i="5"/>
  <c r="CB100" i="5"/>
  <c r="CB108" i="5"/>
  <c r="CB116" i="5"/>
  <c r="CB124" i="5"/>
  <c r="CB132" i="5"/>
  <c r="CB140" i="5"/>
  <c r="CB5" i="5"/>
  <c r="CB13" i="5"/>
  <c r="CB21" i="5"/>
  <c r="CB29" i="5"/>
  <c r="CB37" i="5"/>
  <c r="CB45" i="5"/>
  <c r="CB53" i="5"/>
  <c r="CB61" i="5"/>
  <c r="CB69" i="5"/>
  <c r="CB77" i="5"/>
  <c r="CB85" i="5"/>
  <c r="CB93" i="5"/>
  <c r="CB101" i="5"/>
  <c r="CB109" i="5"/>
  <c r="CB117" i="5"/>
  <c r="CB125" i="5"/>
  <c r="CB133" i="5"/>
  <c r="CB141" i="5"/>
  <c r="CB24" i="5"/>
  <c r="CB40" i="5"/>
  <c r="CB72" i="5"/>
  <c r="CB88" i="5"/>
  <c r="CB112" i="5"/>
  <c r="CB6" i="5"/>
  <c r="CB14" i="5"/>
  <c r="CB22" i="5"/>
  <c r="CB30" i="5"/>
  <c r="CB38" i="5"/>
  <c r="CB46" i="5"/>
  <c r="CB54" i="5"/>
  <c r="CB62" i="5"/>
  <c r="CB70" i="5"/>
  <c r="CB78" i="5"/>
  <c r="CB86" i="5"/>
  <c r="CB94" i="5"/>
  <c r="CB102" i="5"/>
  <c r="CB110" i="5"/>
  <c r="CB118" i="5"/>
  <c r="CB126" i="5"/>
  <c r="CB134" i="5"/>
  <c r="CB8" i="5"/>
  <c r="CB32" i="5"/>
  <c r="CB64" i="5"/>
  <c r="CB80" i="5"/>
  <c r="CB120" i="5"/>
  <c r="CB136" i="5"/>
  <c r="CB7" i="5"/>
  <c r="CB15" i="5"/>
  <c r="CB23" i="5"/>
  <c r="CB31" i="5"/>
  <c r="CB39" i="5"/>
  <c r="CB47" i="5"/>
  <c r="CB55" i="5"/>
  <c r="CB63" i="5"/>
  <c r="CB71" i="5"/>
  <c r="CB79" i="5"/>
  <c r="CB87" i="5"/>
  <c r="CB95" i="5"/>
  <c r="CB103" i="5"/>
  <c r="CB111" i="5"/>
  <c r="CB119" i="5"/>
  <c r="CB127" i="5"/>
  <c r="CB135" i="5"/>
  <c r="CB16" i="5"/>
  <c r="CB56" i="5"/>
  <c r="CB96" i="5"/>
  <c r="CB128" i="5"/>
  <c r="CB3" i="5"/>
  <c r="CB19" i="5"/>
  <c r="CB35" i="5"/>
  <c r="CB51" i="5"/>
  <c r="CB67" i="5"/>
  <c r="CB83" i="5"/>
  <c r="CB99" i="5"/>
  <c r="CB115" i="5"/>
  <c r="CB131" i="5"/>
  <c r="CB48" i="5"/>
  <c r="CB104" i="5"/>
  <c r="CB9" i="5"/>
  <c r="CB17" i="5"/>
  <c r="CB25" i="5"/>
  <c r="CB33" i="5"/>
  <c r="CB41" i="5"/>
  <c r="CB49" i="5"/>
  <c r="CB57" i="5"/>
  <c r="CB65" i="5"/>
  <c r="CB73" i="5"/>
  <c r="CB81" i="5"/>
  <c r="CB89" i="5"/>
  <c r="CB97" i="5"/>
  <c r="CB105" i="5"/>
  <c r="CB113" i="5"/>
  <c r="CB121" i="5"/>
  <c r="CB129" i="5"/>
  <c r="CB137" i="5"/>
  <c r="CB2" i="5"/>
  <c r="CB10" i="5"/>
  <c r="CB18" i="5"/>
  <c r="CB26" i="5"/>
  <c r="CB34" i="5"/>
  <c r="CB42" i="5"/>
  <c r="CB50" i="5"/>
  <c r="CB58" i="5"/>
  <c r="CB66" i="5"/>
  <c r="CB74" i="5"/>
  <c r="CB82" i="5"/>
  <c r="CB90" i="5"/>
  <c r="CB98" i="5"/>
  <c r="CB106" i="5"/>
  <c r="CB114" i="5"/>
  <c r="CB122" i="5"/>
  <c r="CB130" i="5"/>
  <c r="CB138" i="5"/>
  <c r="CB11" i="5"/>
  <c r="CB27" i="5"/>
  <c r="CB43" i="5"/>
  <c r="CB59" i="5"/>
  <c r="CB75" i="5"/>
  <c r="CB91" i="5"/>
  <c r="CB107" i="5"/>
  <c r="CB123" i="5"/>
  <c r="CB139" i="5"/>
  <c r="BN3" i="5"/>
  <c r="BN2" i="5"/>
  <c r="BK4" i="5"/>
  <c r="BK5" i="5"/>
  <c r="BK6" i="5"/>
  <c r="BK7" i="5"/>
  <c r="BK2" i="5"/>
  <c r="BK3" i="5"/>
  <c r="BD2" i="5"/>
  <c r="BD3" i="5"/>
  <c r="AZ2" i="5"/>
  <c r="AW4" i="5"/>
  <c r="AW12" i="5"/>
  <c r="AW5" i="5"/>
  <c r="AW13" i="5"/>
  <c r="AW16" i="5"/>
  <c r="AW6" i="5"/>
  <c r="AW14" i="5"/>
  <c r="AW7" i="5"/>
  <c r="AW15" i="5"/>
  <c r="AW11" i="5"/>
  <c r="AW8" i="5"/>
  <c r="AW9" i="5"/>
  <c r="AW17" i="5"/>
  <c r="AW2" i="5"/>
  <c r="AW10" i="5"/>
  <c r="AW18" i="5"/>
  <c r="AW3" i="5"/>
  <c r="AW19" i="5"/>
  <c r="AD2" i="5"/>
  <c r="AD10" i="5"/>
  <c r="AD3" i="5"/>
  <c r="AD11" i="5"/>
  <c r="AD4" i="5"/>
  <c r="AD12" i="5"/>
  <c r="AD5" i="5"/>
  <c r="AD13" i="5"/>
  <c r="AD6" i="5"/>
  <c r="AD14" i="5"/>
  <c r="AD7" i="5"/>
  <c r="AD15" i="5"/>
  <c r="AD8" i="5"/>
  <c r="AD16" i="5"/>
  <c r="AD9" i="5"/>
  <c r="BZ2" i="5"/>
  <c r="BZ10" i="5"/>
  <c r="BZ18" i="5"/>
  <c r="BZ26" i="5"/>
  <c r="BZ34" i="5"/>
  <c r="BZ42" i="5"/>
  <c r="BZ50" i="5"/>
  <c r="BZ58" i="5"/>
  <c r="BZ66" i="5"/>
  <c r="BZ3" i="5"/>
  <c r="BZ11" i="5"/>
  <c r="BZ19" i="5"/>
  <c r="BZ27" i="5"/>
  <c r="BZ35" i="5"/>
  <c r="BZ43" i="5"/>
  <c r="BZ51" i="5"/>
  <c r="BZ59" i="5"/>
  <c r="BZ67" i="5"/>
  <c r="BZ22" i="5"/>
  <c r="BZ54" i="5"/>
  <c r="BZ4" i="5"/>
  <c r="BZ12" i="5"/>
  <c r="BZ20" i="5"/>
  <c r="BZ28" i="5"/>
  <c r="BZ36" i="5"/>
  <c r="BZ44" i="5"/>
  <c r="BZ52" i="5"/>
  <c r="BZ60" i="5"/>
  <c r="BZ68" i="5"/>
  <c r="BZ30" i="5"/>
  <c r="BZ38" i="5"/>
  <c r="BZ70" i="5"/>
  <c r="BZ5" i="5"/>
  <c r="BZ13" i="5"/>
  <c r="BZ21" i="5"/>
  <c r="BZ29" i="5"/>
  <c r="BZ37" i="5"/>
  <c r="BZ45" i="5"/>
  <c r="BZ53" i="5"/>
  <c r="BZ61" i="5"/>
  <c r="BZ69" i="5"/>
  <c r="BZ14" i="5"/>
  <c r="BZ46" i="5"/>
  <c r="BZ41" i="5"/>
  <c r="BZ57" i="5"/>
  <c r="BZ6" i="5"/>
  <c r="BZ62" i="5"/>
  <c r="BZ7" i="5"/>
  <c r="BZ15" i="5"/>
  <c r="BZ23" i="5"/>
  <c r="BZ31" i="5"/>
  <c r="BZ39" i="5"/>
  <c r="BZ47" i="5"/>
  <c r="BZ55" i="5"/>
  <c r="BZ63" i="5"/>
  <c r="BZ71" i="5"/>
  <c r="BZ8" i="5"/>
  <c r="BZ16" i="5"/>
  <c r="BZ24" i="5"/>
  <c r="BZ32" i="5"/>
  <c r="BZ40" i="5"/>
  <c r="BZ48" i="5"/>
  <c r="BZ56" i="5"/>
  <c r="BZ64" i="5"/>
  <c r="BZ9" i="5"/>
  <c r="BZ17" i="5"/>
  <c r="BZ25" i="5"/>
  <c r="BZ33" i="5"/>
  <c r="BZ49" i="5"/>
  <c r="BZ65" i="5"/>
  <c r="BA2" i="5"/>
  <c r="A2" i="5"/>
  <c r="A10" i="5"/>
  <c r="A18" i="5"/>
  <c r="A26" i="5"/>
  <c r="A34" i="5"/>
  <c r="A42" i="5"/>
  <c r="A50" i="5"/>
  <c r="A3" i="5"/>
  <c r="A11" i="5"/>
  <c r="A19" i="5"/>
  <c r="A27" i="5"/>
  <c r="A35" i="5"/>
  <c r="A43" i="5"/>
  <c r="A51" i="5"/>
  <c r="A4" i="5"/>
  <c r="A12" i="5"/>
  <c r="A20" i="5"/>
  <c r="A28" i="5"/>
  <c r="A36" i="5"/>
  <c r="A44" i="5"/>
  <c r="A52" i="5"/>
  <c r="A5" i="5"/>
  <c r="A13" i="5"/>
  <c r="A21" i="5"/>
  <c r="A29" i="5"/>
  <c r="A37" i="5"/>
  <c r="A45" i="5"/>
  <c r="A53" i="5"/>
  <c r="A6" i="5"/>
  <c r="A14" i="5"/>
  <c r="A22" i="5"/>
  <c r="A30" i="5"/>
  <c r="A38" i="5"/>
  <c r="A46" i="5"/>
  <c r="A54" i="5"/>
  <c r="A7" i="5"/>
  <c r="A15" i="5"/>
  <c r="A23" i="5"/>
  <c r="A31" i="5"/>
  <c r="A39" i="5"/>
  <c r="A47" i="5"/>
  <c r="A55" i="5"/>
  <c r="A8" i="5"/>
  <c r="A16" i="5"/>
  <c r="A24" i="5"/>
  <c r="A32" i="5"/>
  <c r="A40" i="5"/>
  <c r="A48" i="5"/>
  <c r="A56" i="5"/>
  <c r="A9" i="5"/>
  <c r="A17" i="5"/>
  <c r="A25" i="5"/>
  <c r="A33" i="5"/>
  <c r="A41" i="5"/>
  <c r="A49" i="5"/>
  <c r="A57" i="5"/>
  <c r="BL5" i="5"/>
  <c r="BL6" i="5"/>
  <c r="BL4" i="5"/>
  <c r="BL2" i="5"/>
  <c r="BL3" i="5"/>
  <c r="BC6" i="5"/>
  <c r="BC14" i="5"/>
  <c r="BC7" i="5"/>
  <c r="BC15" i="5"/>
  <c r="BC8" i="5"/>
  <c r="BC16" i="5"/>
  <c r="BC2" i="5"/>
  <c r="BC9" i="5"/>
  <c r="BC17" i="5"/>
  <c r="BC10" i="5"/>
  <c r="BC18" i="5"/>
  <c r="BC3" i="5"/>
  <c r="BC11" i="5"/>
  <c r="BC4" i="5"/>
  <c r="BC12" i="5"/>
  <c r="BC5" i="5"/>
  <c r="BC13" i="5"/>
  <c r="AV2" i="5"/>
  <c r="R2" i="5"/>
  <c r="BW2" i="5"/>
  <c r="BS2" i="5"/>
  <c r="BR2" i="5"/>
  <c r="BP2" i="5"/>
  <c r="BM7" i="5"/>
  <c r="BM15" i="5"/>
  <c r="BM23" i="5"/>
  <c r="BM31" i="5"/>
  <c r="BM39" i="5"/>
  <c r="BM8" i="5"/>
  <c r="BM16" i="5"/>
  <c r="BM24" i="5"/>
  <c r="BM32" i="5"/>
  <c r="BM40" i="5"/>
  <c r="BM11" i="5"/>
  <c r="BM27" i="5"/>
  <c r="BM9" i="5"/>
  <c r="BM17" i="5"/>
  <c r="BM25" i="5"/>
  <c r="BM33" i="5"/>
  <c r="BM41" i="5"/>
  <c r="BM19" i="5"/>
  <c r="BM43" i="5"/>
  <c r="BM2" i="5"/>
  <c r="BM10" i="5"/>
  <c r="BM18" i="5"/>
  <c r="BM26" i="5"/>
  <c r="BM34" i="5"/>
  <c r="BM42" i="5"/>
  <c r="BM14" i="5"/>
  <c r="BM30" i="5"/>
  <c r="BM3" i="5"/>
  <c r="BM35" i="5"/>
  <c r="BM4" i="5"/>
  <c r="BM12" i="5"/>
  <c r="BM20" i="5"/>
  <c r="BM28" i="5"/>
  <c r="BM36" i="5"/>
  <c r="BM5" i="5"/>
  <c r="BM13" i="5"/>
  <c r="BM21" i="5"/>
  <c r="BM29" i="5"/>
  <c r="BM37" i="5"/>
  <c r="BM6" i="5"/>
  <c r="BM22" i="5"/>
  <c r="BM38" i="5"/>
  <c r="BF2" i="5"/>
  <c r="AY2" i="5"/>
  <c r="AY3" i="5"/>
  <c r="BQ5" i="5"/>
  <c r="BQ6" i="5"/>
  <c r="BQ2" i="5"/>
  <c r="BQ3" i="5"/>
  <c r="BQ4" i="5"/>
  <c r="BG2" i="5"/>
  <c r="BB2" i="5"/>
  <c r="AU2" i="5"/>
  <c r="X2" i="5"/>
  <c r="BV9" i="5"/>
  <c r="BV17" i="5"/>
  <c r="BV25" i="5"/>
  <c r="BV33" i="5"/>
  <c r="BV41" i="5"/>
  <c r="BV49" i="5"/>
  <c r="BV57" i="5"/>
  <c r="BV65" i="5"/>
  <c r="BV2" i="5"/>
  <c r="BV10" i="5"/>
  <c r="BV18" i="5"/>
  <c r="BV26" i="5"/>
  <c r="BV34" i="5"/>
  <c r="BV42" i="5"/>
  <c r="BV50" i="5"/>
  <c r="BV58" i="5"/>
  <c r="BV66" i="5"/>
  <c r="BV29" i="5"/>
  <c r="BV61" i="5"/>
  <c r="BV3" i="5"/>
  <c r="BV11" i="5"/>
  <c r="BV19" i="5"/>
  <c r="BV27" i="5"/>
  <c r="BV35" i="5"/>
  <c r="BV43" i="5"/>
  <c r="BV51" i="5"/>
  <c r="BV59" i="5"/>
  <c r="BV67" i="5"/>
  <c r="BV37" i="5"/>
  <c r="BV4" i="5"/>
  <c r="BV12" i="5"/>
  <c r="BV20" i="5"/>
  <c r="BV28" i="5"/>
  <c r="BV36" i="5"/>
  <c r="BV44" i="5"/>
  <c r="BV52" i="5"/>
  <c r="BV60" i="5"/>
  <c r="BV68" i="5"/>
  <c r="BV21" i="5"/>
  <c r="BV53" i="5"/>
  <c r="BV8" i="5"/>
  <c r="BV24" i="5"/>
  <c r="BV40" i="5"/>
  <c r="BV56" i="5"/>
  <c r="BV5" i="5"/>
  <c r="BV13" i="5"/>
  <c r="BV45" i="5"/>
  <c r="BV6" i="5"/>
  <c r="BV14" i="5"/>
  <c r="BV22" i="5"/>
  <c r="BV30" i="5"/>
  <c r="BV38" i="5"/>
  <c r="BV46" i="5"/>
  <c r="BV54" i="5"/>
  <c r="BV62" i="5"/>
  <c r="BV7" i="5"/>
  <c r="BV15" i="5"/>
  <c r="BV23" i="5"/>
  <c r="BV31" i="5"/>
  <c r="BV39" i="5"/>
  <c r="BV47" i="5"/>
  <c r="BV55" i="5"/>
  <c r="BV63" i="5"/>
  <c r="BV16" i="5"/>
  <c r="BV32" i="5"/>
  <c r="BV48" i="5"/>
  <c r="BV64" i="5"/>
  <c r="BU2" i="5"/>
  <c r="BU3" i="5"/>
  <c r="BU4" i="5"/>
  <c r="BU5" i="5"/>
  <c r="BU6" i="5"/>
  <c r="BU7" i="5"/>
  <c r="BU8" i="5"/>
  <c r="BO2" i="5"/>
  <c r="BI2" i="5"/>
  <c r="BI3" i="5"/>
  <c r="BI5" i="5"/>
  <c r="BI4" i="5"/>
  <c r="BI6" i="5"/>
  <c r="BI7" i="5"/>
  <c r="BE2" i="5"/>
  <c r="AX2" i="5"/>
  <c r="AQ3" i="5"/>
  <c r="AQ11" i="5"/>
  <c r="AQ19" i="5"/>
  <c r="AQ27" i="5"/>
  <c r="AQ4" i="5"/>
  <c r="AQ12" i="5"/>
  <c r="AQ20" i="5"/>
  <c r="AQ28" i="5"/>
  <c r="AQ5" i="5"/>
  <c r="AQ13" i="5"/>
  <c r="AQ21" i="5"/>
  <c r="AQ29" i="5"/>
  <c r="AQ6" i="5"/>
  <c r="AQ14" i="5"/>
  <c r="AQ22" i="5"/>
  <c r="AQ7" i="5"/>
  <c r="AQ15" i="5"/>
  <c r="AQ23" i="5"/>
  <c r="AQ8" i="5"/>
  <c r="AQ16" i="5"/>
  <c r="AQ24" i="5"/>
  <c r="AQ9" i="5"/>
  <c r="AQ17" i="5"/>
  <c r="AQ25" i="5"/>
  <c r="AQ10" i="5"/>
  <c r="AQ18" i="5"/>
  <c r="AQ26" i="5"/>
  <c r="AQ2" i="5"/>
  <c r="I2" i="5"/>
  <c r="D3" i="5"/>
  <c r="D11" i="5"/>
  <c r="D19" i="5"/>
  <c r="D4" i="5"/>
  <c r="D12" i="5"/>
  <c r="D20" i="5"/>
  <c r="D5" i="5"/>
  <c r="D13" i="5"/>
  <c r="D21" i="5"/>
  <c r="D6" i="5"/>
  <c r="D14" i="5"/>
  <c r="D22" i="5"/>
  <c r="D7" i="5"/>
  <c r="D15" i="5"/>
  <c r="D23" i="5"/>
  <c r="D8" i="5"/>
  <c r="D16" i="5"/>
  <c r="D24" i="5"/>
  <c r="D9" i="5"/>
  <c r="D17" i="5"/>
  <c r="D25" i="5"/>
  <c r="D2" i="5"/>
  <c r="D10" i="5"/>
  <c r="D18" i="5"/>
  <c r="D26" i="5"/>
  <c r="AS2" i="5"/>
  <c r="AH2" i="5"/>
  <c r="AH3" i="5"/>
  <c r="AC2" i="5"/>
  <c r="AA4" i="5"/>
  <c r="AA12" i="5"/>
  <c r="AA20" i="5"/>
  <c r="AA5" i="5"/>
  <c r="AA13" i="5"/>
  <c r="AA21" i="5"/>
  <c r="AA6" i="5"/>
  <c r="AA14" i="5"/>
  <c r="AA22" i="5"/>
  <c r="AA7" i="5"/>
  <c r="AA15" i="5"/>
  <c r="AA8" i="5"/>
  <c r="AA16" i="5"/>
  <c r="AA9" i="5"/>
  <c r="AA17" i="5"/>
  <c r="AA2" i="5"/>
  <c r="AA10" i="5"/>
  <c r="AA18" i="5"/>
  <c r="AA3" i="5"/>
  <c r="AA11" i="5"/>
  <c r="AA19" i="5"/>
  <c r="V4" i="5"/>
  <c r="V5" i="5"/>
  <c r="V2" i="5"/>
  <c r="V3" i="5"/>
  <c r="Q2" i="5"/>
  <c r="F4" i="5"/>
  <c r="F12" i="5"/>
  <c r="F20" i="5"/>
  <c r="F28" i="5"/>
  <c r="F36" i="5"/>
  <c r="F44" i="5"/>
  <c r="F52" i="5"/>
  <c r="F60" i="5"/>
  <c r="F68" i="5"/>
  <c r="F5" i="5"/>
  <c r="F13" i="5"/>
  <c r="F21" i="5"/>
  <c r="F29" i="5"/>
  <c r="F37" i="5"/>
  <c r="F45" i="5"/>
  <c r="F53" i="5"/>
  <c r="F61" i="5"/>
  <c r="F69" i="5"/>
  <c r="F6" i="5"/>
  <c r="F14" i="5"/>
  <c r="F22" i="5"/>
  <c r="F30" i="5"/>
  <c r="F38" i="5"/>
  <c r="F46" i="5"/>
  <c r="F54" i="5"/>
  <c r="F62" i="5"/>
  <c r="F7" i="5"/>
  <c r="F15" i="5"/>
  <c r="F23" i="5"/>
  <c r="F31" i="5"/>
  <c r="F39" i="5"/>
  <c r="F47" i="5"/>
  <c r="F55" i="5"/>
  <c r="F63" i="5"/>
  <c r="F8" i="5"/>
  <c r="F16" i="5"/>
  <c r="F24" i="5"/>
  <c r="F32" i="5"/>
  <c r="F40" i="5"/>
  <c r="F48" i="5"/>
  <c r="F56" i="5"/>
  <c r="F64" i="5"/>
  <c r="F9" i="5"/>
  <c r="F17" i="5"/>
  <c r="F25" i="5"/>
  <c r="F33" i="5"/>
  <c r="F41" i="5"/>
  <c r="F49" i="5"/>
  <c r="F57" i="5"/>
  <c r="F65" i="5"/>
  <c r="F2" i="5"/>
  <c r="F10" i="5"/>
  <c r="F18" i="5"/>
  <c r="F26" i="5"/>
  <c r="F34" i="5"/>
  <c r="F42" i="5"/>
  <c r="F50" i="5"/>
  <c r="F58" i="5"/>
  <c r="F66" i="5"/>
  <c r="F3" i="5"/>
  <c r="F67" i="5"/>
  <c r="F11" i="5"/>
  <c r="F19" i="5"/>
  <c r="F27" i="5"/>
  <c r="F35" i="5"/>
  <c r="F43" i="5"/>
  <c r="F51" i="5"/>
  <c r="F59" i="5"/>
  <c r="C4" i="5"/>
  <c r="C12" i="5"/>
  <c r="C5" i="5"/>
  <c r="C13" i="5"/>
  <c r="C6" i="5"/>
  <c r="C14" i="5"/>
  <c r="C7" i="5"/>
  <c r="C15" i="5"/>
  <c r="C8" i="5"/>
  <c r="C16" i="5"/>
  <c r="C9" i="5"/>
  <c r="C17" i="5"/>
  <c r="C2" i="5"/>
  <c r="C10" i="5"/>
  <c r="C3" i="5"/>
  <c r="C11" i="5"/>
  <c r="AP2" i="5"/>
  <c r="AM5" i="5"/>
  <c r="AM6" i="5"/>
  <c r="AM7" i="5"/>
  <c r="AM8" i="5"/>
  <c r="AM9" i="5"/>
  <c r="AM2" i="5"/>
  <c r="AM10" i="5"/>
  <c r="AM3" i="5"/>
  <c r="AM11" i="5"/>
  <c r="AM4" i="5"/>
  <c r="AM12" i="5"/>
  <c r="O5" i="5"/>
  <c r="O13" i="5"/>
  <c r="O21" i="5"/>
  <c r="O29" i="5"/>
  <c r="O37" i="5"/>
  <c r="O45" i="5"/>
  <c r="O53" i="5"/>
  <c r="O61" i="5"/>
  <c r="O6" i="5"/>
  <c r="O14" i="5"/>
  <c r="O22" i="5"/>
  <c r="O30" i="5"/>
  <c r="O38" i="5"/>
  <c r="O46" i="5"/>
  <c r="O54" i="5"/>
  <c r="O62" i="5"/>
  <c r="O7" i="5"/>
  <c r="O15" i="5"/>
  <c r="O23" i="5"/>
  <c r="O31" i="5"/>
  <c r="O39" i="5"/>
  <c r="O47" i="5"/>
  <c r="O55" i="5"/>
  <c r="O63" i="5"/>
  <c r="O8" i="5"/>
  <c r="O16" i="5"/>
  <c r="O24" i="5"/>
  <c r="O32" i="5"/>
  <c r="O40" i="5"/>
  <c r="O48" i="5"/>
  <c r="O56" i="5"/>
  <c r="O9" i="5"/>
  <c r="O17" i="5"/>
  <c r="O25" i="5"/>
  <c r="O33" i="5"/>
  <c r="O41" i="5"/>
  <c r="O49" i="5"/>
  <c r="O57" i="5"/>
  <c r="O2" i="5"/>
  <c r="O10" i="5"/>
  <c r="O18" i="5"/>
  <c r="O26" i="5"/>
  <c r="O34" i="5"/>
  <c r="O42" i="5"/>
  <c r="O50" i="5"/>
  <c r="O58" i="5"/>
  <c r="O3" i="5"/>
  <c r="O11" i="5"/>
  <c r="O19" i="5"/>
  <c r="O27" i="5"/>
  <c r="O35" i="5"/>
  <c r="O43" i="5"/>
  <c r="O51" i="5"/>
  <c r="O59" i="5"/>
  <c r="O44" i="5"/>
  <c r="O52" i="5"/>
  <c r="O60" i="5"/>
  <c r="O36" i="5"/>
  <c r="O4" i="5"/>
  <c r="O12" i="5"/>
  <c r="O20" i="5"/>
  <c r="O28" i="5"/>
  <c r="H2" i="5"/>
  <c r="AR2" i="5"/>
  <c r="AL6" i="5"/>
  <c r="AL14" i="5"/>
  <c r="AL22" i="5"/>
  <c r="AL30" i="5"/>
  <c r="AL38" i="5"/>
  <c r="AL7" i="5"/>
  <c r="AL15" i="5"/>
  <c r="AL23" i="5"/>
  <c r="AL31" i="5"/>
  <c r="AL39" i="5"/>
  <c r="AL8" i="5"/>
  <c r="AL16" i="5"/>
  <c r="AL24" i="5"/>
  <c r="AL32" i="5"/>
  <c r="AL40" i="5"/>
  <c r="AL9" i="5"/>
  <c r="AL17" i="5"/>
  <c r="AL25" i="5"/>
  <c r="AL33" i="5"/>
  <c r="AL41" i="5"/>
  <c r="AL2" i="5"/>
  <c r="AL10" i="5"/>
  <c r="AL18" i="5"/>
  <c r="AL26" i="5"/>
  <c r="AL34" i="5"/>
  <c r="AL3" i="5"/>
  <c r="AL11" i="5"/>
  <c r="AL19" i="5"/>
  <c r="AL27" i="5"/>
  <c r="AL35" i="5"/>
  <c r="AL4" i="5"/>
  <c r="AL12" i="5"/>
  <c r="AL20" i="5"/>
  <c r="AL28" i="5"/>
  <c r="AL36" i="5"/>
  <c r="AL5" i="5"/>
  <c r="AL13" i="5"/>
  <c r="AL21" i="5"/>
  <c r="AL29" i="5"/>
  <c r="AL37" i="5"/>
  <c r="AG2" i="5"/>
  <c r="AB2" i="5"/>
  <c r="Z2" i="5"/>
  <c r="P2" i="5"/>
  <c r="AO2" i="5"/>
  <c r="W7" i="5"/>
  <c r="W15" i="5"/>
  <c r="W23" i="5"/>
  <c r="W31" i="5"/>
  <c r="W39" i="5"/>
  <c r="W47" i="5"/>
  <c r="W55" i="5"/>
  <c r="W63" i="5"/>
  <c r="W8" i="5"/>
  <c r="W16" i="5"/>
  <c r="W24" i="5"/>
  <c r="W32" i="5"/>
  <c r="W40" i="5"/>
  <c r="W48" i="5"/>
  <c r="W56" i="5"/>
  <c r="W64" i="5"/>
  <c r="W9" i="5"/>
  <c r="W17" i="5"/>
  <c r="W25" i="5"/>
  <c r="W33" i="5"/>
  <c r="W41" i="5"/>
  <c r="W49" i="5"/>
  <c r="W57" i="5"/>
  <c r="W65" i="5"/>
  <c r="W2" i="5"/>
  <c r="W10" i="5"/>
  <c r="W18" i="5"/>
  <c r="W26" i="5"/>
  <c r="W34" i="5"/>
  <c r="W42" i="5"/>
  <c r="W50" i="5"/>
  <c r="W58" i="5"/>
  <c r="W66" i="5"/>
  <c r="W3" i="5"/>
  <c r="W11" i="5"/>
  <c r="W19" i="5"/>
  <c r="W27" i="5"/>
  <c r="W35" i="5"/>
  <c r="W43" i="5"/>
  <c r="W51" i="5"/>
  <c r="W59" i="5"/>
  <c r="W67" i="5"/>
  <c r="W4" i="5"/>
  <c r="W12" i="5"/>
  <c r="W20" i="5"/>
  <c r="W28" i="5"/>
  <c r="W36" i="5"/>
  <c r="W44" i="5"/>
  <c r="W52" i="5"/>
  <c r="W60" i="5"/>
  <c r="W68" i="5"/>
  <c r="W5" i="5"/>
  <c r="W13" i="5"/>
  <c r="W21" i="5"/>
  <c r="W29" i="5"/>
  <c r="W37" i="5"/>
  <c r="W45" i="5"/>
  <c r="W53" i="5"/>
  <c r="W61" i="5"/>
  <c r="W69" i="5"/>
  <c r="W62" i="5"/>
  <c r="W6" i="5"/>
  <c r="W14" i="5"/>
  <c r="W22" i="5"/>
  <c r="W54" i="5"/>
  <c r="W30" i="5"/>
  <c r="W38" i="5"/>
  <c r="W46" i="5"/>
  <c r="U2" i="5"/>
  <c r="U3" i="5"/>
  <c r="M2" i="5"/>
  <c r="K2" i="5"/>
  <c r="G2" i="5"/>
  <c r="AF8" i="5"/>
  <c r="AF16" i="5"/>
  <c r="AF24" i="5"/>
  <c r="AF32" i="5"/>
  <c r="AF9" i="5"/>
  <c r="AF17" i="5"/>
  <c r="AF25" i="5"/>
  <c r="AF33" i="5"/>
  <c r="AF2" i="5"/>
  <c r="AF10" i="5"/>
  <c r="AF18" i="5"/>
  <c r="AF26" i="5"/>
  <c r="AF34" i="5"/>
  <c r="AF3" i="5"/>
  <c r="AF11" i="5"/>
  <c r="AF19" i="5"/>
  <c r="AF27" i="5"/>
  <c r="AF4" i="5"/>
  <c r="AF12" i="5"/>
  <c r="AF20" i="5"/>
  <c r="AF28" i="5"/>
  <c r="AF5" i="5"/>
  <c r="AF13" i="5"/>
  <c r="AF21" i="5"/>
  <c r="AF29" i="5"/>
  <c r="AF6" i="5"/>
  <c r="AF14" i="5"/>
  <c r="AF22" i="5"/>
  <c r="AF30" i="5"/>
  <c r="AF7" i="5"/>
  <c r="AF15" i="5"/>
  <c r="AF23" i="5"/>
  <c r="AF31" i="5"/>
  <c r="Y2" i="5"/>
  <c r="S8" i="5"/>
  <c r="S16" i="5"/>
  <c r="S24" i="5"/>
  <c r="S9" i="5"/>
  <c r="S17" i="5"/>
  <c r="S25" i="5"/>
  <c r="S2" i="5"/>
  <c r="S10" i="5"/>
  <c r="S18" i="5"/>
  <c r="S26" i="5"/>
  <c r="S3" i="5"/>
  <c r="S11" i="5"/>
  <c r="S19" i="5"/>
  <c r="S27" i="5"/>
  <c r="S4" i="5"/>
  <c r="S12" i="5"/>
  <c r="S20" i="5"/>
  <c r="S28" i="5"/>
  <c r="S5" i="5"/>
  <c r="S13" i="5"/>
  <c r="S21" i="5"/>
  <c r="S29" i="5"/>
  <c r="S6" i="5"/>
  <c r="S14" i="5"/>
  <c r="S22" i="5"/>
  <c r="S30" i="5"/>
  <c r="S7" i="5"/>
  <c r="S15" i="5"/>
  <c r="S23" i="5"/>
  <c r="S31" i="5"/>
  <c r="AN2" i="5"/>
  <c r="AJ2" i="5"/>
  <c r="AI9" i="5"/>
  <c r="AI17" i="5"/>
  <c r="AI25" i="5"/>
  <c r="AI33" i="5"/>
  <c r="AI41" i="5"/>
  <c r="AI49" i="5"/>
  <c r="AI57" i="5"/>
  <c r="AI2" i="5"/>
  <c r="AI10" i="5"/>
  <c r="AI18" i="5"/>
  <c r="AI26" i="5"/>
  <c r="AI34" i="5"/>
  <c r="AI42" i="5"/>
  <c r="AI50" i="5"/>
  <c r="AI58" i="5"/>
  <c r="AI3" i="5"/>
  <c r="AI11" i="5"/>
  <c r="AI19" i="5"/>
  <c r="AI27" i="5"/>
  <c r="AI35" i="5"/>
  <c r="AI43" i="5"/>
  <c r="AI51" i="5"/>
  <c r="AI59" i="5"/>
  <c r="AI4" i="5"/>
  <c r="AI12" i="5"/>
  <c r="AI20" i="5"/>
  <c r="AI28" i="5"/>
  <c r="AI36" i="5"/>
  <c r="AI44" i="5"/>
  <c r="AI52" i="5"/>
  <c r="AI60" i="5"/>
  <c r="AI5" i="5"/>
  <c r="AI13" i="5"/>
  <c r="AI21" i="5"/>
  <c r="AI29" i="5"/>
  <c r="AI37" i="5"/>
  <c r="AI45" i="5"/>
  <c r="AI53" i="5"/>
  <c r="AI61" i="5"/>
  <c r="AI6" i="5"/>
  <c r="AI14" i="5"/>
  <c r="AI22" i="5"/>
  <c r="AI30" i="5"/>
  <c r="AI38" i="5"/>
  <c r="AI46" i="5"/>
  <c r="AI54" i="5"/>
  <c r="AI62" i="5"/>
  <c r="AI7" i="5"/>
  <c r="AI15" i="5"/>
  <c r="AI23" i="5"/>
  <c r="AI31" i="5"/>
  <c r="AI39" i="5"/>
  <c r="AI47" i="5"/>
  <c r="AI55" i="5"/>
  <c r="AI63" i="5"/>
  <c r="AI32" i="5"/>
  <c r="AI40" i="5"/>
  <c r="AI48" i="5"/>
  <c r="AI56" i="5"/>
  <c r="AI24" i="5"/>
  <c r="AI64" i="5"/>
  <c r="AI8" i="5"/>
  <c r="AI16" i="5"/>
  <c r="T2" i="5"/>
  <c r="J2" i="5"/>
  <c r="E2" i="5"/>
  <c r="E3" i="5"/>
  <c r="E4" i="5"/>
  <c r="E5" i="5"/>
  <c r="E2" i="10" a="1"/>
  <c r="J2" i="10" a="1"/>
  <c r="T2" i="10" a="1"/>
  <c r="AI2" i="10" a="1"/>
  <c r="AJ2" i="10" a="1"/>
  <c r="AN2" i="10" a="1"/>
  <c r="S2" i="10" a="1"/>
  <c r="Y2" i="10" a="1"/>
  <c r="AF2" i="10" a="1"/>
  <c r="G2" i="10" a="1"/>
  <c r="K2" i="10" a="1"/>
  <c r="M2" i="10" a="1"/>
  <c r="U2" i="10" a="1"/>
  <c r="W2" i="10" a="1"/>
  <c r="P2" i="10" a="1"/>
  <c r="Z2" i="10" a="1"/>
  <c r="AB2" i="10" a="1"/>
  <c r="AG2" i="10" a="1"/>
  <c r="AL2" i="10" a="1"/>
  <c r="AR2" i="10" a="1"/>
  <c r="H2" i="10" a="1"/>
  <c r="O2" i="10" a="1"/>
  <c r="AM2" i="10" a="1"/>
  <c r="AP2" i="10" a="1"/>
  <c r="C2" i="10" a="1"/>
  <c r="F2" i="10" a="1"/>
  <c r="Q2" i="10" a="1"/>
  <c r="V2" i="10" a="1"/>
  <c r="AA2" i="10" a="1"/>
  <c r="AC2" i="10" a="1"/>
  <c r="AH2" i="10" a="1"/>
  <c r="AS2" i="10" a="1"/>
  <c r="D2" i="10" a="1"/>
  <c r="I2" i="10" a="1"/>
  <c r="AQ2" i="10" a="1"/>
  <c r="A2" i="10" a="1"/>
  <c r="R2" i="10" a="1"/>
  <c r="X2" i="10" a="1"/>
  <c r="AD2" i="10" a="1"/>
  <c r="AE2" i="10" a="1"/>
  <c r="BG2" i="10" a="1"/>
  <c r="BL2" i="10" a="1"/>
  <c r="BQ2" i="10" a="1"/>
  <c r="BS2" i="10" a="1"/>
  <c r="BW2" i="10" a="1"/>
  <c r="AW2" i="10" a="1"/>
  <c r="AZ2" i="10" a="1"/>
  <c r="BD2" i="10" a="1"/>
  <c r="BK2" i="10" a="1"/>
  <c r="BN2" i="10" a="1"/>
  <c r="CB2" i="10" a="1"/>
  <c r="CA2" i="10" a="1"/>
  <c r="BH2" i="10" a="1"/>
  <c r="BT2" i="10" a="1"/>
  <c r="BX2" i="10" a="1"/>
  <c r="BA2" i="10" a="1"/>
  <c r="BJ2" i="10" a="1"/>
  <c r="BZ2" i="10" a="1"/>
  <c r="AO2" i="10" a="1"/>
  <c r="AX2" i="10" a="1"/>
  <c r="BE2" i="10" a="1"/>
  <c r="BI2" i="10" a="1"/>
  <c r="BO2" i="10" a="1"/>
  <c r="BU2" i="10" a="1"/>
  <c r="BV2" i="10" a="1"/>
  <c r="AU2" i="10" a="1"/>
  <c r="BB2" i="10" a="1"/>
  <c r="AV2" i="10" a="1"/>
  <c r="AY2" i="10" a="1"/>
  <c r="BF2" i="10" a="1"/>
  <c r="BM2" i="10" a="1"/>
  <c r="BP2" i="10" a="1"/>
  <c r="BR2" i="10" a="1"/>
  <c r="BC2" i="10" a="1"/>
  <c r="BC2" i="10" l="1"/>
  <c r="BC10" i="10"/>
  <c r="BC18" i="10"/>
  <c r="BC3" i="10"/>
  <c r="BC11" i="10"/>
  <c r="BC4" i="10"/>
  <c r="BC12" i="10"/>
  <c r="BC5" i="10"/>
  <c r="BC13" i="10"/>
  <c r="BC9" i="10"/>
  <c r="BC17" i="10"/>
  <c r="BC6" i="10"/>
  <c r="BC14" i="10"/>
  <c r="BC7" i="10"/>
  <c r="BC15" i="10"/>
  <c r="BC8" i="10"/>
  <c r="BC16" i="10"/>
  <c r="BR2" i="10"/>
  <c r="BP2" i="10"/>
  <c r="BM3" i="10"/>
  <c r="BM11" i="10"/>
  <c r="BM19" i="10"/>
  <c r="BM27" i="10"/>
  <c r="BM35" i="10"/>
  <c r="BM43" i="10"/>
  <c r="BM4" i="10"/>
  <c r="BM12" i="10"/>
  <c r="BM20" i="10"/>
  <c r="BM28" i="10"/>
  <c r="BM36" i="10"/>
  <c r="BM5" i="10"/>
  <c r="BM13" i="10"/>
  <c r="BM21" i="10"/>
  <c r="BM29" i="10"/>
  <c r="BM37" i="10"/>
  <c r="BM6" i="10"/>
  <c r="BM14" i="10"/>
  <c r="BM22" i="10"/>
  <c r="BM30" i="10"/>
  <c r="BM38" i="10"/>
  <c r="BM2" i="10"/>
  <c r="BM18" i="10"/>
  <c r="BM34" i="10"/>
  <c r="BM7" i="10"/>
  <c r="BM15" i="10"/>
  <c r="BM23" i="10"/>
  <c r="BM31" i="10"/>
  <c r="BM39" i="10"/>
  <c r="BM8" i="10"/>
  <c r="BM16" i="10"/>
  <c r="BM24" i="10"/>
  <c r="BM32" i="10"/>
  <c r="BM40" i="10"/>
  <c r="BM9" i="10"/>
  <c r="BM17" i="10"/>
  <c r="BM25" i="10"/>
  <c r="BM33" i="10"/>
  <c r="BM41" i="10"/>
  <c r="BM10" i="10"/>
  <c r="BM26" i="10"/>
  <c r="BM42" i="10"/>
  <c r="BF2" i="10"/>
  <c r="AY3" i="10"/>
  <c r="AY2" i="10"/>
  <c r="AV2" i="10"/>
  <c r="BB2" i="10"/>
  <c r="AU2" i="10"/>
  <c r="BV5" i="10"/>
  <c r="BV13" i="10"/>
  <c r="BV21" i="10"/>
  <c r="BV29" i="10"/>
  <c r="BV37" i="10"/>
  <c r="BV45" i="10"/>
  <c r="BV53" i="10"/>
  <c r="BV61" i="10"/>
  <c r="BV6" i="10"/>
  <c r="BV14" i="10"/>
  <c r="BV22" i="10"/>
  <c r="BV30" i="10"/>
  <c r="BV38" i="10"/>
  <c r="BV46" i="10"/>
  <c r="BV54" i="10"/>
  <c r="BV62" i="10"/>
  <c r="BV15" i="10"/>
  <c r="BV7" i="10"/>
  <c r="BV23" i="10"/>
  <c r="BV31" i="10"/>
  <c r="BV39" i="10"/>
  <c r="BV47" i="10"/>
  <c r="BV55" i="10"/>
  <c r="BV63" i="10"/>
  <c r="BV8" i="10"/>
  <c r="BV16" i="10"/>
  <c r="BV24" i="10"/>
  <c r="BV32" i="10"/>
  <c r="BV40" i="10"/>
  <c r="BV48" i="10"/>
  <c r="BV56" i="10"/>
  <c r="BV64" i="10"/>
  <c r="BV12" i="10"/>
  <c r="BV28" i="10"/>
  <c r="BV44" i="10"/>
  <c r="BV60" i="10"/>
  <c r="BV9" i="10"/>
  <c r="BV17" i="10"/>
  <c r="BV25" i="10"/>
  <c r="BV33" i="10"/>
  <c r="BV41" i="10"/>
  <c r="BV49" i="10"/>
  <c r="BV57" i="10"/>
  <c r="BV65" i="10"/>
  <c r="BV2" i="10"/>
  <c r="BV10" i="10"/>
  <c r="BV18" i="10"/>
  <c r="BV26" i="10"/>
  <c r="BV34" i="10"/>
  <c r="BV42" i="10"/>
  <c r="BV50" i="10"/>
  <c r="BV58" i="10"/>
  <c r="BV66" i="10"/>
  <c r="BV3" i="10"/>
  <c r="BV11" i="10"/>
  <c r="BV19" i="10"/>
  <c r="BV27" i="10"/>
  <c r="BV35" i="10"/>
  <c r="BV43" i="10"/>
  <c r="BV51" i="10"/>
  <c r="BV59" i="10"/>
  <c r="BV67" i="10"/>
  <c r="BV4" i="10"/>
  <c r="BV20" i="10"/>
  <c r="BV36" i="10"/>
  <c r="BV52" i="10"/>
  <c r="BV68" i="10"/>
  <c r="BU5" i="10"/>
  <c r="BU6" i="10"/>
  <c r="BU7" i="10"/>
  <c r="BU8" i="10"/>
  <c r="BU4" i="10"/>
  <c r="BU2" i="10"/>
  <c r="BU3" i="10"/>
  <c r="BO2" i="10"/>
  <c r="BI5" i="10"/>
  <c r="BI6" i="10"/>
  <c r="BI7" i="10"/>
  <c r="BI2" i="10"/>
  <c r="BI3" i="10"/>
  <c r="BI4" i="10"/>
  <c r="BE2" i="10"/>
  <c r="AX2" i="10"/>
  <c r="AO2" i="10"/>
  <c r="BZ6" i="10"/>
  <c r="BZ14" i="10"/>
  <c r="BZ22" i="10"/>
  <c r="BZ30" i="10"/>
  <c r="BZ38" i="10"/>
  <c r="BZ46" i="10"/>
  <c r="BZ54" i="10"/>
  <c r="BZ62" i="10"/>
  <c r="BZ70" i="10"/>
  <c r="BZ7" i="10"/>
  <c r="BZ15" i="10"/>
  <c r="BZ23" i="10"/>
  <c r="BZ31" i="10"/>
  <c r="BZ39" i="10"/>
  <c r="BZ47" i="10"/>
  <c r="BZ55" i="10"/>
  <c r="BZ63" i="10"/>
  <c r="BZ71" i="10"/>
  <c r="BZ16" i="10"/>
  <c r="BZ24" i="10"/>
  <c r="BZ40" i="10"/>
  <c r="BZ56" i="10"/>
  <c r="BZ8" i="10"/>
  <c r="BZ32" i="10"/>
  <c r="BZ48" i="10"/>
  <c r="BZ64" i="10"/>
  <c r="BZ69" i="10"/>
  <c r="BZ9" i="10"/>
  <c r="BZ17" i="10"/>
  <c r="BZ25" i="10"/>
  <c r="BZ33" i="10"/>
  <c r="BZ41" i="10"/>
  <c r="BZ49" i="10"/>
  <c r="BZ57" i="10"/>
  <c r="BZ65" i="10"/>
  <c r="BZ13" i="10"/>
  <c r="BZ29" i="10"/>
  <c r="BZ45" i="10"/>
  <c r="BZ61" i="10"/>
  <c r="BZ2" i="10"/>
  <c r="BZ10" i="10"/>
  <c r="BZ18" i="10"/>
  <c r="BZ26" i="10"/>
  <c r="BZ34" i="10"/>
  <c r="BZ42" i="10"/>
  <c r="BZ50" i="10"/>
  <c r="BZ58" i="10"/>
  <c r="BZ66" i="10"/>
  <c r="BZ3" i="10"/>
  <c r="BZ11" i="10"/>
  <c r="BZ19" i="10"/>
  <c r="BZ27" i="10"/>
  <c r="BZ35" i="10"/>
  <c r="BZ43" i="10"/>
  <c r="BZ51" i="10"/>
  <c r="BZ59" i="10"/>
  <c r="BZ67" i="10"/>
  <c r="BZ4" i="10"/>
  <c r="BZ12" i="10"/>
  <c r="BZ20" i="10"/>
  <c r="BZ28" i="10"/>
  <c r="BZ36" i="10"/>
  <c r="BZ44" i="10"/>
  <c r="BZ52" i="10"/>
  <c r="BZ60" i="10"/>
  <c r="BZ68" i="10"/>
  <c r="BZ5" i="10"/>
  <c r="BZ21" i="10"/>
  <c r="BZ37" i="10"/>
  <c r="BZ53" i="10"/>
  <c r="BJ6" i="10"/>
  <c r="BJ14" i="10"/>
  <c r="BJ22" i="10"/>
  <c r="BJ30" i="10"/>
  <c r="BJ38" i="10"/>
  <c r="BJ7" i="10"/>
  <c r="BJ15" i="10"/>
  <c r="BJ23" i="10"/>
  <c r="BJ31" i="10"/>
  <c r="BJ8" i="10"/>
  <c r="BJ16" i="10"/>
  <c r="BJ24" i="10"/>
  <c r="BJ32" i="10"/>
  <c r="BJ9" i="10"/>
  <c r="BJ17" i="10"/>
  <c r="BJ25" i="10"/>
  <c r="BJ33" i="10"/>
  <c r="BJ5" i="10"/>
  <c r="BJ21" i="10"/>
  <c r="BJ37" i="10"/>
  <c r="BJ2" i="10"/>
  <c r="BJ10" i="10"/>
  <c r="BJ18" i="10"/>
  <c r="BJ26" i="10"/>
  <c r="BJ34" i="10"/>
  <c r="BJ3" i="10"/>
  <c r="BJ11" i="10"/>
  <c r="BJ19" i="10"/>
  <c r="BJ27" i="10"/>
  <c r="BJ35" i="10"/>
  <c r="BJ4" i="10"/>
  <c r="BJ12" i="10"/>
  <c r="BJ20" i="10"/>
  <c r="BJ28" i="10"/>
  <c r="BJ36" i="10"/>
  <c r="BJ13" i="10"/>
  <c r="BJ29" i="10"/>
  <c r="BA2" i="10"/>
  <c r="BX7" i="10"/>
  <c r="BX15" i="10"/>
  <c r="BX23" i="10"/>
  <c r="BX31" i="10"/>
  <c r="BX39" i="10"/>
  <c r="BX47" i="10"/>
  <c r="BX8" i="10"/>
  <c r="BX16" i="10"/>
  <c r="BX24" i="10"/>
  <c r="BX32" i="10"/>
  <c r="BX40" i="10"/>
  <c r="BX48" i="10"/>
  <c r="BX25" i="10"/>
  <c r="BX49" i="10"/>
  <c r="BX9" i="10"/>
  <c r="BX17" i="10"/>
  <c r="BX33" i="10"/>
  <c r="BX41" i="10"/>
  <c r="BX2" i="10"/>
  <c r="BX10" i="10"/>
  <c r="BX18" i="10"/>
  <c r="BX26" i="10"/>
  <c r="BX34" i="10"/>
  <c r="BX42" i="10"/>
  <c r="BX50" i="10"/>
  <c r="BX22" i="10"/>
  <c r="BX38" i="10"/>
  <c r="BX3" i="10"/>
  <c r="BX11" i="10"/>
  <c r="BX19" i="10"/>
  <c r="BX27" i="10"/>
  <c r="BX35" i="10"/>
  <c r="BX43" i="10"/>
  <c r="BX51" i="10"/>
  <c r="BX4" i="10"/>
  <c r="BX12" i="10"/>
  <c r="BX20" i="10"/>
  <c r="BX28" i="10"/>
  <c r="BX36" i="10"/>
  <c r="BX44" i="10"/>
  <c r="BX52" i="10"/>
  <c r="BX6" i="10"/>
  <c r="BX5" i="10"/>
  <c r="BX13" i="10"/>
  <c r="BX21" i="10"/>
  <c r="BX29" i="10"/>
  <c r="BX37" i="10"/>
  <c r="BX45" i="10"/>
  <c r="BX14" i="10"/>
  <c r="BX30" i="10"/>
  <c r="BX46" i="10"/>
  <c r="BT2" i="10"/>
  <c r="BH7" i="10"/>
  <c r="BH15" i="10"/>
  <c r="BH23" i="10"/>
  <c r="BH8" i="10"/>
  <c r="BH16" i="10"/>
  <c r="BH24" i="10"/>
  <c r="BH9" i="10"/>
  <c r="BH17" i="10"/>
  <c r="BH25" i="10"/>
  <c r="BH2" i="10"/>
  <c r="BH10" i="10"/>
  <c r="BH18" i="10"/>
  <c r="BH26" i="10"/>
  <c r="BH6" i="10"/>
  <c r="BH14" i="10"/>
  <c r="BH22" i="10"/>
  <c r="BH3" i="10"/>
  <c r="BH11" i="10"/>
  <c r="BH19" i="10"/>
  <c r="BH4" i="10"/>
  <c r="BH12" i="10"/>
  <c r="BH20" i="10"/>
  <c r="BH5" i="10"/>
  <c r="BH13" i="10"/>
  <c r="BH21" i="10"/>
  <c r="CA7" i="10"/>
  <c r="CA15" i="10"/>
  <c r="CA23" i="10"/>
  <c r="CA31" i="10"/>
  <c r="CA39" i="10"/>
  <c r="CA47" i="10"/>
  <c r="CA55" i="10"/>
  <c r="CA63" i="10"/>
  <c r="CA71" i="10"/>
  <c r="CA79" i="10"/>
  <c r="CA6" i="10"/>
  <c r="CA8" i="10"/>
  <c r="CA16" i="10"/>
  <c r="CA24" i="10"/>
  <c r="CA32" i="10"/>
  <c r="CA40" i="10"/>
  <c r="CA48" i="10"/>
  <c r="CA56" i="10"/>
  <c r="CA64" i="10"/>
  <c r="CA72" i="10"/>
  <c r="CA49" i="10"/>
  <c r="CA73" i="10"/>
  <c r="CA9" i="10"/>
  <c r="CA17" i="10"/>
  <c r="CA25" i="10"/>
  <c r="CA33" i="10"/>
  <c r="CA41" i="10"/>
  <c r="CA57" i="10"/>
  <c r="CA65" i="10"/>
  <c r="CA2" i="10"/>
  <c r="CA10" i="10"/>
  <c r="CA18" i="10"/>
  <c r="CA26" i="10"/>
  <c r="CA34" i="10"/>
  <c r="CA42" i="10"/>
  <c r="CA50" i="10"/>
  <c r="CA58" i="10"/>
  <c r="CA66" i="10"/>
  <c r="CA74" i="10"/>
  <c r="CA22" i="10"/>
  <c r="CA38" i="10"/>
  <c r="CA54" i="10"/>
  <c r="CA70" i="10"/>
  <c r="CA3" i="10"/>
  <c r="CA11" i="10"/>
  <c r="CA19" i="10"/>
  <c r="CA27" i="10"/>
  <c r="CA35" i="10"/>
  <c r="CA43" i="10"/>
  <c r="CA51" i="10"/>
  <c r="CA59" i="10"/>
  <c r="CA67" i="10"/>
  <c r="CA75" i="10"/>
  <c r="CA4" i="10"/>
  <c r="CA12" i="10"/>
  <c r="CA20" i="10"/>
  <c r="CA28" i="10"/>
  <c r="CA36" i="10"/>
  <c r="CA44" i="10"/>
  <c r="CA52" i="10"/>
  <c r="CA60" i="10"/>
  <c r="CA68" i="10"/>
  <c r="CA76" i="10"/>
  <c r="CA14" i="10"/>
  <c r="CA5" i="10"/>
  <c r="CA13" i="10"/>
  <c r="CA21" i="10"/>
  <c r="CA29" i="10"/>
  <c r="CA37" i="10"/>
  <c r="CA45" i="10"/>
  <c r="CA53" i="10"/>
  <c r="CA61" i="10"/>
  <c r="CA69" i="10"/>
  <c r="CA77" i="10"/>
  <c r="CA30" i="10"/>
  <c r="CA46" i="10"/>
  <c r="CA62" i="10"/>
  <c r="CA78" i="10"/>
  <c r="CB8" i="10"/>
  <c r="CB16" i="10"/>
  <c r="CB24" i="10"/>
  <c r="CB32" i="10"/>
  <c r="CB40" i="10"/>
  <c r="CB48" i="10"/>
  <c r="CB56" i="10"/>
  <c r="CB64" i="10"/>
  <c r="CB72" i="10"/>
  <c r="CB80" i="10"/>
  <c r="CB88" i="10"/>
  <c r="CB96" i="10"/>
  <c r="CB104" i="10"/>
  <c r="CB112" i="10"/>
  <c r="CB120" i="10"/>
  <c r="CB128" i="10"/>
  <c r="CB136" i="10"/>
  <c r="CB9" i="10"/>
  <c r="CB17" i="10"/>
  <c r="CB25" i="10"/>
  <c r="CB33" i="10"/>
  <c r="CB41" i="10"/>
  <c r="CB49" i="10"/>
  <c r="CB57" i="10"/>
  <c r="CB65" i="10"/>
  <c r="CB73" i="10"/>
  <c r="CB81" i="10"/>
  <c r="CB89" i="10"/>
  <c r="CB97" i="10"/>
  <c r="CB105" i="10"/>
  <c r="CB113" i="10"/>
  <c r="CB121" i="10"/>
  <c r="CB129" i="10"/>
  <c r="CB137" i="10"/>
  <c r="CB10" i="10"/>
  <c r="CB26" i="10"/>
  <c r="CB50" i="10"/>
  <c r="CB66" i="10"/>
  <c r="CB82" i="10"/>
  <c r="CB98" i="10"/>
  <c r="CB114" i="10"/>
  <c r="CB130" i="10"/>
  <c r="CB2" i="10"/>
  <c r="CB18" i="10"/>
  <c r="CB34" i="10"/>
  <c r="CB42" i="10"/>
  <c r="CB58" i="10"/>
  <c r="CB74" i="10"/>
  <c r="CB90" i="10"/>
  <c r="CB106" i="10"/>
  <c r="CB122" i="10"/>
  <c r="CB138" i="10"/>
  <c r="CB3" i="10"/>
  <c r="CB11" i="10"/>
  <c r="CB19" i="10"/>
  <c r="CB27" i="10"/>
  <c r="CB35" i="10"/>
  <c r="CB43" i="10"/>
  <c r="CB51" i="10"/>
  <c r="CB59" i="10"/>
  <c r="CB67" i="10"/>
  <c r="CB75" i="10"/>
  <c r="CB83" i="10"/>
  <c r="CB91" i="10"/>
  <c r="CB99" i="10"/>
  <c r="CB107" i="10"/>
  <c r="CB115" i="10"/>
  <c r="CB123" i="10"/>
  <c r="CB131" i="10"/>
  <c r="CB139" i="10"/>
  <c r="CB7" i="10"/>
  <c r="CB23" i="10"/>
  <c r="CB39" i="10"/>
  <c r="CB55" i="10"/>
  <c r="CB71" i="10"/>
  <c r="CB95" i="10"/>
  <c r="CB111" i="10"/>
  <c r="CB127" i="10"/>
  <c r="CB4" i="10"/>
  <c r="CB12" i="10"/>
  <c r="CB20" i="10"/>
  <c r="CB28" i="10"/>
  <c r="CB36" i="10"/>
  <c r="CB44" i="10"/>
  <c r="CB52" i="10"/>
  <c r="CB60" i="10"/>
  <c r="CB68" i="10"/>
  <c r="CB76" i="10"/>
  <c r="CB84" i="10"/>
  <c r="CB92" i="10"/>
  <c r="CB100" i="10"/>
  <c r="CB108" i="10"/>
  <c r="CB116" i="10"/>
  <c r="CB124" i="10"/>
  <c r="CB132" i="10"/>
  <c r="CB140" i="10"/>
  <c r="CB5" i="10"/>
  <c r="CB13" i="10"/>
  <c r="CB21" i="10"/>
  <c r="CB29" i="10"/>
  <c r="CB37" i="10"/>
  <c r="CB45" i="10"/>
  <c r="CB53" i="10"/>
  <c r="CB61" i="10"/>
  <c r="CB69" i="10"/>
  <c r="CB77" i="10"/>
  <c r="CB85" i="10"/>
  <c r="CB93" i="10"/>
  <c r="CB101" i="10"/>
  <c r="CB109" i="10"/>
  <c r="CB117" i="10"/>
  <c r="CB125" i="10"/>
  <c r="CB133" i="10"/>
  <c r="CB141" i="10"/>
  <c r="CB87" i="10"/>
  <c r="CB6" i="10"/>
  <c r="CB14" i="10"/>
  <c r="CB22" i="10"/>
  <c r="CB30" i="10"/>
  <c r="CB38" i="10"/>
  <c r="CB46" i="10"/>
  <c r="CB54" i="10"/>
  <c r="CB62" i="10"/>
  <c r="CB70" i="10"/>
  <c r="CB78" i="10"/>
  <c r="CB86" i="10"/>
  <c r="CB94" i="10"/>
  <c r="CB102" i="10"/>
  <c r="CB110" i="10"/>
  <c r="CB118" i="10"/>
  <c r="CB126" i="10"/>
  <c r="CB134" i="10"/>
  <c r="CB15" i="10"/>
  <c r="CB31" i="10"/>
  <c r="CB47" i="10"/>
  <c r="CB63" i="10"/>
  <c r="CB79" i="10"/>
  <c r="CB103" i="10"/>
  <c r="CB119" i="10"/>
  <c r="CB135" i="10"/>
  <c r="BN2" i="10"/>
  <c r="BN3" i="10"/>
  <c r="BK2" i="10"/>
  <c r="BK3" i="10"/>
  <c r="BK4" i="10"/>
  <c r="BK5" i="10"/>
  <c r="BK6" i="10"/>
  <c r="BK7" i="10"/>
  <c r="BD2" i="10"/>
  <c r="BD3" i="10"/>
  <c r="AZ2" i="10"/>
  <c r="AW8" i="10"/>
  <c r="AW16" i="10"/>
  <c r="AW9" i="10"/>
  <c r="AW17" i="10"/>
  <c r="AW2" i="10"/>
  <c r="AW10" i="10"/>
  <c r="AW18" i="10"/>
  <c r="AW3" i="10"/>
  <c r="AW11" i="10"/>
  <c r="AW19" i="10"/>
  <c r="AW7" i="10"/>
  <c r="AW4" i="10"/>
  <c r="AW12" i="10"/>
  <c r="AW5" i="10"/>
  <c r="AW13" i="10"/>
  <c r="AW6" i="10"/>
  <c r="AW14" i="10"/>
  <c r="AW15" i="10"/>
  <c r="BW2" i="10"/>
  <c r="BS2" i="10"/>
  <c r="BQ2" i="10"/>
  <c r="BQ3" i="10"/>
  <c r="BQ4" i="10"/>
  <c r="BQ5" i="10"/>
  <c r="BQ6" i="10"/>
  <c r="BL2" i="10"/>
  <c r="BL3" i="10"/>
  <c r="BL4" i="10"/>
  <c r="BL5" i="10"/>
  <c r="BL6" i="10"/>
  <c r="BG2" i="10"/>
  <c r="AE2" i="10"/>
  <c r="AD2" i="10"/>
  <c r="AD10" i="10"/>
  <c r="AD3" i="10"/>
  <c r="AD11" i="10"/>
  <c r="AD4" i="10"/>
  <c r="AD12" i="10"/>
  <c r="AD5" i="10"/>
  <c r="AD13" i="10"/>
  <c r="AD6" i="10"/>
  <c r="AD14" i="10"/>
  <c r="AD7" i="10"/>
  <c r="AD15" i="10"/>
  <c r="AD8" i="10"/>
  <c r="AD16" i="10"/>
  <c r="AD9" i="10"/>
  <c r="X2" i="10"/>
  <c r="R2" i="10"/>
  <c r="A2" i="10"/>
  <c r="A10" i="10"/>
  <c r="A18" i="10"/>
  <c r="A26" i="10"/>
  <c r="A34" i="10"/>
  <c r="A42" i="10"/>
  <c r="A50" i="10"/>
  <c r="A3" i="10"/>
  <c r="A11" i="10"/>
  <c r="A19" i="10"/>
  <c r="A27" i="10"/>
  <c r="A35" i="10"/>
  <c r="A43" i="10"/>
  <c r="A51" i="10"/>
  <c r="A4" i="10"/>
  <c r="A12" i="10"/>
  <c r="A20" i="10"/>
  <c r="A28" i="10"/>
  <c r="A36" i="10"/>
  <c r="A44" i="10"/>
  <c r="A52" i="10"/>
  <c r="A5" i="10"/>
  <c r="A13" i="10"/>
  <c r="A21" i="10"/>
  <c r="A29" i="10"/>
  <c r="A37" i="10"/>
  <c r="A45" i="10"/>
  <c r="A53" i="10"/>
  <c r="A6" i="10"/>
  <c r="A14" i="10"/>
  <c r="A22" i="10"/>
  <c r="A30" i="10"/>
  <c r="A38" i="10"/>
  <c r="A46" i="10"/>
  <c r="A54" i="10"/>
  <c r="A7" i="10"/>
  <c r="A15" i="10"/>
  <c r="A23" i="10"/>
  <c r="A31" i="10"/>
  <c r="A39" i="10"/>
  <c r="A47" i="10"/>
  <c r="A55" i="10"/>
  <c r="A8" i="10"/>
  <c r="A16" i="10"/>
  <c r="A24" i="10"/>
  <c r="A32" i="10"/>
  <c r="A40" i="10"/>
  <c r="A48" i="10"/>
  <c r="A56" i="10"/>
  <c r="A9" i="10"/>
  <c r="A17" i="10"/>
  <c r="A25" i="10"/>
  <c r="A33" i="10"/>
  <c r="A41" i="10"/>
  <c r="A49" i="10"/>
  <c r="A57" i="10"/>
  <c r="AQ3" i="10"/>
  <c r="AQ11" i="10"/>
  <c r="AQ19" i="10"/>
  <c r="AQ27" i="10"/>
  <c r="AQ4" i="10"/>
  <c r="AQ12" i="10"/>
  <c r="AQ20" i="10"/>
  <c r="AQ6" i="10"/>
  <c r="AQ14" i="10"/>
  <c r="AQ22" i="10"/>
  <c r="AQ7" i="10"/>
  <c r="AQ15" i="10"/>
  <c r="AQ23" i="10"/>
  <c r="AQ8" i="10"/>
  <c r="AQ16" i="10"/>
  <c r="AQ24" i="10"/>
  <c r="AQ9" i="10"/>
  <c r="AQ17" i="10"/>
  <c r="AQ25" i="10"/>
  <c r="AQ2" i="10"/>
  <c r="AQ10" i="10"/>
  <c r="AQ18" i="10"/>
  <c r="AQ26" i="10"/>
  <c r="AQ28" i="10"/>
  <c r="AQ29" i="10"/>
  <c r="AQ21" i="10"/>
  <c r="AQ5" i="10"/>
  <c r="AQ13" i="10"/>
  <c r="I2" i="10"/>
  <c r="D3" i="10"/>
  <c r="D11" i="10"/>
  <c r="D19" i="10"/>
  <c r="D4" i="10"/>
  <c r="D12" i="10"/>
  <c r="D20" i="10"/>
  <c r="D5" i="10"/>
  <c r="D13" i="10"/>
  <c r="D21" i="10"/>
  <c r="D6" i="10"/>
  <c r="D14" i="10"/>
  <c r="D22" i="10"/>
  <c r="D7" i="10"/>
  <c r="D15" i="10"/>
  <c r="D23" i="10"/>
  <c r="D8" i="10"/>
  <c r="D16" i="10"/>
  <c r="D24" i="10"/>
  <c r="D9" i="10"/>
  <c r="D17" i="10"/>
  <c r="D25" i="10"/>
  <c r="D2" i="10"/>
  <c r="D10" i="10"/>
  <c r="D18" i="10"/>
  <c r="D26" i="10"/>
  <c r="AS2" i="10"/>
  <c r="AH2" i="10"/>
  <c r="AH3" i="10"/>
  <c r="AC2" i="10"/>
  <c r="AA4" i="10"/>
  <c r="AA12" i="10"/>
  <c r="AA20" i="10"/>
  <c r="AA5" i="10"/>
  <c r="AA13" i="10"/>
  <c r="AA21" i="10"/>
  <c r="AA6" i="10"/>
  <c r="AA14" i="10"/>
  <c r="AA22" i="10"/>
  <c r="AA7" i="10"/>
  <c r="AA15" i="10"/>
  <c r="AA8" i="10"/>
  <c r="AA16" i="10"/>
  <c r="AA9" i="10"/>
  <c r="AA17" i="10"/>
  <c r="AA2" i="10"/>
  <c r="AA10" i="10"/>
  <c r="AA18" i="10"/>
  <c r="AA3" i="10"/>
  <c r="AA11" i="10"/>
  <c r="AA19" i="10"/>
  <c r="V4" i="10"/>
  <c r="V5" i="10"/>
  <c r="V2" i="10"/>
  <c r="V3" i="10"/>
  <c r="Q2" i="10"/>
  <c r="F4" i="10"/>
  <c r="F12" i="10"/>
  <c r="F20" i="10"/>
  <c r="F28" i="10"/>
  <c r="F36" i="10"/>
  <c r="F44" i="10"/>
  <c r="F52" i="10"/>
  <c r="F60" i="10"/>
  <c r="F68" i="10"/>
  <c r="F5" i="10"/>
  <c r="F13" i="10"/>
  <c r="F21" i="10"/>
  <c r="F29" i="10"/>
  <c r="F37" i="10"/>
  <c r="F45" i="10"/>
  <c r="F53" i="10"/>
  <c r="F61" i="10"/>
  <c r="F69" i="10"/>
  <c r="F6" i="10"/>
  <c r="F14" i="10"/>
  <c r="F22" i="10"/>
  <c r="F30" i="10"/>
  <c r="F38" i="10"/>
  <c r="F46" i="10"/>
  <c r="F54" i="10"/>
  <c r="F62" i="10"/>
  <c r="F7" i="10"/>
  <c r="F15" i="10"/>
  <c r="F23" i="10"/>
  <c r="F31" i="10"/>
  <c r="F39" i="10"/>
  <c r="F47" i="10"/>
  <c r="F55" i="10"/>
  <c r="F63" i="10"/>
  <c r="F8" i="10"/>
  <c r="F16" i="10"/>
  <c r="F24" i="10"/>
  <c r="F32" i="10"/>
  <c r="F40" i="10"/>
  <c r="F48" i="10"/>
  <c r="F56" i="10"/>
  <c r="F64" i="10"/>
  <c r="F9" i="10"/>
  <c r="F17" i="10"/>
  <c r="F25" i="10"/>
  <c r="F33" i="10"/>
  <c r="F41" i="10"/>
  <c r="F49" i="10"/>
  <c r="F57" i="10"/>
  <c r="F65" i="10"/>
  <c r="F2" i="10"/>
  <c r="F10" i="10"/>
  <c r="F18" i="10"/>
  <c r="F26" i="10"/>
  <c r="F34" i="10"/>
  <c r="F42" i="10"/>
  <c r="F50" i="10"/>
  <c r="F58" i="10"/>
  <c r="F66" i="10"/>
  <c r="F3" i="10"/>
  <c r="F11" i="10"/>
  <c r="F19" i="10"/>
  <c r="F27" i="10"/>
  <c r="F35" i="10"/>
  <c r="F43" i="10"/>
  <c r="F51" i="10"/>
  <c r="F59" i="10"/>
  <c r="F67" i="10"/>
  <c r="C4" i="10"/>
  <c r="C12" i="10"/>
  <c r="C5" i="10"/>
  <c r="C13" i="10"/>
  <c r="C6" i="10"/>
  <c r="C14" i="10"/>
  <c r="C7" i="10"/>
  <c r="C15" i="10"/>
  <c r="C8" i="10"/>
  <c r="C16" i="10"/>
  <c r="C9" i="10"/>
  <c r="C17" i="10"/>
  <c r="C2" i="10"/>
  <c r="C10" i="10"/>
  <c r="C3" i="10"/>
  <c r="C11" i="10"/>
  <c r="AP2" i="10"/>
  <c r="AM5" i="10"/>
  <c r="AM6" i="10"/>
  <c r="AM8" i="10"/>
  <c r="AM9" i="10"/>
  <c r="AM2" i="10"/>
  <c r="AM10" i="10"/>
  <c r="AM3" i="10"/>
  <c r="AM11" i="10"/>
  <c r="AM4" i="10"/>
  <c r="AM12" i="10"/>
  <c r="AM7" i="10"/>
  <c r="O5" i="10"/>
  <c r="O13" i="10"/>
  <c r="O21" i="10"/>
  <c r="O29" i="10"/>
  <c r="O37" i="10"/>
  <c r="O45" i="10"/>
  <c r="O53" i="10"/>
  <c r="O61" i="10"/>
  <c r="O6" i="10"/>
  <c r="O14" i="10"/>
  <c r="O22" i="10"/>
  <c r="O30" i="10"/>
  <c r="O38" i="10"/>
  <c r="O46" i="10"/>
  <c r="O54" i="10"/>
  <c r="O62" i="10"/>
  <c r="O7" i="10"/>
  <c r="O15" i="10"/>
  <c r="O23" i="10"/>
  <c r="O31" i="10"/>
  <c r="O39" i="10"/>
  <c r="O47" i="10"/>
  <c r="O55" i="10"/>
  <c r="O63" i="10"/>
  <c r="O8" i="10"/>
  <c r="O16" i="10"/>
  <c r="O24" i="10"/>
  <c r="O32" i="10"/>
  <c r="O40" i="10"/>
  <c r="O48" i="10"/>
  <c r="O56" i="10"/>
  <c r="O9" i="10"/>
  <c r="O17" i="10"/>
  <c r="O25" i="10"/>
  <c r="O33" i="10"/>
  <c r="O41" i="10"/>
  <c r="O49" i="10"/>
  <c r="O57" i="10"/>
  <c r="O2" i="10"/>
  <c r="O10" i="10"/>
  <c r="O18" i="10"/>
  <c r="O26" i="10"/>
  <c r="O34" i="10"/>
  <c r="O42" i="10"/>
  <c r="O50" i="10"/>
  <c r="O58" i="10"/>
  <c r="O3" i="10"/>
  <c r="O11" i="10"/>
  <c r="O19" i="10"/>
  <c r="O27" i="10"/>
  <c r="O35" i="10"/>
  <c r="O43" i="10"/>
  <c r="O51" i="10"/>
  <c r="O59" i="10"/>
  <c r="O4" i="10"/>
  <c r="O12" i="10"/>
  <c r="O20" i="10"/>
  <c r="O28" i="10"/>
  <c r="O36" i="10"/>
  <c r="O44" i="10"/>
  <c r="O52" i="10"/>
  <c r="O60" i="10"/>
  <c r="H2" i="10"/>
  <c r="AR2" i="10"/>
  <c r="AL6" i="10"/>
  <c r="AL14" i="10"/>
  <c r="AL22" i="10"/>
  <c r="AL30" i="10"/>
  <c r="AL38" i="10"/>
  <c r="AL7" i="10"/>
  <c r="AL15" i="10"/>
  <c r="AL23" i="10"/>
  <c r="AL31" i="10"/>
  <c r="AL39" i="10"/>
  <c r="AL8" i="10"/>
  <c r="AL9" i="10"/>
  <c r="AL17" i="10"/>
  <c r="AL25" i="10"/>
  <c r="AL33" i="10"/>
  <c r="AL41" i="10"/>
  <c r="AL2" i="10"/>
  <c r="AL10" i="10"/>
  <c r="AL18" i="10"/>
  <c r="AL26" i="10"/>
  <c r="AL34" i="10"/>
  <c r="AL3" i="10"/>
  <c r="AL11" i="10"/>
  <c r="AL19" i="10"/>
  <c r="AL27" i="10"/>
  <c r="AL35" i="10"/>
  <c r="AL4" i="10"/>
  <c r="AL12" i="10"/>
  <c r="AL20" i="10"/>
  <c r="AL28" i="10"/>
  <c r="AL36" i="10"/>
  <c r="AL5" i="10"/>
  <c r="AL13" i="10"/>
  <c r="AL21" i="10"/>
  <c r="AL29" i="10"/>
  <c r="AL37" i="10"/>
  <c r="AL24" i="10"/>
  <c r="AL32" i="10"/>
  <c r="AL40" i="10"/>
  <c r="AL16" i="10"/>
  <c r="AG2" i="10"/>
  <c r="AB2" i="10"/>
  <c r="Z2" i="10"/>
  <c r="P2" i="10"/>
  <c r="W7" i="10"/>
  <c r="W15" i="10"/>
  <c r="W23" i="10"/>
  <c r="W31" i="10"/>
  <c r="W39" i="10"/>
  <c r="W47" i="10"/>
  <c r="W55" i="10"/>
  <c r="W63" i="10"/>
  <c r="W8" i="10"/>
  <c r="W16" i="10"/>
  <c r="W24" i="10"/>
  <c r="W32" i="10"/>
  <c r="W40" i="10"/>
  <c r="W48" i="10"/>
  <c r="W56" i="10"/>
  <c r="W64" i="10"/>
  <c r="W9" i="10"/>
  <c r="W17" i="10"/>
  <c r="W25" i="10"/>
  <c r="W33" i="10"/>
  <c r="W41" i="10"/>
  <c r="W49" i="10"/>
  <c r="W57" i="10"/>
  <c r="W65" i="10"/>
  <c r="W2" i="10"/>
  <c r="W10" i="10"/>
  <c r="W18" i="10"/>
  <c r="W26" i="10"/>
  <c r="W34" i="10"/>
  <c r="W42" i="10"/>
  <c r="W50" i="10"/>
  <c r="W58" i="10"/>
  <c r="W66" i="10"/>
  <c r="W3" i="10"/>
  <c r="W11" i="10"/>
  <c r="W19" i="10"/>
  <c r="W27" i="10"/>
  <c r="W35" i="10"/>
  <c r="W43" i="10"/>
  <c r="W51" i="10"/>
  <c r="W59" i="10"/>
  <c r="W67" i="10"/>
  <c r="W4" i="10"/>
  <c r="W12" i="10"/>
  <c r="W20" i="10"/>
  <c r="W28" i="10"/>
  <c r="W36" i="10"/>
  <c r="W44" i="10"/>
  <c r="W52" i="10"/>
  <c r="W60" i="10"/>
  <c r="W68" i="10"/>
  <c r="W5" i="10"/>
  <c r="W13" i="10"/>
  <c r="W21" i="10"/>
  <c r="W29" i="10"/>
  <c r="W37" i="10"/>
  <c r="W45" i="10"/>
  <c r="W53" i="10"/>
  <c r="W61" i="10"/>
  <c r="W69" i="10"/>
  <c r="W6" i="10"/>
  <c r="W14" i="10"/>
  <c r="W22" i="10"/>
  <c r="W30" i="10"/>
  <c r="W38" i="10"/>
  <c r="W46" i="10"/>
  <c r="W54" i="10"/>
  <c r="W62" i="10"/>
  <c r="U2" i="10"/>
  <c r="U3" i="10"/>
  <c r="M2" i="10"/>
  <c r="K2" i="10"/>
  <c r="G2" i="10"/>
  <c r="AF8" i="10"/>
  <c r="AF16" i="10"/>
  <c r="AF24" i="10"/>
  <c r="AF32" i="10"/>
  <c r="AF9" i="10"/>
  <c r="AF17" i="10"/>
  <c r="AF25" i="10"/>
  <c r="AF33" i="10"/>
  <c r="AF2" i="10"/>
  <c r="AF10" i="10"/>
  <c r="AF18" i="10"/>
  <c r="AF26" i="10"/>
  <c r="AF34" i="10"/>
  <c r="AF3" i="10"/>
  <c r="AF11" i="10"/>
  <c r="AF19" i="10"/>
  <c r="AF27" i="10"/>
  <c r="AF4" i="10"/>
  <c r="AF12" i="10"/>
  <c r="AF20" i="10"/>
  <c r="AF28" i="10"/>
  <c r="AF5" i="10"/>
  <c r="AF13" i="10"/>
  <c r="AF21" i="10"/>
  <c r="AF29" i="10"/>
  <c r="AF6" i="10"/>
  <c r="AF14" i="10"/>
  <c r="AF22" i="10"/>
  <c r="AF30" i="10"/>
  <c r="AF7" i="10"/>
  <c r="AF15" i="10"/>
  <c r="AF23" i="10"/>
  <c r="AF31" i="10"/>
  <c r="Y2" i="10"/>
  <c r="S8" i="10"/>
  <c r="S16" i="10"/>
  <c r="S24" i="10"/>
  <c r="S9" i="10"/>
  <c r="S17" i="10"/>
  <c r="S25" i="10"/>
  <c r="S2" i="10"/>
  <c r="S10" i="10"/>
  <c r="S18" i="10"/>
  <c r="S26" i="10"/>
  <c r="S3" i="10"/>
  <c r="S11" i="10"/>
  <c r="S19" i="10"/>
  <c r="S27" i="10"/>
  <c r="S4" i="10"/>
  <c r="S12" i="10"/>
  <c r="S20" i="10"/>
  <c r="S28" i="10"/>
  <c r="S5" i="10"/>
  <c r="S13" i="10"/>
  <c r="S21" i="10"/>
  <c r="S29" i="10"/>
  <c r="S6" i="10"/>
  <c r="S14" i="10"/>
  <c r="S22" i="10"/>
  <c r="S30" i="10"/>
  <c r="S7" i="10"/>
  <c r="S15" i="10"/>
  <c r="S23" i="10"/>
  <c r="S31" i="10"/>
  <c r="AN2" i="10"/>
  <c r="AJ2" i="10"/>
  <c r="AI9" i="10"/>
  <c r="AI17" i="10"/>
  <c r="AI25" i="10"/>
  <c r="AI33" i="10"/>
  <c r="AI41" i="10"/>
  <c r="AI49" i="10"/>
  <c r="AI57" i="10"/>
  <c r="AI2" i="10"/>
  <c r="AI10" i="10"/>
  <c r="AI18" i="10"/>
  <c r="AI26" i="10"/>
  <c r="AI34" i="10"/>
  <c r="AI42" i="10"/>
  <c r="AI50" i="10"/>
  <c r="AI58" i="10"/>
  <c r="AI3" i="10"/>
  <c r="AI11" i="10"/>
  <c r="AI19" i="10"/>
  <c r="AI27" i="10"/>
  <c r="AI35" i="10"/>
  <c r="AI43" i="10"/>
  <c r="AI51" i="10"/>
  <c r="AI59" i="10"/>
  <c r="AI4" i="10"/>
  <c r="AI12" i="10"/>
  <c r="AI20" i="10"/>
  <c r="AI28" i="10"/>
  <c r="AI36" i="10"/>
  <c r="AI44" i="10"/>
  <c r="AI52" i="10"/>
  <c r="AI60" i="10"/>
  <c r="AI5" i="10"/>
  <c r="AI13" i="10"/>
  <c r="AI21" i="10"/>
  <c r="AI29" i="10"/>
  <c r="AI37" i="10"/>
  <c r="AI45" i="10"/>
  <c r="AI53" i="10"/>
  <c r="AI61" i="10"/>
  <c r="AI6" i="10"/>
  <c r="AI14" i="10"/>
  <c r="AI22" i="10"/>
  <c r="AI30" i="10"/>
  <c r="AI38" i="10"/>
  <c r="AI46" i="10"/>
  <c r="AI54" i="10"/>
  <c r="AI62" i="10"/>
  <c r="AI7" i="10"/>
  <c r="AI15" i="10"/>
  <c r="AI23" i="10"/>
  <c r="AI31" i="10"/>
  <c r="AI39" i="10"/>
  <c r="AI47" i="10"/>
  <c r="AI55" i="10"/>
  <c r="AI63" i="10"/>
  <c r="AI8" i="10"/>
  <c r="AI16" i="10"/>
  <c r="AI24" i="10"/>
  <c r="AI32" i="10"/>
  <c r="AI40" i="10"/>
  <c r="AI48" i="10"/>
  <c r="AI56" i="10"/>
  <c r="AI64" i="10"/>
  <c r="T2" i="10"/>
  <c r="J2" i="10"/>
  <c r="E2" i="10"/>
  <c r="E3" i="10"/>
  <c r="E4" i="10"/>
  <c r="E5" i="10"/>
  <c r="E2" i="9" a="1"/>
  <c r="J2" i="9" a="1"/>
  <c r="T2" i="9" a="1"/>
  <c r="AI2" i="9" a="1"/>
  <c r="AJ2" i="9" a="1"/>
  <c r="AN2" i="9" a="1"/>
  <c r="S2" i="9" a="1"/>
  <c r="Y2" i="9" a="1"/>
  <c r="AF2" i="9" a="1"/>
  <c r="G2" i="9" a="1"/>
  <c r="K2" i="9" a="1"/>
  <c r="M2" i="9" a="1"/>
  <c r="U2" i="9" a="1"/>
  <c r="W2" i="9" a="1"/>
  <c r="AO2" i="9" a="1"/>
  <c r="P2" i="9" a="1"/>
  <c r="Z2" i="9" a="1"/>
  <c r="AB2" i="9" a="1"/>
  <c r="AG2" i="9" a="1"/>
  <c r="AL2" i="9" a="1"/>
  <c r="AR2" i="9" a="1"/>
  <c r="H2" i="9" a="1"/>
  <c r="O2" i="9" a="1"/>
  <c r="AM2" i="9" a="1"/>
  <c r="AP2" i="9" a="1"/>
  <c r="C2" i="9" a="1"/>
  <c r="F2" i="9" a="1"/>
  <c r="Q2" i="9" a="1"/>
  <c r="V2" i="9" a="1"/>
  <c r="AA2" i="9" a="1"/>
  <c r="AC2" i="9" a="1"/>
  <c r="AH2" i="9" a="1"/>
  <c r="AS2" i="9" a="1"/>
  <c r="D2" i="9" a="1"/>
  <c r="I2" i="9" a="1"/>
  <c r="AQ2" i="9" a="1"/>
  <c r="AX2" i="9" a="1"/>
  <c r="BE2" i="9" a="1"/>
  <c r="BI2" i="9" a="1"/>
  <c r="BO2" i="9" a="1"/>
  <c r="BU2" i="9" a="1"/>
  <c r="BV2" i="9" a="1"/>
  <c r="X2" i="9" a="1"/>
  <c r="BB2" i="9" a="1"/>
  <c r="AU2" i="9" a="1"/>
  <c r="AY2" i="9" a="1"/>
  <c r="BF2" i="9" a="1"/>
  <c r="BM2" i="9" a="1"/>
  <c r="BP2" i="9" a="1"/>
  <c r="BR2" i="9" a="1"/>
  <c r="R2" i="9" a="1"/>
  <c r="BC2" i="9" a="1"/>
  <c r="BQ2" i="9" a="1"/>
  <c r="BW2" i="9" a="1"/>
  <c r="BJ2" i="9" a="1"/>
  <c r="AV2" i="9" a="1"/>
  <c r="BG2" i="9" a="1"/>
  <c r="BL2" i="9" a="1"/>
  <c r="BS2" i="9" a="1"/>
  <c r="BZ2" i="9" a="1"/>
  <c r="AD2" i="9" a="1"/>
  <c r="AZ2" i="9" a="1"/>
  <c r="BD2" i="9" a="1"/>
  <c r="BK2" i="9" a="1"/>
  <c r="BN2" i="9" a="1"/>
  <c r="CB2" i="9" a="1"/>
  <c r="AW2" i="9" a="1"/>
  <c r="BH2" i="9" a="1"/>
  <c r="BT2" i="9" a="1"/>
  <c r="BX2" i="9" a="1"/>
  <c r="CA2" i="9" a="1"/>
  <c r="A2" i="9" a="1"/>
  <c r="AE2" i="9" a="1"/>
  <c r="BA2" i="9" a="1"/>
  <c r="BA2" i="9" l="1"/>
  <c r="AE2" i="9"/>
  <c r="A2" i="9"/>
  <c r="A10" i="9"/>
  <c r="A18" i="9"/>
  <c r="A26" i="9"/>
  <c r="A34" i="9"/>
  <c r="A42" i="9"/>
  <c r="A50" i="9"/>
  <c r="A3" i="9"/>
  <c r="A11" i="9"/>
  <c r="A19" i="9"/>
  <c r="A27" i="9"/>
  <c r="A35" i="9"/>
  <c r="A43" i="9"/>
  <c r="A51" i="9"/>
  <c r="A4" i="9"/>
  <c r="A12" i="9"/>
  <c r="A20" i="9"/>
  <c r="A28" i="9"/>
  <c r="A36" i="9"/>
  <c r="A44" i="9"/>
  <c r="A52" i="9"/>
  <c r="A5" i="9"/>
  <c r="A13" i="9"/>
  <c r="A21" i="9"/>
  <c r="A29" i="9"/>
  <c r="A37" i="9"/>
  <c r="A45" i="9"/>
  <c r="A53" i="9"/>
  <c r="A6" i="9"/>
  <c r="A14" i="9"/>
  <c r="A22" i="9"/>
  <c r="A30" i="9"/>
  <c r="A38" i="9"/>
  <c r="A46" i="9"/>
  <c r="A54" i="9"/>
  <c r="A7" i="9"/>
  <c r="A15" i="9"/>
  <c r="A23" i="9"/>
  <c r="A31" i="9"/>
  <c r="A39" i="9"/>
  <c r="A47" i="9"/>
  <c r="A55" i="9"/>
  <c r="A8" i="9"/>
  <c r="A16" i="9"/>
  <c r="A24" i="9"/>
  <c r="A32" i="9"/>
  <c r="A40" i="9"/>
  <c r="A48" i="9"/>
  <c r="A56" i="9"/>
  <c r="A9" i="9"/>
  <c r="A17" i="9"/>
  <c r="A25" i="9"/>
  <c r="A33" i="9"/>
  <c r="A41" i="9"/>
  <c r="A49" i="9"/>
  <c r="A57" i="9"/>
  <c r="CA3" i="9"/>
  <c r="CA11" i="9"/>
  <c r="CA19" i="9"/>
  <c r="CA27" i="9"/>
  <c r="CA35" i="9"/>
  <c r="CA43" i="9"/>
  <c r="CA51" i="9"/>
  <c r="CA59" i="9"/>
  <c r="CA67" i="9"/>
  <c r="CA75" i="9"/>
  <c r="CA4" i="9"/>
  <c r="CA20" i="9"/>
  <c r="CA36" i="9"/>
  <c r="CA52" i="9"/>
  <c r="CA68" i="9"/>
  <c r="CA2" i="9"/>
  <c r="CA12" i="9"/>
  <c r="CA28" i="9"/>
  <c r="CA44" i="9"/>
  <c r="CA60" i="9"/>
  <c r="CA76" i="9"/>
  <c r="CA34" i="9"/>
  <c r="CA74" i="9"/>
  <c r="CA5" i="9"/>
  <c r="CA13" i="9"/>
  <c r="CA21" i="9"/>
  <c r="CA29" i="9"/>
  <c r="CA37" i="9"/>
  <c r="CA45" i="9"/>
  <c r="CA53" i="9"/>
  <c r="CA61" i="9"/>
  <c r="CA69" i="9"/>
  <c r="CA77" i="9"/>
  <c r="CA26" i="9"/>
  <c r="CA66" i="9"/>
  <c r="CA6" i="9"/>
  <c r="CA14" i="9"/>
  <c r="CA22" i="9"/>
  <c r="CA30" i="9"/>
  <c r="CA38" i="9"/>
  <c r="CA46" i="9"/>
  <c r="CA54" i="9"/>
  <c r="CA62" i="9"/>
  <c r="CA70" i="9"/>
  <c r="CA78" i="9"/>
  <c r="CA7" i="9"/>
  <c r="CA23" i="9"/>
  <c r="CA39" i="9"/>
  <c r="CA55" i="9"/>
  <c r="CA71" i="9"/>
  <c r="CA10" i="9"/>
  <c r="CA42" i="9"/>
  <c r="CA15" i="9"/>
  <c r="CA31" i="9"/>
  <c r="CA47" i="9"/>
  <c r="CA63" i="9"/>
  <c r="CA79" i="9"/>
  <c r="CA58" i="9"/>
  <c r="CA8" i="9"/>
  <c r="CA16" i="9"/>
  <c r="CA24" i="9"/>
  <c r="CA32" i="9"/>
  <c r="CA40" i="9"/>
  <c r="CA48" i="9"/>
  <c r="CA56" i="9"/>
  <c r="CA64" i="9"/>
  <c r="CA72" i="9"/>
  <c r="CA9" i="9"/>
  <c r="CA17" i="9"/>
  <c r="CA25" i="9"/>
  <c r="CA33" i="9"/>
  <c r="CA41" i="9"/>
  <c r="CA49" i="9"/>
  <c r="CA57" i="9"/>
  <c r="CA65" i="9"/>
  <c r="CA73" i="9"/>
  <c r="CA18" i="9"/>
  <c r="CA50" i="9"/>
  <c r="BX3" i="9"/>
  <c r="BX11" i="9"/>
  <c r="BX19" i="9"/>
  <c r="BX27" i="9"/>
  <c r="BX35" i="9"/>
  <c r="BX43" i="9"/>
  <c r="BX51" i="9"/>
  <c r="BX28" i="9"/>
  <c r="BX4" i="9"/>
  <c r="BX12" i="9"/>
  <c r="BX20" i="9"/>
  <c r="BX36" i="9"/>
  <c r="BX44" i="9"/>
  <c r="BX52" i="9"/>
  <c r="BX5" i="9"/>
  <c r="BX13" i="9"/>
  <c r="BX21" i="9"/>
  <c r="BX29" i="9"/>
  <c r="BX37" i="9"/>
  <c r="BX45" i="9"/>
  <c r="BX6" i="9"/>
  <c r="BX14" i="9"/>
  <c r="BX22" i="9"/>
  <c r="BX30" i="9"/>
  <c r="BX38" i="9"/>
  <c r="BX46" i="9"/>
  <c r="BX31" i="9"/>
  <c r="BX47" i="9"/>
  <c r="BX2" i="9"/>
  <c r="BX26" i="9"/>
  <c r="BX50" i="9"/>
  <c r="BX7" i="9"/>
  <c r="BX15" i="9"/>
  <c r="BX23" i="9"/>
  <c r="BX39" i="9"/>
  <c r="BX18" i="9"/>
  <c r="BX8" i="9"/>
  <c r="BX16" i="9"/>
  <c r="BX24" i="9"/>
  <c r="BX32" i="9"/>
  <c r="BX40" i="9"/>
  <c r="BX48" i="9"/>
  <c r="BX9" i="9"/>
  <c r="BX17" i="9"/>
  <c r="BX25" i="9"/>
  <c r="BX33" i="9"/>
  <c r="BX41" i="9"/>
  <c r="BX49" i="9"/>
  <c r="BX10" i="9"/>
  <c r="BX34" i="9"/>
  <c r="BX42" i="9"/>
  <c r="BT2" i="9"/>
  <c r="BH3" i="9"/>
  <c r="BH11" i="9"/>
  <c r="BH19" i="9"/>
  <c r="BH4" i="9"/>
  <c r="BH12" i="9"/>
  <c r="BH20" i="9"/>
  <c r="BH5" i="9"/>
  <c r="BH13" i="9"/>
  <c r="BH21" i="9"/>
  <c r="BH6" i="9"/>
  <c r="BH14" i="9"/>
  <c r="BH22" i="9"/>
  <c r="BH2" i="9"/>
  <c r="BH18" i="9"/>
  <c r="BH7" i="9"/>
  <c r="BH15" i="9"/>
  <c r="BH23" i="9"/>
  <c r="BH8" i="9"/>
  <c r="BH16" i="9"/>
  <c r="BH24" i="9"/>
  <c r="BH9" i="9"/>
  <c r="BH17" i="9"/>
  <c r="BH25" i="9"/>
  <c r="BH10" i="9"/>
  <c r="BH26" i="9"/>
  <c r="AW2" i="9"/>
  <c r="AW4" i="9"/>
  <c r="AW12" i="9"/>
  <c r="AW5" i="9"/>
  <c r="AW13" i="9"/>
  <c r="AW6" i="9"/>
  <c r="AW14" i="9"/>
  <c r="AW7" i="9"/>
  <c r="AW15" i="9"/>
  <c r="AW11" i="9"/>
  <c r="AW8" i="9"/>
  <c r="AW16" i="9"/>
  <c r="AW9" i="9"/>
  <c r="AW17" i="9"/>
  <c r="AW10" i="9"/>
  <c r="AW18" i="9"/>
  <c r="AW3" i="9"/>
  <c r="AW19" i="9"/>
  <c r="CB4" i="9"/>
  <c r="CB12" i="9"/>
  <c r="CB20" i="9"/>
  <c r="CB28" i="9"/>
  <c r="CB36" i="9"/>
  <c r="CB44" i="9"/>
  <c r="CB52" i="9"/>
  <c r="CB60" i="9"/>
  <c r="CB68" i="9"/>
  <c r="CB76" i="9"/>
  <c r="CB84" i="9"/>
  <c r="CB92" i="9"/>
  <c r="CB100" i="9"/>
  <c r="CB108" i="9"/>
  <c r="CB116" i="9"/>
  <c r="CB124" i="9"/>
  <c r="CB132" i="9"/>
  <c r="CB140" i="9"/>
  <c r="CB5" i="9"/>
  <c r="CB21" i="9"/>
  <c r="CB37" i="9"/>
  <c r="CB53" i="9"/>
  <c r="CB69" i="9"/>
  <c r="CB85" i="9"/>
  <c r="CB101" i="9"/>
  <c r="CB117" i="9"/>
  <c r="CB133" i="9"/>
  <c r="CB22" i="9"/>
  <c r="CB54" i="9"/>
  <c r="CB78" i="9"/>
  <c r="CB102" i="9"/>
  <c r="CB126" i="9"/>
  <c r="CB11" i="9"/>
  <c r="CB75" i="9"/>
  <c r="CB131" i="9"/>
  <c r="CB13" i="9"/>
  <c r="CB29" i="9"/>
  <c r="CB45" i="9"/>
  <c r="CB61" i="9"/>
  <c r="CB77" i="9"/>
  <c r="CB93" i="9"/>
  <c r="CB109" i="9"/>
  <c r="CB125" i="9"/>
  <c r="CB141" i="9"/>
  <c r="CB30" i="9"/>
  <c r="CB62" i="9"/>
  <c r="CB86" i="9"/>
  <c r="CB110" i="9"/>
  <c r="CB134" i="9"/>
  <c r="CB35" i="9"/>
  <c r="CB59" i="9"/>
  <c r="CB107" i="9"/>
  <c r="CB6" i="9"/>
  <c r="CB14" i="9"/>
  <c r="CB38" i="9"/>
  <c r="CB46" i="9"/>
  <c r="CB70" i="9"/>
  <c r="CB94" i="9"/>
  <c r="CB118" i="9"/>
  <c r="CB27" i="9"/>
  <c r="CB67" i="9"/>
  <c r="CB99" i="9"/>
  <c r="CB139" i="9"/>
  <c r="CB7" i="9"/>
  <c r="CB15" i="9"/>
  <c r="CB23" i="9"/>
  <c r="CB31" i="9"/>
  <c r="CB39" i="9"/>
  <c r="CB47" i="9"/>
  <c r="CB55" i="9"/>
  <c r="CB63" i="9"/>
  <c r="CB71" i="9"/>
  <c r="CB79" i="9"/>
  <c r="CB87" i="9"/>
  <c r="CB95" i="9"/>
  <c r="CB103" i="9"/>
  <c r="CB111" i="9"/>
  <c r="CB119" i="9"/>
  <c r="CB127" i="9"/>
  <c r="CB135" i="9"/>
  <c r="CB8" i="9"/>
  <c r="CB24" i="9"/>
  <c r="CB40" i="9"/>
  <c r="CB56" i="9"/>
  <c r="CB72" i="9"/>
  <c r="CB88" i="9"/>
  <c r="CB104" i="9"/>
  <c r="CB120" i="9"/>
  <c r="CB128" i="9"/>
  <c r="CB19" i="9"/>
  <c r="CB83" i="9"/>
  <c r="CB16" i="9"/>
  <c r="CB32" i="9"/>
  <c r="CB48" i="9"/>
  <c r="CB64" i="9"/>
  <c r="CB80" i="9"/>
  <c r="CB96" i="9"/>
  <c r="CB112" i="9"/>
  <c r="CB136" i="9"/>
  <c r="CB43" i="9"/>
  <c r="CB91" i="9"/>
  <c r="CB123" i="9"/>
  <c r="CB9" i="9"/>
  <c r="CB17" i="9"/>
  <c r="CB25" i="9"/>
  <c r="CB33" i="9"/>
  <c r="CB41" i="9"/>
  <c r="CB49" i="9"/>
  <c r="CB57" i="9"/>
  <c r="CB65" i="9"/>
  <c r="CB73" i="9"/>
  <c r="CB81" i="9"/>
  <c r="CB89" i="9"/>
  <c r="CB97" i="9"/>
  <c r="CB105" i="9"/>
  <c r="CB113" i="9"/>
  <c r="CB121" i="9"/>
  <c r="CB129" i="9"/>
  <c r="CB137" i="9"/>
  <c r="CB2" i="9"/>
  <c r="CB10" i="9"/>
  <c r="CB18" i="9"/>
  <c r="CB26" i="9"/>
  <c r="CB34" i="9"/>
  <c r="CB42" i="9"/>
  <c r="CB50" i="9"/>
  <c r="CB58" i="9"/>
  <c r="CB66" i="9"/>
  <c r="CB74" i="9"/>
  <c r="CB82" i="9"/>
  <c r="CB90" i="9"/>
  <c r="CB98" i="9"/>
  <c r="CB106" i="9"/>
  <c r="CB114" i="9"/>
  <c r="CB122" i="9"/>
  <c r="CB130" i="9"/>
  <c r="CB138" i="9"/>
  <c r="CB3" i="9"/>
  <c r="CB51" i="9"/>
  <c r="CB115" i="9"/>
  <c r="BN2" i="9"/>
  <c r="BN3" i="9"/>
  <c r="BK4" i="9"/>
  <c r="BK5" i="9"/>
  <c r="BK6" i="9"/>
  <c r="BK7" i="9"/>
  <c r="BK2" i="9"/>
  <c r="BK3" i="9"/>
  <c r="BD3" i="9"/>
  <c r="BD2" i="9"/>
  <c r="AZ2" i="9"/>
  <c r="AD2" i="9"/>
  <c r="AD10" i="9"/>
  <c r="AD3" i="9"/>
  <c r="AD11" i="9"/>
  <c r="AD4" i="9"/>
  <c r="AD12" i="9"/>
  <c r="AD5" i="9"/>
  <c r="AD13" i="9"/>
  <c r="AD6" i="9"/>
  <c r="AD14" i="9"/>
  <c r="AD7" i="9"/>
  <c r="AD15" i="9"/>
  <c r="AD8" i="9"/>
  <c r="AD16" i="9"/>
  <c r="AD9" i="9"/>
  <c r="BZ2" i="9"/>
  <c r="BZ10" i="9"/>
  <c r="BZ18" i="9"/>
  <c r="BZ26" i="9"/>
  <c r="BZ34" i="9"/>
  <c r="BZ42" i="9"/>
  <c r="BZ50" i="9"/>
  <c r="BZ58" i="9"/>
  <c r="BZ66" i="9"/>
  <c r="BZ11" i="9"/>
  <c r="BZ27" i="9"/>
  <c r="BZ43" i="9"/>
  <c r="BZ59" i="9"/>
  <c r="BZ3" i="9"/>
  <c r="BZ19" i="9"/>
  <c r="BZ35" i="9"/>
  <c r="BZ51" i="9"/>
  <c r="BZ67" i="9"/>
  <c r="BZ25" i="9"/>
  <c r="BZ65" i="9"/>
  <c r="BZ4" i="9"/>
  <c r="BZ12" i="9"/>
  <c r="BZ20" i="9"/>
  <c r="BZ28" i="9"/>
  <c r="BZ36" i="9"/>
  <c r="BZ44" i="9"/>
  <c r="BZ52" i="9"/>
  <c r="BZ60" i="9"/>
  <c r="BZ68" i="9"/>
  <c r="BZ33" i="9"/>
  <c r="BZ57" i="9"/>
  <c r="BZ5" i="9"/>
  <c r="BZ13" i="9"/>
  <c r="BZ21" i="9"/>
  <c r="BZ29" i="9"/>
  <c r="BZ37" i="9"/>
  <c r="BZ45" i="9"/>
  <c r="BZ53" i="9"/>
  <c r="BZ61" i="9"/>
  <c r="BZ69" i="9"/>
  <c r="BZ14" i="9"/>
  <c r="BZ30" i="9"/>
  <c r="BZ46" i="9"/>
  <c r="BZ62" i="9"/>
  <c r="BZ17" i="9"/>
  <c r="BZ41" i="9"/>
  <c r="BZ6" i="9"/>
  <c r="BZ22" i="9"/>
  <c r="BZ38" i="9"/>
  <c r="BZ54" i="9"/>
  <c r="BZ70" i="9"/>
  <c r="BZ7" i="9"/>
  <c r="BZ15" i="9"/>
  <c r="BZ23" i="9"/>
  <c r="BZ31" i="9"/>
  <c r="BZ39" i="9"/>
  <c r="BZ47" i="9"/>
  <c r="BZ55" i="9"/>
  <c r="BZ63" i="9"/>
  <c r="BZ71" i="9"/>
  <c r="BZ8" i="9"/>
  <c r="BZ16" i="9"/>
  <c r="BZ24" i="9"/>
  <c r="BZ32" i="9"/>
  <c r="BZ40" i="9"/>
  <c r="BZ48" i="9"/>
  <c r="BZ56" i="9"/>
  <c r="BZ64" i="9"/>
  <c r="BZ9" i="9"/>
  <c r="BZ49" i="9"/>
  <c r="BS2" i="9"/>
  <c r="BL5" i="9"/>
  <c r="BL6" i="9"/>
  <c r="BL4" i="9"/>
  <c r="BL2" i="9"/>
  <c r="BL3" i="9"/>
  <c r="BG2" i="9"/>
  <c r="AV2" i="9"/>
  <c r="BJ2" i="9"/>
  <c r="BJ10" i="9"/>
  <c r="BJ18" i="9"/>
  <c r="BJ26" i="9"/>
  <c r="BJ34" i="9"/>
  <c r="BJ3" i="9"/>
  <c r="BJ11" i="9"/>
  <c r="BJ19" i="9"/>
  <c r="BJ27" i="9"/>
  <c r="BJ35" i="9"/>
  <c r="BJ4" i="9"/>
  <c r="BJ12" i="9"/>
  <c r="BJ20" i="9"/>
  <c r="BJ28" i="9"/>
  <c r="BJ36" i="9"/>
  <c r="BJ5" i="9"/>
  <c r="BJ13" i="9"/>
  <c r="BJ21" i="9"/>
  <c r="BJ29" i="9"/>
  <c r="BJ37" i="9"/>
  <c r="BJ30" i="9"/>
  <c r="BJ6" i="9"/>
  <c r="BJ14" i="9"/>
  <c r="BJ22" i="9"/>
  <c r="BJ38" i="9"/>
  <c r="BJ7" i="9"/>
  <c r="BJ15" i="9"/>
  <c r="BJ23" i="9"/>
  <c r="BJ31" i="9"/>
  <c r="BJ33" i="9"/>
  <c r="BJ8" i="9"/>
  <c r="BJ16" i="9"/>
  <c r="BJ24" i="9"/>
  <c r="BJ32" i="9"/>
  <c r="BJ9" i="9"/>
  <c r="BJ17" i="9"/>
  <c r="BJ25" i="9"/>
  <c r="BW2" i="9"/>
  <c r="BQ5" i="9"/>
  <c r="BQ6" i="9"/>
  <c r="BQ4" i="9"/>
  <c r="BQ2" i="9"/>
  <c r="BQ3" i="9"/>
  <c r="BC6" i="9"/>
  <c r="BC14" i="9"/>
  <c r="BC7" i="9"/>
  <c r="BC15" i="9"/>
  <c r="BC8" i="9"/>
  <c r="BC16" i="9"/>
  <c r="BC9" i="9"/>
  <c r="BC17" i="9"/>
  <c r="BC2" i="9"/>
  <c r="BC5" i="9"/>
  <c r="BC13" i="9"/>
  <c r="BC10" i="9"/>
  <c r="BC18" i="9"/>
  <c r="BC3" i="9"/>
  <c r="BC11" i="9"/>
  <c r="BC4" i="9"/>
  <c r="BC12" i="9"/>
  <c r="R2" i="9"/>
  <c r="BR2" i="9"/>
  <c r="BP2" i="9"/>
  <c r="BM7" i="9"/>
  <c r="BM15" i="9"/>
  <c r="BM23" i="9"/>
  <c r="BM31" i="9"/>
  <c r="BM39" i="9"/>
  <c r="BM16" i="9"/>
  <c r="BM8" i="9"/>
  <c r="BM24" i="9"/>
  <c r="BM32" i="9"/>
  <c r="BM40" i="9"/>
  <c r="BM9" i="9"/>
  <c r="BM17" i="9"/>
  <c r="BM25" i="9"/>
  <c r="BM33" i="9"/>
  <c r="BM41" i="9"/>
  <c r="BM2" i="9"/>
  <c r="BM10" i="9"/>
  <c r="BM18" i="9"/>
  <c r="BM26" i="9"/>
  <c r="BM34" i="9"/>
  <c r="BM42" i="9"/>
  <c r="BM3" i="9"/>
  <c r="BM11" i="9"/>
  <c r="BM19" i="9"/>
  <c r="BM35" i="9"/>
  <c r="BM14" i="9"/>
  <c r="BM30" i="9"/>
  <c r="BM27" i="9"/>
  <c r="BM43" i="9"/>
  <c r="BM38" i="9"/>
  <c r="BM4" i="9"/>
  <c r="BM12" i="9"/>
  <c r="BM20" i="9"/>
  <c r="BM28" i="9"/>
  <c r="BM36" i="9"/>
  <c r="BM5" i="9"/>
  <c r="BM13" i="9"/>
  <c r="BM21" i="9"/>
  <c r="BM29" i="9"/>
  <c r="BM37" i="9"/>
  <c r="BM6" i="9"/>
  <c r="BM22" i="9"/>
  <c r="BF2" i="9"/>
  <c r="AY2" i="9"/>
  <c r="AY3" i="9"/>
  <c r="AU2" i="9"/>
  <c r="BB2" i="9"/>
  <c r="X2" i="9"/>
  <c r="BV9" i="9"/>
  <c r="BV17" i="9"/>
  <c r="BV25" i="9"/>
  <c r="BV33" i="9"/>
  <c r="BV41" i="9"/>
  <c r="BV49" i="9"/>
  <c r="BV57" i="9"/>
  <c r="BV65" i="9"/>
  <c r="BV2" i="9"/>
  <c r="BV10" i="9"/>
  <c r="BV18" i="9"/>
  <c r="BV26" i="9"/>
  <c r="BV34" i="9"/>
  <c r="BV42" i="9"/>
  <c r="BV50" i="9"/>
  <c r="BV58" i="9"/>
  <c r="BV66" i="9"/>
  <c r="BV3" i="9"/>
  <c r="BV11" i="9"/>
  <c r="BV19" i="9"/>
  <c r="BV27" i="9"/>
  <c r="BV35" i="9"/>
  <c r="BV43" i="9"/>
  <c r="BV51" i="9"/>
  <c r="BV59" i="9"/>
  <c r="BV67" i="9"/>
  <c r="BV4" i="9"/>
  <c r="BV12" i="9"/>
  <c r="BV20" i="9"/>
  <c r="BV28" i="9"/>
  <c r="BV36" i="9"/>
  <c r="BV44" i="9"/>
  <c r="BV52" i="9"/>
  <c r="BV60" i="9"/>
  <c r="BV68" i="9"/>
  <c r="BV13" i="9"/>
  <c r="BV21" i="9"/>
  <c r="BV37" i="9"/>
  <c r="BV45" i="9"/>
  <c r="BV61" i="9"/>
  <c r="BV16" i="9"/>
  <c r="BV24" i="9"/>
  <c r="BV40" i="9"/>
  <c r="BV56" i="9"/>
  <c r="BV5" i="9"/>
  <c r="BV29" i="9"/>
  <c r="BV53" i="9"/>
  <c r="BV6" i="9"/>
  <c r="BV14" i="9"/>
  <c r="BV22" i="9"/>
  <c r="BV30" i="9"/>
  <c r="BV38" i="9"/>
  <c r="BV46" i="9"/>
  <c r="BV54" i="9"/>
  <c r="BV62" i="9"/>
  <c r="BV7" i="9"/>
  <c r="BV15" i="9"/>
  <c r="BV23" i="9"/>
  <c r="BV31" i="9"/>
  <c r="BV39" i="9"/>
  <c r="BV47" i="9"/>
  <c r="BV55" i="9"/>
  <c r="BV63" i="9"/>
  <c r="BV8" i="9"/>
  <c r="BV32" i="9"/>
  <c r="BV48" i="9"/>
  <c r="BV64" i="9"/>
  <c r="BU2" i="9"/>
  <c r="BU3" i="9"/>
  <c r="BU4" i="9"/>
  <c r="BU5" i="9"/>
  <c r="BU8" i="9"/>
  <c r="BU6" i="9"/>
  <c r="BU7" i="9"/>
  <c r="BO2" i="9"/>
  <c r="BI2" i="9"/>
  <c r="BI3" i="9"/>
  <c r="BI4" i="9"/>
  <c r="BI5" i="9"/>
  <c r="BI6" i="9"/>
  <c r="BI7" i="9"/>
  <c r="BE2" i="9"/>
  <c r="AX2" i="9"/>
  <c r="AQ3" i="9"/>
  <c r="AQ11" i="9"/>
  <c r="AQ19" i="9"/>
  <c r="AQ27" i="9"/>
  <c r="AQ4" i="9"/>
  <c r="AQ12" i="9"/>
  <c r="AQ20" i="9"/>
  <c r="AQ28" i="9"/>
  <c r="AQ5" i="9"/>
  <c r="AQ13" i="9"/>
  <c r="AQ21" i="9"/>
  <c r="AQ29" i="9"/>
  <c r="AQ6" i="9"/>
  <c r="AQ14" i="9"/>
  <c r="AQ22" i="9"/>
  <c r="AQ7" i="9"/>
  <c r="AQ15" i="9"/>
  <c r="AQ23" i="9"/>
  <c r="AQ8" i="9"/>
  <c r="AQ16" i="9"/>
  <c r="AQ24" i="9"/>
  <c r="AQ9" i="9"/>
  <c r="AQ17" i="9"/>
  <c r="AQ25" i="9"/>
  <c r="AQ10" i="9"/>
  <c r="AQ18" i="9"/>
  <c r="AQ26" i="9"/>
  <c r="AQ2" i="9"/>
  <c r="I2" i="9"/>
  <c r="D3" i="9"/>
  <c r="D11" i="9"/>
  <c r="D19" i="9"/>
  <c r="D4" i="9"/>
  <c r="D12" i="9"/>
  <c r="D20" i="9"/>
  <c r="D5" i="9"/>
  <c r="D13" i="9"/>
  <c r="D21" i="9"/>
  <c r="D6" i="9"/>
  <c r="D14" i="9"/>
  <c r="D22" i="9"/>
  <c r="D7" i="9"/>
  <c r="D15" i="9"/>
  <c r="D23" i="9"/>
  <c r="D8" i="9"/>
  <c r="D16" i="9"/>
  <c r="D24" i="9"/>
  <c r="D9" i="9"/>
  <c r="D17" i="9"/>
  <c r="D25" i="9"/>
  <c r="D2" i="9"/>
  <c r="D10" i="9"/>
  <c r="D18" i="9"/>
  <c r="D26" i="9"/>
  <c r="AS2" i="9"/>
  <c r="AH2" i="9"/>
  <c r="AH3" i="9"/>
  <c r="AC2" i="9"/>
  <c r="AA4" i="9"/>
  <c r="AA12" i="9"/>
  <c r="AA20" i="9"/>
  <c r="AA5" i="9"/>
  <c r="AA13" i="9"/>
  <c r="AA21" i="9"/>
  <c r="AA6" i="9"/>
  <c r="AA14" i="9"/>
  <c r="AA22" i="9"/>
  <c r="AA7" i="9"/>
  <c r="AA15" i="9"/>
  <c r="AA8" i="9"/>
  <c r="AA16" i="9"/>
  <c r="AA9" i="9"/>
  <c r="AA17" i="9"/>
  <c r="AA2" i="9"/>
  <c r="AA10" i="9"/>
  <c r="AA18" i="9"/>
  <c r="AA3" i="9"/>
  <c r="AA11" i="9"/>
  <c r="AA19" i="9"/>
  <c r="V4" i="9"/>
  <c r="V5" i="9"/>
  <c r="V2" i="9"/>
  <c r="V3" i="9"/>
  <c r="Q2" i="9"/>
  <c r="F4" i="9"/>
  <c r="F12" i="9"/>
  <c r="F20" i="9"/>
  <c r="F28" i="9"/>
  <c r="F36" i="9"/>
  <c r="F44" i="9"/>
  <c r="F52" i="9"/>
  <c r="F60" i="9"/>
  <c r="F68" i="9"/>
  <c r="F5" i="9"/>
  <c r="F13" i="9"/>
  <c r="F21" i="9"/>
  <c r="F29" i="9"/>
  <c r="F37" i="9"/>
  <c r="F45" i="9"/>
  <c r="F53" i="9"/>
  <c r="F61" i="9"/>
  <c r="F69" i="9"/>
  <c r="F6" i="9"/>
  <c r="F14" i="9"/>
  <c r="F22" i="9"/>
  <c r="F30" i="9"/>
  <c r="F38" i="9"/>
  <c r="F46" i="9"/>
  <c r="F54" i="9"/>
  <c r="F62" i="9"/>
  <c r="F7" i="9"/>
  <c r="F15" i="9"/>
  <c r="F23" i="9"/>
  <c r="F31" i="9"/>
  <c r="F39" i="9"/>
  <c r="F47" i="9"/>
  <c r="F55" i="9"/>
  <c r="F63" i="9"/>
  <c r="F8" i="9"/>
  <c r="F16" i="9"/>
  <c r="F24" i="9"/>
  <c r="F32" i="9"/>
  <c r="F40" i="9"/>
  <c r="F48" i="9"/>
  <c r="F56" i="9"/>
  <c r="F64" i="9"/>
  <c r="F9" i="9"/>
  <c r="F17" i="9"/>
  <c r="F25" i="9"/>
  <c r="F33" i="9"/>
  <c r="F41" i="9"/>
  <c r="F49" i="9"/>
  <c r="F57" i="9"/>
  <c r="F65" i="9"/>
  <c r="F2" i="9"/>
  <c r="F10" i="9"/>
  <c r="F18" i="9"/>
  <c r="F26" i="9"/>
  <c r="F34" i="9"/>
  <c r="F42" i="9"/>
  <c r="F50" i="9"/>
  <c r="F58" i="9"/>
  <c r="F66" i="9"/>
  <c r="F3" i="9"/>
  <c r="F67" i="9"/>
  <c r="F11" i="9"/>
  <c r="F19" i="9"/>
  <c r="F27" i="9"/>
  <c r="F35" i="9"/>
  <c r="F43" i="9"/>
  <c r="F51" i="9"/>
  <c r="F59" i="9"/>
  <c r="C4" i="9"/>
  <c r="C12" i="9"/>
  <c r="C5" i="9"/>
  <c r="C13" i="9"/>
  <c r="C6" i="9"/>
  <c r="C14" i="9"/>
  <c r="C7" i="9"/>
  <c r="C15" i="9"/>
  <c r="C8" i="9"/>
  <c r="C16" i="9"/>
  <c r="C9" i="9"/>
  <c r="C17" i="9"/>
  <c r="C2" i="9"/>
  <c r="C10" i="9"/>
  <c r="C3" i="9"/>
  <c r="C11" i="9"/>
  <c r="AP2" i="9"/>
  <c r="AM5" i="9"/>
  <c r="AM6" i="9"/>
  <c r="AM7" i="9"/>
  <c r="AM8" i="9"/>
  <c r="AM9" i="9"/>
  <c r="AM2" i="9"/>
  <c r="AM10" i="9"/>
  <c r="AM3" i="9"/>
  <c r="AM11" i="9"/>
  <c r="AM4" i="9"/>
  <c r="AM12" i="9"/>
  <c r="O5" i="9"/>
  <c r="O13" i="9"/>
  <c r="O21" i="9"/>
  <c r="O29" i="9"/>
  <c r="O37" i="9"/>
  <c r="O45" i="9"/>
  <c r="O53" i="9"/>
  <c r="O61" i="9"/>
  <c r="O6" i="9"/>
  <c r="O14" i="9"/>
  <c r="O22" i="9"/>
  <c r="O30" i="9"/>
  <c r="O38" i="9"/>
  <c r="O46" i="9"/>
  <c r="O54" i="9"/>
  <c r="O62" i="9"/>
  <c r="O7" i="9"/>
  <c r="O15" i="9"/>
  <c r="O23" i="9"/>
  <c r="O31" i="9"/>
  <c r="O39" i="9"/>
  <c r="O47" i="9"/>
  <c r="O55" i="9"/>
  <c r="O63" i="9"/>
  <c r="O8" i="9"/>
  <c r="O16" i="9"/>
  <c r="O24" i="9"/>
  <c r="O32" i="9"/>
  <c r="O40" i="9"/>
  <c r="O48" i="9"/>
  <c r="O56" i="9"/>
  <c r="O9" i="9"/>
  <c r="O17" i="9"/>
  <c r="O25" i="9"/>
  <c r="O33" i="9"/>
  <c r="O41" i="9"/>
  <c r="O49" i="9"/>
  <c r="O57" i="9"/>
  <c r="O2" i="9"/>
  <c r="O10" i="9"/>
  <c r="O18" i="9"/>
  <c r="O26" i="9"/>
  <c r="O34" i="9"/>
  <c r="O42" i="9"/>
  <c r="O50" i="9"/>
  <c r="O58" i="9"/>
  <c r="O3" i="9"/>
  <c r="O11" i="9"/>
  <c r="O19" i="9"/>
  <c r="O27" i="9"/>
  <c r="O35" i="9"/>
  <c r="O43" i="9"/>
  <c r="O51" i="9"/>
  <c r="O59" i="9"/>
  <c r="O44" i="9"/>
  <c r="O52" i="9"/>
  <c r="O60" i="9"/>
  <c r="O4" i="9"/>
  <c r="O12" i="9"/>
  <c r="O20" i="9"/>
  <c r="O28" i="9"/>
  <c r="O36" i="9"/>
  <c r="H2" i="9"/>
  <c r="AR2" i="9"/>
  <c r="AL6" i="9"/>
  <c r="AL14" i="9"/>
  <c r="AL22" i="9"/>
  <c r="AL30" i="9"/>
  <c r="AL38" i="9"/>
  <c r="AL7" i="9"/>
  <c r="AL15" i="9"/>
  <c r="AL23" i="9"/>
  <c r="AL31" i="9"/>
  <c r="AL39" i="9"/>
  <c r="AL8" i="9"/>
  <c r="AL16" i="9"/>
  <c r="AL24" i="9"/>
  <c r="AL32" i="9"/>
  <c r="AL40" i="9"/>
  <c r="AL9" i="9"/>
  <c r="AL17" i="9"/>
  <c r="AL25" i="9"/>
  <c r="AL33" i="9"/>
  <c r="AL41" i="9"/>
  <c r="AL2" i="9"/>
  <c r="AL10" i="9"/>
  <c r="AL18" i="9"/>
  <c r="AL26" i="9"/>
  <c r="AL34" i="9"/>
  <c r="AL3" i="9"/>
  <c r="AL11" i="9"/>
  <c r="AL19" i="9"/>
  <c r="AL27" i="9"/>
  <c r="AL35" i="9"/>
  <c r="AL4" i="9"/>
  <c r="AL12" i="9"/>
  <c r="AL20" i="9"/>
  <c r="AL28" i="9"/>
  <c r="AL36" i="9"/>
  <c r="AL5" i="9"/>
  <c r="AL13" i="9"/>
  <c r="AL21" i="9"/>
  <c r="AL29" i="9"/>
  <c r="AL37" i="9"/>
  <c r="AG2" i="9"/>
  <c r="AB2" i="9"/>
  <c r="Z2" i="9"/>
  <c r="P2" i="9"/>
  <c r="AO2" i="9"/>
  <c r="W7" i="9"/>
  <c r="W15" i="9"/>
  <c r="W23" i="9"/>
  <c r="W31" i="9"/>
  <c r="W39" i="9"/>
  <c r="W47" i="9"/>
  <c r="W55" i="9"/>
  <c r="W63" i="9"/>
  <c r="W8" i="9"/>
  <c r="W16" i="9"/>
  <c r="W24" i="9"/>
  <c r="W32" i="9"/>
  <c r="W40" i="9"/>
  <c r="W48" i="9"/>
  <c r="W56" i="9"/>
  <c r="W64" i="9"/>
  <c r="W9" i="9"/>
  <c r="W17" i="9"/>
  <c r="W25" i="9"/>
  <c r="W33" i="9"/>
  <c r="W41" i="9"/>
  <c r="W49" i="9"/>
  <c r="W57" i="9"/>
  <c r="W65" i="9"/>
  <c r="W2" i="9"/>
  <c r="W10" i="9"/>
  <c r="W18" i="9"/>
  <c r="W26" i="9"/>
  <c r="W34" i="9"/>
  <c r="W42" i="9"/>
  <c r="W50" i="9"/>
  <c r="W58" i="9"/>
  <c r="W66" i="9"/>
  <c r="W3" i="9"/>
  <c r="W11" i="9"/>
  <c r="W19" i="9"/>
  <c r="W27" i="9"/>
  <c r="W35" i="9"/>
  <c r="W43" i="9"/>
  <c r="W51" i="9"/>
  <c r="W59" i="9"/>
  <c r="W67" i="9"/>
  <c r="W4" i="9"/>
  <c r="W12" i="9"/>
  <c r="W20" i="9"/>
  <c r="W28" i="9"/>
  <c r="W36" i="9"/>
  <c r="W44" i="9"/>
  <c r="W52" i="9"/>
  <c r="W60" i="9"/>
  <c r="W68" i="9"/>
  <c r="W5" i="9"/>
  <c r="W13" i="9"/>
  <c r="W21" i="9"/>
  <c r="W29" i="9"/>
  <c r="W37" i="9"/>
  <c r="W45" i="9"/>
  <c r="W53" i="9"/>
  <c r="W61" i="9"/>
  <c r="W69" i="9"/>
  <c r="W62" i="9"/>
  <c r="W6" i="9"/>
  <c r="W14" i="9"/>
  <c r="W22" i="9"/>
  <c r="W30" i="9"/>
  <c r="W38" i="9"/>
  <c r="W46" i="9"/>
  <c r="W54" i="9"/>
  <c r="U2" i="9"/>
  <c r="U3" i="9"/>
  <c r="M2" i="9"/>
  <c r="K2" i="9"/>
  <c r="G2" i="9"/>
  <c r="AF8" i="9"/>
  <c r="AF16" i="9"/>
  <c r="AF24" i="9"/>
  <c r="AF32" i="9"/>
  <c r="AF9" i="9"/>
  <c r="AF17" i="9"/>
  <c r="AF25" i="9"/>
  <c r="AF33" i="9"/>
  <c r="AF2" i="9"/>
  <c r="AF10" i="9"/>
  <c r="AF18" i="9"/>
  <c r="AF26" i="9"/>
  <c r="AF34" i="9"/>
  <c r="AF3" i="9"/>
  <c r="AF11" i="9"/>
  <c r="AF19" i="9"/>
  <c r="AF27" i="9"/>
  <c r="AF4" i="9"/>
  <c r="AF12" i="9"/>
  <c r="AF20" i="9"/>
  <c r="AF28" i="9"/>
  <c r="AF5" i="9"/>
  <c r="AF13" i="9"/>
  <c r="AF21" i="9"/>
  <c r="AF29" i="9"/>
  <c r="AF6" i="9"/>
  <c r="AF14" i="9"/>
  <c r="AF22" i="9"/>
  <c r="AF30" i="9"/>
  <c r="AF7" i="9"/>
  <c r="AF15" i="9"/>
  <c r="AF23" i="9"/>
  <c r="AF31" i="9"/>
  <c r="Y2" i="9"/>
  <c r="S8" i="9"/>
  <c r="S16" i="9"/>
  <c r="S24" i="9"/>
  <c r="S9" i="9"/>
  <c r="S17" i="9"/>
  <c r="S25" i="9"/>
  <c r="S2" i="9"/>
  <c r="S10" i="9"/>
  <c r="S18" i="9"/>
  <c r="S26" i="9"/>
  <c r="S3" i="9"/>
  <c r="S11" i="9"/>
  <c r="S19" i="9"/>
  <c r="S27" i="9"/>
  <c r="S4" i="9"/>
  <c r="S12" i="9"/>
  <c r="S20" i="9"/>
  <c r="S28" i="9"/>
  <c r="S5" i="9"/>
  <c r="S13" i="9"/>
  <c r="S21" i="9"/>
  <c r="S29" i="9"/>
  <c r="S6" i="9"/>
  <c r="S14" i="9"/>
  <c r="S22" i="9"/>
  <c r="S30" i="9"/>
  <c r="S7" i="9"/>
  <c r="S15" i="9"/>
  <c r="S23" i="9"/>
  <c r="S31" i="9"/>
  <c r="AN2" i="9"/>
  <c r="AJ2" i="9"/>
  <c r="AI9" i="9"/>
  <c r="AI17" i="9"/>
  <c r="AI25" i="9"/>
  <c r="AI33" i="9"/>
  <c r="AI41" i="9"/>
  <c r="AI49" i="9"/>
  <c r="AI57" i="9"/>
  <c r="AI2" i="9"/>
  <c r="AI10" i="9"/>
  <c r="AI18" i="9"/>
  <c r="AI26" i="9"/>
  <c r="AI34" i="9"/>
  <c r="AI42" i="9"/>
  <c r="AI50" i="9"/>
  <c r="AI58" i="9"/>
  <c r="AI3" i="9"/>
  <c r="AI11" i="9"/>
  <c r="AI19" i="9"/>
  <c r="AI27" i="9"/>
  <c r="AI35" i="9"/>
  <c r="AI43" i="9"/>
  <c r="AI51" i="9"/>
  <c r="AI59" i="9"/>
  <c r="AI4" i="9"/>
  <c r="AI12" i="9"/>
  <c r="AI20" i="9"/>
  <c r="AI28" i="9"/>
  <c r="AI36" i="9"/>
  <c r="AI44" i="9"/>
  <c r="AI52" i="9"/>
  <c r="AI60" i="9"/>
  <c r="AI5" i="9"/>
  <c r="AI13" i="9"/>
  <c r="AI21" i="9"/>
  <c r="AI29" i="9"/>
  <c r="AI37" i="9"/>
  <c r="AI45" i="9"/>
  <c r="AI53" i="9"/>
  <c r="AI61" i="9"/>
  <c r="AI6" i="9"/>
  <c r="AI14" i="9"/>
  <c r="AI22" i="9"/>
  <c r="AI30" i="9"/>
  <c r="AI38" i="9"/>
  <c r="AI46" i="9"/>
  <c r="AI54" i="9"/>
  <c r="AI62" i="9"/>
  <c r="AI7" i="9"/>
  <c r="AI15" i="9"/>
  <c r="AI23" i="9"/>
  <c r="AI31" i="9"/>
  <c r="AI39" i="9"/>
  <c r="AI47" i="9"/>
  <c r="AI55" i="9"/>
  <c r="AI63" i="9"/>
  <c r="AI32" i="9"/>
  <c r="AI40" i="9"/>
  <c r="AI48" i="9"/>
  <c r="AI56" i="9"/>
  <c r="AI24" i="9"/>
  <c r="AI64" i="9"/>
  <c r="AI8" i="9"/>
  <c r="AI16" i="9"/>
  <c r="T2" i="9"/>
  <c r="J2" i="9"/>
  <c r="E2" i="9"/>
  <c r="E3" i="9"/>
  <c r="E4" i="9"/>
  <c r="E5" i="9"/>
  <c r="E2" i="4" a="1"/>
  <c r="J2" i="4" a="1"/>
  <c r="T2" i="4" a="1"/>
  <c r="AI2" i="4" a="1"/>
  <c r="AJ2" i="4" a="1"/>
  <c r="AN2" i="4" a="1"/>
  <c r="AW2" i="4" a="1"/>
  <c r="AZ2" i="4" a="1"/>
  <c r="BD2" i="4" a="1"/>
  <c r="BK2" i="4" a="1"/>
  <c r="BN2" i="4" a="1"/>
  <c r="CB2" i="4" a="1"/>
  <c r="AE2" i="4" a="1"/>
  <c r="BG2" i="4" a="1"/>
  <c r="S2" i="4" a="1"/>
  <c r="Y2" i="4" a="1"/>
  <c r="AF2" i="4" a="1"/>
  <c r="BH2" i="4" a="1"/>
  <c r="BT2" i="4" a="1"/>
  <c r="BX2" i="4" a="1"/>
  <c r="CA2" i="4" a="1"/>
  <c r="R2" i="4" a="1"/>
  <c r="X2" i="4" a="1"/>
  <c r="BL2" i="4" a="1"/>
  <c r="BW2" i="4" a="1"/>
  <c r="G2" i="4" a="1"/>
  <c r="K2" i="4" a="1"/>
  <c r="M2" i="4" a="1"/>
  <c r="U2" i="4" a="1"/>
  <c r="W2" i="4" a="1"/>
  <c r="AO2" i="4" a="1"/>
  <c r="BA2" i="4" a="1"/>
  <c r="BJ2" i="4" a="1"/>
  <c r="BZ2" i="4" a="1"/>
  <c r="A2" i="4" a="1"/>
  <c r="P2" i="4" a="1"/>
  <c r="Z2" i="4" a="1"/>
  <c r="AB2" i="4" a="1"/>
  <c r="AG2" i="4" a="1"/>
  <c r="AL2" i="4" a="1"/>
  <c r="AR2" i="4" a="1"/>
  <c r="AX2" i="4" a="1"/>
  <c r="BE2" i="4" a="1"/>
  <c r="BI2" i="4" a="1"/>
  <c r="BO2" i="4" a="1"/>
  <c r="BU2" i="4" a="1"/>
  <c r="BV2" i="4" a="1"/>
  <c r="H2" i="4" a="1"/>
  <c r="O2" i="4" a="1"/>
  <c r="AM2" i="4" a="1"/>
  <c r="AP2" i="4" a="1"/>
  <c r="AU2" i="4" a="1"/>
  <c r="BB2" i="4" a="1"/>
  <c r="AD2" i="4" a="1"/>
  <c r="BS2" i="4" a="1"/>
  <c r="C2" i="4" a="1"/>
  <c r="F2" i="4" a="1"/>
  <c r="Q2" i="4" a="1"/>
  <c r="V2" i="4" a="1"/>
  <c r="AA2" i="4" a="1"/>
  <c r="AC2" i="4" a="1"/>
  <c r="AH2" i="4" a="1"/>
  <c r="AS2" i="4" a="1"/>
  <c r="AY2" i="4" a="1"/>
  <c r="BF2" i="4" a="1"/>
  <c r="BM2" i="4" a="1"/>
  <c r="BP2" i="4" a="1"/>
  <c r="BR2" i="4" a="1"/>
  <c r="D2" i="4" a="1"/>
  <c r="I2" i="4" a="1"/>
  <c r="AQ2" i="4" a="1"/>
  <c r="AV2" i="4" a="1"/>
  <c r="BC2" i="4" a="1"/>
  <c r="BQ2" i="4" a="1"/>
  <c r="BQ2" i="4" l="1"/>
  <c r="BQ3" i="4"/>
  <c r="BQ4" i="4"/>
  <c r="BQ5" i="4"/>
  <c r="BQ6" i="4"/>
  <c r="BC3" i="4"/>
  <c r="BC11" i="4"/>
  <c r="BC4" i="4"/>
  <c r="BC12" i="4"/>
  <c r="BC18" i="4"/>
  <c r="BC5" i="4"/>
  <c r="BC13" i="4"/>
  <c r="BC6" i="4"/>
  <c r="BC14" i="4"/>
  <c r="BC10" i="4"/>
  <c r="BC7" i="4"/>
  <c r="BC15" i="4"/>
  <c r="BC8" i="4"/>
  <c r="BC16" i="4"/>
  <c r="BC9" i="4"/>
  <c r="BC17" i="4"/>
  <c r="BC2" i="4"/>
  <c r="AV2" i="4"/>
  <c r="AQ3" i="4"/>
  <c r="AQ11" i="4"/>
  <c r="AQ19" i="4"/>
  <c r="AQ27" i="4"/>
  <c r="AQ4" i="4"/>
  <c r="AQ12" i="4"/>
  <c r="AQ20" i="4"/>
  <c r="AQ28" i="4"/>
  <c r="AQ18" i="4"/>
  <c r="AQ5" i="4"/>
  <c r="AQ13" i="4"/>
  <c r="AQ21" i="4"/>
  <c r="AQ29" i="4"/>
  <c r="AQ6" i="4"/>
  <c r="AQ14" i="4"/>
  <c r="AQ22" i="4"/>
  <c r="AQ26" i="4"/>
  <c r="AQ7" i="4"/>
  <c r="AQ15" i="4"/>
  <c r="AQ23" i="4"/>
  <c r="AQ2" i="4"/>
  <c r="AQ8" i="4"/>
  <c r="AQ16" i="4"/>
  <c r="AQ24" i="4"/>
  <c r="AQ9" i="4"/>
  <c r="AQ17" i="4"/>
  <c r="AQ25" i="4"/>
  <c r="AQ10" i="4"/>
  <c r="I2" i="4"/>
  <c r="D3" i="4"/>
  <c r="D11" i="4"/>
  <c r="D19" i="4"/>
  <c r="D4" i="4"/>
  <c r="D12" i="4"/>
  <c r="D20" i="4"/>
  <c r="D10" i="4"/>
  <c r="D26" i="4"/>
  <c r="D5" i="4"/>
  <c r="D13" i="4"/>
  <c r="D21" i="4"/>
  <c r="D6" i="4"/>
  <c r="D14" i="4"/>
  <c r="D22" i="4"/>
  <c r="D2" i="4"/>
  <c r="D18" i="4"/>
  <c r="D7" i="4"/>
  <c r="D15" i="4"/>
  <c r="D23" i="4"/>
  <c r="D8" i="4"/>
  <c r="D16" i="4"/>
  <c r="D24" i="4"/>
  <c r="D9" i="4"/>
  <c r="D17" i="4"/>
  <c r="D25" i="4"/>
  <c r="BR2" i="4"/>
  <c r="BP2" i="4"/>
  <c r="BM4" i="4"/>
  <c r="BM12" i="4"/>
  <c r="BM20" i="4"/>
  <c r="BM28" i="4"/>
  <c r="BM36" i="4"/>
  <c r="BM35" i="4"/>
  <c r="BM5" i="4"/>
  <c r="BM13" i="4"/>
  <c r="BM21" i="4"/>
  <c r="BM29" i="4"/>
  <c r="BM37" i="4"/>
  <c r="BM6" i="4"/>
  <c r="BM14" i="4"/>
  <c r="BM22" i="4"/>
  <c r="BM30" i="4"/>
  <c r="BM38" i="4"/>
  <c r="BM11" i="4"/>
  <c r="BM7" i="4"/>
  <c r="BM15" i="4"/>
  <c r="BM23" i="4"/>
  <c r="BM31" i="4"/>
  <c r="BM39" i="4"/>
  <c r="BM3" i="4"/>
  <c r="BM43" i="4"/>
  <c r="BM8" i="4"/>
  <c r="BM16" i="4"/>
  <c r="BM24" i="4"/>
  <c r="BM32" i="4"/>
  <c r="BM40" i="4"/>
  <c r="BM27" i="4"/>
  <c r="BM9" i="4"/>
  <c r="BM17" i="4"/>
  <c r="BM25" i="4"/>
  <c r="BM33" i="4"/>
  <c r="BM41" i="4"/>
  <c r="BM2" i="4"/>
  <c r="BM10" i="4"/>
  <c r="BM18" i="4"/>
  <c r="BM26" i="4"/>
  <c r="BM34" i="4"/>
  <c r="BM42" i="4"/>
  <c r="BM19" i="4"/>
  <c r="BF2" i="4"/>
  <c r="AY3" i="4"/>
  <c r="AY2" i="4"/>
  <c r="AS2" i="4"/>
  <c r="AH3" i="4"/>
  <c r="AH2" i="4"/>
  <c r="AC2" i="4"/>
  <c r="AA4" i="4"/>
  <c r="AA12" i="4"/>
  <c r="AA20" i="4"/>
  <c r="AA3" i="4"/>
  <c r="AA5" i="4"/>
  <c r="AA13" i="4"/>
  <c r="AA21" i="4"/>
  <c r="AA6" i="4"/>
  <c r="AA14" i="4"/>
  <c r="AA22" i="4"/>
  <c r="AA11" i="4"/>
  <c r="AA7" i="4"/>
  <c r="AA15" i="4"/>
  <c r="AA8" i="4"/>
  <c r="AA16" i="4"/>
  <c r="AA9" i="4"/>
  <c r="AA17" i="4"/>
  <c r="AA2" i="4"/>
  <c r="AA10" i="4"/>
  <c r="AA18" i="4"/>
  <c r="AA19" i="4"/>
  <c r="V4" i="4"/>
  <c r="V5" i="4"/>
  <c r="V3" i="4"/>
  <c r="V2" i="4"/>
  <c r="Q2" i="4"/>
  <c r="F4" i="4"/>
  <c r="F12" i="4"/>
  <c r="F20" i="4"/>
  <c r="F28" i="4"/>
  <c r="F36" i="4"/>
  <c r="F44" i="4"/>
  <c r="F52" i="4"/>
  <c r="F60" i="4"/>
  <c r="F68" i="4"/>
  <c r="F5" i="4"/>
  <c r="F13" i="4"/>
  <c r="F21" i="4"/>
  <c r="F29" i="4"/>
  <c r="F37" i="4"/>
  <c r="F45" i="4"/>
  <c r="F53" i="4"/>
  <c r="F61" i="4"/>
  <c r="F69" i="4"/>
  <c r="F11" i="4"/>
  <c r="F27" i="4"/>
  <c r="F43" i="4"/>
  <c r="F59" i="4"/>
  <c r="F6" i="4"/>
  <c r="F14" i="4"/>
  <c r="F22" i="4"/>
  <c r="F30" i="4"/>
  <c r="F38" i="4"/>
  <c r="F46" i="4"/>
  <c r="F54" i="4"/>
  <c r="F62" i="4"/>
  <c r="F7" i="4"/>
  <c r="F15" i="4"/>
  <c r="F23" i="4"/>
  <c r="F31" i="4"/>
  <c r="F39" i="4"/>
  <c r="F47" i="4"/>
  <c r="F55" i="4"/>
  <c r="F63" i="4"/>
  <c r="F3" i="4"/>
  <c r="F19" i="4"/>
  <c r="F35" i="4"/>
  <c r="F51" i="4"/>
  <c r="F67" i="4"/>
  <c r="F8" i="4"/>
  <c r="F16" i="4"/>
  <c r="F24" i="4"/>
  <c r="F32" i="4"/>
  <c r="F40" i="4"/>
  <c r="F48" i="4"/>
  <c r="F56" i="4"/>
  <c r="F64" i="4"/>
  <c r="F9" i="4"/>
  <c r="F17" i="4"/>
  <c r="F25" i="4"/>
  <c r="F33" i="4"/>
  <c r="F41" i="4"/>
  <c r="F49" i="4"/>
  <c r="F57" i="4"/>
  <c r="F65" i="4"/>
  <c r="F2" i="4"/>
  <c r="F10" i="4"/>
  <c r="F18" i="4"/>
  <c r="F26" i="4"/>
  <c r="F34" i="4"/>
  <c r="F42" i="4"/>
  <c r="F50" i="4"/>
  <c r="F58" i="4"/>
  <c r="F66" i="4"/>
  <c r="C4" i="4"/>
  <c r="C12" i="4"/>
  <c r="C5" i="4"/>
  <c r="C13" i="4"/>
  <c r="C11" i="4"/>
  <c r="C6" i="4"/>
  <c r="C14" i="4"/>
  <c r="C7" i="4"/>
  <c r="C15" i="4"/>
  <c r="C3" i="4"/>
  <c r="C8" i="4"/>
  <c r="C16" i="4"/>
  <c r="C9" i="4"/>
  <c r="C17" i="4"/>
  <c r="C2" i="4"/>
  <c r="C10" i="4"/>
  <c r="BS2" i="4"/>
  <c r="AD2" i="4"/>
  <c r="AD10" i="4"/>
  <c r="AD3" i="4"/>
  <c r="AD11" i="4"/>
  <c r="AD4" i="4"/>
  <c r="AD12" i="4"/>
  <c r="AD5" i="4"/>
  <c r="AD13" i="4"/>
  <c r="AD9" i="4"/>
  <c r="AD6" i="4"/>
  <c r="AD14" i="4"/>
  <c r="AD7" i="4"/>
  <c r="AD15" i="4"/>
  <c r="AD8" i="4"/>
  <c r="AD16" i="4"/>
  <c r="BB2" i="4"/>
  <c r="AU2" i="4"/>
  <c r="AP2" i="4"/>
  <c r="AM5" i="4"/>
  <c r="AM12" i="4"/>
  <c r="AM6" i="4"/>
  <c r="AM7" i="4"/>
  <c r="AM4" i="4"/>
  <c r="AM8" i="4"/>
  <c r="AM9" i="4"/>
  <c r="AM2" i="4"/>
  <c r="AM10" i="4"/>
  <c r="AM3" i="4"/>
  <c r="AM11" i="4"/>
  <c r="O5" i="4"/>
  <c r="O13" i="4"/>
  <c r="O21" i="4"/>
  <c r="O29" i="4"/>
  <c r="O37" i="4"/>
  <c r="O45" i="4"/>
  <c r="O53" i="4"/>
  <c r="O61" i="4"/>
  <c r="O4" i="4"/>
  <c r="O6" i="4"/>
  <c r="O14" i="4"/>
  <c r="O22" i="4"/>
  <c r="O30" i="4"/>
  <c r="O38" i="4"/>
  <c r="O46" i="4"/>
  <c r="O54" i="4"/>
  <c r="O62" i="4"/>
  <c r="O12" i="4"/>
  <c r="O44" i="4"/>
  <c r="O7" i="4"/>
  <c r="O15" i="4"/>
  <c r="O23" i="4"/>
  <c r="O31" i="4"/>
  <c r="O39" i="4"/>
  <c r="O47" i="4"/>
  <c r="O55" i="4"/>
  <c r="O63" i="4"/>
  <c r="O52" i="4"/>
  <c r="O8" i="4"/>
  <c r="O16" i="4"/>
  <c r="O24" i="4"/>
  <c r="O32" i="4"/>
  <c r="O40" i="4"/>
  <c r="O48" i="4"/>
  <c r="O56" i="4"/>
  <c r="O20" i="4"/>
  <c r="O60" i="4"/>
  <c r="O9" i="4"/>
  <c r="O17" i="4"/>
  <c r="O25" i="4"/>
  <c r="O33" i="4"/>
  <c r="O41" i="4"/>
  <c r="O49" i="4"/>
  <c r="O57" i="4"/>
  <c r="O28" i="4"/>
  <c r="O2" i="4"/>
  <c r="O10" i="4"/>
  <c r="O18" i="4"/>
  <c r="O26" i="4"/>
  <c r="O34" i="4"/>
  <c r="O42" i="4"/>
  <c r="O50" i="4"/>
  <c r="O58" i="4"/>
  <c r="O3" i="4"/>
  <c r="O11" i="4"/>
  <c r="O19" i="4"/>
  <c r="O27" i="4"/>
  <c r="O35" i="4"/>
  <c r="O43" i="4"/>
  <c r="O51" i="4"/>
  <c r="O59" i="4"/>
  <c r="O36" i="4"/>
  <c r="H2" i="4"/>
  <c r="BV6" i="4"/>
  <c r="BV14" i="4"/>
  <c r="BV22" i="4"/>
  <c r="BV30" i="4"/>
  <c r="BV38" i="4"/>
  <c r="BV46" i="4"/>
  <c r="BV54" i="4"/>
  <c r="BV62" i="4"/>
  <c r="BV21" i="4"/>
  <c r="BV61" i="4"/>
  <c r="BV7" i="4"/>
  <c r="BV15" i="4"/>
  <c r="BV23" i="4"/>
  <c r="BV31" i="4"/>
  <c r="BV39" i="4"/>
  <c r="BV47" i="4"/>
  <c r="BV55" i="4"/>
  <c r="BV63" i="4"/>
  <c r="BV5" i="4"/>
  <c r="BV37" i="4"/>
  <c r="BV8" i="4"/>
  <c r="BV16" i="4"/>
  <c r="BV24" i="4"/>
  <c r="BV32" i="4"/>
  <c r="BV40" i="4"/>
  <c r="BV48" i="4"/>
  <c r="BV56" i="4"/>
  <c r="BV64" i="4"/>
  <c r="BV29" i="4"/>
  <c r="BV53" i="4"/>
  <c r="BV9" i="4"/>
  <c r="BV17" i="4"/>
  <c r="BV25" i="4"/>
  <c r="BV33" i="4"/>
  <c r="BV41" i="4"/>
  <c r="BV49" i="4"/>
  <c r="BV57" i="4"/>
  <c r="BV65" i="4"/>
  <c r="BV13" i="4"/>
  <c r="BV45" i="4"/>
  <c r="BV2" i="4"/>
  <c r="BV10" i="4"/>
  <c r="BV18" i="4"/>
  <c r="BV26" i="4"/>
  <c r="BV34" i="4"/>
  <c r="BV42" i="4"/>
  <c r="BV50" i="4"/>
  <c r="BV58" i="4"/>
  <c r="BV66" i="4"/>
  <c r="BV3" i="4"/>
  <c r="BV11" i="4"/>
  <c r="BV19" i="4"/>
  <c r="BV27" i="4"/>
  <c r="BV35" i="4"/>
  <c r="BV43" i="4"/>
  <c r="BV51" i="4"/>
  <c r="BV59" i="4"/>
  <c r="BV67" i="4"/>
  <c r="BV4" i="4"/>
  <c r="BV12" i="4"/>
  <c r="BV20" i="4"/>
  <c r="BV28" i="4"/>
  <c r="BV36" i="4"/>
  <c r="BV44" i="4"/>
  <c r="BV52" i="4"/>
  <c r="BV60" i="4"/>
  <c r="BV68" i="4"/>
  <c r="BU6" i="4"/>
  <c r="BU7" i="4"/>
  <c r="BU8" i="4"/>
  <c r="BU5" i="4"/>
  <c r="BU2" i="4"/>
  <c r="BU3" i="4"/>
  <c r="BU4" i="4"/>
  <c r="BO2" i="4"/>
  <c r="BI6" i="4"/>
  <c r="BI7" i="4"/>
  <c r="BI5" i="4"/>
  <c r="BI2" i="4"/>
  <c r="BI3" i="4"/>
  <c r="BI4" i="4"/>
  <c r="BE2" i="4"/>
  <c r="AX2" i="4"/>
  <c r="AR2" i="4"/>
  <c r="AL6" i="4"/>
  <c r="AL14" i="4"/>
  <c r="AL22" i="4"/>
  <c r="AL30" i="4"/>
  <c r="AL38" i="4"/>
  <c r="AL7" i="4"/>
  <c r="AL15" i="4"/>
  <c r="AL23" i="4"/>
  <c r="AL31" i="4"/>
  <c r="AL39" i="4"/>
  <c r="AL37" i="4"/>
  <c r="AL8" i="4"/>
  <c r="AL16" i="4"/>
  <c r="AL24" i="4"/>
  <c r="AL32" i="4"/>
  <c r="AL40" i="4"/>
  <c r="AL9" i="4"/>
  <c r="AL17" i="4"/>
  <c r="AL25" i="4"/>
  <c r="AL33" i="4"/>
  <c r="AL41" i="4"/>
  <c r="AL29" i="4"/>
  <c r="AL2" i="4"/>
  <c r="AL10" i="4"/>
  <c r="AL18" i="4"/>
  <c r="AL26" i="4"/>
  <c r="AL34" i="4"/>
  <c r="AL13" i="4"/>
  <c r="AL3" i="4"/>
  <c r="AL11" i="4"/>
  <c r="AL19" i="4"/>
  <c r="AL27" i="4"/>
  <c r="AL35" i="4"/>
  <c r="AL5" i="4"/>
  <c r="AL4" i="4"/>
  <c r="AL12" i="4"/>
  <c r="AL20" i="4"/>
  <c r="AL28" i="4"/>
  <c r="AL36" i="4"/>
  <c r="AL21" i="4"/>
  <c r="AG2" i="4"/>
  <c r="AB2" i="4"/>
  <c r="Z2" i="4"/>
  <c r="P2" i="4"/>
  <c r="A2" i="4"/>
  <c r="A10" i="4"/>
  <c r="A18" i="4"/>
  <c r="A26" i="4"/>
  <c r="A34" i="4"/>
  <c r="A42" i="4"/>
  <c r="A50" i="4"/>
  <c r="A3" i="4"/>
  <c r="A11" i="4"/>
  <c r="A19" i="4"/>
  <c r="A27" i="4"/>
  <c r="A35" i="4"/>
  <c r="A43" i="4"/>
  <c r="A51" i="4"/>
  <c r="A17" i="4"/>
  <c r="A33" i="4"/>
  <c r="A49" i="4"/>
  <c r="A4" i="4"/>
  <c r="A12" i="4"/>
  <c r="A20" i="4"/>
  <c r="A28" i="4"/>
  <c r="A36" i="4"/>
  <c r="A44" i="4"/>
  <c r="A52" i="4"/>
  <c r="A5" i="4"/>
  <c r="A13" i="4"/>
  <c r="A21" i="4"/>
  <c r="A29" i="4"/>
  <c r="A37" i="4"/>
  <c r="A45" i="4"/>
  <c r="A53" i="4"/>
  <c r="A9" i="4"/>
  <c r="A25" i="4"/>
  <c r="A41" i="4"/>
  <c r="A57" i="4"/>
  <c r="A6" i="4"/>
  <c r="A14" i="4"/>
  <c r="A22" i="4"/>
  <c r="A30" i="4"/>
  <c r="A38" i="4"/>
  <c r="A46" i="4"/>
  <c r="A54" i="4"/>
  <c r="A7" i="4"/>
  <c r="A15" i="4"/>
  <c r="A23" i="4"/>
  <c r="A31" i="4"/>
  <c r="A39" i="4"/>
  <c r="A47" i="4"/>
  <c r="A55" i="4"/>
  <c r="A8" i="4"/>
  <c r="A16" i="4"/>
  <c r="A24" i="4"/>
  <c r="A32" i="4"/>
  <c r="A40" i="4"/>
  <c r="A48" i="4"/>
  <c r="A56" i="4"/>
  <c r="BZ7" i="4"/>
  <c r="BZ15" i="4"/>
  <c r="BZ23" i="4"/>
  <c r="BZ31" i="4"/>
  <c r="BZ39" i="4"/>
  <c r="BZ47" i="4"/>
  <c r="BZ55" i="4"/>
  <c r="BZ63" i="4"/>
  <c r="BZ71" i="4"/>
  <c r="BZ30" i="4"/>
  <c r="BZ70" i="4"/>
  <c r="BZ8" i="4"/>
  <c r="BZ16" i="4"/>
  <c r="BZ24" i="4"/>
  <c r="BZ32" i="4"/>
  <c r="BZ40" i="4"/>
  <c r="BZ48" i="4"/>
  <c r="BZ56" i="4"/>
  <c r="BZ64" i="4"/>
  <c r="BZ14" i="4"/>
  <c r="BZ9" i="4"/>
  <c r="BZ17" i="4"/>
  <c r="BZ25" i="4"/>
  <c r="BZ33" i="4"/>
  <c r="BZ41" i="4"/>
  <c r="BZ49" i="4"/>
  <c r="BZ57" i="4"/>
  <c r="BZ65" i="4"/>
  <c r="BZ22" i="4"/>
  <c r="BZ54" i="4"/>
  <c r="BZ2" i="4"/>
  <c r="BZ10" i="4"/>
  <c r="BZ18" i="4"/>
  <c r="BZ26" i="4"/>
  <c r="BZ34" i="4"/>
  <c r="BZ42" i="4"/>
  <c r="BZ50" i="4"/>
  <c r="BZ58" i="4"/>
  <c r="BZ66" i="4"/>
  <c r="BZ62" i="4"/>
  <c r="BZ3" i="4"/>
  <c r="BZ11" i="4"/>
  <c r="BZ19" i="4"/>
  <c r="BZ27" i="4"/>
  <c r="BZ35" i="4"/>
  <c r="BZ43" i="4"/>
  <c r="BZ51" i="4"/>
  <c r="BZ59" i="4"/>
  <c r="BZ67" i="4"/>
  <c r="BZ38" i="4"/>
  <c r="BZ4" i="4"/>
  <c r="BZ12" i="4"/>
  <c r="BZ20" i="4"/>
  <c r="BZ28" i="4"/>
  <c r="BZ36" i="4"/>
  <c r="BZ44" i="4"/>
  <c r="BZ52" i="4"/>
  <c r="BZ60" i="4"/>
  <c r="BZ68" i="4"/>
  <c r="BZ5" i="4"/>
  <c r="BZ13" i="4"/>
  <c r="BZ21" i="4"/>
  <c r="BZ29" i="4"/>
  <c r="BZ37" i="4"/>
  <c r="BZ45" i="4"/>
  <c r="BZ53" i="4"/>
  <c r="BZ61" i="4"/>
  <c r="BZ69" i="4"/>
  <c r="BZ6" i="4"/>
  <c r="BZ46" i="4"/>
  <c r="BJ7" i="4"/>
  <c r="BJ15" i="4"/>
  <c r="BJ23" i="4"/>
  <c r="BJ31" i="4"/>
  <c r="BJ8" i="4"/>
  <c r="BJ16" i="4"/>
  <c r="BJ24" i="4"/>
  <c r="BJ32" i="4"/>
  <c r="BJ6" i="4"/>
  <c r="BJ9" i="4"/>
  <c r="BJ17" i="4"/>
  <c r="BJ25" i="4"/>
  <c r="BJ33" i="4"/>
  <c r="BJ14" i="4"/>
  <c r="BJ2" i="4"/>
  <c r="BJ10" i="4"/>
  <c r="BJ18" i="4"/>
  <c r="BJ26" i="4"/>
  <c r="BJ34" i="4"/>
  <c r="BJ38" i="4"/>
  <c r="BJ3" i="4"/>
  <c r="BJ11" i="4"/>
  <c r="BJ19" i="4"/>
  <c r="BJ27" i="4"/>
  <c r="BJ35" i="4"/>
  <c r="BJ22" i="4"/>
  <c r="BJ4" i="4"/>
  <c r="BJ12" i="4"/>
  <c r="BJ20" i="4"/>
  <c r="BJ28" i="4"/>
  <c r="BJ36" i="4"/>
  <c r="BJ5" i="4"/>
  <c r="BJ13" i="4"/>
  <c r="BJ21" i="4"/>
  <c r="BJ29" i="4"/>
  <c r="BJ37" i="4"/>
  <c r="BJ30" i="4"/>
  <c r="BA2" i="4"/>
  <c r="AO2" i="4"/>
  <c r="W7" i="4"/>
  <c r="W15" i="4"/>
  <c r="W23" i="4"/>
  <c r="W31" i="4"/>
  <c r="W39" i="4"/>
  <c r="W47" i="4"/>
  <c r="W55" i="4"/>
  <c r="W63" i="4"/>
  <c r="W30" i="4"/>
  <c r="W8" i="4"/>
  <c r="W16" i="4"/>
  <c r="W24" i="4"/>
  <c r="W32" i="4"/>
  <c r="W40" i="4"/>
  <c r="W48" i="4"/>
  <c r="W56" i="4"/>
  <c r="W64" i="4"/>
  <c r="W9" i="4"/>
  <c r="W17" i="4"/>
  <c r="W25" i="4"/>
  <c r="W33" i="4"/>
  <c r="W41" i="4"/>
  <c r="W49" i="4"/>
  <c r="W57" i="4"/>
  <c r="W65" i="4"/>
  <c r="W38" i="4"/>
  <c r="W2" i="4"/>
  <c r="W10" i="4"/>
  <c r="W18" i="4"/>
  <c r="W26" i="4"/>
  <c r="W34" i="4"/>
  <c r="W42" i="4"/>
  <c r="W50" i="4"/>
  <c r="W58" i="4"/>
  <c r="W66" i="4"/>
  <c r="W22" i="4"/>
  <c r="W62" i="4"/>
  <c r="W3" i="4"/>
  <c r="W11" i="4"/>
  <c r="W19" i="4"/>
  <c r="W27" i="4"/>
  <c r="W35" i="4"/>
  <c r="W43" i="4"/>
  <c r="W51" i="4"/>
  <c r="W59" i="4"/>
  <c r="W67" i="4"/>
  <c r="W6" i="4"/>
  <c r="W46" i="4"/>
  <c r="W4" i="4"/>
  <c r="W12" i="4"/>
  <c r="W20" i="4"/>
  <c r="W28" i="4"/>
  <c r="W36" i="4"/>
  <c r="W44" i="4"/>
  <c r="W52" i="4"/>
  <c r="W60" i="4"/>
  <c r="W68" i="4"/>
  <c r="W5" i="4"/>
  <c r="W13" i="4"/>
  <c r="W21" i="4"/>
  <c r="W29" i="4"/>
  <c r="W37" i="4"/>
  <c r="W45" i="4"/>
  <c r="W53" i="4"/>
  <c r="W61" i="4"/>
  <c r="W69" i="4"/>
  <c r="W14" i="4"/>
  <c r="W54" i="4"/>
  <c r="U2" i="4"/>
  <c r="U3" i="4"/>
  <c r="M2" i="4"/>
  <c r="K2" i="4"/>
  <c r="G2" i="4"/>
  <c r="BW2" i="4"/>
  <c r="BL2" i="4"/>
  <c r="BL3" i="4"/>
  <c r="BL4" i="4"/>
  <c r="BL5" i="4"/>
  <c r="BL6" i="4"/>
  <c r="X2" i="4"/>
  <c r="R2" i="4"/>
  <c r="CA8" i="4"/>
  <c r="CA16" i="4"/>
  <c r="CA24" i="4"/>
  <c r="CA32" i="4"/>
  <c r="CA40" i="4"/>
  <c r="CA48" i="4"/>
  <c r="CA56" i="4"/>
  <c r="CA64" i="4"/>
  <c r="CA72" i="4"/>
  <c r="CA31" i="4"/>
  <c r="CA9" i="4"/>
  <c r="CA17" i="4"/>
  <c r="CA25" i="4"/>
  <c r="CA33" i="4"/>
  <c r="CA41" i="4"/>
  <c r="CA49" i="4"/>
  <c r="CA57" i="4"/>
  <c r="CA65" i="4"/>
  <c r="CA73" i="4"/>
  <c r="CA7" i="4"/>
  <c r="CA63" i="4"/>
  <c r="CA2" i="4"/>
  <c r="CA10" i="4"/>
  <c r="CA18" i="4"/>
  <c r="CA26" i="4"/>
  <c r="CA34" i="4"/>
  <c r="CA42" i="4"/>
  <c r="CA50" i="4"/>
  <c r="CA58" i="4"/>
  <c r="CA66" i="4"/>
  <c r="CA74" i="4"/>
  <c r="CA39" i="4"/>
  <c r="CA3" i="4"/>
  <c r="CA11" i="4"/>
  <c r="CA19" i="4"/>
  <c r="CA27" i="4"/>
  <c r="CA35" i="4"/>
  <c r="CA43" i="4"/>
  <c r="CA51" i="4"/>
  <c r="CA59" i="4"/>
  <c r="CA67" i="4"/>
  <c r="CA75" i="4"/>
  <c r="CA55" i="4"/>
  <c r="CA4" i="4"/>
  <c r="CA12" i="4"/>
  <c r="CA20" i="4"/>
  <c r="CA28" i="4"/>
  <c r="CA36" i="4"/>
  <c r="CA44" i="4"/>
  <c r="CA52" i="4"/>
  <c r="CA60" i="4"/>
  <c r="CA68" i="4"/>
  <c r="CA76" i="4"/>
  <c r="CA23" i="4"/>
  <c r="CA71" i="4"/>
  <c r="CA5" i="4"/>
  <c r="CA13" i="4"/>
  <c r="CA21" i="4"/>
  <c r="CA29" i="4"/>
  <c r="CA37" i="4"/>
  <c r="CA45" i="4"/>
  <c r="CA53" i="4"/>
  <c r="CA61" i="4"/>
  <c r="CA69" i="4"/>
  <c r="CA77" i="4"/>
  <c r="CA47" i="4"/>
  <c r="CA6" i="4"/>
  <c r="CA14" i="4"/>
  <c r="CA22" i="4"/>
  <c r="CA30" i="4"/>
  <c r="CA38" i="4"/>
  <c r="CA46" i="4"/>
  <c r="CA54" i="4"/>
  <c r="CA62" i="4"/>
  <c r="CA70" i="4"/>
  <c r="CA78" i="4"/>
  <c r="CA15" i="4"/>
  <c r="CA79" i="4"/>
  <c r="BX8" i="4"/>
  <c r="BX16" i="4"/>
  <c r="BX24" i="4"/>
  <c r="BX32" i="4"/>
  <c r="BX40" i="4"/>
  <c r="BX48" i="4"/>
  <c r="BX15" i="4"/>
  <c r="BX9" i="4"/>
  <c r="BX17" i="4"/>
  <c r="BX25" i="4"/>
  <c r="BX33" i="4"/>
  <c r="BX41" i="4"/>
  <c r="BX49" i="4"/>
  <c r="BX2" i="4"/>
  <c r="BX10" i="4"/>
  <c r="BX18" i="4"/>
  <c r="BX26" i="4"/>
  <c r="BX34" i="4"/>
  <c r="BX42" i="4"/>
  <c r="BX50" i="4"/>
  <c r="BX23" i="4"/>
  <c r="BX3" i="4"/>
  <c r="BX11" i="4"/>
  <c r="BX19" i="4"/>
  <c r="BX27" i="4"/>
  <c r="BX35" i="4"/>
  <c r="BX43" i="4"/>
  <c r="BX51" i="4"/>
  <c r="BX7" i="4"/>
  <c r="BX47" i="4"/>
  <c r="BX4" i="4"/>
  <c r="BX12" i="4"/>
  <c r="BX20" i="4"/>
  <c r="BX28" i="4"/>
  <c r="BX36" i="4"/>
  <c r="BX44" i="4"/>
  <c r="BX52" i="4"/>
  <c r="BX39" i="4"/>
  <c r="BX5" i="4"/>
  <c r="BX13" i="4"/>
  <c r="BX21" i="4"/>
  <c r="BX29" i="4"/>
  <c r="BX37" i="4"/>
  <c r="BX45" i="4"/>
  <c r="BX6" i="4"/>
  <c r="BX14" i="4"/>
  <c r="BX22" i="4"/>
  <c r="BX30" i="4"/>
  <c r="BX38" i="4"/>
  <c r="BX46" i="4"/>
  <c r="BX31" i="4"/>
  <c r="BT2" i="4"/>
  <c r="BH8" i="4"/>
  <c r="BH16" i="4"/>
  <c r="BH24" i="4"/>
  <c r="BH9" i="4"/>
  <c r="BH17" i="4"/>
  <c r="BH25" i="4"/>
  <c r="BH2" i="4"/>
  <c r="BH10" i="4"/>
  <c r="BH18" i="4"/>
  <c r="BH26" i="4"/>
  <c r="BH7" i="4"/>
  <c r="BH3" i="4"/>
  <c r="BH11" i="4"/>
  <c r="BH19" i="4"/>
  <c r="BH4" i="4"/>
  <c r="BH12" i="4"/>
  <c r="BH20" i="4"/>
  <c r="BH23" i="4"/>
  <c r="BH5" i="4"/>
  <c r="BH13" i="4"/>
  <c r="BH21" i="4"/>
  <c r="BH6" i="4"/>
  <c r="BH14" i="4"/>
  <c r="BH22" i="4"/>
  <c r="BH15" i="4"/>
  <c r="AF8" i="4"/>
  <c r="AF16" i="4"/>
  <c r="AF24" i="4"/>
  <c r="AF32" i="4"/>
  <c r="AF9" i="4"/>
  <c r="AF17" i="4"/>
  <c r="AF25" i="4"/>
  <c r="AF33" i="4"/>
  <c r="AF2" i="4"/>
  <c r="AF10" i="4"/>
  <c r="AF18" i="4"/>
  <c r="AF26" i="4"/>
  <c r="AF34" i="4"/>
  <c r="AF7" i="4"/>
  <c r="AF23" i="4"/>
  <c r="AF3" i="4"/>
  <c r="AF11" i="4"/>
  <c r="AF19" i="4"/>
  <c r="AF27" i="4"/>
  <c r="AF31" i="4"/>
  <c r="AF4" i="4"/>
  <c r="AF12" i="4"/>
  <c r="AF20" i="4"/>
  <c r="AF28" i="4"/>
  <c r="AF5" i="4"/>
  <c r="AF13" i="4"/>
  <c r="AF21" i="4"/>
  <c r="AF29" i="4"/>
  <c r="AF6" i="4"/>
  <c r="AF14" i="4"/>
  <c r="AF22" i="4"/>
  <c r="AF30" i="4"/>
  <c r="AF15" i="4"/>
  <c r="Y2" i="4"/>
  <c r="S8" i="4"/>
  <c r="S16" i="4"/>
  <c r="S24" i="4"/>
  <c r="S23" i="4"/>
  <c r="S9" i="4"/>
  <c r="S17" i="4"/>
  <c r="S25" i="4"/>
  <c r="S2" i="4"/>
  <c r="S10" i="4"/>
  <c r="S18" i="4"/>
  <c r="S26" i="4"/>
  <c r="S3" i="4"/>
  <c r="S11" i="4"/>
  <c r="S19" i="4"/>
  <c r="S27" i="4"/>
  <c r="S31" i="4"/>
  <c r="S4" i="4"/>
  <c r="S12" i="4"/>
  <c r="S20" i="4"/>
  <c r="S28" i="4"/>
  <c r="S7" i="4"/>
  <c r="S5" i="4"/>
  <c r="S13" i="4"/>
  <c r="S21" i="4"/>
  <c r="S29" i="4"/>
  <c r="S6" i="4"/>
  <c r="S14" i="4"/>
  <c r="S22" i="4"/>
  <c r="S30" i="4"/>
  <c r="S15" i="4"/>
  <c r="BG2" i="4"/>
  <c r="AE2" i="4"/>
  <c r="CB9" i="4"/>
  <c r="CB17" i="4"/>
  <c r="CB25" i="4"/>
  <c r="CB33" i="4"/>
  <c r="CB41" i="4"/>
  <c r="CB49" i="4"/>
  <c r="CB57" i="4"/>
  <c r="CB65" i="4"/>
  <c r="CB73" i="4"/>
  <c r="CB81" i="4"/>
  <c r="CB89" i="4"/>
  <c r="CB97" i="4"/>
  <c r="CB105" i="4"/>
  <c r="CB113" i="4"/>
  <c r="CB121" i="4"/>
  <c r="CB129" i="4"/>
  <c r="CB137" i="4"/>
  <c r="CB8" i="4"/>
  <c r="CB56" i="4"/>
  <c r="CB112" i="4"/>
  <c r="CB2" i="4"/>
  <c r="CB10" i="4"/>
  <c r="CB18" i="4"/>
  <c r="CB26" i="4"/>
  <c r="CB34" i="4"/>
  <c r="CB42" i="4"/>
  <c r="CB50" i="4"/>
  <c r="CB58" i="4"/>
  <c r="CB66" i="4"/>
  <c r="CB74" i="4"/>
  <c r="CB82" i="4"/>
  <c r="CB90" i="4"/>
  <c r="CB98" i="4"/>
  <c r="CB106" i="4"/>
  <c r="CB114" i="4"/>
  <c r="CB122" i="4"/>
  <c r="CB130" i="4"/>
  <c r="CB138" i="4"/>
  <c r="CB32" i="4"/>
  <c r="CB80" i="4"/>
  <c r="CB120" i="4"/>
  <c r="CB3" i="4"/>
  <c r="CB11" i="4"/>
  <c r="CB19" i="4"/>
  <c r="CB27" i="4"/>
  <c r="CB35" i="4"/>
  <c r="CB43" i="4"/>
  <c r="CB51" i="4"/>
  <c r="CB59" i="4"/>
  <c r="CB67" i="4"/>
  <c r="CB75" i="4"/>
  <c r="CB83" i="4"/>
  <c r="CB91" i="4"/>
  <c r="CB99" i="4"/>
  <c r="CB107" i="4"/>
  <c r="CB115" i="4"/>
  <c r="CB123" i="4"/>
  <c r="CB131" i="4"/>
  <c r="CB139" i="4"/>
  <c r="CB16" i="4"/>
  <c r="CB64" i="4"/>
  <c r="CB104" i="4"/>
  <c r="CB4" i="4"/>
  <c r="CB12" i="4"/>
  <c r="CB20" i="4"/>
  <c r="CB28" i="4"/>
  <c r="CB36" i="4"/>
  <c r="CB44" i="4"/>
  <c r="CB52" i="4"/>
  <c r="CB60" i="4"/>
  <c r="CB68" i="4"/>
  <c r="CB76" i="4"/>
  <c r="CB84" i="4"/>
  <c r="CB92" i="4"/>
  <c r="CB100" i="4"/>
  <c r="CB108" i="4"/>
  <c r="CB116" i="4"/>
  <c r="CB124" i="4"/>
  <c r="CB132" i="4"/>
  <c r="CB140" i="4"/>
  <c r="CB118" i="4"/>
  <c r="CB24" i="4"/>
  <c r="CB72" i="4"/>
  <c r="CB128" i="4"/>
  <c r="CB5" i="4"/>
  <c r="CB13" i="4"/>
  <c r="CB21" i="4"/>
  <c r="CB29" i="4"/>
  <c r="CB37" i="4"/>
  <c r="CB45" i="4"/>
  <c r="CB53" i="4"/>
  <c r="CB61" i="4"/>
  <c r="CB69" i="4"/>
  <c r="CB77" i="4"/>
  <c r="CB85" i="4"/>
  <c r="CB93" i="4"/>
  <c r="CB101" i="4"/>
  <c r="CB109" i="4"/>
  <c r="CB117" i="4"/>
  <c r="CB125" i="4"/>
  <c r="CB133" i="4"/>
  <c r="CB141" i="4"/>
  <c r="CB134" i="4"/>
  <c r="CB48" i="4"/>
  <c r="CB88" i="4"/>
  <c r="CB6" i="4"/>
  <c r="CB14" i="4"/>
  <c r="CB22" i="4"/>
  <c r="CB30" i="4"/>
  <c r="CB38" i="4"/>
  <c r="CB46" i="4"/>
  <c r="CB54" i="4"/>
  <c r="CB62" i="4"/>
  <c r="CB70" i="4"/>
  <c r="CB78" i="4"/>
  <c r="CB86" i="4"/>
  <c r="CB94" i="4"/>
  <c r="CB102" i="4"/>
  <c r="CB110" i="4"/>
  <c r="CB126" i="4"/>
  <c r="CB7" i="4"/>
  <c r="CB15" i="4"/>
  <c r="CB23" i="4"/>
  <c r="CB31" i="4"/>
  <c r="CB39" i="4"/>
  <c r="CB47" i="4"/>
  <c r="CB55" i="4"/>
  <c r="CB63" i="4"/>
  <c r="CB71" i="4"/>
  <c r="CB79" i="4"/>
  <c r="CB87" i="4"/>
  <c r="CB95" i="4"/>
  <c r="CB103" i="4"/>
  <c r="CB111" i="4"/>
  <c r="CB119" i="4"/>
  <c r="CB127" i="4"/>
  <c r="CB135" i="4"/>
  <c r="CB40" i="4"/>
  <c r="CB96" i="4"/>
  <c r="CB136" i="4"/>
  <c r="BN2" i="4"/>
  <c r="BN3" i="4"/>
  <c r="BK2" i="4"/>
  <c r="BK3" i="4"/>
  <c r="BK4" i="4"/>
  <c r="BK5" i="4"/>
  <c r="BK6" i="4"/>
  <c r="BK7" i="4"/>
  <c r="BD2" i="4"/>
  <c r="BD3" i="4"/>
  <c r="AZ2" i="4"/>
  <c r="AW9" i="4"/>
  <c r="AW17" i="4"/>
  <c r="AW2" i="4"/>
  <c r="AW10" i="4"/>
  <c r="AW18" i="4"/>
  <c r="AW8" i="4"/>
  <c r="AW3" i="4"/>
  <c r="AW11" i="4"/>
  <c r="AW19" i="4"/>
  <c r="AW16" i="4"/>
  <c r="AW4" i="4"/>
  <c r="AW12" i="4"/>
  <c r="AW5" i="4"/>
  <c r="AW13" i="4"/>
  <c r="AW6" i="4"/>
  <c r="AW14" i="4"/>
  <c r="AW7" i="4"/>
  <c r="AW15" i="4"/>
  <c r="AN2" i="4"/>
  <c r="AJ2" i="4"/>
  <c r="AI9" i="4"/>
  <c r="AI17" i="4"/>
  <c r="AI25" i="4"/>
  <c r="AI33" i="4"/>
  <c r="AI41" i="4"/>
  <c r="AI49" i="4"/>
  <c r="AI57" i="4"/>
  <c r="AI2" i="4"/>
  <c r="AI10" i="4"/>
  <c r="AI18" i="4"/>
  <c r="AI26" i="4"/>
  <c r="AI34" i="4"/>
  <c r="AI42" i="4"/>
  <c r="AI50" i="4"/>
  <c r="AI58" i="4"/>
  <c r="AI32" i="4"/>
  <c r="AI64" i="4"/>
  <c r="AI3" i="4"/>
  <c r="AI11" i="4"/>
  <c r="AI19" i="4"/>
  <c r="AI27" i="4"/>
  <c r="AI35" i="4"/>
  <c r="AI43" i="4"/>
  <c r="AI51" i="4"/>
  <c r="AI59" i="4"/>
  <c r="AI8" i="4"/>
  <c r="AI40" i="4"/>
  <c r="AI4" i="4"/>
  <c r="AI12" i="4"/>
  <c r="AI20" i="4"/>
  <c r="AI28" i="4"/>
  <c r="AI36" i="4"/>
  <c r="AI44" i="4"/>
  <c r="AI52" i="4"/>
  <c r="AI60" i="4"/>
  <c r="AI24" i="4"/>
  <c r="AI5" i="4"/>
  <c r="AI13" i="4"/>
  <c r="AI21" i="4"/>
  <c r="AI29" i="4"/>
  <c r="AI37" i="4"/>
  <c r="AI45" i="4"/>
  <c r="AI53" i="4"/>
  <c r="AI61" i="4"/>
  <c r="AI48" i="4"/>
  <c r="AI6" i="4"/>
  <c r="AI14" i="4"/>
  <c r="AI22" i="4"/>
  <c r="AI30" i="4"/>
  <c r="AI38" i="4"/>
  <c r="AI46" i="4"/>
  <c r="AI54" i="4"/>
  <c r="AI62" i="4"/>
  <c r="AI7" i="4"/>
  <c r="AI15" i="4"/>
  <c r="AI23" i="4"/>
  <c r="AI31" i="4"/>
  <c r="AI39" i="4"/>
  <c r="AI47" i="4"/>
  <c r="AI55" i="4"/>
  <c r="AI63" i="4"/>
  <c r="AI16" i="4"/>
  <c r="AI56" i="4"/>
  <c r="T2" i="4"/>
  <c r="J2" i="4"/>
  <c r="E2" i="4"/>
  <c r="E3" i="4"/>
  <c r="E4" i="4"/>
  <c r="E5" i="4"/>
  <c r="E2" i="3" a="1"/>
  <c r="J2" i="3" a="1"/>
  <c r="T2" i="3" a="1"/>
  <c r="AI2" i="3" a="1"/>
  <c r="AJ2" i="3" a="1"/>
  <c r="AN2" i="3" a="1"/>
  <c r="AW2" i="3" a="1"/>
  <c r="AZ2" i="3" a="1"/>
  <c r="BD2" i="3" a="1"/>
  <c r="BK2" i="3" a="1"/>
  <c r="BN2" i="3" a="1"/>
  <c r="CB2" i="3" a="1"/>
  <c r="S2" i="3" a="1"/>
  <c r="Y2" i="3" a="1"/>
  <c r="AF2" i="3" a="1"/>
  <c r="BH2" i="3" a="1"/>
  <c r="BT2" i="3" a="1"/>
  <c r="BX2" i="3" a="1"/>
  <c r="CA2" i="3" a="1"/>
  <c r="A2" i="3" a="1"/>
  <c r="R2" i="3" a="1"/>
  <c r="AD2" i="3" a="1"/>
  <c r="BS2" i="3" a="1"/>
  <c r="G2" i="3" a="1"/>
  <c r="K2" i="3" a="1"/>
  <c r="M2" i="3" a="1"/>
  <c r="U2" i="3" a="1"/>
  <c r="W2" i="3" a="1"/>
  <c r="AO2" i="3" a="1"/>
  <c r="BA2" i="3" a="1"/>
  <c r="BJ2" i="3" a="1"/>
  <c r="BZ2" i="3" a="1"/>
  <c r="X2" i="3" a="1"/>
  <c r="BW2" i="3" a="1"/>
  <c r="P2" i="3" a="1"/>
  <c r="Z2" i="3" a="1"/>
  <c r="AB2" i="3" a="1"/>
  <c r="AG2" i="3" a="1"/>
  <c r="AL2" i="3" a="1"/>
  <c r="AR2" i="3" a="1"/>
  <c r="AX2" i="3" a="1"/>
  <c r="BE2" i="3" a="1"/>
  <c r="BI2" i="3" a="1"/>
  <c r="BO2" i="3" a="1"/>
  <c r="BU2" i="3" a="1"/>
  <c r="BV2" i="3" a="1"/>
  <c r="BL2" i="3" a="1"/>
  <c r="H2" i="3" a="1"/>
  <c r="O2" i="3" a="1"/>
  <c r="AM2" i="3" a="1"/>
  <c r="AP2" i="3" a="1"/>
  <c r="AU2" i="3" a="1"/>
  <c r="BB2" i="3" a="1"/>
  <c r="AE2" i="3" a="1"/>
  <c r="BQ2" i="3" a="1"/>
  <c r="C2" i="3" a="1"/>
  <c r="F2" i="3" a="1"/>
  <c r="Q2" i="3" a="1"/>
  <c r="V2" i="3" a="1"/>
  <c r="AA2" i="3" a="1"/>
  <c r="AC2" i="3" a="1"/>
  <c r="AH2" i="3" a="1"/>
  <c r="AS2" i="3" a="1"/>
  <c r="AY2" i="3" a="1"/>
  <c r="BF2" i="3" a="1"/>
  <c r="BM2" i="3" a="1"/>
  <c r="BP2" i="3" a="1"/>
  <c r="BR2" i="3" a="1"/>
  <c r="D2" i="3" a="1"/>
  <c r="I2" i="3" a="1"/>
  <c r="AQ2" i="3" a="1"/>
  <c r="AV2" i="3" a="1"/>
  <c r="BC2" i="3" a="1"/>
  <c r="BG2" i="3" a="1"/>
  <c r="BG2" i="3" l="1"/>
  <c r="BC3" i="3"/>
  <c r="BC11" i="3"/>
  <c r="BC2" i="3"/>
  <c r="BC4" i="3"/>
  <c r="BC12" i="3"/>
  <c r="BC10" i="3"/>
  <c r="BC5" i="3"/>
  <c r="BC13" i="3"/>
  <c r="BC6" i="3"/>
  <c r="BC14" i="3"/>
  <c r="BC18" i="3"/>
  <c r="BC7" i="3"/>
  <c r="BC15" i="3"/>
  <c r="BC8" i="3"/>
  <c r="BC16" i="3"/>
  <c r="BC9" i="3"/>
  <c r="BC17" i="3"/>
  <c r="AV2" i="3"/>
  <c r="AQ3" i="3"/>
  <c r="AQ11" i="3"/>
  <c r="AQ19" i="3"/>
  <c r="AQ27" i="3"/>
  <c r="AQ4" i="3"/>
  <c r="AQ12" i="3"/>
  <c r="AQ20" i="3"/>
  <c r="AQ28" i="3"/>
  <c r="AQ18" i="3"/>
  <c r="AQ5" i="3"/>
  <c r="AQ13" i="3"/>
  <c r="AQ21" i="3"/>
  <c r="AQ29" i="3"/>
  <c r="AQ6" i="3"/>
  <c r="AQ14" i="3"/>
  <c r="AQ22" i="3"/>
  <c r="AQ10" i="3"/>
  <c r="AQ7" i="3"/>
  <c r="AQ15" i="3"/>
  <c r="AQ23" i="3"/>
  <c r="AQ2" i="3"/>
  <c r="AQ8" i="3"/>
  <c r="AQ16" i="3"/>
  <c r="AQ24" i="3"/>
  <c r="AQ9" i="3"/>
  <c r="AQ17" i="3"/>
  <c r="AQ25" i="3"/>
  <c r="AQ26" i="3"/>
  <c r="I2" i="3"/>
  <c r="D3" i="3"/>
  <c r="D11" i="3"/>
  <c r="D19" i="3"/>
  <c r="D4" i="3"/>
  <c r="D12" i="3"/>
  <c r="D20" i="3"/>
  <c r="D18" i="3"/>
  <c r="D5" i="3"/>
  <c r="D13" i="3"/>
  <c r="D21" i="3"/>
  <c r="D6" i="3"/>
  <c r="D14" i="3"/>
  <c r="D22" i="3"/>
  <c r="D2" i="3"/>
  <c r="D26" i="3"/>
  <c r="D7" i="3"/>
  <c r="D15" i="3"/>
  <c r="D23" i="3"/>
  <c r="D10" i="3"/>
  <c r="D8" i="3"/>
  <c r="D16" i="3"/>
  <c r="D24" i="3"/>
  <c r="D9" i="3"/>
  <c r="D17" i="3"/>
  <c r="D25" i="3"/>
  <c r="BR2" i="3"/>
  <c r="BP2" i="3"/>
  <c r="BM4" i="3"/>
  <c r="BM12" i="3"/>
  <c r="BM20" i="3"/>
  <c r="BM28" i="3"/>
  <c r="BM36" i="3"/>
  <c r="BM3" i="3"/>
  <c r="BM43" i="3"/>
  <c r="BM5" i="3"/>
  <c r="BM13" i="3"/>
  <c r="BM21" i="3"/>
  <c r="BM29" i="3"/>
  <c r="BM37" i="3"/>
  <c r="BM19" i="3"/>
  <c r="BM6" i="3"/>
  <c r="BM14" i="3"/>
  <c r="BM22" i="3"/>
  <c r="BM30" i="3"/>
  <c r="BM38" i="3"/>
  <c r="BM35" i="3"/>
  <c r="BM7" i="3"/>
  <c r="BM15" i="3"/>
  <c r="BM23" i="3"/>
  <c r="BM31" i="3"/>
  <c r="BM39" i="3"/>
  <c r="BM8" i="3"/>
  <c r="BM16" i="3"/>
  <c r="BM24" i="3"/>
  <c r="BM32" i="3"/>
  <c r="BM40" i="3"/>
  <c r="BM11" i="3"/>
  <c r="BM9" i="3"/>
  <c r="BM17" i="3"/>
  <c r="BM25" i="3"/>
  <c r="BM33" i="3"/>
  <c r="BM41" i="3"/>
  <c r="BM2" i="3"/>
  <c r="BM10" i="3"/>
  <c r="BM18" i="3"/>
  <c r="BM26" i="3"/>
  <c r="BM34" i="3"/>
  <c r="BM42" i="3"/>
  <c r="BM27" i="3"/>
  <c r="BF2" i="3"/>
  <c r="AY3" i="3"/>
  <c r="AY2" i="3"/>
  <c r="AS2" i="3"/>
  <c r="AH2" i="3"/>
  <c r="AH3" i="3"/>
  <c r="AC2" i="3"/>
  <c r="AA4" i="3"/>
  <c r="AA12" i="3"/>
  <c r="AA20" i="3"/>
  <c r="AA3" i="3"/>
  <c r="AA5" i="3"/>
  <c r="AA13" i="3"/>
  <c r="AA21" i="3"/>
  <c r="AA6" i="3"/>
  <c r="AA14" i="3"/>
  <c r="AA22" i="3"/>
  <c r="AA7" i="3"/>
  <c r="AA15" i="3"/>
  <c r="AA19" i="3"/>
  <c r="AA8" i="3"/>
  <c r="AA16" i="3"/>
  <c r="AA11" i="3"/>
  <c r="AA9" i="3"/>
  <c r="AA17" i="3"/>
  <c r="AA2" i="3"/>
  <c r="AA10" i="3"/>
  <c r="AA18" i="3"/>
  <c r="V4" i="3"/>
  <c r="V5" i="3"/>
  <c r="V3" i="3"/>
  <c r="V2" i="3"/>
  <c r="Q2" i="3"/>
  <c r="F4" i="3"/>
  <c r="F12" i="3"/>
  <c r="F20" i="3"/>
  <c r="F28" i="3"/>
  <c r="F36" i="3"/>
  <c r="F44" i="3"/>
  <c r="F52" i="3"/>
  <c r="F60" i="3"/>
  <c r="F68" i="3"/>
  <c r="F5" i="3"/>
  <c r="F13" i="3"/>
  <c r="F21" i="3"/>
  <c r="F29" i="3"/>
  <c r="F37" i="3"/>
  <c r="F45" i="3"/>
  <c r="F53" i="3"/>
  <c r="F61" i="3"/>
  <c r="F69" i="3"/>
  <c r="F3" i="3"/>
  <c r="F27" i="3"/>
  <c r="F43" i="3"/>
  <c r="F59" i="3"/>
  <c r="F6" i="3"/>
  <c r="F14" i="3"/>
  <c r="F22" i="3"/>
  <c r="F30" i="3"/>
  <c r="F38" i="3"/>
  <c r="F46" i="3"/>
  <c r="F54" i="3"/>
  <c r="F62" i="3"/>
  <c r="F7" i="3"/>
  <c r="F15" i="3"/>
  <c r="F23" i="3"/>
  <c r="F31" i="3"/>
  <c r="F39" i="3"/>
  <c r="F47" i="3"/>
  <c r="F55" i="3"/>
  <c r="F63" i="3"/>
  <c r="F11" i="3"/>
  <c r="F19" i="3"/>
  <c r="F35" i="3"/>
  <c r="F51" i="3"/>
  <c r="F67" i="3"/>
  <c r="F8" i="3"/>
  <c r="F16" i="3"/>
  <c r="F24" i="3"/>
  <c r="F32" i="3"/>
  <c r="F40" i="3"/>
  <c r="F48" i="3"/>
  <c r="F56" i="3"/>
  <c r="F64" i="3"/>
  <c r="F9" i="3"/>
  <c r="F17" i="3"/>
  <c r="F25" i="3"/>
  <c r="F33" i="3"/>
  <c r="F41" i="3"/>
  <c r="F49" i="3"/>
  <c r="F57" i="3"/>
  <c r="F65" i="3"/>
  <c r="F2" i="3"/>
  <c r="F10" i="3"/>
  <c r="F18" i="3"/>
  <c r="F26" i="3"/>
  <c r="F34" i="3"/>
  <c r="F42" i="3"/>
  <c r="F50" i="3"/>
  <c r="F58" i="3"/>
  <c r="F66" i="3"/>
  <c r="C4" i="3"/>
  <c r="C12" i="3"/>
  <c r="C5" i="3"/>
  <c r="C13" i="3"/>
  <c r="C11" i="3"/>
  <c r="C6" i="3"/>
  <c r="C14" i="3"/>
  <c r="C7" i="3"/>
  <c r="C15" i="3"/>
  <c r="C8" i="3"/>
  <c r="C16" i="3"/>
  <c r="C9" i="3"/>
  <c r="C17" i="3"/>
  <c r="C2" i="3"/>
  <c r="C10" i="3"/>
  <c r="C3" i="3"/>
  <c r="BQ2" i="3"/>
  <c r="BQ3" i="3"/>
  <c r="BQ4" i="3"/>
  <c r="BQ5" i="3"/>
  <c r="BQ6" i="3"/>
  <c r="AE2" i="3"/>
  <c r="BB2" i="3"/>
  <c r="AU2" i="3"/>
  <c r="AP2" i="3"/>
  <c r="AM5" i="3"/>
  <c r="AM4" i="3"/>
  <c r="AM6" i="3"/>
  <c r="AM7" i="3"/>
  <c r="AM12" i="3"/>
  <c r="AM8" i="3"/>
  <c r="AM9" i="3"/>
  <c r="AM2" i="3"/>
  <c r="AM10" i="3"/>
  <c r="AM3" i="3"/>
  <c r="AM11" i="3"/>
  <c r="O5" i="3"/>
  <c r="O13" i="3"/>
  <c r="O21" i="3"/>
  <c r="O29" i="3"/>
  <c r="O37" i="3"/>
  <c r="O45" i="3"/>
  <c r="O53" i="3"/>
  <c r="O61" i="3"/>
  <c r="O28" i="3"/>
  <c r="O6" i="3"/>
  <c r="O14" i="3"/>
  <c r="O22" i="3"/>
  <c r="O30" i="3"/>
  <c r="O38" i="3"/>
  <c r="O46" i="3"/>
  <c r="O54" i="3"/>
  <c r="O62" i="3"/>
  <c r="O12" i="3"/>
  <c r="O7" i="3"/>
  <c r="O15" i="3"/>
  <c r="O23" i="3"/>
  <c r="O31" i="3"/>
  <c r="O39" i="3"/>
  <c r="O47" i="3"/>
  <c r="O55" i="3"/>
  <c r="O63" i="3"/>
  <c r="O4" i="3"/>
  <c r="O52" i="3"/>
  <c r="O8" i="3"/>
  <c r="O16" i="3"/>
  <c r="O24" i="3"/>
  <c r="O32" i="3"/>
  <c r="O40" i="3"/>
  <c r="O48" i="3"/>
  <c r="O56" i="3"/>
  <c r="O20" i="3"/>
  <c r="O60" i="3"/>
  <c r="O9" i="3"/>
  <c r="O17" i="3"/>
  <c r="O25" i="3"/>
  <c r="O33" i="3"/>
  <c r="O41" i="3"/>
  <c r="O49" i="3"/>
  <c r="O57" i="3"/>
  <c r="O36" i="3"/>
  <c r="O2" i="3"/>
  <c r="O10" i="3"/>
  <c r="O18" i="3"/>
  <c r="O26" i="3"/>
  <c r="O34" i="3"/>
  <c r="O42" i="3"/>
  <c r="O50" i="3"/>
  <c r="O58" i="3"/>
  <c r="O3" i="3"/>
  <c r="O11" i="3"/>
  <c r="O19" i="3"/>
  <c r="O27" i="3"/>
  <c r="O35" i="3"/>
  <c r="O43" i="3"/>
  <c r="O51" i="3"/>
  <c r="O59" i="3"/>
  <c r="O44" i="3"/>
  <c r="H2" i="3"/>
  <c r="BL2" i="3"/>
  <c r="BL3" i="3"/>
  <c r="BL4" i="3"/>
  <c r="BL5" i="3"/>
  <c r="BL6" i="3"/>
  <c r="BV6" i="3"/>
  <c r="BV14" i="3"/>
  <c r="BV22" i="3"/>
  <c r="BV30" i="3"/>
  <c r="BV38" i="3"/>
  <c r="BV46" i="3"/>
  <c r="BV54" i="3"/>
  <c r="BV62" i="3"/>
  <c r="BV21" i="3"/>
  <c r="BV53" i="3"/>
  <c r="BV7" i="3"/>
  <c r="BV15" i="3"/>
  <c r="BV23" i="3"/>
  <c r="BV31" i="3"/>
  <c r="BV39" i="3"/>
  <c r="BV47" i="3"/>
  <c r="BV55" i="3"/>
  <c r="BV63" i="3"/>
  <c r="BV8" i="3"/>
  <c r="BV16" i="3"/>
  <c r="BV24" i="3"/>
  <c r="BV32" i="3"/>
  <c r="BV40" i="3"/>
  <c r="BV48" i="3"/>
  <c r="BV56" i="3"/>
  <c r="BV64" i="3"/>
  <c r="BV5" i="3"/>
  <c r="BV37" i="3"/>
  <c r="BV9" i="3"/>
  <c r="BV17" i="3"/>
  <c r="BV25" i="3"/>
  <c r="BV33" i="3"/>
  <c r="BV41" i="3"/>
  <c r="BV49" i="3"/>
  <c r="BV57" i="3"/>
  <c r="BV65" i="3"/>
  <c r="BV13" i="3"/>
  <c r="BV45" i="3"/>
  <c r="BV2" i="3"/>
  <c r="BV10" i="3"/>
  <c r="BV18" i="3"/>
  <c r="BV26" i="3"/>
  <c r="BV34" i="3"/>
  <c r="BV42" i="3"/>
  <c r="BV50" i="3"/>
  <c r="BV58" i="3"/>
  <c r="BV66" i="3"/>
  <c r="BV61" i="3"/>
  <c r="BV3" i="3"/>
  <c r="BV11" i="3"/>
  <c r="BV19" i="3"/>
  <c r="BV27" i="3"/>
  <c r="BV35" i="3"/>
  <c r="BV43" i="3"/>
  <c r="BV51" i="3"/>
  <c r="BV59" i="3"/>
  <c r="BV67" i="3"/>
  <c r="BV4" i="3"/>
  <c r="BV12" i="3"/>
  <c r="BV20" i="3"/>
  <c r="BV28" i="3"/>
  <c r="BV36" i="3"/>
  <c r="BV44" i="3"/>
  <c r="BV52" i="3"/>
  <c r="BV60" i="3"/>
  <c r="BV68" i="3"/>
  <c r="BV29" i="3"/>
  <c r="BU6" i="3"/>
  <c r="BU7" i="3"/>
  <c r="BU8" i="3"/>
  <c r="BU2" i="3"/>
  <c r="BU3" i="3"/>
  <c r="BU4" i="3"/>
  <c r="BU5" i="3"/>
  <c r="BO2" i="3"/>
  <c r="BI6" i="3"/>
  <c r="BI7" i="3"/>
  <c r="BI5" i="3"/>
  <c r="BI2" i="3"/>
  <c r="BI3" i="3"/>
  <c r="BI4" i="3"/>
  <c r="BE2" i="3"/>
  <c r="AX2" i="3"/>
  <c r="AR2" i="3"/>
  <c r="AL6" i="3"/>
  <c r="AL14" i="3"/>
  <c r="AL22" i="3"/>
  <c r="AL30" i="3"/>
  <c r="AL38" i="3"/>
  <c r="AL7" i="3"/>
  <c r="AL15" i="3"/>
  <c r="AL23" i="3"/>
  <c r="AL31" i="3"/>
  <c r="AL39" i="3"/>
  <c r="AL21" i="3"/>
  <c r="AL8" i="3"/>
  <c r="AL16" i="3"/>
  <c r="AL24" i="3"/>
  <c r="AL32" i="3"/>
  <c r="AL40" i="3"/>
  <c r="AL9" i="3"/>
  <c r="AL17" i="3"/>
  <c r="AL25" i="3"/>
  <c r="AL33" i="3"/>
  <c r="AL41" i="3"/>
  <c r="AL29" i="3"/>
  <c r="AL2" i="3"/>
  <c r="AL10" i="3"/>
  <c r="AL18" i="3"/>
  <c r="AL26" i="3"/>
  <c r="AL34" i="3"/>
  <c r="AL13" i="3"/>
  <c r="AL3" i="3"/>
  <c r="AL11" i="3"/>
  <c r="AL19" i="3"/>
  <c r="AL27" i="3"/>
  <c r="AL35" i="3"/>
  <c r="AL4" i="3"/>
  <c r="AL12" i="3"/>
  <c r="AL20" i="3"/>
  <c r="AL28" i="3"/>
  <c r="AL36" i="3"/>
  <c r="AL5" i="3"/>
  <c r="AL37" i="3"/>
  <c r="AG2" i="3"/>
  <c r="AB2" i="3"/>
  <c r="Z2" i="3"/>
  <c r="P2" i="3"/>
  <c r="BW2" i="3"/>
  <c r="X2" i="3"/>
  <c r="BZ7" i="3"/>
  <c r="BZ15" i="3"/>
  <c r="BZ23" i="3"/>
  <c r="BZ31" i="3"/>
  <c r="BZ39" i="3"/>
  <c r="BZ47" i="3"/>
  <c r="BZ55" i="3"/>
  <c r="BZ63" i="3"/>
  <c r="BZ71" i="3"/>
  <c r="BZ22" i="3"/>
  <c r="BZ70" i="3"/>
  <c r="BZ8" i="3"/>
  <c r="BZ16" i="3"/>
  <c r="BZ24" i="3"/>
  <c r="BZ32" i="3"/>
  <c r="BZ40" i="3"/>
  <c r="BZ48" i="3"/>
  <c r="BZ56" i="3"/>
  <c r="BZ64" i="3"/>
  <c r="BZ46" i="3"/>
  <c r="BZ9" i="3"/>
  <c r="BZ17" i="3"/>
  <c r="BZ25" i="3"/>
  <c r="BZ33" i="3"/>
  <c r="BZ41" i="3"/>
  <c r="BZ49" i="3"/>
  <c r="BZ57" i="3"/>
  <c r="BZ65" i="3"/>
  <c r="BZ38" i="3"/>
  <c r="BZ2" i="3"/>
  <c r="BZ10" i="3"/>
  <c r="BZ18" i="3"/>
  <c r="BZ26" i="3"/>
  <c r="BZ34" i="3"/>
  <c r="BZ42" i="3"/>
  <c r="BZ50" i="3"/>
  <c r="BZ58" i="3"/>
  <c r="BZ66" i="3"/>
  <c r="BZ14" i="3"/>
  <c r="BZ62" i="3"/>
  <c r="BZ3" i="3"/>
  <c r="BZ11" i="3"/>
  <c r="BZ19" i="3"/>
  <c r="BZ27" i="3"/>
  <c r="BZ35" i="3"/>
  <c r="BZ43" i="3"/>
  <c r="BZ51" i="3"/>
  <c r="BZ59" i="3"/>
  <c r="BZ67" i="3"/>
  <c r="BZ6" i="3"/>
  <c r="BZ54" i="3"/>
  <c r="BZ4" i="3"/>
  <c r="BZ12" i="3"/>
  <c r="BZ20" i="3"/>
  <c r="BZ28" i="3"/>
  <c r="BZ36" i="3"/>
  <c r="BZ44" i="3"/>
  <c r="BZ52" i="3"/>
  <c r="BZ60" i="3"/>
  <c r="BZ68" i="3"/>
  <c r="BZ5" i="3"/>
  <c r="BZ13" i="3"/>
  <c r="BZ21" i="3"/>
  <c r="BZ29" i="3"/>
  <c r="BZ37" i="3"/>
  <c r="BZ45" i="3"/>
  <c r="BZ53" i="3"/>
  <c r="BZ61" i="3"/>
  <c r="BZ69" i="3"/>
  <c r="BZ30" i="3"/>
  <c r="BJ7" i="3"/>
  <c r="BJ15" i="3"/>
  <c r="BJ23" i="3"/>
  <c r="BJ31" i="3"/>
  <c r="BJ14" i="3"/>
  <c r="BJ8" i="3"/>
  <c r="BJ16" i="3"/>
  <c r="BJ24" i="3"/>
  <c r="BJ32" i="3"/>
  <c r="BJ30" i="3"/>
  <c r="BJ9" i="3"/>
  <c r="BJ17" i="3"/>
  <c r="BJ25" i="3"/>
  <c r="BJ33" i="3"/>
  <c r="BJ38" i="3"/>
  <c r="BJ2" i="3"/>
  <c r="BJ10" i="3"/>
  <c r="BJ18" i="3"/>
  <c r="BJ26" i="3"/>
  <c r="BJ34" i="3"/>
  <c r="BJ6" i="3"/>
  <c r="BJ3" i="3"/>
  <c r="BJ11" i="3"/>
  <c r="BJ19" i="3"/>
  <c r="BJ27" i="3"/>
  <c r="BJ35" i="3"/>
  <c r="BJ22" i="3"/>
  <c r="BJ4" i="3"/>
  <c r="BJ12" i="3"/>
  <c r="BJ20" i="3"/>
  <c r="BJ28" i="3"/>
  <c r="BJ36" i="3"/>
  <c r="BJ5" i="3"/>
  <c r="BJ13" i="3"/>
  <c r="BJ21" i="3"/>
  <c r="BJ29" i="3"/>
  <c r="BJ37" i="3"/>
  <c r="BA2" i="3"/>
  <c r="AO2" i="3"/>
  <c r="W7" i="3"/>
  <c r="W15" i="3"/>
  <c r="W23" i="3"/>
  <c r="W31" i="3"/>
  <c r="W39" i="3"/>
  <c r="W47" i="3"/>
  <c r="W55" i="3"/>
  <c r="W63" i="3"/>
  <c r="W14" i="3"/>
  <c r="W8" i="3"/>
  <c r="W16" i="3"/>
  <c r="W24" i="3"/>
  <c r="W32" i="3"/>
  <c r="W40" i="3"/>
  <c r="W48" i="3"/>
  <c r="W56" i="3"/>
  <c r="W64" i="3"/>
  <c r="W46" i="3"/>
  <c r="W9" i="3"/>
  <c r="W17" i="3"/>
  <c r="W25" i="3"/>
  <c r="W33" i="3"/>
  <c r="W41" i="3"/>
  <c r="W49" i="3"/>
  <c r="W57" i="3"/>
  <c r="W65" i="3"/>
  <c r="W30" i="3"/>
  <c r="W2" i="3"/>
  <c r="W10" i="3"/>
  <c r="W18" i="3"/>
  <c r="W26" i="3"/>
  <c r="W34" i="3"/>
  <c r="W42" i="3"/>
  <c r="W50" i="3"/>
  <c r="W58" i="3"/>
  <c r="W66" i="3"/>
  <c r="W38" i="3"/>
  <c r="W3" i="3"/>
  <c r="W11" i="3"/>
  <c r="W19" i="3"/>
  <c r="W27" i="3"/>
  <c r="W35" i="3"/>
  <c r="W43" i="3"/>
  <c r="W51" i="3"/>
  <c r="W59" i="3"/>
  <c r="W67" i="3"/>
  <c r="W6" i="3"/>
  <c r="W4" i="3"/>
  <c r="W12" i="3"/>
  <c r="W20" i="3"/>
  <c r="W28" i="3"/>
  <c r="W36" i="3"/>
  <c r="W44" i="3"/>
  <c r="W52" i="3"/>
  <c r="W60" i="3"/>
  <c r="W68" i="3"/>
  <c r="W54" i="3"/>
  <c r="W5" i="3"/>
  <c r="W13" i="3"/>
  <c r="W21" i="3"/>
  <c r="W29" i="3"/>
  <c r="W37" i="3"/>
  <c r="W45" i="3"/>
  <c r="W53" i="3"/>
  <c r="W61" i="3"/>
  <c r="W69" i="3"/>
  <c r="W22" i="3"/>
  <c r="W62" i="3"/>
  <c r="U2" i="3"/>
  <c r="U3" i="3"/>
  <c r="M2" i="3"/>
  <c r="K2" i="3"/>
  <c r="G2" i="3"/>
  <c r="BS2" i="3"/>
  <c r="AD2" i="3"/>
  <c r="AD10" i="3"/>
  <c r="AD3" i="3"/>
  <c r="AD11" i="3"/>
  <c r="AD4" i="3"/>
  <c r="AD12" i="3"/>
  <c r="AD5" i="3"/>
  <c r="AD13" i="3"/>
  <c r="AD6" i="3"/>
  <c r="AD14" i="3"/>
  <c r="AD7" i="3"/>
  <c r="AD15" i="3"/>
  <c r="AD8" i="3"/>
  <c r="AD16" i="3"/>
  <c r="AD9" i="3"/>
  <c r="R2" i="3"/>
  <c r="A2" i="3"/>
  <c r="A10" i="3"/>
  <c r="A18" i="3"/>
  <c r="A26" i="3"/>
  <c r="A34" i="3"/>
  <c r="A42" i="3"/>
  <c r="A50" i="3"/>
  <c r="A3" i="3"/>
  <c r="A11" i="3"/>
  <c r="A19" i="3"/>
  <c r="A27" i="3"/>
  <c r="A35" i="3"/>
  <c r="A43" i="3"/>
  <c r="A51" i="3"/>
  <c r="A4" i="3"/>
  <c r="A12" i="3"/>
  <c r="A20" i="3"/>
  <c r="A28" i="3"/>
  <c r="A36" i="3"/>
  <c r="A44" i="3"/>
  <c r="A52" i="3"/>
  <c r="A49" i="3"/>
  <c r="A5" i="3"/>
  <c r="A13" i="3"/>
  <c r="A21" i="3"/>
  <c r="A29" i="3"/>
  <c r="A37" i="3"/>
  <c r="A45" i="3"/>
  <c r="A53" i="3"/>
  <c r="A9" i="3"/>
  <c r="A17" i="3"/>
  <c r="A25" i="3"/>
  <c r="A33" i="3"/>
  <c r="A41" i="3"/>
  <c r="A57" i="3"/>
  <c r="A6" i="3"/>
  <c r="A14" i="3"/>
  <c r="A22" i="3"/>
  <c r="A30" i="3"/>
  <c r="A38" i="3"/>
  <c r="A46" i="3"/>
  <c r="A54" i="3"/>
  <c r="A7" i="3"/>
  <c r="A15" i="3"/>
  <c r="A23" i="3"/>
  <c r="A31" i="3"/>
  <c r="A39" i="3"/>
  <c r="A47" i="3"/>
  <c r="A55" i="3"/>
  <c r="A8" i="3"/>
  <c r="A16" i="3"/>
  <c r="A24" i="3"/>
  <c r="A32" i="3"/>
  <c r="A40" i="3"/>
  <c r="A48" i="3"/>
  <c r="A56" i="3"/>
  <c r="CA8" i="3"/>
  <c r="CA16" i="3"/>
  <c r="CA24" i="3"/>
  <c r="CA32" i="3"/>
  <c r="CA40" i="3"/>
  <c r="CA48" i="3"/>
  <c r="CA56" i="3"/>
  <c r="CA64" i="3"/>
  <c r="CA72" i="3"/>
  <c r="CA39" i="3"/>
  <c r="CA9" i="3"/>
  <c r="CA17" i="3"/>
  <c r="CA25" i="3"/>
  <c r="CA33" i="3"/>
  <c r="CA41" i="3"/>
  <c r="CA49" i="3"/>
  <c r="CA57" i="3"/>
  <c r="CA65" i="3"/>
  <c r="CA73" i="3"/>
  <c r="CA23" i="3"/>
  <c r="CA71" i="3"/>
  <c r="CA2" i="3"/>
  <c r="CA10" i="3"/>
  <c r="CA18" i="3"/>
  <c r="CA26" i="3"/>
  <c r="CA34" i="3"/>
  <c r="CA42" i="3"/>
  <c r="CA50" i="3"/>
  <c r="CA58" i="3"/>
  <c r="CA66" i="3"/>
  <c r="CA74" i="3"/>
  <c r="CA15" i="3"/>
  <c r="CA63" i="3"/>
  <c r="CA3" i="3"/>
  <c r="CA11" i="3"/>
  <c r="CA19" i="3"/>
  <c r="CA27" i="3"/>
  <c r="CA35" i="3"/>
  <c r="CA43" i="3"/>
  <c r="CA51" i="3"/>
  <c r="CA59" i="3"/>
  <c r="CA67" i="3"/>
  <c r="CA75" i="3"/>
  <c r="CA47" i="3"/>
  <c r="CA4" i="3"/>
  <c r="CA12" i="3"/>
  <c r="CA20" i="3"/>
  <c r="CA28" i="3"/>
  <c r="CA36" i="3"/>
  <c r="CA44" i="3"/>
  <c r="CA52" i="3"/>
  <c r="CA60" i="3"/>
  <c r="CA68" i="3"/>
  <c r="CA76" i="3"/>
  <c r="CA31" i="3"/>
  <c r="CA79" i="3"/>
  <c r="CA5" i="3"/>
  <c r="CA13" i="3"/>
  <c r="CA21" i="3"/>
  <c r="CA29" i="3"/>
  <c r="CA37" i="3"/>
  <c r="CA45" i="3"/>
  <c r="CA53" i="3"/>
  <c r="CA61" i="3"/>
  <c r="CA69" i="3"/>
  <c r="CA77" i="3"/>
  <c r="CA6" i="3"/>
  <c r="CA14" i="3"/>
  <c r="CA22" i="3"/>
  <c r="CA30" i="3"/>
  <c r="CA38" i="3"/>
  <c r="CA46" i="3"/>
  <c r="CA54" i="3"/>
  <c r="CA62" i="3"/>
  <c r="CA70" i="3"/>
  <c r="CA78" i="3"/>
  <c r="CA7" i="3"/>
  <c r="CA55" i="3"/>
  <c r="BX8" i="3"/>
  <c r="BX16" i="3"/>
  <c r="BX24" i="3"/>
  <c r="BX32" i="3"/>
  <c r="BX40" i="3"/>
  <c r="BX48" i="3"/>
  <c r="BX31" i="3"/>
  <c r="BX9" i="3"/>
  <c r="BX17" i="3"/>
  <c r="BX25" i="3"/>
  <c r="BX33" i="3"/>
  <c r="BX41" i="3"/>
  <c r="BX49" i="3"/>
  <c r="BX15" i="3"/>
  <c r="BX2" i="3"/>
  <c r="BX10" i="3"/>
  <c r="BX18" i="3"/>
  <c r="BX26" i="3"/>
  <c r="BX34" i="3"/>
  <c r="BX42" i="3"/>
  <c r="BX50" i="3"/>
  <c r="BX3" i="3"/>
  <c r="BX11" i="3"/>
  <c r="BX19" i="3"/>
  <c r="BX27" i="3"/>
  <c r="BX35" i="3"/>
  <c r="BX43" i="3"/>
  <c r="BX51" i="3"/>
  <c r="BX23" i="3"/>
  <c r="BX4" i="3"/>
  <c r="BX12" i="3"/>
  <c r="BX20" i="3"/>
  <c r="BX28" i="3"/>
  <c r="BX36" i="3"/>
  <c r="BX44" i="3"/>
  <c r="BX52" i="3"/>
  <c r="BX39" i="3"/>
  <c r="BX5" i="3"/>
  <c r="BX13" i="3"/>
  <c r="BX21" i="3"/>
  <c r="BX29" i="3"/>
  <c r="BX37" i="3"/>
  <c r="BX45" i="3"/>
  <c r="BX6" i="3"/>
  <c r="BX14" i="3"/>
  <c r="BX22" i="3"/>
  <c r="BX30" i="3"/>
  <c r="BX38" i="3"/>
  <c r="BX46" i="3"/>
  <c r="BX7" i="3"/>
  <c r="BX47" i="3"/>
  <c r="BT2" i="3"/>
  <c r="BH8" i="3"/>
  <c r="BH16" i="3"/>
  <c r="BH24" i="3"/>
  <c r="BH15" i="3"/>
  <c r="BH9" i="3"/>
  <c r="BH17" i="3"/>
  <c r="BH25" i="3"/>
  <c r="BH2" i="3"/>
  <c r="BH10" i="3"/>
  <c r="BH18" i="3"/>
  <c r="BH26" i="3"/>
  <c r="BH23" i="3"/>
  <c r="BH3" i="3"/>
  <c r="BH11" i="3"/>
  <c r="BH19" i="3"/>
  <c r="BH4" i="3"/>
  <c r="BH12" i="3"/>
  <c r="BH20" i="3"/>
  <c r="BH7" i="3"/>
  <c r="BH5" i="3"/>
  <c r="BH13" i="3"/>
  <c r="BH21" i="3"/>
  <c r="BH6" i="3"/>
  <c r="BH14" i="3"/>
  <c r="BH22" i="3"/>
  <c r="AF8" i="3"/>
  <c r="AF16" i="3"/>
  <c r="AF24" i="3"/>
  <c r="AF32" i="3"/>
  <c r="AF7" i="3"/>
  <c r="AF31" i="3"/>
  <c r="AF9" i="3"/>
  <c r="AF17" i="3"/>
  <c r="AF25" i="3"/>
  <c r="AF33" i="3"/>
  <c r="AF2" i="3"/>
  <c r="AF10" i="3"/>
  <c r="AF18" i="3"/>
  <c r="AF26" i="3"/>
  <c r="AF34" i="3"/>
  <c r="AF3" i="3"/>
  <c r="AF11" i="3"/>
  <c r="AF19" i="3"/>
  <c r="AF27" i="3"/>
  <c r="AF15" i="3"/>
  <c r="AF4" i="3"/>
  <c r="AF12" i="3"/>
  <c r="AF20" i="3"/>
  <c r="AF28" i="3"/>
  <c r="AF5" i="3"/>
  <c r="AF13" i="3"/>
  <c r="AF21" i="3"/>
  <c r="AF29" i="3"/>
  <c r="AF6" i="3"/>
  <c r="AF14" i="3"/>
  <c r="AF22" i="3"/>
  <c r="AF30" i="3"/>
  <c r="AF23" i="3"/>
  <c r="Y2" i="3"/>
  <c r="S8" i="3"/>
  <c r="S16" i="3"/>
  <c r="S24" i="3"/>
  <c r="S15" i="3"/>
  <c r="S9" i="3"/>
  <c r="S17" i="3"/>
  <c r="S25" i="3"/>
  <c r="S2" i="3"/>
  <c r="S10" i="3"/>
  <c r="S18" i="3"/>
  <c r="S26" i="3"/>
  <c r="S31" i="3"/>
  <c r="S3" i="3"/>
  <c r="S11" i="3"/>
  <c r="S19" i="3"/>
  <c r="S27" i="3"/>
  <c r="S4" i="3"/>
  <c r="S12" i="3"/>
  <c r="S20" i="3"/>
  <c r="S28" i="3"/>
  <c r="S7" i="3"/>
  <c r="S5" i="3"/>
  <c r="S13" i="3"/>
  <c r="S21" i="3"/>
  <c r="S29" i="3"/>
  <c r="S6" i="3"/>
  <c r="S14" i="3"/>
  <c r="S22" i="3"/>
  <c r="S30" i="3"/>
  <c r="S23" i="3"/>
  <c r="CB9" i="3"/>
  <c r="CB17" i="3"/>
  <c r="CB25" i="3"/>
  <c r="CB33" i="3"/>
  <c r="CB41" i="3"/>
  <c r="CB49" i="3"/>
  <c r="CB57" i="3"/>
  <c r="CB65" i="3"/>
  <c r="CB73" i="3"/>
  <c r="CB81" i="3"/>
  <c r="CB89" i="3"/>
  <c r="CB97" i="3"/>
  <c r="CB105" i="3"/>
  <c r="CB113" i="3"/>
  <c r="CB121" i="3"/>
  <c r="CB129" i="3"/>
  <c r="CB137" i="3"/>
  <c r="CB70" i="3"/>
  <c r="CB118" i="3"/>
  <c r="CB8" i="3"/>
  <c r="CB56" i="3"/>
  <c r="CB104" i="3"/>
  <c r="CB136" i="3"/>
  <c r="CB2" i="3"/>
  <c r="CB10" i="3"/>
  <c r="CB18" i="3"/>
  <c r="CB26" i="3"/>
  <c r="CB34" i="3"/>
  <c r="CB42" i="3"/>
  <c r="CB50" i="3"/>
  <c r="CB58" i="3"/>
  <c r="CB66" i="3"/>
  <c r="CB74" i="3"/>
  <c r="CB82" i="3"/>
  <c r="CB90" i="3"/>
  <c r="CB98" i="3"/>
  <c r="CB106" i="3"/>
  <c r="CB114" i="3"/>
  <c r="CB122" i="3"/>
  <c r="CB130" i="3"/>
  <c r="CB138" i="3"/>
  <c r="CB86" i="3"/>
  <c r="CB126" i="3"/>
  <c r="CB40" i="3"/>
  <c r="CB96" i="3"/>
  <c r="CB3" i="3"/>
  <c r="CB11" i="3"/>
  <c r="CB19" i="3"/>
  <c r="CB27" i="3"/>
  <c r="CB35" i="3"/>
  <c r="CB43" i="3"/>
  <c r="CB51" i="3"/>
  <c r="CB59" i="3"/>
  <c r="CB67" i="3"/>
  <c r="CB75" i="3"/>
  <c r="CB83" i="3"/>
  <c r="CB91" i="3"/>
  <c r="CB99" i="3"/>
  <c r="CB107" i="3"/>
  <c r="CB115" i="3"/>
  <c r="CB123" i="3"/>
  <c r="CB131" i="3"/>
  <c r="CB139" i="3"/>
  <c r="CB78" i="3"/>
  <c r="CB134" i="3"/>
  <c r="CB24" i="3"/>
  <c r="CB80" i="3"/>
  <c r="CB112" i="3"/>
  <c r="CB4" i="3"/>
  <c r="CB12" i="3"/>
  <c r="CB20" i="3"/>
  <c r="CB28" i="3"/>
  <c r="CB36" i="3"/>
  <c r="CB44" i="3"/>
  <c r="CB52" i="3"/>
  <c r="CB60" i="3"/>
  <c r="CB68" i="3"/>
  <c r="CB76" i="3"/>
  <c r="CB84" i="3"/>
  <c r="CB92" i="3"/>
  <c r="CB100" i="3"/>
  <c r="CB108" i="3"/>
  <c r="CB116" i="3"/>
  <c r="CB124" i="3"/>
  <c r="CB132" i="3"/>
  <c r="CB140" i="3"/>
  <c r="CB54" i="3"/>
  <c r="CB102" i="3"/>
  <c r="CB16" i="3"/>
  <c r="CB64" i="3"/>
  <c r="CB128" i="3"/>
  <c r="CB5" i="3"/>
  <c r="CB13" i="3"/>
  <c r="CB21" i="3"/>
  <c r="CB29" i="3"/>
  <c r="CB37" i="3"/>
  <c r="CB45" i="3"/>
  <c r="CB53" i="3"/>
  <c r="CB61" i="3"/>
  <c r="CB69" i="3"/>
  <c r="CB77" i="3"/>
  <c r="CB85" i="3"/>
  <c r="CB93" i="3"/>
  <c r="CB101" i="3"/>
  <c r="CB109" i="3"/>
  <c r="CB117" i="3"/>
  <c r="CB125" i="3"/>
  <c r="CB133" i="3"/>
  <c r="CB141" i="3"/>
  <c r="CB46" i="3"/>
  <c r="CB94" i="3"/>
  <c r="CB48" i="3"/>
  <c r="CB88" i="3"/>
  <c r="CB6" i="3"/>
  <c r="CB14" i="3"/>
  <c r="CB22" i="3"/>
  <c r="CB30" i="3"/>
  <c r="CB38" i="3"/>
  <c r="CB62" i="3"/>
  <c r="CB110" i="3"/>
  <c r="CB7" i="3"/>
  <c r="CB15" i="3"/>
  <c r="CB23" i="3"/>
  <c r="CB31" i="3"/>
  <c r="CB39" i="3"/>
  <c r="CB47" i="3"/>
  <c r="CB55" i="3"/>
  <c r="CB63" i="3"/>
  <c r="CB71" i="3"/>
  <c r="CB79" i="3"/>
  <c r="CB87" i="3"/>
  <c r="CB95" i="3"/>
  <c r="CB103" i="3"/>
  <c r="CB111" i="3"/>
  <c r="CB119" i="3"/>
  <c r="CB127" i="3"/>
  <c r="CB135" i="3"/>
  <c r="CB32" i="3"/>
  <c r="CB72" i="3"/>
  <c r="CB120" i="3"/>
  <c r="BN2" i="3"/>
  <c r="BN3" i="3"/>
  <c r="BK2" i="3"/>
  <c r="BK3" i="3"/>
  <c r="BK4" i="3"/>
  <c r="BK5" i="3"/>
  <c r="BK6" i="3"/>
  <c r="BK7" i="3"/>
  <c r="BD2" i="3"/>
  <c r="BD3" i="3"/>
  <c r="AZ2" i="3"/>
  <c r="AW9" i="3"/>
  <c r="AW17" i="3"/>
  <c r="AW2" i="3"/>
  <c r="AW10" i="3"/>
  <c r="AW18" i="3"/>
  <c r="AW3" i="3"/>
  <c r="AW11" i="3"/>
  <c r="AW19" i="3"/>
  <c r="AW4" i="3"/>
  <c r="AW12" i="3"/>
  <c r="AW5" i="3"/>
  <c r="AW13" i="3"/>
  <c r="AW16" i="3"/>
  <c r="AW6" i="3"/>
  <c r="AW14" i="3"/>
  <c r="AW7" i="3"/>
  <c r="AW15" i="3"/>
  <c r="AW8" i="3"/>
  <c r="AN2" i="3"/>
  <c r="AJ2" i="3"/>
  <c r="AI9" i="3"/>
  <c r="AI17" i="3"/>
  <c r="AI25" i="3"/>
  <c r="AI33" i="3"/>
  <c r="AI41" i="3"/>
  <c r="AI49" i="3"/>
  <c r="AI57" i="3"/>
  <c r="AI32" i="3"/>
  <c r="AI2" i="3"/>
  <c r="AI10" i="3"/>
  <c r="AI18" i="3"/>
  <c r="AI26" i="3"/>
  <c r="AI34" i="3"/>
  <c r="AI42" i="3"/>
  <c r="AI50" i="3"/>
  <c r="AI58" i="3"/>
  <c r="AI24" i="3"/>
  <c r="AI64" i="3"/>
  <c r="AI3" i="3"/>
  <c r="AI11" i="3"/>
  <c r="AI19" i="3"/>
  <c r="AI27" i="3"/>
  <c r="AI35" i="3"/>
  <c r="AI43" i="3"/>
  <c r="AI51" i="3"/>
  <c r="AI59" i="3"/>
  <c r="AI8" i="3"/>
  <c r="AI48" i="3"/>
  <c r="AI4" i="3"/>
  <c r="AI12" i="3"/>
  <c r="AI20" i="3"/>
  <c r="AI28" i="3"/>
  <c r="AI36" i="3"/>
  <c r="AI44" i="3"/>
  <c r="AI52" i="3"/>
  <c r="AI60" i="3"/>
  <c r="AI16" i="3"/>
  <c r="AI5" i="3"/>
  <c r="AI13" i="3"/>
  <c r="AI21" i="3"/>
  <c r="AI29" i="3"/>
  <c r="AI37" i="3"/>
  <c r="AI45" i="3"/>
  <c r="AI53" i="3"/>
  <c r="AI61" i="3"/>
  <c r="AI56" i="3"/>
  <c r="AI6" i="3"/>
  <c r="AI14" i="3"/>
  <c r="AI22" i="3"/>
  <c r="AI30" i="3"/>
  <c r="AI38" i="3"/>
  <c r="AI46" i="3"/>
  <c r="AI54" i="3"/>
  <c r="AI62" i="3"/>
  <c r="AI7" i="3"/>
  <c r="AI15" i="3"/>
  <c r="AI23" i="3"/>
  <c r="AI31" i="3"/>
  <c r="AI39" i="3"/>
  <c r="AI47" i="3"/>
  <c r="AI55" i="3"/>
  <c r="AI63" i="3"/>
  <c r="AI40" i="3"/>
  <c r="T2" i="3"/>
  <c r="J2" i="3"/>
  <c r="E2" i="3"/>
  <c r="E3" i="3"/>
  <c r="E4" i="3"/>
  <c r="E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</author>
  </authors>
  <commentList>
    <comment ref="A1" authorId="0" shapeId="0" xr:uid="{59D9A9B1-1286-46F3-9928-C0172CA3FE4C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Timestamp="1593018388"&gt;&lt;FQL&gt;&lt;Q&gt;ABUS-US^OS_TOP_HLDR_POSCHG(ALL,0D,,MTD,,M,SEC,1M)&lt;/Q&gt;&lt;R&gt;18&lt;/R&gt;&lt;C&gt;1&lt;/C&gt;&lt;D xsi:type="xsd:double"&gt;0&lt;/D&gt;&lt;D xsi:type="xsd:double"&gt;0&lt;/D&gt;&lt;D xsi:type="xsd:double"&gt;0&lt;/D&gt;&lt;D xsi:type="xsd:double"&gt;3868&lt;/D&gt;&lt;D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xsi:type="xsd:double"&gt;0&lt;/D&gt;&lt;/FQL&gt;&lt;FQL&gt;&lt;Q&gt;AEZS-CA^OS_TOP_HLDR_POSCHG(ALL,0D,,MTD,,M,SEC,1M)&lt;/Q&gt;&lt;R&gt;3&lt;/R&gt;&lt;C&gt;1&lt;/C&gt;&lt;D xsi:type="xsd:double"&gt;-849&lt;/D&gt;&lt;D xsi:type="xsd:double"&gt;0&lt;/D&gt;&lt;D xsi:type="xsd:double"&gt;0&lt;/D&gt;&lt;/FQL&gt;&lt;FQL&gt;&lt;Q&gt;ASP-CA^OS_TOP_HLDR_POSCHG(ALL,0D,,MTD,,M,SEC,1M)&lt;/Q&gt;&lt;R&gt;0&lt;/R&gt;&lt;C&gt;0&lt;/C&gt;&lt;/FQL&gt;&lt;FQL&gt;&lt;Q&gt;ACST-CA^OS_TOP_HLDR_POSCHG(ALL,0D,,MTD,,M,SEC,1M)&lt;/Q&gt;&lt;R&gt;2&lt;/R&gt;&lt;C&gt;1&lt;/C&gt;&lt;D xsi:type="xsd:double"&gt;0&lt;/D&gt;&lt;D xsi:type="xsd:double"&gt;0&lt;/D&gt;&lt;/FQL&gt;&lt;FQL&gt;&lt;Q&gt;AQS-CA^OS_TOP_HLDR_POSCHG(ALL,0D,,MTD,,M,SEC,1M)&lt;/Q&gt;&lt;R&gt;0&lt;/R&gt;&lt;C&gt;0&lt;/C&gt;&lt;/FQL&gt;&lt;FQL&gt;&lt;Q&gt;ATE-CA^OS_TOP_HLDR_POSCHG(ALL,0D,,MTD,,M,SEC,1M)&lt;/Q&gt;&lt;R&gt;0&lt;/R&gt;&lt;C&gt;0&lt;/C&gt;&lt;/FQL&gt;&lt;FQL&gt;&lt;Q&gt;AKU-CA^OS_TOP_HLDR_POSCHG(ALL,0D,,MTD,,M,SEC,1M)&lt;/Q&gt;&lt;R&gt;9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xsi:type="xsd:double"&gt;0&lt;/D&gt;&lt;/FQL&gt;&lt;FQL&gt;&lt;Q&gt;ADVZ-CA^OS_TOP_HLDR_POSCHG(ALL,0D,,MTD,,M,SEC,1M)&lt;/Q&gt;&lt;R&gt;65&lt;/R&gt;&lt;C&gt;1&lt;/C&gt;&lt;D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RCH-CA^OS_TOP_HLDR_POSCHG(ALL,0D,,MTD,,M,SEC,1M)&lt;/Q&gt;&lt;R&gt;0&lt;/R&gt;&lt;C&gt;0&lt;/C&gt;&lt;/FQL&gt;&lt;FQL&gt;&lt;Q&gt;BCT-CA^OS_TOP_HLDR_POSCHG(ALL,0D,,MTD,,M,SEC,1M)&lt;/Q&gt;&lt;R&gt;0&lt;/R&gt;&lt;C&gt;0&lt;/C&gt;&lt;/FQL&gt;&lt;FQL&gt;&lt;Q&gt;BNKL-US^OS_TOP_HLDR_POSCHG(ALL,0D,,MTD,,M,SEC,1M)&lt;/Q&gt;&lt;R&gt;0&lt;/R&gt;&lt;C&gt;0&lt;/C&gt;&lt;/FQL&gt;&lt;FQL&gt;&lt;Q&gt;APS-CA^OS_TOP_HLDR_POSCHG(ALL,0D,,MTD,,M,SEC,1M)&lt;/Q&gt;&lt;R&gt;12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xsi:type="xsd:double"&gt;-6097&lt;/D&gt;&lt;D xsi:type="xsd:double"&gt;0&lt;/D&gt;&lt;D xsi:type="xsd:double"&gt;0&lt;/D&gt;&lt;D xsi:type="xsd:double"&gt;10099&lt;/D&gt;&lt;D xsi:type="xsd:double"&gt;0&lt;/D&gt;&lt;D xsi:type="xsd:double"&gt;0&lt;/D&gt;&lt;/FQL&gt;&lt;FQL&gt;&lt;Q&gt;ASG-CA^OS_TOP_HLDR_POSCHG(ALL,0D,,MTD,,M,SEC,1M)&lt;/Q&gt;&lt;R&gt;0&lt;/R&gt;&lt;C&gt;0&lt;/C&gt;&lt;/FQL&gt;&lt;FQL&gt;&lt;Q&gt;BHC-US^OS_TOP_HLDR_POSCHG(ALL,0D,,MTD,,M,SEC,1M)&lt;/Q&gt;&lt;R&gt;672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xsi:type="xsd:double"&gt;-5316&lt;/D&gt;&lt;D xsi:type="xsd:double"&gt;0&lt;/D&gt;&lt;D xsi:type="xsd:double"&gt;0&lt;/D&gt;&lt;D xsi:type="xsd:double"&gt;0&lt;/D&gt;&lt;D xsi:type="xsd:double"&gt;0&lt;/D&gt;&lt;D xsi:type="xsd:double"&gt;0&lt;/D&gt;&lt;D xsi:type="xsd:double"&gt;7413&lt;/D&gt;&lt;D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xsi:type="xsd:double"&gt;-26421&lt;/D&gt;&lt;D xsi:type="xsd:double"&gt;11636&lt;/D&gt;&lt;D xsi:type="xsd:double"&gt;0&lt;/D&gt;&lt;D xsi:type="xsd:double"&gt;0&lt;/D&gt;&lt;D xsi:type="xsd:double"&gt;1554&lt;/D&gt;&lt;D xsi:type="xsd:double"&gt;0&lt;/D&gt;&lt;D xsi:type="xsd:double"&gt;0&lt;/D&gt;&lt;D xsi:type="xsd:double"&gt;0&lt;/D&gt;&lt;D xsi:type="xsd:double"&gt;0&lt;/D&gt;&lt;D xsi:type="xsd:double"&gt;-1770&lt;/D&gt;&lt;D xsi:type="xsd:double"&gt;0&lt;/D&gt;&lt;D xsi:type="xsd:double"&gt;0&lt;/D&gt;&lt;D xsi:type="xsd:double"&gt;100600&lt;/D&gt;&lt;D xsi:type="xsd:double"&gt;-1598&lt;/D&gt;&lt;D xsi:type="xsd:double"&gt;-10245&lt;/D&gt;&lt;D xsi:type="xsd:double"&gt;0&lt;/D&gt;&lt;D xsi:type="xsd:double"&gt;0&lt;/D&gt;&lt;D xsi:type="xsd:double"&gt;0&lt;/D&gt;&lt;D xsi:type="xsd:double"&gt;-14140&lt;/D&gt;&lt;D xsi:type="xsd:double"&gt;0&lt;/D&gt;&lt;D xsi:type="xsd:double"&gt;0&lt;/D&gt;&lt;D xsi:type="xsd:double"&gt;-464&lt;/D&gt;&lt;D xsi:type="xsd:double"&gt;0&lt;/D&gt;&lt;D xsi:type="xsd:double"&gt;-1272&lt;/D&gt;&lt;D xsi:type="xsd:double"&gt;-23343&lt;/D&gt;&lt;D xsi:type="xsd:double"&gt;0&lt;/D&gt;&lt;D xsi:type="xsd:double"&gt;0&lt;/D&gt;&lt;D xsi:type="xsd:double"&gt;335500&lt;/D&gt;&lt;D xsi:type="xsd:double"&gt;140764&lt;/D&gt;&lt;D xsi:type="xsd:double"&gt;0&lt;/D&gt;&lt;D xsi:type="xsd:double"&gt;0&lt;/D&gt;&lt;D xsi:type="xsd:double"&gt;0&lt;/D&gt;&lt;D xsi:type="xsd:double"&gt;-36822&lt;/D&gt;&lt;D xsi:type="xsd:double"&gt;-28951&lt;/D&gt;&lt;D xsi:type="xsd:double"&gt;0&lt;/D&gt;&lt;D xsi:type="xsd:double"&gt;0&lt;/D&gt;&lt;D xsi:type="xsd:double"&gt;8372&lt;/D&gt;&lt;D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xsi:type="xsd:double"&gt;-5312&lt;/D&gt;&lt;D xsi:type="xsd:double"&gt;0&lt;/D&gt;&lt;D xsi:type="xsd:double"&gt;0&lt;/D&gt;&lt;D xsi:type="xsd:double"&gt;0&lt;/D&gt;&lt;D xsi:type="xsd:double"&gt;0&lt;/D&gt;&lt;D xsi:type="xsd:double"&gt;0&lt;/D&gt;&lt;D xsi:type="xsd:double"&gt;-1422&lt;/D&gt;&lt;D xsi:type="xsd:double"&gt;0&lt;/D&gt;&lt;D xsi:type="xsd:double"&gt;-50700&lt;/D&gt;&lt;D xsi:type="xsd:double"&gt;921&lt;/D&gt;&lt;D xsi:type="xsd:double"&gt;-6991&lt;/D&gt;&lt;D xsi:type="xsd:double"&gt;0&lt;/D&gt;&lt;D xsi:type="xsd:double"&gt;0&lt;/D&gt;&lt;D xsi:type="xsd:double"&gt;0&lt;/D&gt;&lt;D xsi:type="xsd:double"&gt;0&lt;/D&gt;&lt;D xsi:type="xsd:double"&gt;0&lt;/D&gt;&lt;D xsi:type="xsd:double"&gt;14980&lt;/D&gt;&lt;D xsi:type="xsd:double"&gt;3962&lt;/D&gt;&lt;D xsi:type="xsd:double"&gt;0&lt;/D&gt;&lt;D xsi:type="xsd:double"&gt;2266&lt;/D&gt;&lt;D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xsi:type="xsd:double"&gt;-8695&lt;/D&gt;&lt;D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xsi:type="xsd:double"&gt;-5194&lt;/D&gt;&lt;D xsi:type="xsd:double"&gt;0&lt;/D&gt;&lt;D xsi:type="xsd:double"&gt;4420&lt;/D&gt;&lt;D xsi:type="xsd:double"&gt;0&lt;/D&gt;&lt;D xsi:type="xsd:double"&gt;0&lt;/D&gt;&lt;D xsi:type="xsd:double"&gt;4496&lt;/D&gt;&lt;D xsi:type="xsd:double"&gt;1595&lt;/D&gt;&lt;D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xsi:type="xsd:double"&gt;-110&lt;/D&gt;&lt;D xsi:type="xsd:double"&gt;0&lt;/D&gt;&lt;D xsi:type="xsd:double"&gt;0&lt;/D&gt;&lt;D xsi:type="xsd:double"&gt;0&lt;/D&gt;&lt;D xsi:type="xsd:double"&gt;0&lt;/D&gt;&lt;D xsi:type="xsd:double"&gt;2472&lt;/D&gt;&lt;D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xsi:type="xsd:double"&gt;5000&lt;/D&gt;&lt;D xsi:type="xsd:double"&gt;0&lt;/D&gt;&lt;D xsi:type="xsd:double"&gt;0&lt;/D&gt;&lt;D xsi:type="xsd:double"&gt;0&lt;/D&gt;&lt;D xsi:type="xsd:double"&gt;0&lt;/D&gt;&lt;D xsi:type="xsd:double"&gt;18754&lt;/D&gt;&lt;D xsi:type="xsd:double"&gt;0&lt;/D&gt;&lt;D xsi:type="xsd:double"&gt;0&lt;/D&gt;&lt;D xsi:type="xsd:double"&gt;-651&lt;/D&gt;&lt;D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xsi:type="xsd:double"&gt;3755&lt;/D&gt;&lt;D xsi:type="xsd:double"&gt;2930&lt;/D&gt;&lt;D xsi:type="xsd:double"&gt;0&lt;/D&gt;&lt;D xsi:type="xsd:double"&gt;80&lt;/D&gt;&lt;D xsi:type="xsd:double"&gt;0&lt;/D&gt;&lt;D xsi:type="xsd:double"&gt;417&lt;/D&gt;&lt;D xsi:type="xsd:double"&gt;122&lt;/D&gt;&lt;D xsi:type="xsd:double"&gt;0&lt;/D&gt;&lt;D xsi:type="xsd:double"&gt;-8204&lt;/D&gt;&lt;D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xsi:type="xsd:double"&gt;2448&lt;/D&gt;&lt;D xsi:type="xsd:double"&gt;0&lt;/D&gt;&lt;D xsi:type="xsd:double"&gt;0&lt;/D&gt;&lt;D xsi:type="xsd:double"&gt;0&lt;/D&gt;&lt;D xsi:type="xsd:double"&gt;414&lt;/D&gt;&lt;D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xsi:type="xsd:double"&gt;-3162&lt;/D&gt;&lt;D xsi:type="xsd:double"&gt;0&lt;/D&gt;&lt;D xsi:type="xsd:double"&gt;0&lt;/D&gt;&lt;D xsi:type="xsd:double"&gt;0&lt;/D&gt;&lt;D xsi:type="xsd:double"&gt;-153&lt;/D&gt;&lt;D xsi:type="xsd:double"&gt;0&lt;/D&gt;&lt;D xsi:type="xsd:double"&gt;0&lt;/D&gt;&lt;D xsi:type="xsd:double"&gt;0&lt;/D&gt;&lt;D xsi:type="xsd:double"&gt;0&lt;/D&gt;&lt;D xsi:type="xsd:double"&gt;0&lt;/D&gt;&lt;D xsi:type="xsd:double"&gt;9150&lt;/D&gt;&lt;D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xsi:type="xsd:double"&gt;-98&lt;/D&gt;&lt;D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xsi:type="xsd:double"&gt;3875&lt;/D&gt;&lt;D xsi:type="xsd:double"&gt;-837&lt;/D&gt;&lt;D xsi:type="xsd:double"&gt;-11275&lt;/D&gt;&lt;D xsi:type="xsd:double"&gt;0&lt;/D&gt;&lt;D xsi:type="xsd:double"&gt;503&lt;/D&gt;&lt;D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xsi:type="xsd:double"&gt;-51&lt;/D&gt;&lt;D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xsi:type="xsd:double"&gt;79&lt;/D&gt;&lt;D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xsi:type="xsd:double"&gt;-1855&lt;/D&gt;&lt;D xsi:type="xsd:double"&gt;0&lt;/D&gt;&lt;D xsi:type="xsd:double"&gt;0&lt;/D&gt;&lt;D xsi:type="xsd:double"&gt;4594&lt;/D&gt;&lt;D xsi:type="xsd:double"&gt;0&lt;/D&gt;&lt;D xsi:type="xsd:double"&gt;0&lt;/D&gt;&lt;D xsi:type="xsd:double"&gt;10700&lt;/D&gt;&lt;D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xsi:type="xsd:double"&gt;209&lt;/D&gt;&lt;D xsi:type="xsd:double"&gt;0&lt;/D&gt;&lt;D xsi:type="xsd:double"&gt;0&lt;/D&gt;&lt;D xsi:type="xsd:double"&gt;0&lt;/D&gt;&lt;D xsi:type="xsd:double"&gt;-2963&lt;/D&gt;&lt;D xsi:type="xsd:double"&gt;-1394&lt;/D&gt;&lt;D xsi:type="xsd:double"&gt;0&lt;/D&gt;&lt;D xsi:type="xsd:double"&gt;0&lt;/D&gt;&lt;D xsi:type="xsd:double"&gt;-3983&lt;/D&gt;&lt;D xsi:type="xsd:double"&gt;0&lt;/D&gt;&lt;D xsi:type="xsd:double"&gt;0&lt;/D&gt;&lt;D xsi:type="xsd:double"&gt;0&lt;/D&gt;&lt;D xsi:type="xsd:double"&gt;0&lt;/D&gt;&lt;D xsi:type="xsd:double"&gt;0&lt;/D&gt;&lt;D xsi:type="xsd:double"&gt;8&lt;/D&gt;&lt;D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xsi:type="xsd:double"&gt;-5499&lt;/D&gt;&lt;D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xsi:type="xsd:double"&gt;329&lt;/D&gt;&lt;D xsi:type="xsd:double"&gt;0&lt;/D&gt;&lt;D xsi:type="xsd:double"&gt;0&lt;/D&gt;&lt;D xsi:type="xsd:double"&gt;0&lt;/D&gt;&lt;D xsi:type="xsd:double"&gt;-36&lt;/D&gt;&lt;D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xsi:type="xsd:double"&gt;378&lt;/D&gt;&lt;D xsi:type="xsd:double"&gt;-507&lt;/D&gt;&lt;D xsi:type="xsd:double"&gt;0&lt;/D&gt;&lt;D xsi:type="xsd:double"&gt;0&lt;/D&gt;&lt;D xsi:type="xsd:double"&gt;0&lt;/D&gt;&lt;D xsi:type="xsd:double"&gt;0&lt;/D&gt;&lt;D xsi:type="xsd:double"&gt;0&lt;/D&gt;&lt;D xsi:type="xsd:double"&gt;1&lt;/D&gt;&lt;D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xsi:type="xsd:double"&gt;-316&lt;/D&gt;&lt;D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xsi:type="xsd:double"&gt;602&lt;/D&gt;&lt;D xsi:type="xsd:double"&gt;0&lt;/D&gt;&lt;D xsi:type="xsd:double"&gt;0&lt;/D&gt;&lt;D xsi:type="xsd:double"&gt;0&lt;/D&gt;&lt;D xsi:type="xsd:double"&gt;0&lt;/D&gt;&lt;D xsi:type="xsd:double"&gt;-568&lt;/D&gt;&lt;D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xsi:type="xsd:double"&gt;-1161&lt;/D&gt;&lt;D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xsi:type="xsd:double"&gt;5700&lt;/D&gt;&lt;D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xsi:type="xsd:double"&gt;-190&lt;/D&gt;&lt;D xsi:type="xsd:double"&gt;0&lt;/D&gt;&lt;D xsi:type="xsd:double"&gt;-4100&lt;/D&gt;&lt;D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xsi:type="xsd:double"&gt;715&lt;/D&gt;&lt;D xsi:type="xsd:double"&gt;0&lt;/D&gt;&lt;D xsi:type="xsd:double"&gt;11&lt;/D&gt;&lt;D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xsi:type="xsd:double"&gt;439&lt;/D&gt;&lt;D xsi:type="xsd:double"&gt;0&lt;/D&gt;&lt;D xsi:type="xsd:double"&gt;0&lt;/D&gt;&lt;D xsi:type="xsd:double"&gt;0&lt;/D&gt;&lt;D xsi:type="xsd:double"&gt;1494&lt;/D&gt;&lt;D xsi:type="xsd:double"&gt;0&lt;/D&gt;&lt;D xsi:type="xsd:double"&gt;0&lt;/D&gt;&lt;D xsi:type="xsd:double"&gt;0&lt;/D&gt;&lt;D xsi:type="xsd:double"&gt;0&lt;/D&gt;&lt;D xsi:type="xsd:double"&gt;0&lt;/D&gt;&lt;D xsi:type="xsd:double"&gt;-60&lt;/D&gt;&lt;D xsi:type="xsd:double"&gt;0&lt;/D&gt;&lt;D xsi:type="xsd:double"&gt;0&lt;/D&gt;&lt;D xsi:type="xsd:double"&gt;0&lt;/D&gt;&lt;D xsi:type="xsd:double"&gt;1935&lt;/D&gt;&lt;D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xsi:type="xsd:double"&gt;-565&lt;/D&gt;&lt;D xsi:type="xsd:double"&gt;137&lt;/D&gt;&lt;D xsi:type="xsd:double"&gt;143&lt;/D&gt;&lt;D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xsi:type="xsd:double"&gt;888&lt;/D&gt;&lt;D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xsi:type="xsd:double"&gt;708&lt;/D&gt;&lt;D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xsi:type="xsd:double"&gt;90&lt;/D&gt;&lt;D xsi:type="xsd:double"&gt;0&lt;/D&gt;&lt;D xsi:type="xsd:double"&gt;0&lt;/D&gt;&lt;D xsi:type="xsd:double"&gt;0&lt;/D&gt;&lt;D xsi:type="xsd:double"&gt;90&lt;/D&gt;&lt;D xsi:type="xsd:double"&gt;0&lt;/D&gt;&lt;D xsi:type="xsd:double"&gt;-1921&lt;/D&gt;&lt;D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xsi:type="xsd:double"&gt;9&lt;/D&gt;&lt;D xsi:type="xsd:double"&gt;0&lt;/D&gt;&lt;D xsi:type="xsd:double"&gt;0&lt;/D&gt;&lt;D xsi:type="xsd:double"&gt;436&lt;/D&gt;&lt;D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xsi:type="xsd:double"&gt;236&lt;/D&gt;&lt;D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xsi:type="xsd:double"&gt;-4&lt;/D&gt;&lt;D xsi:type="xsd:double"&gt;0&lt;/D&gt;&lt;D xsi:type="xsd:double"&gt;0&lt;/D&gt;&lt;D xsi:type="xsd:double"&gt;0&lt;/D&gt;&lt;D xsi:type="xsd:double"&gt;0&lt;/D&gt;&lt;D xsi:type="xsd:double"&gt;0&lt;/D&gt;&lt;D xsi:type="xsd:double"&gt;-42&lt;/D&gt;&lt;D xsi:type="xsd:double"&gt;0&lt;/D&gt;&lt;D xsi:type="xsd:double"&gt;0&lt;/D&gt;&lt;D xsi:type="xsd:double"&gt;0&lt;/D&gt;&lt;D xsi:type="xsd:double"&gt;0&lt;/D&gt;&lt;D xsi:type="xsd:double"&gt;18&lt;/D&gt;&lt;D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xsi:type="xsd:double"&gt;76&lt;/D&gt;&lt;D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xsi:type="xsd:double"&gt;0&lt;/D&gt;&lt;/FQL&gt;&lt;FQL&gt;&lt;Q&gt;BLU-CA^OS_TOP_HLDR_POSCHG(ALL,0D,,MTD,,M,SEC,1M)&lt;/Q&gt;&lt;R&gt;29&lt;/R&gt;&lt;C&gt;1&lt;/C&gt;&lt;D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xsi:type="xsd:double"&gt;-3283&lt;/D&gt;&lt;D xsi:type="xsd:double"&gt;0&lt;/D&gt;&lt;D xsi:type="xsd:double"&gt;0&lt;/D&gt;&lt;D xsi:type="xsd:double"&gt;0&lt;/D&gt;&lt;D xsi:type="xsd:double"&gt;0&lt;/D&gt;&lt;D xsi:type="xsd:double"&gt;3700&lt;/D&gt;&lt;D xsi:type="xsd:double"&gt;11893&lt;/D&gt;&lt;D xsi:type="xsd:double"&gt;0&lt;/D&gt;&lt;D xsi:type="xsd:double"&gt;7062&lt;/D&gt;&lt;D xsi:type="xsd:double"&gt;0&lt;/D&gt;&lt;D xsi:type="xsd:double"&gt;0&lt;/D&gt;&lt;D xsi:type="xsd:double"&gt;4400&lt;/D&gt;&lt;D xsi:type="xsd:double"&gt;0&lt;/D&gt;&lt;D xsi:type="xsd:double"&gt;0&lt;/D&gt;&lt;/FQL&gt;&lt;FQL&gt;&lt;Q&gt;CRH-CA^OS_TOP_HLDR_POSCHG(ALL,0D,,MTD,,M,SEC,1M)&lt;/Q&gt;&lt;R&gt;49&lt;/R&gt;&lt;C&gt;1&lt;/C&gt;&lt;D xsi:type="xsd:double"&gt;0&lt;/D&gt;&lt;D xsi:type="xsd:double"&gt;-67510&lt;/D&gt;&lt;D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xsi:type="xsd:double"&gt;-6601&lt;/D&gt;&lt;D xsi:type="xsd:double"&gt;0&lt;/D&gt;&lt;D xsi:type="xsd:double"&gt;-2316&lt;/D&gt;&lt;D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xsi:type="xsd:double"&gt;1056&lt;/D&gt;&lt;D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CTTH-US^OS_TOP_HLDR_POSCHG(ALL,0D,,MTD,,M,SEC,1M)&lt;/Q&gt;&lt;R&gt;0&lt;/R&gt;&lt;C&gt;0&lt;/C&gt;&lt;/FQL&gt;&lt;FQL&gt;&lt;Q&gt;FRX-CA^OS_TOP_HLDR_POSCHG(ALL,0D,,MTD,,M,SEC,1M)&lt;/Q&gt;&lt;R&gt;9&lt;/R&gt;&lt;C&gt;1&lt;/C&gt;&lt;D xsi:type="xsd:double"&gt;0&lt;/D&gt;&lt;D xsi:type="xsd:double"&gt;0&lt;/D&gt;&lt;D xsi:type="xsd:double"&gt;-3399&lt;/D&gt;&lt;D xsi:type="xsd:double"&gt;-546&lt;/D&gt;&lt;D xsi:type="xsd:double"&gt;0&lt;/D&gt;&lt;D xsi:type="xsd:double"&gt;0&lt;/D&gt;&lt;D xsi:type="xsd:double"&gt;0&lt;/D&gt;&lt;D xsi:type="xsd:double"&gt;0&lt;/D&gt;&lt;D xsi:type="xsd:double"&gt;0&lt;/D&gt;&lt;/FQL&gt;&lt;FQL&gt;&lt;Q&gt;IMV-CA^OS_TOP_HLDR_POSCHG(ALL,0D,,MTD,,M,SEC,1M)&lt;/Q&gt;&lt;R&gt;8&lt;/R&gt;&lt;C&gt;1&lt;/C&gt;&lt;D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xsi:type="xsd:double"&gt;-3502&lt;/D&gt;&lt;/FQL&gt;&lt;FQL&gt;&lt;Q&gt;CPH-CA^OS_TOP_HLDR_POSCHG(ALL,0D,,MTD,,M,SEC,1M)&lt;/Q&gt;&lt;R&gt;2&lt;/R&gt;&lt;C&gt;1&lt;/C&gt;&lt;D xsi:type="xsd:double"&gt;0&lt;/D&gt;&lt;D xsi:type="xsd:double"&gt;0&lt;/D&gt;&lt;/FQL&gt;&lt;FQL&gt;&lt;Q&gt;EDT-CA^OS_TOP_HLDR_POSCHG(ALL,0D,,MTD,,M,SEC,1M)&lt;/Q&gt;&lt;R&gt;0&lt;/R&gt;&lt;C&gt;0&lt;/C&gt;&lt;/FQL&gt;&lt;FQL&gt;&lt;Q&gt;BTI-CA^OS_TOP_HLDR_POSCHG(ALL,0D,,MTD,,M,SEC,1M)&lt;/Q&gt;&lt;R&gt;0&lt;/R&gt;&lt;C&gt;0&lt;/C&gt;&lt;/FQL&gt;&lt;FQL&gt;&lt;Q&gt;CTX-CA^OS_TOP_HLDR_POSCHG(ALL,0D,,MTD,,M,SEC,1M)&lt;/Q&gt;&lt;R&gt;0&lt;/R&gt;&lt;C&gt;0&lt;/C&gt;&lt;/FQL&gt;&lt;FQL&gt;&lt;Q&gt;GSD-CA^OS_TOP_HLDR_POSCHG(ALL,0D,,MTD,,M,SEC,1M)&lt;/Q&gt;&lt;R&gt;0&lt;/R&gt;&lt;C&gt;0&lt;/C&gt;&lt;/FQL&gt;&lt;FQL&gt;&lt;Q&gt;GUD-CA^OS_TOP_HLDR_POSCHG(ALL,0D,,MTD,,M,SEC,1M)&lt;/Q&gt;&lt;R&gt;138&lt;/R&gt;&lt;C&gt;1&lt;/C&gt;&lt;D xsi:type="xsd:double"&gt;-127460&lt;/D&gt;&lt;D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xsi:type="xsd:double"&gt;1588&lt;/D&gt;&lt;D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xsi:type="xsd:double"&gt;3096&lt;/D&gt;&lt;D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xsi:type="xsd:double"&gt;-2398&lt;/D&gt;&lt;D xsi:type="xsd:double"&gt;0&lt;/D&gt;&lt;D xsi:type="xsd:double"&gt;0&lt;/D&gt;&lt;D xsi:type="xsd:double"&gt;0&lt;/D&gt;&lt;D xsi:type="xsd:double"&gt;0&lt;/D&gt;&lt;D xsi:type="xsd:double"&gt;-9511&lt;/D&gt;&lt;D xsi:type="xsd:double"&gt;0&lt;/D&gt;&lt;D xsi:type="xsd:double"&gt;0&lt;/D&gt;&lt;D xsi:type="xsd:double"&gt;0&lt;/D&gt;&lt;D xsi:type="xsd:double"&gt;0&lt;/D&gt;&lt;D xsi:type="xsd:double"&gt;18870&lt;/D&gt;&lt;D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xsi:type="xsd:double"&gt;-2601&lt;/D&gt;&lt;D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xsi:type="xsd:double"&gt;8766&lt;/D&gt;&lt;D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xsi:type="xsd:double"&gt;209&lt;/D&gt;&lt;D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xsi:type="xsd:double"&gt;159&lt;/D&gt;&lt;D xsi:type="xsd:double"&gt;154&lt;/D&gt;&lt;D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</t>
        </r>
      </text>
    </comment>
    <comment ref="A2" authorId="0" shapeId="0" xr:uid="{8E110C36-614F-4C98-8EDD-657E0A31680A}">
      <text>
        <r>
          <rPr>
            <b/>
            <sz val="9"/>
            <color indexed="81"/>
            <rFont val="Tahoma"/>
            <charset val="1"/>
          </rPr>
          <t>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xsi:type="xsd:double"&gt;0&lt;/D&gt;&lt;/FQL&gt;&lt;FQL&gt;&lt;Q&gt;AUP-CA^OS_TOP_HLDR_POSCHG(ALL,0D,,MTD,,M,SEC,1M)&lt;/Q&gt;&lt;R&gt;87&lt;/R&gt;&lt;C&gt;1&lt;/C&gt;&lt;D xsi:type="xsd:double"&gt;0&lt;/D&gt;&lt;D xsi:type="xsd:double"&gt;0&lt;/D&gt;&lt;D xsi:type="xsd:double"&gt;21716&lt;/D&gt;&lt;D xsi:type="xsd:double"&gt;0&lt;/D&gt;&lt;D xsi:type="xsd:double"&gt;0&lt;/D&gt;&lt;D xsi:type="xsd:double"&gt;0&lt;/D&gt;&lt;D xsi:type="xsd:double"&gt;-47000&lt;/D&gt;&lt;D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xsi:type="xsd:double"&gt;-8306&lt;/D&gt;&lt;D xsi:type="xsd:double"&gt;0&lt;/D&gt;&lt;D xsi:type="xsd:double"&gt;0&lt;/D&gt;&lt;D xsi:type="xsd:double"&gt;0&lt;/D&gt;&lt;D xsi:type="xsd:double"&gt;4946&lt;/D&gt;&lt;D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xsi:type="xsd:double"&gt;12816&lt;/D&gt;&lt;D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xsi:type="xsd:double"&gt;1349&lt;/D&gt;&lt;D xsi:type="xsd:double"&gt;0&lt;/D&gt;&lt;D xsi:type="xsd:double"&gt;0&lt;/D&gt;&lt;D xsi:type="xsd:double"&gt;360&lt;/D&gt;&lt;D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xsi:type="xsd:double"&gt;931&lt;/D&gt;&lt;D xsi:type="xsd:double"&gt;0&lt;/D&gt;&lt;D xsi:type="xsd:double"&gt;0&lt;/D&gt;&lt;D xsi:type="xsd:double"&gt;0&lt;/D&gt;&lt;D xsi:type="xsd:double"&gt;0&lt;/D&gt;&lt;D xsi:type="xsd:double"&gt;238&lt;/D&gt;&lt;D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CHH-CA^OS_TOP_HLDR_POSCHG(ALL,0D,,MTD,,M,SEC,1M)&lt;/Q&gt;&lt;R&gt;0&lt;/R&gt;&lt;C&gt;0&lt;/C&gt;&lt;/FQL&gt;&lt;FQL&gt;&lt;Q&gt;CZO-CA^OS_TOP_HLDR_POSCHG(ALL,0D,,MTD,,M,SEC,1M)&lt;/Q&gt;&lt;R&gt;0&lt;/R&gt;&lt;C&gt;0&lt;/C&gt;&lt;/FQL&gt;&lt;FQL&gt;&lt;Q&gt;GTMS-CA^OS_TOP_HLDR_POSCHG(ALL,0D,,MTD,,M,SEC,1M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IDL-CA^OS_TOP_HLDR_POSCHG(ALL,0D,,MTD,,M,SEC,1M)&lt;/Q&gt;&lt;R&gt;0&lt;/R&gt;&lt;C&gt;0&lt;/C&gt;&lt;/FQL&gt;&lt;FQL&gt;&lt;Q&gt;CRDL-CA^OS_TOP_HLDR_POSCHG(ALL,0D,,MTD,,M,SEC,1M)&lt;/Q&gt;&lt;R&gt;5&lt;/R&gt;&lt;C&gt;1&lt;/C&gt;&lt;D xsi:type="xsd:double"&gt;18032&lt;/D&gt;&lt;D xsi:type="xsd:double"&gt;0&lt;/D&gt;&lt;D xsi:type="xsd:double"&gt;0&lt;/D&gt;&lt;D xsi:type="xsd:double"&gt;0&lt;/D&gt;&lt;D xsi:type="xsd:double"&gt;0&lt;/D&gt;&lt;/FQL&gt;&lt;FQL&gt;&lt;Q&gt;EPI-CA^OS_TOP_HLDR_POSCHG(ALL,0D,,MTD,,M,SEC,1M)&lt;/Q&gt;&lt;R&gt;2&lt;/R&gt;&lt;C&gt;1&lt;/C&gt;&lt;D xsi:type="xsd:double"&gt;0&lt;/D&gt;&lt;D xsi:type="xsd:double"&gt;0&lt;/D&gt;&lt;/FQL&gt;&lt;FQL&gt;&lt;Q&gt;ICO-CA^OS_TOP_HLDR_POSCHG(ALL,0D,,MTD,,M,SEC,1M)&lt;/Q&gt;&lt;R&gt;0&lt;/R&gt;&lt;C&gt;0&lt;/C&gt;&lt;/FQL&gt;&lt;FQL&gt;&lt;Q&gt;MDP-CA^OS_TOP_HLDR_POSCHG(ALL,0D,,MTD,,M,SEC,1M)&lt;/Q&gt;&lt;R&gt;2&lt;/R&gt;&lt;C&gt;1&lt;/C&gt;&lt;D xsi:type="xsd:double"&gt;0&lt;/D&gt;&lt;D xsi:type="xsd:double"&gt;0&lt;/D&gt;&lt;/FQL&gt;&lt;FQL&gt;&lt;Q&gt;NVCN-CA^OS_TOP_HLDR_POSCHG(ALL,0D,,MTD,,M,SEC,1M)&lt;/Q&gt;&lt;R&gt;2&lt;/R&gt;&lt;C&gt;1&lt;/C&gt;&lt;D xsi:type="xsd:double"&gt;0&lt;/D&gt;&lt;D xsi:type="xsd:double"&gt;0&lt;/D&gt;&lt;/FQL&gt;&lt;FQL&gt;&lt;Q&gt;OPS-CA^OS_TOP_HLDR_POSCHG(ALL,0D,,MTD,,M,SEC,1M)&lt;/Q&gt;&lt;R&gt;9&lt;/R&gt;&lt;C&gt;1&lt;/C&gt;&lt;D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HBP-CA^OS_TOP_HLDR_POSCHG(ALL,0D,,MTD,,M,SEC,1M)&lt;/Q&gt;&lt;R&gt;0&lt;/R&gt;&lt;C&gt;0&lt;/C&gt;&lt;/FQL&gt;&lt;FQL&gt;&lt;Q&gt;KNE-CA^OS_TOP_HLDR_POSCHG(ALL,0D,,MTD,,M,SEC,1M)&lt;/Q&gt;&lt;R&gt;0&lt;/R&gt;&lt;C&gt;0&lt;/C&gt;&lt;/FQL&gt;&lt;FQL&gt;&lt;Q&gt;MIST-US^OS_TOP_HLDR_POSCHG(ALL,0D,,MTD,,M,SEC,1M)&lt;/Q&gt;&lt;R&gt;13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QPT-CA^OS_TOP_HLDR_POSCHG(ALL,0D,,MTD,,M,SEC,1M)&lt;/Q&gt;&lt;R&gt;0&lt;/R&gt;&lt;C&gt;0&lt;/C&gt;&lt;/FQL&gt;&lt;FQL&gt;&lt;Q&gt;SQD-CA^OS_TOP_HLDR_POSCHG(ALL,0D,,MTD,,M,SEC,1M)&lt;/Q&gt;&lt;R&gt;0&lt;/R&gt;&lt;C&gt;0&lt;/C&gt;&lt;/FQL&gt;&lt;FQL&gt;&lt;Q&gt;TMD-CA^OS_TOP_HLDR_POSCHG(ALL,0D,,MTD,,M,SEC,1M)&lt;/Q&gt;&lt;R&gt;1&lt;/R&gt;&lt;C&gt;1&lt;/C&gt;&lt;D xsi:type="xsd:double"&gt;-4487&lt;/D&gt;&lt;/FQL&gt;&lt;FQL&gt;&lt;Q&gt;HLS-CA^OS_TOP_HLDR_POSCHG(ALL,0D,,MTD,,M,SEC,1M)&lt;/Q&gt;&lt;R&gt;37&lt;/R&gt;&lt;C&gt;1&lt;/C&gt;&lt;D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xsi:type="xsd:double"&gt;11379&lt;/D&gt;&lt;D xsi:type="xsd:double"&gt;0&lt;/D&gt;&lt;D xsi:type="xsd:double"&gt;22700&lt;/D&gt;&lt;D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xsi:type="xsd:double"&gt;6336&lt;/D&gt;&lt;D xsi:type="xsd:double"&gt;0&lt;/D&gt;&lt;D xsi:type="xsd:double"&gt;3758&lt;/D&gt;&lt;D xsi:type="xsd:double"&gt;0&lt;/D&gt;&lt;D xsi:type="xsd:double"&gt;0&lt;/D&gt;&lt;D xsi:type="xsd:double"&gt;0&lt;/D&gt;&lt;D xsi:type="xsd:double"&gt;0&lt;/D&gt;&lt;D xsi:type="xsd:double"&gt;0&lt;/D&gt;&lt;D xsi:type="xsd:double"&gt;176&lt;/D&gt;&lt;D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IGXT-US^OS_TOP_HLDR_POSCHG(ALL,0D,,MTD,,M,SEC,1M)&lt;/Q&gt;&lt;R&gt;0&lt;/R&gt;&lt;C&gt;0&lt;/C&gt;&lt;/FQL&gt;&lt;FQL&gt;&lt;Q&gt;IN-CA^OS_TOP_HLDR_POSCHG(ALL,0D,,MTD,,M,SEC,1M)&lt;/Q&gt;&lt;R&gt;1&lt;/R&gt;&lt;C&gt;1&lt;/C&gt;&lt;D xsi:type="xsd:double"&gt;0&lt;/D&gt;&lt;/FQL&gt;&lt;FQL&gt;&lt;Q&gt;LMNL-CA^OS_TOP_HLDR_POSCHG(ALL,0D,,MTD,,M,SEC,1M)&lt;/Q&gt;&lt;R&gt;2&lt;/R&gt;&lt;C&gt;1&lt;/C&gt;&lt;D xsi:type="xsd:double"&gt;0&lt;/D&gt;&lt;D xsi:type="xsd:double"&gt;0&lt;/D&gt;&lt;/FQL&gt;&lt;FQL&gt;&lt;Q&gt;MDX-CA^OS_TOP_HLDR_POSCHG(ALL,0D,,MTD,,M,SEC,1M)&lt;/Q&gt;&lt;R&gt;0&lt;/R&gt;&lt;C&gt;0&lt;/C&gt;&lt;/FQL&gt;&lt;FQL&gt;&lt;Q&gt;NVLNF-US^OS_TOP_HLDR_POSCHG(ALL,0D,,MTD,,M,SEC,1M)&lt;/Q&gt;&lt;R&gt;2&lt;/R&gt;&lt;C&gt;1&lt;/C&gt;&lt;D xsi:type="xsd:double"&gt;0&lt;/D&gt;&lt;D xsi:type="xsd:double"&gt;0&lt;/D&gt;&lt;/FQL&gt;&lt;FQL&gt;&lt;Q&gt;RVX-CA^OS_TOP_HLDR_POSCHG(ALL,0D,,MTD,,M,SEC,1M)&lt;/Q&gt;&lt;R&gt;0&lt;/R&gt;&lt;C&gt;0&lt;/C&gt;&lt;/FQL&gt;&lt;FQL&gt;&lt;Q&gt;SVA-CA^OS_TOP_HLDR_POSCHG(ALL,0D,,MTD,,M,SEC,1M)&lt;/Q&gt;&lt;R&gt;1&lt;/R&gt;&lt;C&gt;1&lt;/C&gt;&lt;D xsi:type="xsd:double"&gt;0&lt;/D&gt;&lt;/FQL&gt;&lt;FQL&gt;&lt;Q&gt;VBIV-US^OS_TOP_HLDR_POSCHG(ALL,0D,,MTD,,M,SEC,1M)&lt;/Q&gt;&lt;R&gt;91&lt;/R&gt;&lt;C&gt;1&lt;/C&gt;&lt;D xsi:type="xsd:double"&gt;-96640&lt;/D&gt;&lt;D xsi:type="xsd:double"&gt;54803&lt;/D&gt;&lt;D xsi:type="xsd:double"&gt;0&lt;/D&gt;&lt;D xsi:type="xsd:double"&gt;0&lt;/D&gt;&lt;D xsi:type="xsd:double"&gt;-50274&lt;/D&gt;&lt;D xsi:type="xsd:double"&gt;0&lt;/D&gt;&lt;D xsi:type="xsd:double"&gt;0&lt;/D&gt;&lt;D xsi:type="xsd:double"&gt;-6201&lt;/D&gt;&lt;D xsi:type="xsd:double"&gt;0&lt;/D&gt;&lt;D xsi:type="xsd:double"&gt;0&lt;/D&gt;&lt;D xsi:type="xsd:double"&gt;0&lt;/D&gt;&lt;D xsi:type="xsd:double"&gt;0&lt;/D&gt;&lt;D xsi:type="xsd:double"&gt;0&lt;/D&gt;&lt;D xsi:type="xsd:double"&gt;-3597&lt;/D&gt;&lt;D xsi:type="xsd:double"&gt;0&lt;/D&gt;&lt;D xsi:type="xsd:double"&gt;0&lt;/D&gt;&lt;D xsi:type="xsd:double"&gt;-5547&lt;/D&gt;&lt;D xsi:type="xsd:double"&gt;3416&lt;/D&gt;&lt;D xsi:type="xsd:double"&gt;0&lt;/D&gt;&lt;D xsi:type="xsd:double"&gt;0&lt;/D&gt;&lt;D xsi:type="xsd:double"&gt;0&lt;/D&gt;&lt;D xsi:type="xsd:double"&gt;0&lt;/D&gt;&lt;D xsi:type="xsd:double"&gt;483&lt;/D&gt;&lt;D xsi:type="xsd:double"&gt;0&lt;/D&gt;&lt;D xsi:type="xsd:double"&gt;0&lt;/D&gt;&lt;D xsi:type="xsd:double"&gt;0&lt;/D&gt;&lt;D xsi:type="xsd:double"&gt;-14482&lt;/D&gt;&lt;D xsi:type="xsd:double"&gt;0&lt;/D&gt;&lt;D xsi:type="xsd:double"&gt;-2775&lt;/D&gt;&lt;D xsi:type="xsd:double"&gt;0&lt;/D&gt;&lt;D xsi:type="xsd:double"&gt;0&lt;/D&gt;&lt;D xsi:type="xsd:double"&gt;0&lt;/D&gt;&lt;D xsi:type="xsd:double"&gt;0&lt;/D&gt;&lt;D xsi:type="xsd:double"&gt;0&lt;/D&gt;&lt;D xsi:type="xsd:double"&gt;10794&lt;/D&gt;&lt;D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xsi:type="xsd:double"&gt;40598&lt;/D&gt;&lt;D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xsi:type="xsd:double"&gt;-13111&lt;/D&gt;&lt;D xsi:type="xsd:double"&gt;2482&lt;/D&gt;&lt;D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xsi:type="xsd:double"&gt;8692&lt;/D&gt;&lt;D xsi:type="xsd:double"&gt;0&lt;/D&gt;&lt;D xsi:type="xsd:double"&gt;2099&lt;/D&gt;&lt;D xsi:type="xsd:double"&gt;0&lt;/D&gt;&lt;D xsi:type="xsd:double"&gt;0&lt;/D&gt;&lt;D xsi:type="xsd:double"&gt;1334&lt;/D&gt;&lt;D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xsi:type="xsd:double"&gt;-287&lt;/D&gt;&lt;D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NRI-CA^OS_TOP_HLDR_POSCHG(ALL,0D,,MTD,,M,SEC,1M)&lt;/Q&gt;&lt;R&gt;0&lt;/R&gt;&lt;C&gt;0&lt;/C&gt;&lt;/FQL&gt;&lt;FQL&gt;&lt;Q&gt;PRN-CA^OS_TOP_HLDR_POSCHG(ALL,0D,,MTD,,M,SEC,1M)&lt;/Q&gt;&lt;R&gt;10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xsi:type="xsd:double"&gt;0&lt;/D&gt;&lt;/FQL&gt;&lt;FQL&gt;&lt;Q&gt;CORV-CA^OS_TOP_HLDR_POSCHG(ALL,0D,,MTD,,M,SEC,1M)&lt;/Q&gt;&lt;R&gt;2&lt;/R&gt;&lt;C&gt;1&lt;/C&gt;&lt;D xsi:type="xsd:double"&gt;0&lt;/D&gt;&lt;D xsi:type="xsd:double"&gt;0&lt;/D&gt;&lt;/FQL&gt;&lt;FQL&gt;&lt;Q&gt;HSDT-US^OS_TOP_HLDR_POSCHG(ALL,0D,,MTD,,M,SEC,1M)&lt;/Q&gt;&lt;R&gt;13&lt;/R&gt;&lt;C&gt;1&lt;/C&gt;&lt;D xsi:type="xsd:double"&gt;0&lt;/D&gt;&lt;D xsi:type="xsd:double"&gt;0&lt;/D&gt;&lt;D xsi:type="xsd:double"&gt;0&lt;/D&gt;&lt;D xsi:type="xsd:double"&gt;0&lt;/D&gt;&lt;D xsi:type="xsd:double"&gt;-1302&lt;/D&gt;&lt;D xsi:type="xsd:double"&gt;-981&lt;/D&gt;&lt;D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IPA-CA^OS_TOP_HLDR_POSCHG(ALL,0D,,MTD,,M,SEC,1M)&lt;/Q&gt;&lt;R&gt;0&lt;/R&gt;&lt;C&gt;0&lt;/C&gt;&lt;/FQL&gt;&lt;FQL&gt;&lt;Q&gt;VMD-CA^OS_TOP_HLDR_POSCHG(ALL,0D,,MTD,,M,SEC,1M)&lt;/Q&gt;&lt;R&gt;45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xsi:type="xsd:double"&gt;-33400&lt;/D&gt;&lt;D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xsi:type="xsd:double"&gt;-3101&lt;/D&gt;&lt;D xsi:type="xsd:double"&gt;31400&lt;/D&gt;&lt;D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xsi:type="xsd:double"&gt;-414&lt;/D&gt;&lt;D xsi:type="xsd:double"&gt;10638&lt;/D&gt;&lt;D xsi:type="xsd:double"&gt;0&lt;/D&gt;&lt;D xsi:type="xsd:double"&gt;8600&lt;/D&gt;&lt;D xsi:type="xsd:double"&gt;-1332&lt;/D&gt;&lt;D xsi:type="xsd:double"&gt;7027&lt;/D&gt;&lt;D xsi:type="xsd:double"&gt;6310&lt;/D&gt;&lt;D xsi:type="xsd:double"&gt;0&lt;/D&gt;&lt;D xsi:type="xsd:double"&gt;0&lt;/D&gt;&lt;D xsi:type="xsd:double"&gt;0&lt;/D&gt;&lt;D xsi:type="xsd:double"&gt;0&lt;/D&gt;&lt;D xsi:type="xsd:double"&gt;0&lt;/D&gt;&lt;D xsi:type="xsd:double"&gt;729&lt;/D&gt;&lt;D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COV-CA^OS_TOP_HLDR_POSCHG(ALL,0D,,MTD,,M,SEC,1M)&lt;/Q&gt;&lt;R&gt;0&lt;/R&gt;&lt;C&gt;0&lt;/C&gt;&lt;/FQL&gt;&lt;FQL&gt;&lt;Q&gt;KLY-CA^OS_TOP_HLDR_POSCHG(ALL,0D,,MTD,,M,SEC,1M)&lt;/Q&gt;&lt;R&gt;0&lt;/R&gt;&lt;C&gt;0&lt;/C&gt;&lt;/FQL&gt;&lt;FQL&gt;&lt;Q&gt;MIR-CA^OS_TOP_HLDR_POSCHG(ALL,0D,,MTD,,M,SEC,1M)&lt;/Q&gt;&lt;R&gt;0&lt;/R&gt;&lt;C&gt;0&lt;/C&gt;&lt;/FQL&gt;&lt;FQL&gt;&lt;Q&gt;MPH-CA^OS_TOP_HLDR_POSCHG(ALL,0D,,MTD,,M,SEC,1M)&lt;/Q&gt;&lt;R&gt;2&lt;/R&gt;&lt;C&gt;1&lt;/C&gt;&lt;D xsi:type="xsd:double"&gt;0&lt;/D&gt;&lt;D xsi:type="xsd:double"&gt;0&lt;/D&gt;&lt;/FQL&gt;&lt;FQL&gt;&lt;Q&gt;TLT-CA^OS_TOP_HLDR_POSCHG(ALL,0D,,MTD,,M,SEC,1M)&lt;/Q&gt;&lt;R&gt;0&lt;/R&gt;&lt;C&gt;0&lt;/C&gt;&lt;/FQL&gt;&lt;FQL&gt;&lt;Q&gt;ONCY-USA^OS_TOP_HLDR_POSCHG(ALL,0D,,MTD,,M,SEC,1M)&lt;/Q&gt;&lt;R&gt;1&lt;/R&gt;&lt;C&gt;1&lt;/C&gt;&lt;D xsi:type="xsd:double"&gt;0&lt;/D&gt;&lt;/FQL&gt;&lt;FQL&gt;&lt;Q&gt;NGEN-CA^OS_TOP_HLDR_POSCHG(ALL,0D,,MTD,,M,SEC,1M)&lt;/Q&gt;&lt;R&gt;0&lt;/R&gt;&lt;C&gt;0&lt;/C&gt;&lt;/FQL&gt;&lt;FQL&gt;&lt;Q&gt;ZYME-US^OS_TOP_HLDR_POSCHG(ALL,0D,,MTD,,M,SEC,1M)&lt;/Q&gt;&lt;R&gt;111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xsi:type="xsd:double"&gt;179700&lt;/D&gt;&lt;D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xsi:type="xsd:double"&gt;75285&lt;/D&gt;&lt;D xsi:type="xsd:double"&gt;0&lt;/D&gt;&lt;D xsi:type="xsd:double"&gt;0&lt;/D&gt;&lt;D xsi:type="xsd:double"&gt;0&lt;/D&gt;&lt;D xsi:type="xsd:double"&gt;0&lt;/D&gt;&lt;D xsi:type="xsd:double"&gt;0&lt;/D&gt;&lt;D xsi:type="xsd:double"&gt;4590&lt;/D&gt;&lt;D xsi:type="xsd:double"&gt;0&lt;/D&gt;&lt;D xsi:type="xsd:double"&gt;0&lt;/D&gt;&lt;D xsi:type="xsd:double"&gt;0&lt;/D&gt;&lt;D xsi:type="xsd:double"&gt;0&lt;/D&gt;&lt;D xsi:type="xsd:double"&gt;0&lt;/D&gt;&lt;D xsi:type="xsd:double"&gt;1059&lt;/D&gt;&lt;D xsi:type="xsd:double"&gt;-800&lt;/D&gt;&lt;D xsi:type="xsd:double"&gt;0&lt;/D&gt;&lt;D xsi:type="xsd:double"&gt;0&lt;/D&gt;&lt;D xsi:type="xsd:double"&gt;1000&lt;/D&gt;&lt;D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xsi:type="xsd:double"&gt;1400&lt;/D&gt;&lt;D xsi:type="xsd:double"&gt;0&lt;/D&gt;&lt;D xsi:type="xsd:double"&gt;0&lt;/D&gt;&lt;D xsi:type="xsd:double"&gt;0&lt;/D&gt;&lt;D xsi:type="xsd:double"&gt;0&lt;/D&gt;&lt;D xsi:type="xsd:double"&gt;0&lt;/D&gt;&lt;D xsi:type="xsd:double"&gt;242&lt;/D&gt;&lt;D xsi:type="xsd:double"&gt;0&lt;/D&gt;&lt;D xsi:type="xsd:double"&gt;0&lt;/D&gt;&lt;D xsi:type="xsd:double"&gt;0&lt;/D&gt;&lt;D xsi:type="xsd:double"&gt;0&lt;/D&gt;&lt;D xsi:type="xsd:double"&gt;-414&lt;/D&gt;&lt;D xsi:type="xsd:double"&gt;1892&lt;/D&gt;&lt;D xsi:type="xsd:double"&gt;0&lt;/D&gt;&lt;D xsi:type="xsd:double"&gt;10415&lt;/D&gt;&lt;D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xsi:type="xsd:double"&gt;6221&lt;/D&gt;&lt;D xsi:type="xsd:double"&gt;0&lt;/D&gt;&lt;D xsi:type="xsd:double"&gt;0&lt;/D&gt;&lt;D xsi:type="xsd:double"&gt;-69&lt;/D&gt;&lt;D xsi:type="xsd:double"&gt;70&lt;/D&gt;&lt;D xsi:type="xsd:double"&gt;4000&lt;/D&gt;&lt;D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xsi:type="xsd:double"&gt;1041&lt;/D&gt;&lt;D xsi:type="xsd:double"&gt;0&lt;/D&gt;&lt;D xsi:type="xsd:double"&gt;0&lt;/D&gt;&lt;D xsi:type="xsd:double"&gt;0&lt;/D&gt;&lt;D xsi:type="xsd:double"&gt;0&lt;/D&gt;&lt;D xsi:type="xsd:double"&gt;0&lt;/D&gt;&lt;D xsi:type="xsd:double"&gt;-6&lt;/D&gt;&lt;D xsi:type="xsd:double"&gt;0&lt;/D&gt;&lt;D xsi:type="xsd:double"&gt;0&lt;/D&gt;&lt;D xsi:type="xsd:double"&gt;0&lt;/D&gt;&lt;D xsi:type="xsd:double"&gt;0&lt;/D&gt;&lt;/FQL&gt;&lt;FQL&gt;&lt;Q&gt;ETBI-US^OS_TOP_HLDR_POSCHG(ALL,0D,,MTD,,M,SEC,1M)&lt;/Q&gt;&lt;R&gt;0&lt;/R&gt;&lt;C&gt;0&lt;/C&gt;&lt;/FQL&gt;&lt;FQL&gt;&lt;Q&gt;HTL-CA^OS_TOP_HLDR_POSCHG(ALL,0D,,MTD,,M,SEC,1M)&lt;/Q&gt;&lt;R&gt;14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NSHS-CA^OS_TOP_HLDR_POSCHG(ALL,0D,,MTD,,M,SEC,1M)&lt;/Q&gt;&lt;R&gt;0&lt;/R&gt;&lt;C&gt;0&lt;/C&gt;&lt;/FQL&gt;&lt;FQL&gt;&lt;Q&gt;TH-CA^OS_TOP_HLDR_POSCHG(ALL,0D,,MTD,,M,SEC,1M)&lt;/Q&gt;&lt;R&gt;24&lt;/R&gt;&lt;C&gt;1&lt;/C&gt;&lt;D xsi:type="xsd:double"&gt;0&lt;/D&gt;&lt;D xsi:type="xsd:double"&gt;0&lt;/D&gt;&lt;D xsi:type="xsd:double"&gt;-6944&lt;/D&gt;&lt;D xsi:type="xsd:double"&gt;0&lt;/D&gt;&lt;D xsi:type="xsd:double"&gt;-1935&lt;/D&gt;&lt;D xsi:type="xsd:double"&gt;4479&lt;/D&gt;&lt;D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xsi:type="xsd:double"&gt;0&lt;/D&gt;&lt;/FQL&gt;&lt;FQL&gt;&lt;Q&gt;DR-CA^OS_TOP_HLDR_POSCHG(ALL,0D,,MTD,,M,SEC,1M)&lt;/Q&gt;&lt;R&gt;40&lt;/R&gt;&lt;C&gt;1&lt;/C&gt;&lt;D xsi:type="xsd:double"&gt;0&lt;/D&gt;&lt;D xsi:type="xsd:double"&gt;0&lt;/D&gt;&lt;D xsi:type="xsd:double"&gt;0&lt;/D&gt;&lt;D xsi:type="xsd:double"&gt;0&lt;/D&gt;&lt;D xsi:type="xsd:double"&gt;0&lt;/D&gt;&lt;D xsi:type="xsd:double"&gt;-1015&lt;/D&gt;&lt;D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xsi:type="xsd:double"&gt;-2884&lt;/D&gt;&lt;D xsi:type="xsd:double"&gt;0&lt;/D&gt;&lt;D xsi:type="xsd:double"&gt;0&lt;/D&gt;&lt;D xsi:type="xsd:double"&gt;0&lt;/D&gt;&lt;D xsi:type="xsd:double"&gt;0&lt;/D&gt;&lt;D xsi:type="xsd:double"&gt;0&lt;/D&gt;&lt;D xsi:type="xsd:double"&gt;-599&lt;/D&gt;&lt;D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xsi:type="xsd:double"&gt;-1080&lt;/D&gt;&lt;D xsi:type="xsd:double"&gt;0&lt;/D&gt;&lt;/FQL&gt;&lt;FQL&gt;&lt;Q&gt;EBM-CA^OS_TOP_HLDR_POSCHG(ALL,0D,,MTD,,M,SEC,1M)&lt;/Q&gt;&lt;R&gt;0&lt;/R&gt;&lt;C&gt;0&lt;/C&gt;&lt;/FQL&gt;&lt;FQL&gt;&lt;Q&gt;MDNA-CA^OS_TOP_HLDR_POSCHG(ALL,0D,,MTD,,M,SEC,1M)&lt;/Q&gt;&lt;R&gt;0&lt;/R&gt;&lt;C&gt;0&lt;/C&gt;&lt;/FQL&gt;&lt;FQL&gt;&lt;Q&gt;JWEL-CA^OS_TOP_HLDR_POSCHG(ALL,0D,,MTD,,M,SEC,1M)&lt;/Q&gt;&lt;R&gt;185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xsi:type="xsd:double"&gt;-243802&lt;/D&gt;&lt;D xsi:type="xsd:double"&gt;0&lt;/D&gt;&lt;D xsi:type="xsd:double"&gt;0&lt;/D&gt;&lt;D xsi:type="xsd:double"&gt;0&lt;/D&gt;&lt;D xsi:type="xsd:double"&gt;351&lt;/D&gt;&lt;D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xsi:type="xsd:double"&gt;-8772&lt;/D&gt;&lt;D xsi:type="xsd:double"&gt;0&lt;/D&gt;&lt;D xsi:type="xsd:double"&gt;0&lt;/D&gt;&lt;D xsi:type="xsd:double"&gt;0&lt;/D&gt;&lt;D xsi:type="xsd:double"&gt;0&lt;/D&gt;&lt;D xsi:type="xsd:double"&gt;1150&lt;/D&gt;&lt;D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xsi:type="xsd:double"&gt;-814&lt;/D&gt;&lt;D xsi:type="xsd:double"&gt;0&lt;/D&gt;&lt;D xsi:type="xsd:double"&gt;0&lt;/D&gt;&lt;D xsi:type="xsd:double"&gt;0&lt;/D&gt;&lt;D xsi:type="xsd:double"&gt;0&lt;/D&gt;&lt;D xsi:type="xsd:double"&gt;0&lt;/D&gt;&lt;D xsi:type="xsd:double"&gt;-25400&lt;/D&gt;&lt;D xsi:type="xsd:double"&gt;0&lt;/D&gt;&lt;D xsi:type="xsd:double"&gt;0&lt;/D&gt;&lt;D xsi:type="xsd:double"&gt;0&lt;/D&gt;&lt;D xsi:type="xsd:double"&gt;-10838&lt;/D&gt;&lt;D xsi:type="xsd:double"&gt;0&lt;/D&gt;&lt;D xsi:type="xsd:double"&gt;0&lt;/D&gt;&lt;D xsi:type="xsd:double"&gt;-3556&lt;/D&gt;&lt;D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xsi:type="xsd:double"&gt;8000&lt;/D&gt;&lt;D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xsi:type="xsd:double"&gt;-597&lt;/D&gt;&lt;D xsi:type="xsd:double"&gt;0&lt;/D&gt;&lt;D xsi:type="xsd:double"&gt;0&lt;/D&gt;&lt;D xsi:type="xsd:double"&gt;0&lt;/D&gt;&lt;D xsi:type="xsd:double"&gt;0&lt;/D&gt;&lt;D xsi:type="xsd:double"&gt;0&lt;/D&gt;&lt;D xsi:type="xsd:double"&gt;-61&lt;/D&gt;&lt;D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xsi:type="xsd:double"&gt;250&lt;/D&gt;&lt;D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xsi:type="xsd:double"&gt;2&lt;/D&gt;&lt;D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xsi:type="xsd:double"&gt;285&lt;/D&gt;&lt;D xsi:type="xsd:double"&gt;0&lt;/D&gt;&lt;D xsi:type="xsd:double"&gt;0&lt;/D&gt;&lt;D xsi:type="xsd:double"&gt;827&lt;/D&gt;&lt;D xsi:type="xsd:double"&gt;64&lt;/D&gt;&lt;D xsi:type="xsd:double"&gt;0&lt;/D&gt;&lt;D xsi:type="xsd:double"&gt;0&lt;/D&gt;&lt;D xsi:type="xsd:double"&gt;0&lt;/D&gt;&lt;D xsi:type="xsd:double"&gt;0&lt;/D&gt;&lt;D xsi:type="xsd:double"&gt;278&lt;/D&gt;&lt;D xsi:type="xsd:double"&gt;0&lt;/D&gt;&lt;D xsi:type="xsd:double"&gt;0&lt;/D&gt;&lt;D xsi:type="xsd:double"&gt;0&lt;/D&gt;&lt;D xsi:type="xsd:double"&gt;0&lt;/D&gt;&lt;D xsi:type="xsd:double"&gt;0&lt;/D&gt;&lt;/FQL&gt;&lt;FQL&gt;&lt;Q&gt;PTQ-CA^OS_TOP_HLDR_POSCHG(ALL,0D,,MTD,,M,SEC,1M)&lt;/Q&gt;&lt;R&gt;1&lt;/R&gt;&lt;C&gt;1&lt;/C&gt;&lt;D xsi:type="xsd:double"&gt;0&lt;/D&gt;&lt;/FQL&gt;&lt;FQL&gt;&lt;Q&gt;SBM-CA^OS_TOP_HLDR_POSCHG(ALL,0D,,MTD,,M,SEC,1M)&lt;/Q&gt;&lt;R&gt;0&lt;/R&gt;&lt;C&gt;0&lt;/C&gt;&lt;/FQL&gt;&lt;FQL&gt;&lt;Q&gt;MIMI-CA^OS_TOP_HLDR_POSCHG(ALL,0D,,MTD,,M,SEC,1M)&lt;/Q&gt;&lt;R&gt;1&lt;/R&gt;&lt;C&gt;1&lt;/C&gt;&lt;D xsi:type="xsd:double"&gt;0&lt;/D&gt;&lt;/FQL&gt;&lt;FQL&gt;&lt;Q&gt;TBP-CA^OS_TOP_HLDR_POSCHG(ALL,0D,,MTD,,M,SEC,1M)&lt;/Q&gt;&lt;R&gt;8&lt;/R&gt;&lt;C&gt;1&lt;/C&gt;&lt;D xsi:type="xsd:double"&gt;0&lt;/D&gt;&lt;D xsi:type="xsd:double"&gt;-2021&lt;/D&gt;&lt;D xsi:type="xsd:double"&gt;0&lt;/D&gt;&lt;D xsi:type="xsd:double"&gt;572439&lt;/D&gt;&lt;D xsi:type="xsd:double"&gt;0&lt;/D&gt;&lt;D xsi:type="xsd:double"&gt;0&lt;/D&gt;&lt;D xsi:type="xsd:double"&gt;0&lt;/D&gt;&lt;D xsi:type="xsd:double"&gt;0&lt;/D&gt;&lt;/FQL&gt;&lt;FQL&gt;&lt;Q&gt;PMN-CA^OS_TOP_HLDR_POSCHG(ALL,0D,,MTD,,M,SEC,1M)&lt;/Q&gt;&lt;R&gt;1&lt;/R&gt;&lt;C&gt;1&lt;/C&gt;&lt;D xsi:type="xsd:double"&gt;0&lt;/D&gt;&lt;/FQL&gt;&lt;FQL&gt;&lt;Q&gt;XENE-US^OS_TOP_HLDR_POSCHG(ALL,0D,,MTD,,M,SEC,1M)&lt;/Q&gt;&lt;R&gt;43&lt;/R&gt;&lt;C&gt;1&lt;/C&gt;&lt;D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xsi:type="xsd:double"&gt;77048&lt;/D&gt;&lt;D xsi:type="xsd:double"&gt;0&lt;/D&gt;&lt;D xsi:type="xsd:double"&gt;-37811&lt;/D&gt;&lt;D xsi:type="xsd:double"&gt;0&lt;/D&gt;&lt;D xsi:type="xsd:double"&gt;0&lt;/D&gt;&lt;D xsi:type="xsd:double"&gt;0&lt;/D&gt;&lt;D xsi:type="xsd:double"&gt;-693&lt;/D&gt;&lt;D xsi:type="xsd:double"&gt;0&lt;/D&gt;&lt;D xsi:type="xsd:double"&gt;0&lt;/D&gt;&lt;D xsi:type="xsd:double"&gt;8590&lt;/D&gt;&lt;D xsi:type="xsd:double"&gt;0&lt;/D&gt;&lt;D xsi:type="xsd:double"&gt;0&lt;/D&gt;&lt;D xsi:type="xsd:double"&gt;0&lt;/D&gt;&lt;D xsi:type="xsd:double"&gt;5095&lt;/D&gt;&lt;D xsi:type="xsd:double"&gt;0&lt;/D&gt;&lt;D xsi:type="xsd:double"&gt;3500&lt;/D&gt;&lt;D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xsi:type="xsd:double"&gt;0&lt;/D&gt;&lt;/FQL&gt;&lt;FQL&gt;&lt;Q&gt;RX-CA^OS_TOP_HLDR_POSCHG(ALL,0D,,MTD,,M,SEC,1M)&lt;/Q&gt;&lt;R&gt;9&lt;/R&gt;&lt;C&gt;1&lt;/C&gt;&lt;D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xsi:type="xsd:double"&gt;0&lt;/D&gt;&lt;/FQL&gt;&lt;FQL&gt;&lt;Q&gt;TRIL-USA^OS_TOP_HLDR_POSCHG(ALL,0D,,MTD,,M,SEC,1M)&lt;/Q&gt;&lt;R&gt;12&lt;/R&gt;&lt;C&gt;1&lt;/C&gt;&lt;D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xsi:type="xsd:double"&gt;14255&lt;/D&gt;&lt;D xsi:type="xsd:double"&gt;1485&lt;/D&gt;&lt;/FQL&gt;&lt;FQL&gt;&lt;Q&gt;ACST-CA^OS_TOP_HLDR_POS(ALL,0D,,MTD,,M,SEC)&lt;/Q&gt;&lt;R&gt;2&lt;/R&gt;&lt;C&gt;1&lt;/C&gt;&lt;D xsi:type="xsd:double"&gt;61235&lt;/D&gt;&lt;D xsi:type="xsd:double"&gt;9500&lt;/D&gt;&lt;/FQL&gt;&lt;FQL&gt;&lt;Q&gt;AQS-CA^OS_TOP_HLDR_POS(ALL,0D,,MTD,,M,SEC)&lt;/Q&gt;&lt;R&gt;0&lt;/R&gt;&lt;C&gt;0&lt;/C&gt;&lt;/FQL&gt;&lt;FQL&gt;&lt;Q&gt;ATE-CA^OS_TOP_HLDR_POS(ALL,0D,,MTD,,M,SEC)&lt;/Q&gt;&lt;R&gt;0&lt;/R&gt;&lt;C&gt;0&lt;/C&gt;&lt;/FQL&gt;&lt;FQL&gt;&lt;Q&gt;EBM-CA^OS_TOP_HLDR_POS(ALL,0D,,MTD,,M,SEC)&lt;/Q&gt;&lt;R&gt;0&lt;/R&gt;&lt;C&gt;0&lt;/C&gt;&lt;/FQL&gt;&lt;FQL&gt;&lt;Q&gt;HLS-CA^OS_TOP_HLDR_POS(ALL,0D,,MTD,,M,SEC)&lt;/Q&gt;&lt;R&gt;37&lt;/R&gt;&lt;C&gt;1&lt;/C&gt;&lt;D xsi:type="xsd:double"&gt;1488063&lt;/D&gt;&lt;D xsi:type="xsd:double"&gt;330300&lt;/D&gt;&lt;D xsi:type="xsd:double"&gt;228380&lt;/D&gt;&lt;D xsi:type="xsd:double"&gt;188212&lt;/D&gt;&lt;D xsi:type="xsd:double"&gt;176600&lt;/D&gt;&lt;D xsi:type="xsd:double"&gt;173600&lt;/D&gt;&lt;D xsi:type="xsd:double"&gt;81100&lt;/D&gt;&lt;D xsi:type="xsd:double"&gt;74722&lt;/D&gt;&lt;D xsi:type="xsd:double"&gt;72330&lt;/D&gt;&lt;D xsi:type="xsd:double"&gt;65964&lt;/D&gt;&lt;D xsi:type="xsd:double"&gt;55693&lt;/D&gt;&lt;D xsi:type="xsd:double"&gt;43300&lt;/D&gt;&lt;D xsi:type="xsd:double"&gt;40000&lt;/D&gt;&lt;D xsi:type="xsd:double"&gt;36568&lt;/D&gt;&lt;D xsi:type="xsd:double"&gt;34408&lt;/D&gt;&lt;D xsi:type="xsd:double"&gt;26440&lt;/D&gt;&lt;D xsi:type="xsd:double"&gt;18621&lt;/D&gt;&lt;D xsi:type="xsd:double"&gt;14660&lt;/D&gt;&lt;D xsi:type="xsd:double"&gt;11898&lt;/D&gt;&lt;D xsi:type="xsd:double"&gt;11485&lt;/D&gt;&lt;D xsi:type="xsd:double"&gt;9876&lt;/D&gt;&lt;D xsi:type="xsd:double"&gt;6336&lt;/D&gt;&lt;D xsi:type="xsd:double"&gt;5157&lt;/D&gt;&lt;D xsi:type="xsd:double"&gt;3758&lt;/D&gt;&lt;D xsi:type="xsd:double"&gt;3089&lt;/D&gt;&lt;D xsi:type="xsd:double"&gt;2600&lt;/D&gt;&lt;D xsi:type="xsd:double"&gt;2100&lt;/D&gt;&lt;D xsi:type="xsd:double"&gt;2100&lt;/D&gt;&lt;D xsi:type="xsd:double"&gt;2000&lt;/D&gt;&lt;D xsi:type="xsd:double"&gt;1935&lt;/D&gt;&lt;D xsi:type="xsd:double"&gt;1700&lt;/D&gt;&lt;D xsi:type="xsd:double"&gt;1300&lt;/D&gt;&lt;D xsi:type="xsd:double"&gt;1200&lt;/D&gt;&lt;D xsi:type="xsd:double"&gt;1000&lt;/D&gt;&lt;D xsi:type="xsd:double"&gt;610&lt;/D&gt;&lt;D xsi:type="xsd:double"&gt;574&lt;/D&gt;&lt;D xsi:type="xsd:double"&gt;555&lt;/D&gt;&lt;/FQL&gt;&lt;FQL&gt;&lt;Q&gt;AKU-CA^OS_TOP_HLDR_POS(ALL,0D,,MTD,,M,SEC)&lt;/Q&gt;&lt;R&gt;9&lt;/R&gt;&lt;C&gt;1&lt;/C&gt;&lt;D xsi:type="xsd:double"&gt;910064&lt;/D&gt;&lt;D xsi:type="xsd:double"&gt;699839&lt;/D&gt;&lt;D xsi:type="xsd:double"&gt;682971&lt;/D&gt;&lt;D xsi:type="xsd:double"&gt;629391&lt;/D&gt;&lt;D xsi:type="xsd:double"&gt;425815&lt;/D&gt;&lt;D xsi:type="xsd:double"&gt;254000&lt;/D&gt;&lt;D xsi:type="xsd:double"&gt;248000&lt;/D&gt;&lt;D xsi:type="xsd:double"&gt;182110&lt;/D&gt;&lt;D xsi:type="xsd:double"&gt;100000&lt;/D&gt;&lt;/FQL&gt;&lt;FQL&gt;&lt;Q&gt;CORV-CA^OS_TOP_HLDR_POS(ALL,0D,,MTD,,M,SEC)&lt;/Q&gt;&lt;R&gt;2&lt;/R&gt;&lt;C&gt;1&lt;/C&gt;&lt;D xsi:type="xsd:double"&gt;797281&lt;/D&gt;&lt;D xsi:type="xsd:double"&gt;45429&lt;/D&gt;&lt;/FQL&gt;&lt;FQL&gt;&lt;Q&gt;CRDL-CA^OS_TOP_HLDR_POS(ALL,0D,,MTD,,M,SEC)&lt;/Q&gt;&lt;R&gt;5&lt;/R&gt;&lt;C&gt;1&lt;/C&gt;&lt;D xsi:type="xsd:double"&gt;228502&lt;/D&gt;&lt;D xsi:type="xsd:double"&gt;13059&lt;/D&gt;&lt;D xsi:type="xsd:double"&gt;10200&lt;/D&gt;&lt;D xsi:type="xsd:double"&gt;4896&lt;/D&gt;&lt;D xsi:type="xsd:double"&gt;370&lt;/D&gt;&lt;/FQL&gt;&lt;FQL&gt;&lt;Q&gt;CTTH-US^OS_TOP_HLDR_POS(ALL,0D,,MTD,,M,SEC)&lt;/Q&gt;&lt;R&gt;0&lt;/R&gt;&lt;C&gt;0&lt;/C&gt;&lt;/FQL&gt;&lt;FQL&gt;&lt;Q&gt;FRX-CA^OS_TOP_HLDR_POS(ALL,0D,,MTD,,M,SEC)&lt;/Q&gt;&lt;R&gt;9&lt;/R&gt;&lt;C&gt;1&lt;/C&gt;&lt;D xsi:type="xsd:double"&gt;720000&lt;/D&gt;&lt;D xsi:type="xsd:double"&gt;156304&lt;/D&gt;&lt;D xsi:type="xsd:double"&gt;96858&lt;/D&gt;&lt;D xsi:type="xsd:double"&gt;30160&lt;/D&gt;&lt;D xsi:type="xsd:double"&gt;19316&lt;/D&gt;&lt;D xsi:type="xsd:double"&gt;2806&lt;/D&gt;&lt;D xsi:type="xsd:double"&gt;1310&lt;/D&gt;&lt;D xsi:type="xsd:double"&gt;321&lt;/D&gt;&lt;D xsi:type="xsd:double"&gt;150&lt;/D&gt;&lt;/FQL&gt;&lt;FQL&gt;&lt;Q&gt;IMV-CA^OS_TOP_HLDR_POS(ALL,0D,,MTD,,M,SEC)&lt;/Q&gt;&lt;R&gt;8&lt;/R&gt;&lt;C&gt;1&lt;/C&gt;&lt;D xsi:type="xsd:double"&gt;3425428&lt;/D&gt;&lt;D xsi:type="xsd:double"&gt;2499361&lt;/D&gt;&lt;D xsi:type="xsd:double"&gt;2040000&lt;/D&gt;&lt;D xsi:type="xsd:double"&gt;864250&lt;/D&gt;&lt;D xsi:type="xsd:double"&gt;50000&lt;/D&gt;&lt;D xsi:type="xsd:double"&gt;40000&lt;/D&gt;&lt;D xsi:type="xsd:double"&gt;24993&lt;/D&gt;&lt;D xsi:type="xsd:double"&gt;8368&lt;/D&gt;&lt;/FQL&gt;&lt;FQL&gt;&lt;Q&gt;ARCH-CA^OS_TOP_HLDR_POS(ALL,0D,,MTD,,M,SEC)&lt;/Q&gt;&lt;R&gt;0&lt;/R&gt;&lt;C&gt;0&lt;/C&gt;&lt;/FQL&gt;&lt;FQL&gt;&lt;Q&gt;AUP-CA^OS_TOP_HLDR_POS(ALL,0D,,MTD,,M,SEC)&lt;/Q&gt;&lt;R&gt;87&lt;/R&gt;&lt;C&gt;1&lt;/C&gt;&lt;D xsi:type="xsd:double"&gt;1892286&lt;/D&gt;&lt;D xsi:type="xsd:double"&gt;1606737&lt;/D&gt;&lt;D xsi:type="xsd:double"&gt;1027283&lt;/D&gt;&lt;D xsi:type="xsd:double"&gt;722700&lt;/D&gt;&lt;D xsi:type="xsd:double"&gt;630213&lt;/D&gt;&lt;D xsi:type="xsd:double"&gt;538642&lt;/D&gt;&lt;D xsi:type="xsd:double"&gt;489900&lt;/D&gt;&lt;D xsi:type="xsd:double"&gt;445773&lt;/D&gt;&lt;D xsi:type="xsd:double"&gt;377197&lt;/D&gt;&lt;D xsi:type="xsd:double"&gt;185949&lt;/D&gt;&lt;D xsi:type="xsd:double"&gt;163800&lt;/D&gt;&lt;D xsi:type="xsd:double"&gt;137130&lt;/D&gt;&lt;D xsi:type="xsd:double"&gt;110900&lt;/D&gt;&lt;D xsi:type="xsd:double"&gt;99100&lt;/D&gt;&lt;D xsi:type="xsd:double"&gt;96927&lt;/D&gt;&lt;D xsi:type="xsd:double"&gt;96907&lt;/D&gt;&lt;D xsi:type="xsd:do</t>
        </r>
      </text>
    </comment>
    <comment ref="A3" authorId="0" shapeId="0" xr:uid="{AABC4F4D-A117-4FCB-B165-C6911014A08E}">
      <text>
        <r>
          <rPr>
            <b/>
            <sz val="9"/>
            <color indexed="81"/>
            <rFont val="Tahoma"/>
            <charset val="1"/>
          </rPr>
          <t>uble"&gt;91481&lt;/D&gt;&lt;D xsi:type="xsd:double"&gt;77800&lt;/D&gt;&lt;D xsi:type="xsd:double"&gt;75622&lt;/D&gt;&lt;D xsi:type="xsd:double"&gt;74221&lt;/D&gt;&lt;D xsi:type="xsd:double"&gt;68330&lt;/D&gt;&lt;D xsi:type="xsd:double"&gt;66000&lt;/D&gt;&lt;D xsi:type="xsd:double"&gt;61182&lt;/D&gt;&lt;D xsi:type="xsd:double"&gt;60088&lt;/D&gt;&lt;D xsi:type="xsd:double"&gt;56652&lt;/D&gt;&lt;D xsi:type="xsd:double"&gt;56000&lt;/D&gt;&lt;D xsi:type="xsd:double"&gt;48200&lt;/D&gt;&lt;D xsi:type="xsd:double"&gt;45087&lt;/D&gt;&lt;D xsi:type="xsd:double"&gt;39857&lt;/D&gt;&lt;D xsi:type="xsd:double"&gt;31890&lt;/D&gt;&lt;D xsi:type="xsd:double"&gt;31072&lt;/D&gt;&lt;D xsi:type="xsd:double"&gt;30700&lt;/D&gt;&lt;D xsi:type="xsd:double"&gt;30600&lt;/D&gt;&lt;D xsi:type="xsd:double"&gt;30000&lt;/D&gt;&lt;D xsi:type="xsd:double"&gt;28900&lt;/D&gt;&lt;D xsi:type="xsd:double"&gt;27600&lt;/D&gt;&lt;D xsi:type="xsd:double"&gt;25806&lt;/D&gt;&lt;D xsi:type="xsd:double"&gt;25560&lt;/D&gt;&lt;D xsi:type="xsd:double"&gt;24822&lt;/D&gt;&lt;D xsi:type="xsd:double"&gt;23442&lt;/D&gt;&lt;D xsi:type="xsd:double"&gt;23200&lt;/D&gt;&lt;D xsi:type="xsd:double"&gt;22708&lt;/D&gt;&lt;D xsi:type="xsd:double"&gt;20500&lt;/D&gt;&lt;D xsi:type="xsd:double"&gt;19035&lt;/D&gt;&lt;D xsi:type="xsd:double"&gt;16210&lt;/D&gt;&lt;D xsi:type="xsd:double"&gt;15687&lt;/D&gt;&lt;D xsi:type="xsd:double"&gt;14275&lt;/D&gt;&lt;D xsi:type="xsd:double"&gt;14169&lt;/D&gt;&lt;D xsi:type="xsd:double"&gt;13525&lt;/D&gt;&lt;D xsi:type="xsd:double"&gt;11577&lt;/D&gt;&lt;D xsi:type="xsd:double"&gt;11354&lt;/D&gt;&lt;D xsi:type="xsd:double"&gt;11354&lt;/D&gt;&lt;D xsi:type="xsd:double"&gt;10700&lt;/D&gt;&lt;D xsi:type="xsd:double"&gt;7600&lt;/D&gt;&lt;D xsi:type="xsd:double"&gt;7340&lt;/D&gt;&lt;D xsi:type="xsd:double"&gt;6904&lt;/D&gt;&lt;D xsi:type="xsd:double"&gt;6317&lt;/D&gt;&lt;D xsi:type="xsd:double"&gt;4923&lt;/D&gt;&lt;D xsi:type="xsd:double"&gt;4800&lt;/D&gt;&lt;D xsi:type="xsd:double"&gt;4000&lt;/D&gt;&lt;D xsi:type="xsd:double"&gt;3828&lt;/D&gt;&lt;D xsi:type="xsd:double"&gt;3711&lt;/D&gt;&lt;D xsi:type="xsd:double"&gt;3651&lt;/D&gt;&lt;D xsi:type="xsd:double"&gt;3600&lt;/D&gt;&lt;D xsi:type="xsd:double"&gt;3582&lt;/D&gt;&lt;D xsi:type="xsd:double"&gt;3261&lt;/D&gt;&lt;D xsi:type="xsd:double"&gt;3000&lt;/D&gt;&lt;D xsi:type="xsd:double"&gt;2392&lt;/D&gt;&lt;D xsi:type="xsd:double"&gt;2319&lt;/D&gt;&lt;D xsi:type="xsd:double"&gt;2061&lt;/D&gt;&lt;D xsi:type="xsd:double"&gt;1969&lt;/D&gt;&lt;D xsi:type="xsd:double"&gt;1228&lt;/D&gt;&lt;D xsi:type="xsd:double"&gt;780&lt;/D&gt;&lt;D xsi:type="xsd:double"&gt;737&lt;/D&gt;&lt;D xsi:type="xsd:double"&gt;568&lt;/D&gt;&lt;D xsi:type="xsd:double"&gt;567&lt;/D&gt;&lt;D xsi:type="xsd:double"&gt;526&lt;/D&gt;&lt;D xsi:type="xsd:double"&gt;465&lt;/D&gt;&lt;D xsi:type="xsd:double"&gt;406&lt;/D&gt;&lt;D xsi:type="xsd:double"&gt;318&lt;/D&gt;&lt;D xsi:type="xsd:double"&gt;300&lt;/D&gt;&lt;D xsi:type="xsd:double"&gt;226&lt;/D&gt;&lt;D xsi:type="xsd:double"&gt;143&lt;/D&gt;&lt;D xsi:type="xsd:double"&gt;100&lt;/D&gt;&lt;D xsi:type="xsd:double"&gt;70&lt;/D&gt;&lt;D xsi:type="xsd:double"&gt;15&lt;/D&gt;&lt;D xsi:type="xsd:double"&gt;3&lt;/D&gt;&lt;/FQL&gt;&lt;FQL&gt;&lt;Q&gt;BCT-CA^OS_TOP_HLDR_POS(ALL,0D,,MTD,,M,SEC)&lt;/Q&gt;&lt;R&gt;0&lt;/R&gt;&lt;C&gt;0&lt;/C&gt;&lt;/FQL&gt;&lt;FQL&gt;&lt;Q&gt;ADVZ-CA^OS_TOP_HLDR_POS(ALL,0D,,MTD,,M,SEC)&lt;/Q&gt;&lt;R&gt;65&lt;/R&gt;&lt;C&gt;1&lt;/C&gt;&lt;D xsi:type="xsd:double"&gt;2678130&lt;/D&gt;&lt;D xsi:type="xsd:double"&gt;1185286&lt;/D&gt;&lt;D xsi:type="xsd:double"&gt;1031550&lt;/D&gt;&lt;D xsi:type="xsd:double"&gt;372617&lt;/D&gt;&lt;D xsi:type="xsd:double"&gt;296880&lt;/D&gt;&lt;D xsi:type="xsd:double"&gt;296703&lt;/D&gt;&lt;D xsi:type="xsd:double"&gt;216967&lt;/D&gt;&lt;D xsi:type="xsd:double"&gt;171352&lt;/D&gt;&lt;D xsi:type="xsd:double"&gt;110097&lt;/D&gt;&lt;D xsi:type="xsd:double"&gt;109934&lt;/D&gt;&lt;D xsi:type="xsd:double"&gt;79626&lt;/D&gt;&lt;D xsi:type="xsd:double"&gt;72572&lt;/D&gt;&lt;D xsi:type="xsd:double"&gt;37536&lt;/D&gt;&lt;D xsi:type="xsd:double"&gt;34711&lt;/D&gt;&lt;D xsi:type="xsd:double"&gt;34500&lt;/D&gt;&lt;D xsi:type="xsd:double"&gt;34032&lt;/D&gt;&lt;D xsi:type="xsd:double"&gt;27823&lt;/D&gt;&lt;D xsi:type="xsd:double"&gt;22758&lt;/D&gt;&lt;D xsi:type="xsd:double"&gt;22681&lt;/D&gt;&lt;D xsi:type="xsd:double"&gt;20569&lt;/D&gt;&lt;D xsi:type="xsd:double"&gt;17320&lt;/D&gt;&lt;D xsi:type="xsd:double"&gt;15824&lt;/D&gt;&lt;D xsi:type="xsd:double"&gt;15158&lt;/D&gt;&lt;D xsi:type="xsd:double"&gt;13773&lt;/D&gt;&lt;D xsi:type="xsd:double"&gt;12622&lt;/D&gt;&lt;D xsi:type="xsd:double"&gt;12587&lt;/D&gt;&lt;D xsi:type="xsd:double"&gt;11890&lt;/D&gt;&lt;D xsi:type="xsd:double"&gt;9332&lt;/D&gt;&lt;D xsi:type="xsd:double"&gt;8181&lt;/D&gt;&lt;D xsi:type="xsd:double"&gt;7073&lt;/D&gt;&lt;D xsi:type="xsd:double"&gt;6578&lt;/D&gt;&lt;D xsi:type="xsd:double"&gt;6051&lt;/D&gt;&lt;D xsi:type="xsd:double"&gt;5850&lt;/D&gt;&lt;D xsi:type="xsd:double"&gt;5394&lt;/D&gt;&lt;D xsi:type="xsd:double"&gt;4369&lt;/D&gt;&lt;D xsi:type="xsd:double"&gt;4173&lt;/D&gt;&lt;D xsi:type="xsd:double"&gt;4093&lt;/D&gt;&lt;D xsi:type="xsd:double"&gt;3424&lt;/D&gt;&lt;D xsi:type="xsd:double"&gt;3415&lt;/D&gt;&lt;D xsi:type="xsd:double"&gt;2935&lt;/D&gt;&lt;D xsi:type="xsd:double"&gt;1941&lt;/D&gt;&lt;D xsi:type="xsd:double"&gt;1938&lt;/D&gt;&lt;D xsi:type="xsd:double"&gt;1699&lt;/D&gt;&lt;D xsi:type="xsd:double"&gt;1155&lt;/D&gt;&lt;D xsi:type="xsd:double"&gt;1124&lt;/D&gt;&lt;D xsi:type="xsd:double"&gt;1070&lt;/D&gt;&lt;D xsi:type="xsd:double"&gt;985&lt;/D&gt;&lt;D xsi:type="xsd:double"&gt;808&lt;/D&gt;&lt;D xsi:type="xsd:double"&gt;788&lt;/D&gt;&lt;D xsi:type="xsd:double"&gt;744&lt;/D&gt;&lt;D xsi:type="xsd:double"&gt;646&lt;/D&gt;&lt;D xsi:type="xsd:double"&gt;645&lt;/D&gt;&lt;D xsi:type="xsd:double"&gt;607&lt;/D&gt;&lt;D xsi:type="xsd:double"&gt;520&lt;/D&gt;&lt;D xsi:type="xsd:double"&gt;499&lt;/D&gt;&lt;D xsi:type="xsd:double"&gt;439&lt;/D&gt;&lt;D xsi:type="xsd:double"&gt;439&lt;/D&gt;&lt;D xsi:type="xsd:double"&gt;430&lt;/D&gt;&lt;D xsi:type="xsd:double"&gt;413&lt;/D&gt;&lt;D xsi:type="xsd:double"&gt;214&lt;/D&gt;&lt;D xsi:type="xsd:double"&gt;214&lt;/D&gt;&lt;D xsi:type="xsd:double"&gt;65&lt;/D&gt;&lt;D xsi:type="xsd:double"&gt;53&lt;/D&gt;&lt;D xsi:type="xsd:double"&gt;52&lt;/D&gt;&lt;D xsi:type="xsd:double"&gt;52&lt;/D&gt;&lt;/FQL&gt;&lt;FQL&gt;&lt;Q&gt;APS-CA^OS_TOP_HLDR_POS(ALL,0D,,MTD,,M,SEC)&lt;/Q&gt;&lt;R&gt;12&lt;/R&gt;&lt;C&gt;1&lt;/C&gt;&lt;D xsi:type="xsd:double"&gt;1968242&lt;/D&gt;&lt;D xsi:type="xsd:double"&gt;1207669&lt;/D&gt;&lt;D xsi:type="xsd:double"&gt;554846&lt;/D&gt;&lt;D xsi:type="xsd:double"&gt;392505&lt;/D&gt;&lt;D xsi:type="xsd:double"&gt;209242&lt;/D&gt;&lt;D xsi:type="xsd:double"&gt;82300&lt;/D&gt;&lt;D xsi:type="xsd:double"&gt;68817&lt;/D&gt;&lt;D xsi:type="xsd:double"&gt;45727&lt;/D&gt;&lt;D xsi:type="xsd:double"&gt;23016&lt;/D&gt;&lt;D xsi:type="xsd:double"&gt;10099&lt;/D&gt;&lt;D xsi:type="xsd:double"&gt;8260&lt;/D&gt;&lt;D xsi:type="xsd:double"&gt;6965&lt;/D&gt;&lt;/FQL&gt;&lt;FQL&gt;&lt;Q&gt;ASG-CA^OS_TOP_HLDR_POS(ALL,0D,,MTD,,M,SEC)&lt;/Q&gt;&lt;R&gt;0&lt;/R&gt;&lt;C&gt;0&lt;/C&gt;&lt;/FQL&gt;&lt;FQL&gt;&lt;Q&gt;BHC-US^OS_TOP_HLDR_POS(ALL,0D,,MTD,,M,SEC)&lt;/Q&gt;&lt;R&gt;672&lt;/R&gt;&lt;C&gt;1&lt;/C&gt;&lt;D xsi:type="xsd:double"&gt;12754487&lt;/D&gt;&lt;D xsi:type="xsd:double"&gt;6031282&lt;/D&gt;&lt;D xsi:type="xsd:double"&gt;5007001&lt;/D&gt;&lt;D xsi:type="xsd:double"&gt;3333986&lt;/D&gt;&lt;D xsi:type="xsd:double"&gt;3097574&lt;/D&gt;&lt;D xsi:type="xsd:double"&gt;2420963&lt;/D&gt;&lt;D xsi:type="xsd:double"&gt;2208252&lt;/D&gt;&lt;D xsi:type="xsd:double"&gt;2200000&lt;/D&gt;&lt;D xsi:type="xsd:double"&gt;2102080&lt;/D&gt;&lt;D xsi:type="xsd:double"&gt;1880000&lt;/D&gt;&lt;D xsi:type="xsd:double"&gt;1598134&lt;/D&gt;&lt;D xsi:type="xsd:double"&gt;1544000&lt;/D&gt;&lt;D xsi:type="xsd:double"&gt;1507509&lt;/D&gt;&lt;D xsi:type="xsd:double"&gt;1386131&lt;/D&gt;&lt;D xsi:type="xsd:double"&gt;1367163&lt;/D&gt;&lt;D xsi:type="xsd:double"&gt;1350000&lt;/D&gt;&lt;D xsi:type="xsd:double"&gt;1307461&lt;/D&gt;&lt;D xsi:type="xsd:double"&gt;1305307&lt;/D&gt;&lt;D xsi:type="xsd:double"&gt;1186500&lt;/D&gt;&lt;D xsi:type="xsd:double"&gt;1150000&lt;/D&gt;&lt;D xsi:type="xsd:double"&gt;1100748&lt;/D&gt;&lt;D xsi:type="xsd:double"&gt;993258&lt;/D&gt;&lt;D xsi:type="xsd:double"&gt;944617&lt;/D&gt;&lt;D xsi:type="xsd:double"&gt;924531&lt;/D&gt;&lt;D xsi:type="xsd:double"&gt;887006&lt;/D&gt;&lt;D xsi:type="xsd:double"&gt;880270&lt;/D&gt;&lt;D xsi:type="xsd:double"&gt;825367&lt;/D&gt;&lt;D xsi:type="xsd:double"&gt;787776&lt;/D&gt;&lt;D xsi:type="xsd:double"&gt;770204&lt;/D&gt;&lt;D xsi:type="xsd:double"&gt;750000&lt;/D&gt;&lt;D xsi:type="xsd:double"&gt;653700&lt;/D&gt;&lt;D xsi:type="xsd:double"&gt;631400&lt;/D&gt;&lt;D xsi:type="xsd:double"&gt;626554&lt;/D&gt;&lt;D xsi:type="xsd:double"&gt;571710&lt;/D&gt;&lt;D xsi:type="xsd:double"&gt;553973&lt;/D&gt;&lt;D xsi:type="xsd:double"&gt;539300&lt;/D&gt;&lt;D xsi:type="xsd:double"&gt;526685&lt;/D&gt;&lt;D xsi:type="xsd:double"&gt;516521&lt;/D&gt;&lt;D xsi:type="xsd:double"&gt;511349&lt;/D&gt;&lt;D xsi:type="xsd:double"&gt;490100&lt;/D&gt;&lt;D xsi:type="xsd:double"&gt;468700&lt;/D&gt;&lt;D xsi:type="xsd:double"&gt;457850&lt;/D&gt;&lt;D xsi:type="xsd:double"&gt;448057&lt;/D&gt;&lt;D xsi:type="xsd:double"&gt;441700&lt;/D&gt;&lt;D xsi:type="xsd:double"&gt;409512&lt;/D&gt;&lt;D xsi:type="xsd:double"&gt;408100&lt;/D&gt;&lt;D xsi:type="xsd:double"&gt;397892&lt;/D&gt;&lt;D xsi:type="xsd:double"&gt;385912&lt;/D&gt;&lt;D xsi:type="xsd:double"&gt;385463&lt;/D&gt;&lt;D xsi:type="xsd:double"&gt;344938&lt;/D&gt;&lt;D xsi:type="xsd:double"&gt;335500&lt;/D&gt;&lt;D xsi:type="xsd:double"&gt;330723&lt;/D&gt;&lt;D xsi:type="xsd:double"&gt;326466&lt;/D&gt;&lt;D xsi:type="xsd:double"&gt;323237&lt;/D&gt;&lt;D xsi:type="xsd:double"&gt;318946&lt;/D&gt;&lt;D xsi:type="xsd:double"&gt;303169&lt;/D&gt;&lt;D xsi:type="xsd:double"&gt;280391&lt;/D&gt;&lt;D xsi:type="xsd:double"&gt;280321&lt;/D&gt;&lt;D xsi:type="xsd:double"&gt;268992&lt;/D&gt;&lt;D xsi:type="xsd:double"&gt;268942&lt;/D&gt;&lt;D xsi:type="xsd:double"&gt;256100&lt;/D&gt;&lt;D xsi:type="xsd:double"&gt;243059&lt;/D&gt;&lt;D xsi:type="xsd:double"&gt;240279&lt;/D&gt;&lt;D xsi:type="xsd:double"&gt;219100&lt;/D&gt;&lt;D xsi:type="xsd:double"&gt;213760&lt;/D&gt;&lt;D xsi:type="xsd:double"&gt;209630&lt;/D&gt;&lt;D xsi:type="xsd:double"&gt;200000&lt;/D&gt;&lt;D xsi:type="xsd:double"&gt;198392&lt;/D&gt;&lt;D xsi:type="xsd:double"&gt;195373&lt;/D&gt;&lt;D xsi:type="xsd:double"&gt;194900&lt;/D&gt;&lt;D xsi:type="xsd:double"&gt;182755&lt;/D&gt;&lt;D xsi:type="xsd:double"&gt;181238&lt;/D&gt;&lt;D xsi:type="xsd:double"&gt;178363&lt;/D&gt;&lt;D xsi:type="xsd:double"&gt;174014&lt;/D&gt;&lt;D xsi:type="xsd:double"&gt;172267&lt;/D&gt;&lt;D xsi:type="xsd:double"&gt;163406&lt;/D&gt;&lt;D xsi:type="xsd:double"&gt;152084&lt;/D&gt;&lt;D xsi:type="xsd:double"&gt;148624&lt;/D&gt;&lt;D xsi:type="xsd:double"&gt;145000&lt;/D&gt;&lt;D xsi:type="xsd:double"&gt;142300&lt;/D&gt;&lt;D xsi:type="xsd:double"&gt;138227&lt;/D&gt;&lt;D xsi:type="xsd:double"&gt;137518&lt;/D&gt;&lt;D xsi:type="xsd:double"&gt;136475&lt;/D&gt;&lt;D xsi:type="xsd:double"&gt;133777&lt;/D&gt;&lt;D xsi:type="xsd:double"&gt;132890&lt;/D&gt;&lt;D xsi:type="xsd:double"&gt;132447&lt;/D&gt;&lt;D xsi:type="xsd:double"&gt;130000&lt;/D&gt;&lt;D xsi:type="xsd:double"&gt;129992&lt;/D&gt;&lt;D xsi:type="xsd:double"&gt;125409&lt;/D&gt;&lt;D xsi:type="xsd:double"&gt;124973&lt;/D&gt;&lt;D xsi:type="xsd:double"&gt;124145&lt;/D&gt;&lt;D xsi:type="xsd:double"&gt;123717&lt;/D&gt;&lt;D xsi:type="xsd:double"&gt;122932&lt;/D&gt;&lt;D xsi:type="xsd:double"&gt;121607&lt;/D&gt;&lt;D xsi:type="xsd:double"&gt;120000&lt;/D&gt;&lt;D xsi:type="xsd:double"&gt;119549&lt;/D&gt;&lt;D xsi:type="xsd:double"&gt;118590&lt;/D&gt;&lt;D xsi:type="xsd:double"&gt;118412&lt;/D&gt;&lt;D xsi:type="xsd:double"&gt;115355&lt;/D&gt;&lt;D xsi:type="xsd:double"&gt;111100&lt;/D&gt;&lt;D xsi:type="xsd:double"&gt;110000&lt;/D&gt;&lt;D xsi:type="xsd:double"&gt;108438&lt;/D&gt;&lt;D xsi:type="xsd:double"&gt;107000&lt;/D&gt;&lt;D xsi:type="xsd:double"&gt;106443&lt;/D&gt;&lt;D xsi:type="xsd:double"&gt;105279&lt;/D&gt;&lt;D xsi:type="xsd:double"&gt;104018&lt;/D&gt;&lt;D xsi:type="xsd:double"&gt;100879&lt;/D&gt;&lt;D xsi:type="xsd:double"&gt;100000&lt;/D&gt;&lt;D xsi:type="xsd:double"&gt;100000&lt;/D&gt;&lt;D xsi:type="xsd:double"&gt;98891&lt;/D&gt;&lt;D xsi:type="xsd:double"&gt;98545&lt;/D&gt;&lt;D xsi:type="xsd:double"&gt;96055&lt;/D&gt;&lt;D xsi:type="xsd:double"&gt;95651&lt;/D&gt;&lt;D xsi:type="xsd:double"&gt;95634&lt;/D&gt;&lt;D xsi:type="xsd:double"&gt;95092&lt;/D&gt;&lt;D xsi:type="xsd:double"&gt;94100&lt;/D&gt;&lt;D xsi:type="xsd:double"&gt;94065&lt;/D&gt;&lt;D xsi:type="xsd:double"&gt;93877&lt;/D&gt;&lt;D xsi:type="xsd:double"&gt;93707&lt;/D&gt;&lt;D xsi:type="xsd:double"&gt;93707&lt;/D&gt;&lt;D xsi:type="xsd:double"&gt;92403&lt;/D&gt;&lt;D xsi:type="xsd:double"&gt;90008&lt;/D&gt;&lt;D xsi:type="xsd:double"&gt;88500&lt;/D&gt;&lt;D xsi:type="xsd:double"&gt;85662&lt;/D&gt;&lt;D xsi:type="xsd:double"&gt;85000&lt;/D&gt;&lt;D xsi:type="xsd:double"&gt;83942&lt;/D&gt;&lt;D xsi:type="xsd:double"&gt;83026&lt;/D&gt;&lt;D xsi:type="xsd:double"&gt;79000&lt;/D&gt;&lt;D xsi:type="xsd:double"&gt;78476&lt;/D&gt;&lt;D xsi:type="xsd:double"&gt;78338&lt;/D&gt;&lt;D xsi:type="xsd:double"&gt;76686&lt;/D&gt;&lt;D xsi:type="xsd:double"&gt;76645&lt;/D&gt;&lt;D xsi:type="xsd:double"&gt;74764&lt;/D&gt;&lt;D xsi:type="xsd:double"&gt;73700&lt;/D&gt;&lt;D xsi:type="xsd:double"&gt;73376&lt;/D&gt;&lt;D xsi:type="xsd:double"&gt;72838&lt;/D&gt;&lt;D xsi:type="xsd:double"&gt;72316&lt;/D&gt;&lt;D xsi:type="xsd:double"&gt;72258&lt;/D&gt;&lt;D xsi:type="xsd:double"&gt;71466&lt;/D&gt;&lt;D xsi:type="xsd:double"&gt;71431&lt;/D&gt;&lt;D xsi:type="xsd:double"&gt;71200&lt;/D&gt;&lt;D xsi:type="xsd:double"&gt;71040&lt;/D&gt;&lt;D xsi:type="xsd:double"&gt;70800&lt;/D&gt;&lt;D xsi:type="xsd:double"&gt;70063&lt;/D&gt;&lt;D xsi:type="xsd:double"&gt;68821&lt;/D&gt;&lt;D xsi:type="xsd:double"&gt;68676&lt;/D&gt;&lt;D xsi:type="xsd:double"&gt;68616&lt;/D&gt;&lt;D xsi:type="xsd:double"&gt;68520&lt;/D&gt;&lt;D xsi:type="xsd:double"&gt;67678&lt;/D&gt;&lt;D xsi:type="xsd:double"&gt;66915&lt;/D&gt;&lt;D xsi:type="xsd:double"&gt;65962&lt;/D&gt;&lt;D xsi:type="xsd:double"&gt;65455&lt;/D&gt;&lt;D xsi:type="xsd:double"&gt;65030&lt;/D&gt;&lt;D xsi:type="xsd:double"&gt;65000&lt;/D&gt;&lt;D xsi:type="xsd:double"&gt;64564&lt;/D&gt;&lt;D xsi:type="xsd:double"&gt;62876&lt;/D&gt;&lt;D xsi:type="xsd:double"&gt;62600&lt;/D&gt;&lt;D xsi:type="xsd:double"&gt;62000&lt;/D&gt;&lt;D xsi:type="xsd:double"&gt;61500&lt;/D&gt;&lt;D xsi:type="xsd:double"&gt;61493&lt;/D&gt;&lt;D xsi:type="xsd:double"&gt;60600&lt;/D&gt;&lt;D xsi:type="xsd:double"&gt;60054&lt;/D&gt;&lt;D xsi:type="xsd:double"&gt;59522&lt;/D&gt;&lt;D xsi:type="xsd:double"&gt;59128&lt;/D&gt;&lt;D xsi:type="xsd:double"&gt;59100&lt;/D&gt;&lt;D xsi:type="xsd:double"&gt;58922&lt;/D&gt;&lt;D xsi:type="xsd:double"&gt;58919&lt;/D&gt;&lt;D xsi:type="xsd:double"&gt;57548&lt;/D&gt;&lt;D xsi:type="xsd:double"&gt;56623&lt;/D&gt;&lt;D xsi:type="xsd:double"&gt;55250&lt;/D&gt;&lt;D xsi:type="xsd:double"&gt;55000&lt;/D&gt;&lt;D xsi:type="xsd:double"&gt;53300&lt;/D&gt;&lt;D xsi:type="xsd:double"&gt;53113&lt;/D&gt;&lt;D xsi:type="xsd:double"&gt;52733&lt;/D&gt;&lt;D xsi:type="xsd:double"&gt;52481&lt;/D&gt;&lt;D xsi:type="xsd:double"&gt;51432&lt;/D&gt;&lt;D xsi:type="xsd:double"&gt;50484&lt;/D&gt;&lt;D xsi:type="xsd:double"&gt;50287&lt;/D&gt;&lt;D xsi:type="xsd:double"&gt;49892&lt;/D&gt;&lt;D xsi:type="xsd:double"&gt;49881&lt;/D&gt;&lt;D xsi:type="xsd:double"&gt;49095&lt;/D&gt;&lt;D xsi:type="xsd:double"&gt;48900&lt;/D&gt;&lt;D xsi:type="xsd:double"&gt;48820&lt;/D&gt;&lt;D xsi:type="xsd:double"&gt;48552&lt;/D&gt;&lt;D xsi:type="xsd:double"&gt;48000&lt;/D&gt;&lt;D xsi:type="xsd:double"&gt;47672&lt;/D&gt;&lt;D xsi:type="xsd:double"&gt;47499&lt;/D&gt;&lt;D xsi:type="xsd:double"&gt;46979&lt;/D&gt;&lt;D xsi:type="xsd:double"&gt;46742&lt;/D&gt;&lt;D xsi:type="xsd:double"&gt;46700&lt;/D&gt;&lt;D xsi:type="xsd:double"&gt;45766&lt;/D&gt;&lt;D xsi:type="xsd:double"&gt;45000&lt;/D&gt;&lt;D xsi:type="xsd:double"&gt;44836&lt;/D&gt;&lt;D xsi:type="xsd:double"&gt;44522&lt;/D&gt;&lt;D xsi:type="xsd:double"&gt;44350&lt;/D&gt;&lt;D xsi:type="xsd:double"&gt;42900&lt;/D&gt;&lt;D xsi:type="xsd:double"&gt;42474&lt;/D&gt;&lt;D xsi:type="xsd:double"&gt;42230&lt;/D&gt;&lt;D xsi:type="xsd:double"&gt;41631&lt;/D&gt;&lt;D xsi:type="xsd:double"&gt;41611&lt;/D&gt;&lt;D xsi:type="xsd:double"&gt;41463&lt;/D&gt;&lt;D xsi:type="xsd:double"&gt;41004&lt;/D&gt;&lt;D xsi:type="xsd:double"&gt;40874&lt;/D&gt;&lt;D xsi:type="xsd:double"&gt;40546&lt;/D&gt;&lt;D xsi:type="xsd:double"&gt;40532&lt;/D&gt;&lt;D xsi:type="xsd:double"&gt;40515&lt;/D&gt;&lt;D xsi:type="xsd:double"&gt;39837&lt;/D&gt;&lt;D xsi:type="xsd:double"&gt;39755&lt;/D&gt;&lt;D xsi:type="xsd:double"&gt;39664&lt;/D&gt;&lt;D xsi:type="xsd:double"&gt;39224&lt;/D&gt;&lt;D xsi:type="xsd:double"&gt;38935&lt;/D&gt;&lt;D xsi:type="xsd:double"&gt;38763&lt;/D&gt;&lt;D xsi:type="xsd:double"&gt;38400&lt;/D&gt;&lt;D xsi:type="xsd:double"&gt;37806&lt;/D&gt;&lt;D xsi:type="xsd:double"&gt;36709&lt;/D&gt;&lt;D xsi:type="xsd:double"&gt;36695&lt;/D&gt;&lt;D xsi:type="xsd:double"&gt;35952&lt;/D&gt;&lt;D xsi:type="xsd:double"&gt;35929&lt;/D&gt;&lt;D xsi:type="xsd:double"&gt;35628&lt;/D&gt;&lt;D xsi:type="xsd:double"&gt;35619&lt;/D&gt;&lt;D xsi:type="xsd:double"&gt;35360&lt;/D&gt;&lt;D xsi:type="xsd:double"&gt;34315&lt;/D&gt;&lt;D xsi:type="xsd:double"&gt;33700&lt;/D&gt;&lt;D xsi:type="xsd:double"&gt;33487&lt;/D&gt;&lt;D xsi:type="xsd:double"&gt;32909&lt;/D&gt;&lt;D xsi:type="xsd:double"&gt;32725&lt;/D&gt;&lt;D xsi:type="xsd:double"&gt;32623&lt;/D&gt;&lt;D xsi:type="xsd:double"&gt;32300&lt;/D&gt;&lt;D xsi:type="xsd:double"&gt;32300&lt;/D&gt;&lt;D xsi:type="xsd:double"&gt;32264&lt;/D&gt;&lt;D xsi:type="xsd:double"&gt;32100&lt;/D&gt;&lt;D xsi:type="xsd:double"&gt;31610&lt;/D&gt;&lt;D xsi:type="xsd:double"&gt;31600&lt;/D&gt;&lt;D xsi:type="xsd:double"&gt;31278&lt;/D&gt;&lt;D xsi:type="xsd:double"&gt;30573&lt;/D&gt;&lt;D xsi:type="xsd:double"&gt;30291&lt;/D&gt;&lt;D xsi:type="xsd:double"&gt;30253&lt;/D&gt;&lt;D xsi:type="xsd:double"&gt;30083&lt;/D&gt;&lt;D xsi:type="xsd:double"&gt;30000&lt;/D&gt;&lt;D xsi:type="xsd:double"&gt;30000&lt;/D&gt;&lt;D xsi:type="xsd:double"&gt;29951&lt;/D&gt;&lt;D xsi:type="xsd:double"&gt;29631&lt;/D&gt;&lt;D xsi:type="xsd:double"&gt;29602&lt;/D&gt;&lt;D xsi:type="xsd:double"&gt;29111&lt;/D&gt;&lt;D xsi:type="xsd:double"&gt;27800&lt;/D&gt;&lt;D xsi:type="xsd:double"&gt;27332&lt;/D&gt;&lt;D xsi:type="xsd:double"&gt;26923&lt;/D&gt;&lt;D xsi:type="xsd:double"&gt;26800&lt;/D&gt;&lt;D xsi:type="xsd:double"&gt;26709&lt;/D&gt;&lt;D xsi:type="xsd:double"&gt;26700&lt;/D&gt;&lt;D xsi:type="xsd:double"&gt;26000&lt;/D&gt;&lt;D xsi:type="xsd:double"&gt;25910&lt;/D&gt;&lt;D xsi:type="xsd:double"&gt;25268&lt;/D&gt;&lt;D xsi:type="xsd:double"&gt;25000&lt;/D&gt;&lt;D xsi:type="xsd:double"&gt;24935&lt;/D&gt;&lt;D xsi:type="xsd:double"&gt;24875&lt;/D&gt;&lt;D xsi:type="xsd:double"&gt;24785&lt;/D&gt;&lt;D xsi:type="xsd:double"&gt;24463&lt;/D&gt;&lt;D xsi:type="xsd:double"&gt;24423&lt;/D&gt;&lt;D xsi:type="xsd:double"&gt;24148&lt;/D&gt;&lt;D xsi:type="xsd:double"&gt;24036&lt;/D&gt;&lt;D xsi:type="xsd:double"&gt;24000&lt;/D&gt;&lt;D xsi:type="xsd:double"&gt;23849&lt;/D&gt;&lt;D xsi:type="xsd:double"&gt;23200&lt;/D&gt;&lt;D xsi:type="xsd:double"&gt;23149&lt;/D&gt;&lt;D xsi:type="xsd:double"&gt;23095&lt;/D&gt;&lt;D xsi:type="xsd:double"&gt;23000&lt;/D&gt;&lt;D xsi:type="xsd:double"&gt;22669&lt;/D&gt;&lt;D xsi:type="xsd:double"&gt;22585&lt;/D&gt;&lt;D xsi:type="xsd:double"&gt;22222&lt;/D&gt;&lt;D xsi:type="xsd:double"&gt;21900&lt;/D&gt;&lt;D xsi:type="xsd:double"&gt;21783&lt;/D&gt;&lt;D xsi:type="xsd:double"&gt;21744&lt;/D&gt;&lt;D xsi:type="xsd:double"&gt;21484&lt;/D&gt;&lt;D xsi:type="xsd:double"&gt;21365&lt;/D&gt;&lt;D xsi:type="xsd:double"&gt;21300&lt;/D&gt;&lt;D xsi:type="xsd:double"&gt;20696&lt;/D&gt;&lt;D xsi:type="xsd:double"&gt;20561&lt;/D&gt;&lt;D xsi:type="xsd:double"&gt;20508&lt;/D&gt;&lt;D xsi:type="xsd:double"&gt;20415&lt;/D&gt;&lt;D xsi:type="xsd:double"&gt;20302&lt;/D&gt;&lt;D xsi:type="xsd:double"&gt;20300&lt;/D&gt;&lt;D xsi:type="xsd:double"&gt;20273&lt;/D&gt;&lt;D xsi:type="xsd:double"&gt;20018&lt;/D&gt;&lt;D xsi:type="xsd:double"&gt;19940&lt;/D&gt;&lt;D xsi:type="xsd:double"&gt;19922&lt;/D&gt;&lt;D xsi:type="xsd:double"&gt;19873&lt;/D&gt;&lt;D xsi:type="xsd:double"&gt;19765&lt;/D&gt;&lt;D xsi:type="xsd:double"&gt;19682&lt;/D&gt;&lt;D xsi:type="xsd:double"&gt;19497&lt;/D&gt;&lt;D xsi:type="xsd:double"&gt;19304&lt;/D&gt;&lt;D xsi:type="xsd:double"&gt;19000&lt;/D&gt;&lt;D xsi:type="xsd:double"&gt;18917&lt;/D&gt;&lt;D xsi:type="xsd:double"&gt;18600&lt;/D&gt;&lt;D xsi:type="xsd:double"&gt;18589&lt;/D&gt;&lt;D xsi:type="xsd:double"&gt;18587&lt;/D&gt;&lt;D xsi:type="xsd:double"&gt;18335&lt;/D&gt;&lt;D xsi:type="xsd:double"&gt;18002&lt;/D&gt;&lt;D xsi:type="xsd:double"&gt;17742&lt;/D&gt;&lt;D xsi:type="xsd:double"&gt;17192&lt;/D&gt;&lt;D xsi:type="xsd:double"&gt;17099&lt;/D&gt;&lt;D xsi:type="xsd:double"&gt;17033&lt;/D&gt;&lt;D xsi:type="xsd:double"&gt;16100&lt;/D&gt;&lt;D xsi:type="xsd:double"&gt;16066&lt;/D&gt;&lt;D xsi:type="xsd:double"&gt;15988&lt;/D&gt;&lt;D xsi:type="xsd:double"&gt;15784&lt;/D&gt;&lt;D xsi:type="xsd:double"&gt;15727&lt;/D&gt;&lt;D xsi:type="xsd:double"&gt;15618&lt;/D&gt;&lt;D xsi:type="xsd:double"&gt;15532&lt;/D&gt;&lt;D xsi:type="xsd:double"&gt;15445&lt;/D&gt;&lt;D xsi:type="xsd:double"&gt;15317&lt;/D&gt;&lt;D xsi:type="xsd:double"&gt;15257&lt;/D&gt;&lt;D xsi:type="xsd:double"&gt;15027&lt;/D&gt;&lt;D xsi:type="xsd:double"&gt;14920&lt;/D&gt;&lt;D xsi:type="xsd:double"&gt;14649&lt;/D&gt;&lt;D xsi:type="xsd:double"&gt;14649&lt;/D&gt;&lt;D xsi:type="xsd:double"&gt;14611&lt;/D&gt;&lt;D xsi:type="xsd:double"&gt;14544&lt;/D&gt;&lt;D xsi:type="xsd:double"&gt;14300&lt;/D&gt;&lt;D xsi:type="xsd:double"&gt;14262&lt;/D&gt;&lt;D xsi:type="xsd:double"&gt;14153&lt;/D&gt;&lt;D xsi:type="xsd:double"&gt;13677&lt;/D&gt;&lt;D xsi:type="xsd:double"&gt;13631&lt;/D&gt;&lt;D xsi:type="xsd:double"&gt;13378&lt;/D&gt;&lt;D xsi:type="xsd:double"&gt;13194&lt;/D&gt;&lt;D xsi:type="xsd:double"&gt;13090&lt;/D&gt;&lt;D xsi:type="xsd:double"&gt;13008&lt;/D&gt;&lt;D xsi:type="xsd:double"&gt;12712&lt;/D&gt;&lt;D xsi:type="xsd:double"&gt;12652&lt;/D&gt;&lt;D xsi:type="xsd:double"&gt;12613&lt;/D&gt;&lt;D xsi:type="xsd:double"&gt;12559&lt;/D&gt;&lt;D xsi:type="xsd:double"&gt;12533&lt;/D&gt;&lt;D xsi:type="xsd:double"&gt;12459&lt;/D&gt;&lt;D xsi:type="xsd:double"&gt;12400&lt;/D&gt;&lt;D xsi:type="xsd:double"&gt;12400&lt;/D&gt;&lt;D xsi:type="xsd:double"&gt;12300&lt;/D&gt;&lt;D xsi:type="xsd:double"&gt;12258&lt;/D&gt;&lt;D xsi:type="xsd:double"&gt;11901&lt;/D&gt;&lt;D xsi:type="xsd:double"&gt;11718&lt;/D&gt;&lt;D xsi:type="xsd:double"&gt;11711&lt;/D&gt;&lt;D xsi:type="xsd:double"&gt;11568&lt;/D&gt;&lt;D xsi:type="xsd:double"&gt;11563&lt;/D&gt;&lt;D xsi:type="xsd:double"&gt;11554&lt;/D&gt;&lt;D xsi:type="xsd:double"&gt;11526&lt;/D&gt;&lt;D xsi:type="xsd:double"&gt;11500&lt;/D&gt;&lt;D xsi:type="xsd:double"&gt;11483&lt;/D&gt;&lt;D xsi:type="xsd:double"&gt;11257&lt;/D&gt;&lt;D xsi:type="xsd:double"&gt;11000&lt;/D&gt;&lt;D xsi:type="xsd:double"&gt;10939&lt;/D&gt;&lt;D xsi:type="xsd:double"&gt;10900&lt;/D&gt;&lt;D xsi:type="xsd:double"&gt;10759&lt;/D&gt;&lt;D xsi:type="xsd:double"&gt;10743&lt;/D&gt;&lt;D xsi:type="xsd:double"&gt;10493&lt;/D&gt;&lt;D xsi:type="xsd:double"&gt;10421&lt;/D&gt;&lt;D xsi:type="xsd:double"&gt;10338&lt;/D&gt;&lt;D xsi:type="xsd:double"&gt;10329&lt;/D&gt;&lt;D xsi:type="xsd:double"&gt;10239&lt;/D&gt;&lt;D xsi:type="xsd:double"&gt;10138&lt;/D&gt;&lt;D xsi:type="xsd:double"&gt;10136&lt;/D&gt;&lt;D xsi:type="xsd:double"&gt;9811&lt;/D&gt;&lt;D xsi:type="xsd:double"&gt;9800&lt;/D&gt;&lt;D xsi:type="xsd:double"&gt;9783&lt;/D&gt;&lt;D xsi:type="xsd:double"&gt;9754&lt;/D&gt;&lt;D xsi:type="xsd:double"&gt;9745&lt;/D&gt;&lt;D xsi:type="xsd:double"&gt;9643&lt;/D&gt;&lt;D xsi:type="xsd:double"&gt;9525&lt;/D&gt;&lt;D xsi:type="xsd:double"&gt;9500&lt;/D&gt;&lt;D xsi:type="xsd:double"&gt;9497&lt;/D&gt;&lt;D xsi:type="xsd:double"&gt;9477&lt;/D&gt;&lt;D xsi:type="xsd:double"&gt;9456&lt;/D&gt;&lt;D xsi:type="xsd:double"&gt;9301&lt;/D&gt;&lt;D xsi:type="xsd:double"&gt;9300&lt;/D&gt;&lt;D xsi:type="xsd:double"&gt;9100&lt;/D&gt;&lt;D xsi:type="xsd:double"&gt;9085&lt;/D&gt;&lt;D xsi:type="xsd:double"&gt;9000&lt;/D&gt;&lt;D xsi:type="xsd:double"&gt;9000&lt;/D&gt;&lt;D xsi:type="xsd:double"&gt;8771&lt;/D&gt;&lt;D xsi:type="xsd:double"&gt;8690&lt;/D&gt;&lt;D xsi:type="xsd:double"&gt;8670&lt;/D&gt;&lt;D xsi:type="xsd:double"&gt;8606&lt;/D&gt;&lt;D xsi:type="xsd:double"&gt;8595&lt;/D&gt;&lt;D xsi:type="xsd:double"&gt;8500&lt;/D&gt;&lt;D xsi:type="xsd:double"&gt;8500&lt;/D&gt;&lt;D xsi:type="xsd:double"&gt;8413&lt;/D&gt;&lt;D xsi:type="xsd:double"&gt;8400&lt;/D&gt;&lt;D xsi:type="xsd:double"&gt;8142&lt;/D&gt;&lt;D xsi:type="xsd:double"&gt;8128&lt;/D&gt;&lt;D xsi:type="xsd:double"&gt;8053&lt;/D&gt;&lt;D xsi:type="xsd:double"&gt;8047&lt;/D&gt;&lt;D xsi:type="xsd:double"&gt;7949&lt;/D&gt;&lt;D xsi:type="xsd:double"&gt;7757&lt;/D&gt;&lt;D xsi:type="xsd:double"&gt;7731&lt;/D&gt;&lt;D xsi:type="xsd:double"&gt;7705&lt;/D&gt;&lt;D xsi:type="xsd:double"&gt;7659&lt;/D&gt;&lt;D xsi:type="xsd:double"&gt;7632&lt;/D&gt;&lt;D xsi:type="xsd:double"&gt;7624&lt;/D&gt;&lt;D xsi:type="xsd:double"&gt;7600&lt;/D&gt;&lt;D xsi:type="xsd:double"&gt;7532&lt;/D&gt;&lt;D xsi:type="xsd:double"&gt;7425&lt;/D&gt;&lt;D xsi:type="xsd:double"&gt;7400&lt;/D&gt;&lt;D xsi:type="xsd:double"&gt;7400&lt;/D&gt;&lt;D xsi:type="xsd:double"&gt;7393&lt;/D&gt;&lt;D xsi:type="xsd:double"&gt;7383&lt;/D&gt;&lt;D xsi:type="xsd:double"&gt;7265&lt;/D&gt;&lt;D xsi:type="xsd:double"&gt;7231&lt;/D&gt;&lt;D xsi:type="xsd:double"&gt;7204&lt;/D&gt;&lt;D xsi:type="xsd:double"&gt;7152&lt;/D&gt;&lt;D xsi:type="xsd:double"&gt;7024&lt;/D&gt;&lt;D xsi:type="xsd:double"&gt;6996&lt;/D&gt;&lt;D xsi:type="xsd:double"&gt;6939&lt;/D&gt;&lt;D xsi:type="xsd:double"&gt;6880&lt;/D&gt;&lt;D xsi:type="xsd:double"&gt;6788&lt;/D&gt;&lt;D xsi:type="xsd:double"&gt;6729&lt;/D&gt;&lt;D xsi:type="xsd:double"&gt;6674&lt;/D&gt;&lt;D xsi:type="xsd:double"&gt;6631&lt;/D&gt;&lt;D xsi:type="xsd:double"&gt;6626&lt;/D&gt;&lt;D xsi:type="xsd:double"&gt;6616&lt;/D&gt;&lt;D xsi:type="xsd:double"&gt;6600&lt;/D&gt;&lt;D xsi:type="xsd:double"&gt;6600&lt;/D&gt;&lt;D xsi:type="xsd:double"&gt;6587&lt;/D&gt;&lt;D xsi:type="xsd:double"&gt;6545&lt;/D&gt;&lt;D xsi:type="xsd:double"&gt;6520&lt;/D&gt;&lt;D xsi:type="xsd:double"&gt;6458&lt;/D&gt;&lt;D xsi:type="xsd:double"&gt;6378&lt;/D&gt;&lt;D xsi:type="xsd:double"&gt;6150&lt;/D&gt;&lt;D xsi:type="xsd:double"&gt;6100&lt;/D&gt;&lt;D xsi:type="xsd:double"&gt;6000&lt;/D&gt;&lt;D xsi:type="xsd:double"&gt;5876&lt;/D&gt;&lt;D xsi:type="xsd:double"&gt;5812&lt;/D&gt;&lt;D xsi:type="xsd:double"&gt;5772&lt;/D&gt;&lt;D xsi:type="xsd:double"&gt;5733&lt;/D&gt;&lt;D xsi:type="xsd:double"&gt;5700&lt;/D&gt;&lt;D xsi:type="xsd:double"&gt;5662&lt;/D&gt;&lt;D xsi:type="xsd:double"&gt;5612&lt;/D&gt;&lt;D xsi:type="xsd:double"&gt;5580&lt;/D&gt;&lt;D xsi:type="xsd:double"&gt;5570&lt;/D&gt;&lt;D xsi:type="xsd:double"&gt;5425&lt;/D&gt;&lt;D xsi:type="xsd:double"&gt;5400&lt;/D&gt;&lt;D xsi:type="xsd:double"&gt;5304&lt;/D&gt;&lt;D xsi:type="xsd:double"&gt;5277&lt;/D&gt;&lt;D xsi:type="xsd:double"&gt;5258&lt;/D&gt;&lt;D xsi:type="xsd:double"&gt;5217&lt;/D&gt;&lt;D xsi:type="xsd:double"&gt;5200&lt;/D&gt;&lt;D xsi:type="xsd:double"&gt;5200&lt;/D&gt;&lt;D xsi:type="xsd:double"&gt;5159&lt;/D&gt;&lt;D xsi:type="xsd:double"&gt;5100&lt;/D&gt;&lt;D xsi:type="xsd:double"&gt;5100&lt;/D&gt;&lt;D xsi:type="xsd:double"&gt;4950&lt;/D&gt;&lt;D xsi:type="xsd:double"&gt;4836&lt;/D&gt;&lt;D xsi:type="xsd:double"&gt;4828&lt;/D&gt;&lt;D xsi:type="xsd:double"&gt;4800&lt;/D&gt;&lt;D xsi:type="xsd:double"&gt;4782&lt;/D&gt;&lt;D xsi:type="xsd:double"&gt;4759&lt;/D&gt;&lt;D xsi:type="xsd:double"&gt;4725&lt;/D&gt;&lt;D xsi:type="xsd:double"&gt;4700&lt;/D&gt;&lt;D xsi:type="xsd:double"&gt;4676&lt;/D&gt;&lt;D xsi:type="xsd:double"&gt;4672&lt;/D&gt;&lt;D xsi:type="xsd:double"&gt;4600&lt;/D&gt;&lt;D xsi:type="xsd:double"&gt;4553&lt;/D&gt;&lt;D xsi:type="xsd:double"&gt;4518&lt;/D&gt;&lt;D xsi:type="xsd:double"&gt;4475&lt;/D&gt;&lt;D xsi:type="xsd:double"&gt;4300&lt;/D&gt;&lt;D xsi:type="xsd:double"&gt;4293&lt;/D&gt;&lt;D xsi:type="xsd:double"&gt;4274&lt;/D&gt;&lt;D xsi:type="xsd:double"&gt;4180&lt;/D&gt;&lt;D xsi:type="xsd:double"&gt;4120&lt;/D&gt;&lt;D xsi:type="xsd:double"&gt;4080&lt;/D&gt;&lt;D xsi:type="xsd:double"&gt;4038&lt;/D&gt;&lt;D xsi:type="xsd:double"&gt;4024&lt;/D&gt;&lt;D xsi:type="xsd:double"&gt;4000&lt;/D&gt;&lt;D xsi:type="xsd:double"&gt;3984&lt;/D&gt;&lt;D xsi:type="xsd:double"&gt;3947&lt;/D&gt;&lt;D xsi:type="xsd:double"&gt;3935&lt;/D&gt;&lt;D xsi:type="xsd:double"&gt;3838&lt;/D&gt;&lt;D xsi:type="xsd:double"&gt;3572&lt;/D&gt;&lt;D xsi:type="xsd:double"&gt;3550&lt;/D&gt;&lt;D xsi:type="xsd:double"&gt;3547&lt;/D&gt;&lt;D xsi:type="xsd:double"&gt;3437&lt;/D&gt;&lt;D xsi:type="xsd:double"&gt;3400&lt;/D&gt;&lt;D xsi:type="xsd:double"&gt;3385&lt;/D&gt;&lt;D xsi:type="xsd:double"&gt;3352&lt;/D&gt;&lt;D xsi:type="xsd:double"&gt;3331&lt;/D&gt;&lt;D xsi:type="xsd:double"&gt;3253&lt;/D&gt;&lt;D xsi:type="xsd:double"&gt;3250&lt;/D&gt;&lt;D xsi:type="xsd:double"&gt;3206&lt;/D&gt;&lt;D xsi:type="xsd:double"&gt;3191&lt;/D&gt;&lt;D xsi:type="xsd:double"&gt;3183&lt;/D&gt;&lt;D xsi:type="xsd:double"&gt;3146&lt;/D&gt;&lt;D xsi:type="xsd:double"&gt;3093&lt;/D&gt;&lt;D xsi:type="xsd:double"&gt;3075&lt;/D&gt;&lt;D xsi:type="xsd:double"&gt;3070&lt;/D&gt;&lt;D xsi:type="xsd:double"&gt;3049&lt;/D&gt;&lt;D xsi:type="xsd:double"&gt;3035&lt;/D&gt;&lt;D xsi:type="xsd:double"&gt;2998&lt;/D&gt;&lt;D xsi:type="xsd:double"&gt;2943&lt;/D&gt;&lt;D xsi:type="xsd:double"&gt;2909&lt;/D&gt;&lt;D xsi:type="xsd:double"&gt;2900&lt;/D&gt;&lt;D xsi:type="xsd:double"&gt;2886&lt;/D&gt;&lt;D xsi:type="xsd:double"&gt;2859&lt;/D&gt;&lt;D xsi:type="xsd:double"&gt;2777&lt;/D&gt;&lt;D xsi:type="xsd:double"&gt;2750&lt;/D&gt;&lt;D xsi:type="xsd:double"&gt;2732&lt;/D&gt;&lt;D xsi:type="xsd:double"&gt;2700&lt;/D&gt;&lt;D xsi:type="xsd:double"&gt;2690&lt;/D&gt;&lt;D xsi:type="xsd:double"&gt;2644&lt;/D&gt;&lt;D xsi:type="xsd:double"&gt;2600&lt;/D&gt;&lt;D xsi:type="xsd:double"&gt;2600&lt;/D&gt;&lt;D xsi:type="xsd:double"&gt;2564&lt;/D&gt;&lt;D xsi:type="xsd:double"&gt;2558&lt;/D&gt;&lt;D xsi:type="xsd:double"&gt;2547&lt;/D&gt;&lt;D xsi:type="xsd:double"&gt;2506&lt;/D&gt;&lt;D xsi:type="xsd:double"&gt;2500&lt;/D&gt;&lt;D xsi:type="xsd:double"&gt;2477&lt;/D&gt;&lt;D xsi:type="xsd:double"&gt;2452&lt;/D&gt;&lt;D xsi:type="xsd:double"&gt;2374&lt;/D&gt;&lt;D xsi:type="xsd:double"&gt;2325&lt;/D&gt;&lt;D xsi:type="xsd:double"&gt;2308&lt;/D&gt;&lt;D xsi:type="xsd:double"&gt;2308&lt;/D&gt;&lt;D xsi:type="xsd:double"&gt;2300&lt;/D&gt;&lt;D xsi:type="xsd:double"&gt;2261&lt;/D&gt;&lt;D xsi:type="xsd:double"&gt;2243&lt;/D&gt;&lt;D xsi:type="xsd:double"&gt;2219&lt;/D&gt;&lt;D xsi:type="xsd:double"&gt;2200&lt;/D&gt;&lt;D xsi:type="xsd:double"&gt;2200&lt;/D&gt;&lt;D xsi:type="xsd:double"&gt;2159&lt;/D&gt;&lt;D xsi:type="xsd:double"&gt;2132&lt;/D&gt;&lt;D xsi:type="xsd:double"&gt;2109&lt;/D&gt;&lt;D xsi:type="xsd:double"&gt;2100&lt;/D&gt;&lt;D xsi:type="xsd:double"&gt;1930&lt;/D&gt;&lt;D xsi:type="xsd:double"&gt;1916&lt;/D&gt;&lt;D xsi:type="xsd:double"&gt;1800&lt;/D&gt;&lt;D xsi:type="xsd:double"&gt;1791&lt;/D&gt;&lt;D xsi:type="xsd:double"&gt;1790&lt;/D&gt;&lt;D xsi:type="xsd:double"&gt;1785&lt;/D&gt;&lt;D xsi:type="xsd:double"&gt;1781&lt;/D&gt;&lt;D xsi:type="xsd:double"&gt;1769&lt;/D&gt;&lt;D xsi:type="xsd:double"&gt;1761&lt;/D&gt;&lt;D xsi:type="xsd:double"&gt;1761&lt;/D&gt;&lt;D xsi:type="xsd:double"&gt;1685&lt;/D&gt;&lt;D xsi:type="xsd:double"&gt;1600&lt;/D&gt;&lt;D xsi:type="xsd:double"&gt;1600&lt;/D&gt;&lt;D xsi:type="xsd:double"&gt;1600&lt;/D&gt;&lt;D xsi:type="xsd:double"&gt;1600&lt;/D&gt;&lt;D xsi:type="xsd:double"&gt;1600&lt;/D&gt;&lt;D xsi:type="xsd:double"&gt;1502&lt;/D&gt;&lt;D xsi:type="xsd:double"&gt;1500&lt;/D&gt;&lt;D xsi:type="xsd:double"&gt;1442&lt;/D&gt;&lt;D xsi:type="xsd:double"&gt;1440&lt;/D&gt;&lt;D xsi:type="xsd:double"&gt;1433&lt;/D&gt;&lt;D xsi:type="xsd:double"&gt;1418&lt;/D&gt;&lt;D xsi:type="xsd:double"&gt;1394&lt;/D&gt;&lt;D xsi:type="xsd:double"&gt;1380&lt;/D&gt;&lt;D xsi:type="xsd:double"&gt;1377&lt;/D&gt;&lt;D xsi:type="xsd:double"&gt;1358&lt;/D&gt;&lt;D xsi:type="xsd:double"&gt;1345&lt;/D&gt;&lt;D xsi:type="xsd:double"&gt;1341&lt;/D&gt;&lt;D xsi:type="xsd:double"&gt;1329&lt;/D&gt;&lt;D xsi:type="xsd:double"&gt;1324&lt;/D&gt;&lt;D xsi:type="xsd:double"&gt;1300&lt;/D&gt;&lt;D xsi:type="xsd:double"&gt;1299&lt;/D&gt;&lt;D xsi:type="xsd:double"&gt;1267&lt;/D&gt;&lt;D xsi:type="xsd:double"&gt;1259&lt;/D&gt;&lt;D xsi:type="xsd:double"&gt;1242&lt;/D&gt;&lt;D xsi:type="xsd:double"&gt;1230&lt;/D&gt;&lt;D xsi:type="xsd:double"&gt;1230&lt;/D&gt;&lt;D xsi:type="xsd:double"&gt;1193&lt;/D&gt;&lt;D xsi:type="xsd:double"&gt;1184&lt;/D&gt;&lt;D xsi:type="xsd:double"&gt;1153&lt;/D&gt;&lt;D xsi:type="xsd:double"&gt;1136&lt;/D&gt;&lt;D xsi:type="xsd:double"&gt;1119&lt;/D&gt;&lt;D xsi:type="xsd:double"&gt;1100&lt;/D&gt;&lt;D xsi:type="xsd:double"&gt;1082&lt;/D&gt;&lt;D xsi:type="xsd:double"&gt;1078&lt;/D&gt;&lt;D xsi:type="xsd:double"&gt;1069&lt;/D&gt;&lt;D xsi:type="xsd:double"&gt;1050&lt;/D&gt;&lt;D xsi:type="xsd:double"&gt;1038&lt;/D&gt;&lt;D xsi:type="xsd:double"&gt;1032&lt;/D&gt;&lt;D xsi:type="xsd:double"&gt;1000&lt;/D&gt;&lt;D xsi:type="xsd:double"&gt;974&lt;/D&gt;&lt;D xsi:type="xsd:double"&gt;966&lt;/D&gt;&lt;D xsi:type="xsd:double"&gt;952&lt;/D&gt;&lt;D xsi:type="xsd:double"&gt;935&lt;/D&gt;&lt;D xsi:type="xsd:double"&gt;933&lt;/D&gt;&lt;D xsi:type="xsd:double"&gt;895&lt;/D&gt;&lt;D xsi:type="xsd:double"&gt;885&lt;/D&gt;&lt;D xsi:type="xsd:double"&gt;872&lt;/D&gt;&lt;D xsi:type="xsd:double"&gt;850&lt;/D&gt;&lt;D xsi:type="xsd:double"&gt;840&lt;/D&gt;&lt;D xsi:type="xsd:double"&gt;834&lt;/D&gt;&lt;D xsi:type="xsd:double"&gt;823&lt;/D&gt;&lt;D xsi:type="xsd:double"&gt;815&lt;/D&gt;&lt;D xsi:type="xsd:double"&gt;800&lt;/D&gt;&lt;D xsi:type="xsd:double"&gt;768&lt;/D&gt;&lt;D xsi:type="xsd:double"&gt;748&lt;/D&gt;&lt;D xsi:type="xsd:double"&gt;730&lt;/D&gt;&lt;D xsi:type="xsd:double"&gt;680&lt;/D&gt;&lt;D xsi:type="xsd:double"&gt;675&lt;/D&gt;&lt;D xsi:type="xsd:double"&gt;652&lt;/D&gt;&lt;D xsi:type="xsd:double"&gt;646&lt;/D&gt;&lt;D xsi:type="xsd:double"&gt;626&lt;/D&gt;&lt;D xsi:type="xsd:double"&gt;625&lt;/D&gt;&lt;D xsi:type="xsd:double"&gt;620&lt;/D&gt;&lt;D xsi:type="xsd:double"&gt;615&lt;/D&gt;&lt;D xsi:type="xsd:double"&gt;607&lt;/D&gt;&lt;D xsi:type="xsd:double"&gt;605&lt;/D&gt;&lt;D xsi:type="xsd:double"&gt;600&lt;/D&gt;&lt;D xsi:type="xsd:double"&gt;600&lt;/D&gt;&lt;D xsi:type="xsd:double"&gt;599&lt;/D&gt;&lt;D xsi:type="xsd:double"&gt;594&lt;/D&gt;&lt;D xsi:type="xsd:double"&gt;570&lt;/D&gt;&lt;D xsi:type="xsd:double"&gt;541&lt;/D&gt;&lt;D xsi:type="xsd:double"&gt;540&lt;/D&gt;&lt;D xsi:type="xsd:double"&gt;532&lt;/D&gt;&lt;D xsi:type="xsd:double"&gt;530&lt;/D&gt;&lt;D xsi:type="xsd:double"&gt;519&lt;/D&gt;&lt;D xsi:type="xsd:double"&gt;500&lt;/D&gt;&lt;D xsi:type="xsd:double"&gt;498&lt;/D&gt;&lt;D xsi:type="xsd:double"&gt;460&lt;/D&gt;&lt;D xsi:type="xsd:double"&gt;443&lt;/D&gt;&lt;D xsi:type="xsd:double"&gt;439&lt;/D&gt;&lt;D xsi:type="xsd:double"&gt;427&lt;/D&gt;&lt;D xsi:type="xsd:double"&gt;418&lt;/D&gt;&lt;D xsi:type="xsd:double"&gt;408&lt;/D&gt;&lt;D xsi:type="xsd:double"&gt;395&lt;/D&gt;&lt;D xsi:type="xsd:double"&gt;384&lt;/D&gt;&lt;D xsi:type="xsd:double"&gt;372&lt;/D&gt;&lt;D xsi:type="xsd:double"&gt;365&lt;/D&gt;&lt;D xsi:type="xsd:double"&gt;358&lt;/D&gt;&lt;D xsi:type="xsd:double"&gt;340&lt;/D&gt;&lt;D xsi:type="xsd:double"&gt;336&lt;/D&gt;&lt;D xsi:type="xsd:double"&gt;300&lt;/D&gt;&lt;D xsi:type="xsd:double"&gt;292&lt;/D&gt;&lt;D xsi:type="xsd:double"&gt;256&lt;/D&gt;&lt;D xsi:type="xsd:double"&gt;249&lt;/D&gt;&lt;D xsi:type="xsd:double"&gt;219&lt;/D&gt;&lt;D xsi:type="xsd:double"&gt;218&lt;/D&gt;&lt;D xsi:type="xsd:double"&gt;190&lt;/D&gt;&lt;D xsi:type="xsd:double"&gt;173&lt;/D&gt;&lt;D xsi:type="xsd:double"&gt;162&lt;/D&gt;&lt;D xsi:type="xsd:double"&gt;160&lt;/D&gt;&lt;D xsi:type="xsd:double"&gt;159&lt;/D&gt;&lt;D xsi:type="xsd:double"&gt;155&lt;/D&gt;&lt;D xsi:type="xsd:double"&gt;154&lt;/D&gt;&lt;D xsi:type="xsd:double"&gt;154&lt;/D&gt;&lt;D xsi:type="xsd:double"&gt;152&lt;/D&gt;&lt;D xsi:type="xsd:double"&gt;151&lt;/D&gt;&lt;D xsi:type="xsd:double"&gt;137&lt;/D&gt;&lt;D xsi:type="xsd:double"&gt;133&lt;/D&gt;&lt;D xsi:type="xsd:double"&gt;110&lt;/D&gt;&lt;D xsi:type="xsd:double"&gt;100&lt;/D&gt;&lt;D xsi:type="xsd:double"&gt;98&lt;/D&gt;&lt;D xsi:type="xsd:double"&gt;91&lt;/D&gt;&lt;D xsi:type="xsd:double"&gt;89&lt;/D&gt;&lt;D xsi:type="xsd:double"&gt;76&lt;/D&gt;&lt;D xsi:type="xsd:double"&gt;71&lt;/D&gt;&lt;D xsi:type="xsd:double"&gt;68&lt;/D&gt;&lt;D xsi:type="xsd:double"&gt;64&lt;/D&gt;&lt;D xsi:type="xsd:double"&gt;61&lt;/D&gt;&lt;D xsi:type="xsd:double"&gt;56&lt;/D&gt;&lt;D xsi:type="xsd:double"&gt;50&lt;/D&gt;&lt;D xsi:type="xsd:double"&gt;48&lt;/D&gt;&lt;D xsi:type="xsd:double"&gt;47&lt;/D&gt;&lt;D xsi:type="xsd:double"&gt;47&lt;/D&gt;&lt;D xsi:type="xsd:double"&gt;46&lt;/D&gt;&lt;D xsi:type="xsd:double"&gt;45&lt;/D&gt;&lt;D xsi:type="xsd:double"&gt;29&lt;/D&gt;&lt;D xsi:type="xsd:double"&gt;25&lt;/D&gt;&lt;D xsi:type="xsd:double"&gt;17&lt;/D&gt;&lt;D xsi:type="xsd:double"&gt;10&lt;/D&gt;&lt;D xsi:type="xsd:double"&gt;7&lt;/D&gt;&lt;D xsi:type="xsd:double"&gt;4&lt;/D&gt;&lt;D xsi:type="xsd:double"&gt;1&lt;/D&gt;&lt;/FQL&gt;&lt;FQL&gt;&lt;Q&gt;COV-CA^OS_TOP_HLDR_POS(ALL,0D,,MTD,,M,SEC)&lt;/Q&gt;&lt;R&gt;0&lt;/R&gt;&lt;C&gt;0&lt;/C&gt;&lt;/FQL&gt;&lt;FQL&gt;&lt;Q&gt;EPI-CA^OS_TOP_HLDR_POS(ALL,0D,,MTD,,M,SEC)&lt;/Q&gt;&lt;R&gt;2&lt;/R&gt;&lt;C&gt;1&lt;/C&gt;&lt;D xsi:type="xsd:double"&gt;1391522&lt;/D&gt;&lt;D xsi:type="xsd:double"&gt;618646&lt;/D&gt;&lt;/FQL&gt;&lt;FQL&gt;&lt;Q&gt;HTL-CA^OS_TOP_HLDR_POS(ALL,0D,,MTD,,M,SEC)&lt;/Q&gt;&lt;R&gt;14&lt;/R&gt;&lt;C&gt;1&lt;/C&gt;&lt;D xsi:type="xsd:double"&gt;2484700&lt;/D&gt;&lt;D xsi:type="xsd:double"&gt;1362300&lt;/D&gt;&lt;D xsi:type="xsd:double"&gt;819126&lt;/D&gt;&lt;D xsi:type="xsd:double"&gt;649000&lt;/D&gt;&lt;D xsi:type="xsd:double"&gt;129845&lt;/D&gt;&lt;D xsi:type="xsd:double"&gt;88800&lt;/D&gt;&lt;D xsi:type="xsd:double"&gt;62203&lt;/D&gt;&lt;D xsi:type="xsd:double"&gt;22700&lt;/D&gt;&lt;D xsi:type="xsd:double"&gt;21418&lt;/D&gt;&lt;D xsi:type="xsd:double"&gt;16324&lt;/D&gt;&lt;D xsi:type="xsd:double"&gt;7169&lt;/D&gt;&lt;D xsi:type="xsd:double"&gt;6459&lt;/D&gt;&lt;D xsi:type="xsd:double"&gt;6133&lt;/D&gt;&lt;D xsi:type="xsd:double"&gt;800&lt;/D&gt;&lt;/FQL&gt;&lt;FQL&gt;&lt;Q&gt;IPA-CA^OS_TOP_HLDR_POS(ALL,0D,,MTD,,M,SEC)&lt;/Q&gt;&lt;R&gt;0&lt;/R&gt;&lt;C&gt;0&lt;/C&gt;&lt;/FQL&gt;&lt;FQL&gt;&lt;Q&gt;ABUS-US^OS_TOP_HLDR_POS(ALL,0D,,MTD,,M,SEC)&lt;/Q&gt;&lt;R&gt;18&lt;/R&gt;&lt;C&gt;1&lt;/C&gt;&lt;D xsi:type="xsd:double"&gt;1031555&lt;/D&gt;&lt;D xsi:type="xsd:double"&gt;580100&lt;/D&gt;&lt;D xsi:type="xsd:double"&gt;369720&lt;/D&gt;&lt;D xsi:type="xsd:double"&gt;97861&lt;/D&gt;&lt;D xsi:type="xsd:double"&gt;78215&lt;/D&gt;&lt;D xsi:type="xsd:double"&gt;60124&lt;/D&gt;&lt;D xsi:type="xsd:double"&gt;42327&lt;/D&gt;&lt;D xsi:type="xsd:double"&gt;28500&lt;/D&gt;&lt;D xsi:type="xsd:double"&gt;28500&lt;/D&gt;&lt;D xsi:type="xsd:double"&gt;21345&lt;/D&gt;&lt;D xsi:type="xsd:double"&gt;11400&lt;/D&gt;&lt;D xsi:type="xsd:double"&gt;11276&lt;/D&gt;&lt;D xsi:type="xsd:double"&gt;9004&lt;/D&gt;&lt;D xsi:type="xsd:double"&gt;1650&lt;/D&gt;&lt;D xsi:type="xsd:double"&gt;1200&lt;/D&gt;&lt;D xsi:type="xsd:double"&gt;617&lt;/D&gt;&lt;D xsi:type="xsd:double"&gt;224&lt;/D&gt;&lt;D xsi:type="xsd:double"&gt;100&lt;/D&gt;&lt;/FQL&gt;&lt;FQL&gt;&lt;Q&gt;AEZS-CA^OS_TOP_HLDR_POS(ALL,0D,,MTD,,M,SEC)&lt;/Q&gt;&lt;R&gt;3&lt;/R&gt;&lt;C&gt;1&lt;/C&gt;&lt;D xsi:type="xsd:double"&gt;46965&lt;/D&gt;&lt;D xsi:type="xsd:double"&gt;23853&lt;/D&gt;&lt;D xsi:type="xsd:double"&gt;3477&lt;/D&gt;&lt;/FQL&gt;&lt;FQL&gt;&lt;Q&gt;BLU-CA^OS_TOP_HLDR_POS(ALL,0D,,MTD,,M,SEC)&lt;/Q&gt;&lt;R&gt;29&lt;/R&gt;&lt;C&gt;1&lt;/C&gt;&lt;D xsi:type="xsd:double"&gt;1586149&lt;/D&gt;&lt;D xsi:type="xsd:double"&gt;1220976&lt;/D&gt;&lt;D xsi:type="xsd:double"&gt;1200000&lt;/D&gt;&lt;D xsi:type="xsd:double"&gt;1152479&lt;/D&gt;&lt;D xsi:type="xsd:double"&gt;720000&lt;/D&gt;&lt;D xsi:type="xsd:double"&gt;464300&lt;/D&gt;&lt;D xsi:type="xsd:double"&gt;260000&lt;/D&gt;&lt;D xsi:type="xsd:double"&gt;194184&lt;/D&gt;&lt;D xsi:type="xsd:double"&gt;167977&lt;/D&gt;&lt;D xsi:type="xsd:double"&gt;140000&lt;/D&gt;&lt;D xsi:type="xsd:double"&gt;140000&lt;/D&gt;&lt;D xsi:type="xsd:double"&gt;106009&lt;/D&gt;&lt;D xsi:type="xsd:double"&gt;95079&lt;/D&gt;&lt;D xsi:type="xsd:double"&gt;68618&lt;/D&gt;&lt;D xsi:type="xsd:double"&gt;55104&lt;/D&gt;&lt;D xsi:type="xsd:double"&gt;37119&lt;/D&gt;&lt;D xsi:type="xsd:double"&gt;31100&lt;/D&gt;&lt;D xsi:type="xsd:double"&gt;30237&lt;/D&gt;&lt;D xsi:type="xsd:double"&gt;25991&lt;/D&gt;&lt;D xsi:type="xsd:double"&gt;19087&lt;/D&gt;&lt;D xsi:type="xsd:double"&gt;17679&lt;/D&gt;&lt;D xsi:type="xsd:double"&gt;11893&lt;/D&gt;&lt;D xsi:type="xsd:double"&gt;10094&lt;/D&gt;&lt;D xsi:type="xsd:double"&gt;7062&lt;/D&gt;&lt;D xsi:type="xsd:double"&gt;6898&lt;/D&gt;&lt;D xsi:type="xsd:double"&gt;6831&lt;/D&gt;&lt;D xsi:type="xsd:double"&gt;4400&lt;/D&gt;&lt;D xsi:type="xsd:double"&gt;575&lt;/D&gt;&lt;D xsi:type="xsd:double"&gt;459&lt;/D&gt;&lt;/FQL&gt;&lt;FQL&gt;&lt;Q&gt;BTI-CA^OS_TOP_HLDR_POS(ALL,0D,,MTD,,M,SEC)&lt;/Q&gt;&lt;R&gt;0&lt;/R&gt;&lt;C&gt;0&lt;/C&gt;&lt;/FQL&gt;&lt;FQL&gt;&lt;Q&gt;CZO-CA^OS_TOP_HLDR_POS(ALL,0D,,MTD,,M,SEC)&lt;/Q&gt;&lt;R&gt;0&lt;/R&gt;&lt;C&gt;0&lt;/C&gt;&lt;/FQL&gt;&lt;FQL&gt;&lt;Q&gt;GTMS-CA^OS_TOP_HLDR_POS(ALL,0D,,MTD,,M,SEC)&lt;/Q&gt;&lt;R&gt;5&lt;/R&gt;&lt;C&gt;1&lt;/C&gt;&lt;D xsi:type="xsd:double"&gt;76900&lt;/D&gt;&lt;D xsi:type="xsd:double"&gt;21983&lt;/D&gt;&lt;D xsi:type="xsd:double"&gt;16663&lt;/D&gt;&lt;D xsi:type="xsd:double"&gt;6567&lt;/D&gt;&lt;D xsi:type="xsd:double"&gt;6287&lt;/D&gt;&lt;/FQL&gt;&lt;FQL&gt;&lt;Q&gt;IDL-CA^OS_TOP_HLDR_POS(ALL,0D,,MTD,,M,SEC)&lt;/Q&gt;&lt;R&gt;0&lt;/R&gt;&lt;C&gt;0&lt;/C&gt;&lt;/FQL&gt;&lt;FQL&gt;&lt;Q&gt;CPH-CA^OS_TOP_HLDR_POS(ALL,0D,,MTD,,M,SEC)&lt;/Q&gt;&lt;R&gt;2&lt;/R&gt;&lt;C&gt;1&lt;/C&gt;&lt;D xsi:type="xsd:double"&gt;243100&lt;/D&gt;&lt;D xsi:type="xsd:double"&gt;3615&lt;/D&gt;&lt;/FQL&gt;&lt;FQL&gt;&lt;Q&gt;HBP-CA^OS_TOP_HLDR_POS(ALL,0D,,MTD,,M,SEC)&lt;/Q&gt;&lt;R&gt;0&lt;/R&gt;&lt;C&gt;0&lt;/C&gt;&lt;/FQL&gt;&lt;FQL&gt;&lt;Q&gt;NRI-CA^OS_TOP_HLDR_POS(ALL,0D,,MTD,,M,SEC)&lt;/Q&gt;&lt;R&gt;0&lt;/R&gt;&lt;C&gt;0&lt;/C&gt;&lt;/FQL&gt;&lt;FQL&gt;&lt;Q&gt;PRN-CA^OS_TOP_HLDR_POS(ALL,0D,,MTD,,M,SEC)&lt;/Q&gt;&lt;R&gt;10&lt;/R&gt;&lt;C&gt;1&lt;/C&gt;&lt;D xsi:type="xsd:double"&gt;865000&lt;/D&gt;&lt;D xsi:type="xsd:double"&gt;231250&lt;/D&gt;&lt;D xsi:type="xsd:double"&gt;117700&lt;/D&gt;&lt;D xsi:type="xsd:double"&gt;99000&lt;/D&gt;&lt;D xsi:type="xsd:double"&gt;63200&lt;/D&gt;&lt;D xsi:type="xsd:double"&gt;32000&lt;/D&gt;&lt;D xsi:type="xsd:double"&gt;21310&lt;/D&gt;&lt;D xsi:type="xsd:double"&gt;12000&lt;/D&gt;&lt;D xsi:type="xsd:double"&gt;11390&lt;/D&gt;&lt;D xsi:type="xsd:double"&gt;8500&lt;/D&gt;&lt;/FQL&gt;&lt;FQL&gt;&lt;Q&gt;DR-CA^OS_TOP_HLDR_POS(ALL,0D,,MTD,,M,SEC)&lt;/Q&gt;&lt;R&gt;40&lt;/R&gt;&lt;C&gt;1&lt;/C&gt;&lt;D xsi:type="xsd:double"&gt;1046000&lt;/D&gt;&lt;D xsi:type="xsd:double"&gt;609722&lt;/D&gt;&lt;D xsi:type="xsd:double"&gt;283672&lt;/D&gt;&lt;D xsi:type="xsd:double"&gt;248489&lt;/D&gt;&lt;D xsi:type="xsd:double"&gt;157470&lt;/D&gt;&lt;D xsi:type="xsd:double"&gt;132892&lt;/D&gt;&lt;D xsi:type="xsd:double"&gt;112600&lt;/D&gt;&lt;D xsi:type="xsd:double"&gt;101700&lt;/D&gt;&lt;D xsi:type="xsd:double"&gt;98272&lt;/D&gt;&lt;D xsi:type="xsd:double"&gt;72991&lt;/D&gt;&lt;D xsi:type="xsd:double"&gt;48186&lt;/D&gt;&lt;D xsi:type="xsd:double"&gt;35452&lt;/D&gt;&lt;D xsi:type="xsd:double"&gt;32562&lt;/D&gt;&lt;D xsi:type="xsd:double"&gt;32241&lt;/D&gt;&lt;D xsi:type="xsd:double"&gt;31821&lt;/D&gt;&lt;D xsi:type="xsd:double"&gt;29522&lt;/D&gt;&lt;D xsi:type="xsd:double"&gt;27573&lt;/D&gt;&lt;D xsi:type="xsd:double"&gt;16047&lt;/D&gt;&lt;D xsi:type="xsd:double"&gt;15745&lt;/D&gt;&lt;D xsi:type="xsd:double"&gt;15640&lt;/D&gt;&lt;D xsi:type="xsd:double"&gt;15230&lt;/D&gt;&lt;D xsi:type="xsd:double"&gt;14050&lt;/D&gt;&lt;D xsi:type="xsd:double"&gt;12861&lt;/D&gt;&lt;D xsi:type="xsd:double"&gt;11468&lt;/D&gt;&lt;D xsi:type="xsd:double"&gt;7040&lt;/D&gt;&lt;D xsi:</t>
        </r>
      </text>
    </comment>
    <comment ref="A4" authorId="0" shapeId="0" xr:uid="{F97FDB6E-DDEC-4654-ACA6-D36187F9C4B9}">
      <text>
        <r>
          <rPr>
            <b/>
            <sz val="9"/>
            <color indexed="81"/>
            <rFont val="Tahoma"/>
            <charset val="1"/>
          </rPr>
          <t>type="xsd:double"&gt;5100&lt;/D&gt;&lt;D xsi:type="xsd:double"&gt;5032&lt;/D&gt;&lt;D xsi:type="xsd:double"&gt;5027&lt;/D&gt;&lt;D xsi:type="xsd:double"&gt;4701&lt;/D&gt;&lt;D xsi:type="xsd:double"&gt;3644&lt;/D&gt;&lt;D xsi:type="xsd:double"&gt;3204&lt;/D&gt;&lt;D xsi:type="xsd:double"&gt;2545&lt;/D&gt;&lt;D xsi:type="xsd:double"&gt;2516&lt;/D&gt;&lt;D xsi:type="xsd:double"&gt;2104&lt;/D&gt;&lt;D xsi:type="xsd:double"&gt;1895&lt;/D&gt;&lt;D xsi:type="xsd:double"&gt;1800&lt;/D&gt;&lt;D xsi:type="xsd:double"&gt;1492&lt;/D&gt;&lt;D xsi:type="xsd:double"&gt;500&lt;/D&gt;&lt;D xsi:type="xsd:double"&gt;475&lt;/D&gt;&lt;D xsi:type="xsd:double"&gt;400&lt;/D&gt;&lt;/FQL&gt;&lt;FQL&gt;&lt;Q&gt;ETBI-US^OS_TOP_HLDR_POS(ALL,0D,,MTD,,M,SEC)&lt;/Q&gt;&lt;R&gt;0&lt;/R&gt;&lt;C&gt;0&lt;/C&gt;&lt;/FQL&gt;&lt;FQL&gt;&lt;Q&gt;MIMI-CA^OS_TOP_HLDR_POS(ALL,0D,,MTD,,M,SEC)&lt;/Q&gt;&lt;R&gt;1&lt;/R&gt;&lt;C&gt;1&lt;/C&gt;&lt;D xsi:type="xsd:double"&gt;190725&lt;/D&gt;&lt;/FQL&gt;&lt;FQL&gt;&lt;Q&gt;RX-CA^OS_TOP_HLDR_POS(ALL,0D,,MTD,,M,SEC)&lt;/Q&gt;&lt;R&gt;9&lt;/R&gt;&lt;C&gt;1&lt;/C&gt;&lt;D xsi:type="xsd:double"&gt;1325406&lt;/D&gt;&lt;D xsi:type="xsd:double"&gt;681808&lt;/D&gt;&lt;D xsi:type="xsd:double"&gt;239100&lt;/D&gt;&lt;D xsi:type="xsd:double"&gt;193040&lt;/D&gt;&lt;D xsi:type="xsd:double"&gt;134600&lt;/D&gt;&lt;D xsi:type="xsd:double"&gt;93300&lt;/D&gt;&lt;D xsi:type="xsd:double"&gt;50000&lt;/D&gt;&lt;D xsi:type="xsd:double"&gt;47190&lt;/D&gt;&lt;D xsi:type="xsd:double"&gt;12654&lt;/D&gt;&lt;/FQL&gt;&lt;FQL&gt;&lt;Q&gt;IN-CA^OS_TOP_HLDR_POS(ALL,0D,,MTD,,M,SEC)&lt;/Q&gt;&lt;R&gt;1&lt;/R&gt;&lt;C&gt;1&lt;/C&gt;&lt;D xsi:type="xsd:double"&gt;528790&lt;/D&gt;&lt;/FQL&gt;&lt;FQL&gt;&lt;Q&gt;MDNA-CA^OS_TOP_HLDR_POS(ALL,0D,,MTD,,M,SEC)&lt;/Q&gt;&lt;R&gt;0&lt;/R&gt;&lt;C&gt;0&lt;/C&gt;&lt;/FQL&gt;&lt;FQL&gt;&lt;Q&gt;NSHS-CA^OS_TOP_HLDR_POS(ALL,0D,,MTD,,M,SEC)&lt;/Q&gt;&lt;R&gt;0&lt;/R&gt;&lt;C&gt;0&lt;/C&gt;&lt;/FQL&gt;&lt;FQL&gt;&lt;Q&gt;ONCY-USA^OS_TOP_HLDR_POS(ALL,0D,,MTD,,M,SEC)&lt;/Q&gt;&lt;R&gt;1&lt;/R&gt;&lt;C&gt;1&lt;/C&gt;&lt;D xsi:type="xsd:double"&gt;30214&lt;/D&gt;&lt;/FQL&gt;&lt;FQL&gt;&lt;Q&gt;TH-CA^OS_TOP_HLDR_POS(ALL,0D,,MTD,,M,SEC)&lt;/Q&gt;&lt;R&gt;24&lt;/R&gt;&lt;C&gt;1&lt;/C&gt;&lt;D xsi:type="xsd:double"&gt;3904200&lt;/D&gt;&lt;D xsi:type="xsd:double"&gt;89594&lt;/D&gt;&lt;D xsi:type="xsd:double"&gt;78399&lt;/D&gt;&lt;D xsi:type="xsd:double"&gt;58328&lt;/D&gt;&lt;D xsi:type="xsd:double"&gt;50935&lt;/D&gt;&lt;D xsi:type="xsd:double"&gt;33544&lt;/D&gt;&lt;D xsi:type="xsd:double"&gt;25449&lt;/D&gt;&lt;D xsi:type="xsd:double"&gt;19917&lt;/D&gt;&lt;D xsi:type="xsd:double"&gt;16200&lt;/D&gt;&lt;D xsi:type="xsd:double"&gt;14272&lt;/D&gt;&lt;D xsi:type="xsd:double"&gt;10000&lt;/D&gt;&lt;D xsi:type="xsd:double"&gt;9316&lt;/D&gt;&lt;D xsi:type="xsd:double"&gt;7500&lt;/D&gt;&lt;D xsi:type="xsd:double"&gt;7136&lt;/D&gt;&lt;D xsi:type="xsd:double"&gt;7136&lt;/D&gt;&lt;D xsi:type="xsd:double"&gt;7082&lt;/D&gt;&lt;D xsi:type="xsd:double"&gt;5186&lt;/D&gt;&lt;D xsi:type="xsd:double"&gt;3400&lt;/D&gt;&lt;D xsi:type="xsd:double"&gt;2838&lt;/D&gt;&lt;D xsi:type="xsd:double"&gt;2172&lt;/D&gt;&lt;D xsi:type="xsd:double"&gt;1697&lt;/D&gt;&lt;D xsi:type="xsd:double"&gt;300&lt;/D&gt;&lt;D xsi:type="xsd:double"&gt;52&lt;/D&gt;&lt;D xsi:type="xsd:double"&gt;11&lt;/D&gt;&lt;/FQL&gt;&lt;FQL&gt;&lt;Q&gt;BNKL-US^OS_TOP_HLDR_POS(ALL,0D,,MTD,,M,SEC)&lt;/Q&gt;&lt;R&gt;0&lt;/R&gt;&lt;C&gt;0&lt;/C&gt;&lt;/FQL&gt;&lt;FQL&gt;&lt;Q&gt;GUD-CA^OS_TOP_HLDR_POS(ALL,0D,,MTD,,M,SEC)&lt;/Q&gt;&lt;R&gt;138&lt;/R&gt;&lt;C&gt;1&lt;/C&gt;&lt;D xsi:type="xsd:double"&gt;2393000&lt;/D&gt;&lt;D xsi:type="xsd:double"&gt;1935000&lt;/D&gt;&lt;D xsi:type="xsd:double"&gt;1907298&lt;/D&gt;&lt;D xsi:type="xsd:double"&gt;1882448&lt;/D&gt;&lt;D xsi:type="xsd:double"&gt;1735000&lt;/D&gt;&lt;D xsi:type="xsd:double"&gt;1685200&lt;/D&gt;&lt;D xsi:type="xsd:double"&gt;1159121&lt;/D&gt;&lt;D xsi:type="xsd:double"&gt;1057630&lt;/D&gt;&lt;D xsi:type="xsd:double"&gt;966400&lt;/D&gt;&lt;D xsi:type="xsd:double"&gt;906725&lt;/D&gt;&lt;D xsi:type="xsd:double"&gt;807459&lt;/D&gt;&lt;D xsi:type="xsd:double"&gt;749315&lt;/D&gt;&lt;D xsi:type="xsd:double"&gt;626439&lt;/D&gt;&lt;D xsi:type="xsd:double"&gt;614215&lt;/D&gt;&lt;D xsi:type="xsd:double"&gt;560400&lt;/D&gt;&lt;D xsi:type="xsd:double"&gt;527500&lt;/D&gt;&lt;D xsi:type="xsd:double"&gt;449000&lt;/D&gt;&lt;D xsi:type="xsd:double"&gt;438100&lt;/D&gt;&lt;D xsi:type="xsd:double"&gt;421100&lt;/D&gt;&lt;D xsi:type="xsd:double"&gt;410500&lt;/D&gt;&lt;D xsi:type="xsd:double"&gt;323559&lt;/D&gt;&lt;D xsi:type="xsd:double"&gt;297560&lt;/D&gt;&lt;D xsi:type="xsd:double"&gt;276520&lt;/D&gt;&lt;D xsi:type="xsd:double"&gt;237522&lt;/D&gt;&lt;D xsi:type="xsd:double"&gt;217000&lt;/D&gt;&lt;D xsi:type="xsd:double"&gt;212300&lt;/D&gt;&lt;D xsi:type="xsd:double"&gt;201515&lt;/D&gt;&lt;D xsi:type="xsd:double"&gt;190698&lt;/D&gt;&lt;D xsi:type="xsd:double"&gt;187000&lt;/D&gt;&lt;D xsi:type="xsd:double"&gt;152781&lt;/D&gt;&lt;D xsi:type="xsd:double"&gt;126026&lt;/D&gt;&lt;D xsi:type="xsd:double"&gt;123289&lt;/D&gt;&lt;D xsi:type="xsd:double"&gt;117787&lt;/D&gt;&lt;D xsi:type="xsd:double"&gt;115000&lt;/D&gt;&lt;D xsi:type="xsd:double"&gt;115000&lt;/D&gt;&lt;D xsi:type="xsd:double"&gt;97998&lt;/D&gt;&lt;D xsi:type="xsd:double"&gt;95494&lt;/D&gt;&lt;D xsi:type="xsd:double"&gt;93979&lt;/D&gt;&lt;D xsi:type="xsd:double"&gt;92794&lt;/D&gt;&lt;D xsi:type="xsd:double"&gt;90773&lt;/D&gt;&lt;D xsi:type="xsd:double"&gt;88927&lt;/D&gt;&lt;D xsi:type="xsd:double"&gt;87200&lt;/D&gt;&lt;D xsi:type="xsd:double"&gt;82131&lt;/D&gt;&lt;D xsi:type="xsd:double"&gt;81243&lt;/D&gt;&lt;D xsi:type="xsd:double"&gt;81000&lt;/D&gt;&lt;D xsi:type="xsd:double"&gt;75432&lt;/D&gt;&lt;D xsi:type="xsd:double"&gt;72405&lt;/D&gt;&lt;D xsi:type="xsd:double"&gt;70914&lt;/D&gt;&lt;D xsi:type="xsd:double"&gt;68413&lt;/D&gt;&lt;D xsi:type="xsd:double"&gt;64600&lt;/D&gt;&lt;D xsi:type="xsd:double"&gt;64282&lt;/D&gt;&lt;D xsi:type="xsd:double"&gt;59373&lt;/D&gt;&lt;D xsi:type="xsd:double"&gt;56127&lt;/D&gt;&lt;D xsi:type="xsd:double"&gt;52100&lt;/D&gt;&lt;D xsi:type="xsd:double"&gt;51388&lt;/D&gt;&lt;D xsi:type="xsd:double"&gt;46828&lt;/D&gt;&lt;D xsi:type="xsd:double"&gt;44000&lt;/D&gt;&lt;D xsi:type="xsd:double"&gt;41500&lt;/D&gt;&lt;D xsi:type="xsd:double"&gt;41400&lt;/D&gt;&lt;D xsi:type="xsd:double"&gt;40798&lt;/D&gt;&lt;D xsi:type="xsd:double"&gt;40546&lt;/D&gt;&lt;D xsi:type="xsd:double"&gt;40310&lt;/D&gt;&lt;D xsi:type="xsd:double"&gt;38175&lt;/D&gt;&lt;D xsi:type="xsd:double"&gt;37072&lt;/D&gt;&lt;D xsi:type="xsd:double"&gt;35155&lt;/D&gt;&lt;D xsi:type="xsd:double"&gt;34300&lt;/D&gt;&lt;D xsi:type="xsd:double"&gt;32998&lt;/D&gt;&lt;D xsi:type="xsd:double"&gt;31453&lt;/D&gt;&lt;D xsi:type="xsd:double"&gt;31400&lt;/D&gt;&lt;D xsi:type="xsd:double"&gt;30762&lt;/D&gt;&lt;D xsi:type="xsd:double"&gt;28671&lt;/D&gt;&lt;D xsi:type="xsd:double"&gt;23582&lt;/D&gt;&lt;D xsi:type="xsd:double"&gt;23376&lt;/D&gt;&lt;D xsi:type="xsd:double"&gt;22512&lt;/D&gt;&lt;D xsi:type="xsd:double"&gt;22300&lt;/D&gt;&lt;D xsi:type="xsd:double"&gt;21069&lt;/D&gt;&lt;D xsi:type="xsd:double"&gt;21000&lt;/D&gt;&lt;D xsi:type="xsd:double"&gt;20415&lt;/D&gt;&lt;D xsi:type="xsd:double"&gt;18846&lt;/D&gt;&lt;D xsi:type="xsd:double"&gt;17744&lt;/D&gt;&lt;D xsi:type="xsd:double"&gt;16974&lt;/D&gt;&lt;D xsi:type="xsd:double"&gt;16703&lt;/D&gt;&lt;D xsi:type="xsd:double"&gt;16562&lt;/D&gt;&lt;D xsi:type="xsd:double"&gt;15647&lt;/D&gt;&lt;D xsi:type="xsd:double"&gt;15600&lt;/D&gt;&lt;D xsi:type="xsd:double"&gt;14616&lt;/D&gt;&lt;D xsi:type="xsd:double"&gt;13700&lt;/D&gt;&lt;D xsi:type="xsd:double"&gt;13651&lt;/D&gt;&lt;D xsi:type="xsd:double"&gt;13381&lt;/D&gt;&lt;D xsi:type="xsd:double"&gt;13374&lt;/D&gt;&lt;D xsi:type="xsd:double"&gt;13000&lt;/D&gt;&lt;D xsi:type="xsd:double"&gt;12549&lt;/D&gt;&lt;D xsi:type="xsd:double"&gt;11900&lt;/D&gt;&lt;D xsi:type="xsd:double"&gt;11764&lt;/D&gt;&lt;D xsi:type="xsd:double"&gt;11688&lt;/D&gt;&lt;D xsi:type="xsd:double"&gt;11688&lt;/D&gt;&lt;D xsi:type="xsd:double"&gt;11684&lt;/D&gt;&lt;D xsi:type="xsd:double"&gt;11300&lt;/D&gt;&lt;D xsi:type="xsd:double"&gt;9945&lt;/D&gt;&lt;D xsi:type="xsd:double"&gt;9362&lt;/D&gt;&lt;D xsi:type="xsd:double"&gt;9210&lt;/D&gt;&lt;D xsi:type="xsd:double"&gt;9200&lt;/D&gt;&lt;D xsi:type="xsd:double"&gt;9057&lt;/D&gt;&lt;D xsi:type="xsd:double"&gt;6567&lt;/D&gt;&lt;D xsi:type="xsd:double"&gt;6030&lt;/D&gt;&lt;D xsi:type="xsd:double"&gt;6000&lt;/D&gt;&lt;D xsi:type="xsd:double"&gt;5747&lt;/D&gt;&lt;D xsi:type="xsd:double"&gt;5400&lt;/D&gt;&lt;D xsi:type="xsd:double"&gt;4998&lt;/D&gt;&lt;D xsi:type="xsd:double"&gt;4985&lt;/D&gt;&lt;D xsi:type="xsd:double"&gt;4900&lt;/D&gt;&lt;D xsi:type="xsd:double"&gt;4291&lt;/D&gt;&lt;D xsi:type="xsd:double"&gt;3800&lt;/D&gt;&lt;D xsi:type="xsd:double"&gt;3700&lt;/D&gt;&lt;D xsi:type="xsd:double"&gt;3594&lt;/D&gt;&lt;D xsi:type="xsd:double"&gt;2692&lt;/D&gt;&lt;D xsi:type="xsd:double"&gt;2500&lt;/D&gt;&lt;D xsi:type="xsd:double"&gt;2308&lt;/D&gt;&lt;D xsi:type="xsd:double"&gt;2183&lt;/D&gt;&lt;D xsi:type="xsd:double"&gt;2163&lt;/D&gt;&lt;D xsi:type="xsd:double"&gt;2051&lt;/D&gt;&lt;D xsi:type="xsd:double"&gt;2000&lt;/D&gt;&lt;D xsi:type="xsd:double"&gt;1903&lt;/D&gt;&lt;D xsi:type="xsd:double"&gt;1826&lt;/D&gt;&lt;D xsi:type="xsd:double"&gt;1098&lt;/D&gt;&lt;D xsi:type="xsd:double"&gt;908&lt;/D&gt;&lt;D xsi:type="xsd:double"&gt;812&lt;/D&gt;&lt;D xsi:type="xsd:double"&gt;805&lt;/D&gt;&lt;D xsi:type="xsd:double"&gt;771&lt;/D&gt;&lt;D xsi:type="xsd:double"&gt;700&lt;/D&gt;&lt;D xsi:type="xsd:double"&gt;700&lt;/D&gt;&lt;D xsi:type="xsd:double"&gt;532&lt;/D&gt;&lt;D xsi:type="xsd:double"&gt;411&lt;/D&gt;&lt;D xsi:type="xsd:double"&gt;206&lt;/D&gt;&lt;D xsi:type="xsd:double"&gt;200&lt;/D&gt;&lt;D xsi:type="xsd:double"&gt;78&lt;/D&gt;&lt;D xsi:type="xsd:double"&gt;52&lt;/D&gt;&lt;D xsi:type="xsd:double"&gt;17&lt;/D&gt;&lt;/FQL&gt;&lt;FQL&gt;&lt;Q&gt;ICO-CA^OS_TOP_HLDR_POS(ALL,0D,,MTD,,M,SEC)&lt;/Q&gt;&lt;R&gt;0&lt;/R&gt;&lt;C&gt;0&lt;/C&gt;&lt;/FQL&gt;&lt;FQL&gt;&lt;Q&gt;KLY-CA^OS_TOP_HLDR_POS(ALL,0D,,MTD,,M,SEC)&lt;/Q&gt;&lt;R&gt;0&lt;/R&gt;&lt;C&gt;0&lt;/C&gt;&lt;/FQL&gt;&lt;FQL&gt;&lt;Q&gt;MIR-CA^OS_TOP_HLDR_POS(ALL,0D,,MTD,,M,SEC)&lt;/Q&gt;&lt;R&gt;0&lt;/R&gt;&lt;C&gt;0&lt;/C&gt;&lt;/FQL&gt;&lt;FQL&gt;&lt;Q&gt;MPH-CA^OS_TOP_HLDR_POS(ALL,0D,,MTD,,M,SEC)&lt;/Q&gt;&lt;R&gt;2&lt;/R&gt;&lt;C&gt;1&lt;/C&gt;&lt;D xsi:type="xsd:double"&gt;680987&lt;/D&gt;&lt;D xsi:type="xsd:double"&gt;469609&lt;/D&gt;&lt;/FQL&gt;&lt;FQL&gt;&lt;Q&gt;PTQ-CA^OS_TOP_HLDR_POS(ALL,0D,,MTD,,M,SEC)&lt;/Q&gt;&lt;R&gt;1&lt;/R&gt;&lt;C&gt;1&lt;/C&gt;&lt;D xsi:type="xsd:double"&gt;152840&lt;/D&gt;&lt;/FQL&gt;&lt;FQL&gt;&lt;Q&gt;SBM-CA^OS_TOP_HLDR_POS(ALL,0D,,MTD,,M,SEC)&lt;/Q&gt;&lt;R&gt;0&lt;/R&gt;&lt;C&gt;0&lt;/C&gt;&lt;/FQL&gt;&lt;FQL&gt;&lt;Q&gt;HSDT-US^OS_TOP_HLDR_POS(ALL,0D,,MTD,,M,SEC)&lt;/Q&gt;&lt;R&gt;13&lt;/R&gt;&lt;C&gt;1&lt;/C&gt;&lt;D xsi:type="xsd:double"&gt;314754&lt;/D&gt;&lt;D xsi:type="xsd:double"&gt;273690&lt;/D&gt;&lt;D xsi:type="xsd:double"&gt;100184&lt;/D&gt;&lt;D xsi:type="xsd:double"&gt;95675&lt;/D&gt;&lt;D xsi:type="xsd:double"&gt;72089&lt;/D&gt;&lt;D xsi:type="xsd:double"&gt;65823&lt;/D&gt;&lt;D xsi:type="xsd:double"&gt;25343&lt;/D&gt;&lt;D xsi:type="xsd:double"&gt;18755&lt;/D&gt;&lt;D xsi:type="xsd:double"&gt;7841&lt;/D&gt;&lt;D xsi:type="xsd:double"&gt;4861&lt;/D&gt;&lt;D xsi:type="xsd:double"&gt;4151&lt;/D&gt;&lt;D xsi:type="xsd:double"&gt;2837&lt;/D&gt;&lt;D xsi:type="xsd:double"&gt;24&lt;/D&gt;&lt;/FQL&gt;&lt;FQL&gt;&lt;Q&gt;JWEL-CA^OS_TOP_HLDR_POS(ALL,0D,,MTD,,M,SEC)&lt;/Q&gt;&lt;R&gt;185&lt;/R&gt;&lt;C&gt;1&lt;/C&gt;&lt;D xsi:type="xsd:double"&gt;2712510&lt;/D&gt;&lt;D xsi:type="xsd:double"&gt;1885592&lt;/D&gt;&lt;D xsi:type="xsd:double"&gt;1450818&lt;/D&gt;&lt;D xsi:type="xsd:double"&gt;1253200&lt;/D&gt;&lt;D xsi:type="xsd:double"&gt;1120622&lt;/D&gt;&lt;D xsi:type="xsd:double"&gt;1029457&lt;/D&gt;&lt;D xsi:type="xsd:double"&gt;831017&lt;/D&gt;&lt;D xsi:type="xsd:double"&gt;702021&lt;/D&gt;&lt;D xsi:type="xsd:double"&gt;686435&lt;/D&gt;&lt;D xsi:type="xsd:double"&gt;526124&lt;/D&gt;&lt;D xsi:type="xsd:double"&gt;524943&lt;/D&gt;&lt;D xsi:type="xsd:double"&gt;463880&lt;/D&gt;&lt;D xsi:type="xsd:double"&gt;454043&lt;/D&gt;&lt;D xsi:type="xsd:double"&gt;447600&lt;/D&gt;&lt;D xsi:type="xsd:double"&gt;440405&lt;/D&gt;&lt;D xsi:type="xsd:double"&gt;384655&lt;/D&gt;&lt;D xsi:type="xsd:double"&gt;355003&lt;/D&gt;&lt;D xsi:type="xsd:double"&gt;266060&lt;/D&gt;&lt;D xsi:type="xsd:double"&gt;265630&lt;/D&gt;&lt;D xsi:type="xsd:double"&gt;253590&lt;/D&gt;&lt;D xsi:type="xsd:double"&gt;253250&lt;/D&gt;&lt;D xsi:type="xsd:double"&gt;249362&lt;/D&gt;&lt;D xsi:type="xsd:double"&gt;245050&lt;/D&gt;&lt;D xsi:type="xsd:double"&gt;222000&lt;/D&gt;&lt;D xsi:type="xsd:double"&gt;221037&lt;/D&gt;&lt;D xsi:type="xsd:double"&gt;212518&lt;/D&gt;&lt;D xsi:type="xsd:double"&gt;205321&lt;/D&gt;&lt;D xsi:type="xsd:double"&gt;203765&lt;/D&gt;&lt;D xsi:type="xsd:double"&gt;193700&lt;/D&gt;&lt;D xsi:type="xsd:double"&gt;187810&lt;/D&gt;&lt;D xsi:type="xsd:double"&gt;186800&lt;/D&gt;&lt;D xsi:type="xsd:double"&gt;185895&lt;/D&gt;&lt;D xsi:type="xsd:double"&gt;184600&lt;/D&gt;&lt;D xsi:type="xsd:double"&gt;183552&lt;/D&gt;&lt;D xsi:type="xsd:double"&gt;159609&lt;/D&gt;&lt;D xsi:type="xsd:double"&gt;152197&lt;/D&gt;&lt;D xsi:type="xsd:double"&gt;148557&lt;/D&gt;&lt;D xsi:type="xsd:double"&gt;135585&lt;/D&gt;&lt;D xsi:type="xsd:double"&gt;125917&lt;/D&gt;&lt;D xsi:type="xsd:double"&gt;121082&lt;/D&gt;&lt;D xsi:type="xsd:double"&gt;117400&lt;/D&gt;&lt;D xsi:type="xsd:double"&gt;110260&lt;/D&gt;&lt;D xsi:type="xsd:double"&gt;106137&lt;/D&gt;&lt;D xsi:type="xsd:double"&gt;93463&lt;/D&gt;&lt;D xsi:type="xsd:double"&gt;91248&lt;/D&gt;&lt;D xsi:type="xsd:double"&gt;91201&lt;/D&gt;&lt;D xsi:type="xsd:double"&gt;90700&lt;/D&gt;&lt;D xsi:type="xsd:double"&gt;90689&lt;/D&gt;&lt;D xsi:type="xsd:double"&gt;88050&lt;/D&gt;&lt;D xsi:type="xsd:double"&gt;85400&lt;/D&gt;&lt;D xsi:type="xsd:double"&gt;84800&lt;/D&gt;&lt;D xsi:type="xsd:double"&gt;80000&lt;/D&gt;&lt;D xsi:type="xsd:double"&gt;75037&lt;/D&gt;&lt;D xsi:type="xsd:double"&gt;71400&lt;/D&gt;&lt;D xsi:type="xsd:double"&gt;70100&lt;/D&gt;&lt;D xsi:type="xsd:double"&gt;67835&lt;/D&gt;&lt;D xsi:type="xsd:double"&gt;65322&lt;/D&gt;&lt;D xsi:type="xsd:double"&gt;63500&lt;/D&gt;&lt;D xsi:type="xsd:double"&gt;61254&lt;/D&gt;&lt;D xsi:type="xsd:double"&gt;60200&lt;/D&gt;&lt;D xsi:type="xsd:double"&gt;58113&lt;/D&gt;&lt;D xsi:type="xsd:double"&gt;54500&lt;/D&gt;&lt;D xsi:type="xsd:double"&gt;50000&lt;/D&gt;&lt;D xsi:type="xsd:double"&gt;49408&lt;/D&gt;&lt;D xsi:type="xsd:double"&gt;49030&lt;/D&gt;&lt;D xsi:type="xsd:double"&gt;47533&lt;/D&gt;&lt;D xsi:type="xsd:double"&gt;45630&lt;/D&gt;&lt;D xsi:type="xsd:double"&gt;44215&lt;/D&gt;&lt;D xsi:type="xsd:double"&gt;41752&lt;/D&gt;&lt;D xsi:type="xsd:double"&gt;40134&lt;/D&gt;&lt;D xsi:type="xsd:double"&gt;39378&lt;/D&gt;&lt;D xsi:type="xsd:double"&gt;37300&lt;/D&gt;&lt;D xsi:type="xsd:double"&gt;35632&lt;/D&gt;&lt;D xsi:type="xsd:double"&gt;32650&lt;/D&gt;&lt;D xsi:type="xsd:double"&gt;32642&lt;/D&gt;&lt;D xsi:type="xsd:double"&gt;30375&lt;/D&gt;&lt;D xsi:type="xsd:double"&gt;30337&lt;/D&gt;&lt;D xsi:type="xsd:double"&gt;30200&lt;/D&gt;&lt;D xsi:type="xsd:double"&gt;27508&lt;/D&gt;&lt;D xsi:type="xsd:double"&gt;27020&lt;/D&gt;&lt;D xsi:type="xsd:double"&gt;26978&lt;/D&gt;&lt;D xsi:type="xsd:double"&gt;25500&lt;/D&gt;&lt;D xsi:type="xsd:double"&gt;24800&lt;/D&gt;&lt;D xsi:type="xsd:double"&gt;24316&lt;/D&gt;&lt;D xsi:type="xsd:double"&gt;24100&lt;/D&gt;&lt;D xsi:type="xsd:double"&gt;23910&lt;/D&gt;&lt;D xsi:type="xsd:double"&gt;23800&lt;/D&gt;&lt;D xsi:type="xsd:double"&gt;22955&lt;/D&gt;&lt;D xsi:type="xsd:double"&gt;22400&lt;/D&gt;&lt;D xsi:type="xsd:double"&gt;22178&lt;/D&gt;&lt;D xsi:type="xsd:double"&gt;19144&lt;/D&gt;&lt;D xsi:type="xsd:double"&gt;19100&lt;/D&gt;&lt;D xsi:type="xsd:double"&gt;18600&lt;/D&gt;&lt;D xsi:type="xsd:double"&gt;18158&lt;/D&gt;&lt;D xsi:type="xsd:double"&gt;16900&lt;/D&gt;&lt;D xsi:type="xsd:double"&gt;16600&lt;/D&gt;&lt;D xsi:type="xsd:double"&gt;16311&lt;/D&gt;&lt;D xsi:type="xsd:double"&gt;16306&lt;/D&gt;&lt;D xsi:type="xsd:double"&gt;15733&lt;/D&gt;&lt;D xsi:type="xsd:double"&gt;14973&lt;/D&gt;&lt;D xsi:type="xsd:double"&gt;14016&lt;/D&gt;&lt;D xsi:type="xsd:double"&gt;13163&lt;/D&gt;&lt;D xsi:type="xsd:double"&gt;13151&lt;/D&gt;&lt;D xsi:type="xsd:double"&gt;13000&lt;/D&gt;&lt;D xsi:type="xsd:double"&gt;12662&lt;/D&gt;&lt;D xsi:type="xsd:double"&gt;12603&lt;/D&gt;&lt;D xsi:type="xsd:double"&gt;12476&lt;/D&gt;&lt;D xsi:type="xsd:double"&gt;12314&lt;/D&gt;&lt;D xsi:type="xsd:double"&gt;12007&lt;/D&gt;&lt;D xsi:type="xsd:double"&gt;11519&lt;/D&gt;&lt;D xsi:type="xsd:double"&gt;11300&lt;/D&gt;&lt;D xsi:type="xsd:double"&gt;11216&lt;/D&gt;&lt;D xsi:type="xsd:double"&gt;11072&lt;/D&gt;&lt;D xsi:type="xsd:double"&gt;11000&lt;/D&gt;&lt;D xsi:type="xsd:double"&gt;10500&lt;/D&gt;&lt;D xsi:type="xsd:double"&gt;10094&lt;/D&gt;&lt;D xsi:type="xsd:double"&gt;10000&lt;/D&gt;&lt;D xsi:type="xsd:double"&gt;9874&lt;/D&gt;&lt;D xsi:type="xsd:double"&gt;9664&lt;/D&gt;&lt;D xsi:type="xsd:double"&gt;9633&lt;/D&gt;&lt;D xsi:type="xsd:double"&gt;9606&lt;/D&gt;&lt;D xsi:type="xsd:double"&gt;8891&lt;/D&gt;&lt;D xsi:type="xsd:double"&gt;8711&lt;/D&gt;&lt;D xsi:type="xsd:double"&gt;8580&lt;/D&gt;&lt;D xsi:type="xsd:double"&gt;8400&lt;/D&gt;&lt;D xsi:type="xsd:double"&gt;7907&lt;/D&gt;&lt;D xsi:type="xsd:double"&gt;7548&lt;/D&gt;&lt;D xsi:type="xsd:double"&gt;7362&lt;/D&gt;&lt;D xsi:type="xsd:double"&gt;6649&lt;/D&gt;&lt;D xsi:type="xsd:double"&gt;6443&lt;/D&gt;&lt;D xsi:type="xsd:double"&gt;5873&lt;/D&gt;&lt;D xsi:type="xsd:double"&gt;5792&lt;/D&gt;&lt;D xsi:type="xsd:double"&gt;5496&lt;/D&gt;&lt;D xsi:type="xsd:double"&gt;5400&lt;/D&gt;&lt;D xsi:type="xsd:double"&gt;5102&lt;/D&gt;&lt;D xsi:type="xsd:double"&gt;4964&lt;/D&gt;&lt;D xsi:type="xsd:double"&gt;4961&lt;/D&gt;&lt;D xsi:type="xsd:double"&gt;4873&lt;/D&gt;&lt;D xsi:type="xsd:double"&gt;4804&lt;/D&gt;&lt;D xsi:type="xsd:double"&gt;4759&lt;/D&gt;&lt;D xsi:type="xsd:double"&gt;4500&lt;/D&gt;&lt;D xsi:type="xsd:double"&gt;4403&lt;/D&gt;&lt;D xsi:type="xsd:double"&gt;4244&lt;/D&gt;&lt;D xsi:type="xsd:double"&gt;4220&lt;/D&gt;&lt;D xsi:type="xsd:double"&gt;4200&lt;/D&gt;&lt;D xsi:type="xsd:double"&gt;4200&lt;/D&gt;&lt;D xsi:type="xsd:double"&gt;4130&lt;/D&gt;&lt;D xsi:type="xsd:double"&gt;3900&lt;/D&gt;&lt;D xsi:type="xsd:double"&gt;3797&lt;/D&gt;&lt;D xsi:type="xsd:double"&gt;3313&lt;/D&gt;&lt;D xsi:type="xsd:double"&gt;3264&lt;/D&gt;&lt;D xsi:type="xsd:double"&gt;3139&lt;/D&gt;&lt;D xsi:type="xsd:double"&gt;3000&lt;/D&gt;&lt;D xsi:type="xsd:double"&gt;2982&lt;/D&gt;&lt;D xsi:type="xsd:double"&gt;2900&lt;/D&gt;&lt;D xsi:type="xsd:double"&gt;2862&lt;/D&gt;&lt;D xsi:type="xsd:double"&gt;2850&lt;/D&gt;&lt;D xsi:type="xsd:double"&gt;2654&lt;/D&gt;&lt;D xsi:type="xsd:double"&gt;2507&lt;/D&gt;&lt;D xsi:type="xsd:double"&gt;2400&lt;/D&gt;&lt;D xsi:type="xsd:double"&gt;2181&lt;/D&gt;&lt;D xsi:type="xsd:double"&gt;2117&lt;/D&gt;&lt;D xsi:type="xsd:double"&gt;2072&lt;/D&gt;&lt;D xsi:type="xsd:double"&gt;1984&lt;/D&gt;&lt;D xsi:type="xsd:double"&gt;1736&lt;/D&gt;&lt;D xsi:type="xsd:double"&gt;1514&lt;/D&gt;&lt;D xsi:type="xsd:double"&gt;1400&lt;/D&gt;&lt;D xsi:type="xsd:double"&gt;1200&lt;/D&gt;&lt;D xsi:type="xsd:double"&gt;1100&lt;/D&gt;&lt;D xsi:type="xsd:double"&gt;1022&lt;/D&gt;&lt;D xsi:type="xsd:double"&gt;990&lt;/D&gt;&lt;D xsi:type="xsd:double"&gt;900&lt;/D&gt;&lt;D xsi:type="xsd:double"&gt;885&lt;/D&gt;&lt;D xsi:type="xsd:double"&gt;827&lt;/D&gt;&lt;D xsi:type="xsd:double"&gt;819&lt;/D&gt;&lt;D xsi:type="xsd:double"&gt;800&lt;/D&gt;&lt;D xsi:type="xsd:double"&gt;700&lt;/D&gt;&lt;D xsi:type="xsd:double"&gt;630&lt;/D&gt;&lt;D xsi:type="xsd:double"&gt;377&lt;/D&gt;&lt;D xsi:type="xsd:double"&gt;278&lt;/D&gt;&lt;D xsi:type="xsd:double"&gt;200&lt;/D&gt;&lt;D xsi:type="xsd:double"&gt;177&lt;/D&gt;&lt;D xsi:type="xsd:double"&gt;123&lt;/D&gt;&lt;D xsi:type="xsd:double"&gt;16&lt;/D&gt;&lt;D xsi:type="xsd:double"&gt;4&lt;/D&gt;&lt;/FQL&gt;&lt;FQL&gt;&lt;Q&gt;MDP-CA^OS_TOP_HLDR_POS(ALL,0D,,MTD,,M,SEC)&lt;/Q&gt;&lt;R&gt;2&lt;/R&gt;&lt;C&gt;1&lt;/C&gt;&lt;D xsi:type="xsd:double"&gt;82124&lt;/D&gt;&lt;D xsi:type="xsd:double"&gt;77400&lt;/D&gt;&lt;/FQL&gt;&lt;FQL&gt;&lt;Q&gt;NVCN-CA^OS_TOP_HLDR_POS(ALL,0D,,MTD,,M,SEC)&lt;/Q&gt;&lt;R&gt;2&lt;/R&gt;&lt;C&gt;1&lt;/C&gt;&lt;D xsi:type="xsd:double"&gt;890602&lt;/D&gt;&lt;D xsi:type="xsd:double"&gt;8602&lt;/D&gt;&lt;/FQL&gt;&lt;FQL&gt;&lt;Q&gt;OPS-CA^OS_TOP_HLDR_POS(ALL,0D,,MTD,,M,SEC)&lt;/Q&gt;&lt;R&gt;9&lt;/R&gt;&lt;C&gt;1&lt;/C&gt;&lt;D xsi:type="xsd:double"&gt;7150000&lt;/D&gt;&lt;D xsi:type="xsd:double"&gt;7029500&lt;/D&gt;&lt;D xsi:type="xsd:double"&gt;4670000&lt;/D&gt;&lt;D xsi:type="xsd:double"&gt;2532181&lt;/D&gt;&lt;D xsi:type="xsd:double"&gt;1239483&lt;/D&gt;&lt;D xsi:type="xsd:double"&gt;568501&lt;/D&gt;&lt;D xsi:type="xsd:double"&gt;215000&lt;/D&gt;&lt;D xsi:type="xsd:double"&gt;59899&lt;/D&gt;&lt;D xsi:type="xsd:double"&gt;34190&lt;/D&gt;&lt;/FQL&gt;&lt;FQL&gt;&lt;Q&gt;EDT-CA^OS_TOP_HLDR_POS(ALL,0D,,MTD,,M,SEC)&lt;/Q&gt;&lt;R&gt;0&lt;/R&gt;&lt;C&gt;0&lt;/C&gt;&lt;/FQL&gt;&lt;FQL&gt;&lt;Q&gt;NGEN-CA^OS_TOP_HLDR_POS(ALL,0D,,MTD,,M,SEC)&lt;/Q&gt;&lt;R&gt;0&lt;/R&gt;&lt;C&gt;0&lt;/C&gt;&lt;/FQL&gt;&lt;FQL&gt;&lt;Q&gt;PMN-CA^OS_TOP_HLDR_POS(ALL,0D,,MTD,,M,SEC)&lt;/Q&gt;&lt;R&gt;1&lt;/R&gt;&lt;C&gt;1&lt;/C&gt;&lt;D xsi:type="xsd:double"&gt;50000&lt;/D&gt;&lt;/FQL&gt;&lt;FQL&gt;&lt;Q&gt;MDX-CA^OS_TOP_HLDR_POS(ALL,0D,,MTD,,M,SEC)&lt;/Q&gt;&lt;R&gt;0&lt;/R&gt;&lt;C&gt;0&lt;/C&gt;&lt;/FQL&gt;&lt;FQL&gt;&lt;Q&gt;NVLNF-US^OS_TOP_HLDR_POS(ALL,0D,,MTD,,M,SEC)&lt;/Q&gt;&lt;R&gt;2&lt;/R&gt;&lt;C&gt;1&lt;/C&gt;&lt;D xsi:type="xsd:double"&gt;1350323&lt;/D&gt;&lt;D xsi:type="xsd:double"&gt;844740&lt;/D&gt;&lt;/FQL&gt;&lt;FQL&gt;&lt;Q&gt;RVX-CA^OS_TOP_HLDR_POS(ALL,0D,,MTD,,M,SEC)&lt;/Q&gt;&lt;R&gt;0&lt;/R&gt;&lt;C&gt;0&lt;/C&gt;&lt;/FQL&gt;&lt;FQL&gt;&lt;Q&gt;IGXT-US^OS_TOP_HLDR_POS(ALL,0D,,MTD,,M,SEC)&lt;/Q&gt;&lt;R&gt;0&lt;/R&gt;&lt;C&gt;0&lt;/C&gt;&lt;/FQL&gt;&lt;FQL&gt;&lt;Q&gt;SVA-CA^OS_TOP_HLDR_POS(ALL,0D,,MTD,,M,SEC)&lt;/Q&gt;&lt;R&gt;1&lt;/R&gt;&lt;C&gt;1&lt;/C&gt;&lt;D xsi:type="xsd:double"&gt;200000&lt;/D&gt;&lt;/FQL&gt;&lt;FQL&gt;&lt;Q&gt;ASP-CA^OS_TOP_HLDR_POS(ALL,0D,,MTD,,M,SEC)&lt;/Q&gt;&lt;R&gt;0&lt;/R&gt;&lt;C&gt;0&lt;/C&gt;&lt;/FQL&gt;&lt;FQL&gt;&lt;Q&gt;CHH-CA^OS_TOP_HLDR_POS(ALL,0D,,MTD,,M,SEC)&lt;/Q&gt;&lt;R&gt;0&lt;/R&gt;&lt;C&gt;0&lt;/C&gt;&lt;/FQL&gt;&lt;FQL&gt;&lt;Q&gt;MIST-US^OS_TOP_HLDR_POS(ALL,0D,,MTD,,M,SEC)&lt;/Q&gt;&lt;R&gt;13&lt;/R&gt;&lt;C&gt;1&lt;/C&gt;&lt;D xsi:type="xsd:double"&gt;231515&lt;/D&gt;&lt;D xsi:type="xsd:double"&gt;200910&lt;/D&gt;&lt;D xsi:type="xsd:double"&gt;149316&lt;/D&gt;&lt;D xsi:type="xsd:double"&gt;63994&lt;/D&gt;&lt;D xsi:type="xsd:double"&gt;55151&lt;/D&gt;&lt;D xsi:type="xsd:double"&gt;36265&lt;/D&gt;&lt;D xsi:type="xsd:double"&gt;33922&lt;/D&gt;&lt;D xsi:type="xsd:double"&gt;33711&lt;/D&gt;&lt;D xsi:type="xsd:double"&gt;12582&lt;/D&gt;&lt;D xsi:type="xsd:double"&gt;8804&lt;/D&gt;&lt;D xsi:type="xsd:double"&gt;5668&lt;/D&gt;&lt;D xsi:type="xsd:double"&gt;3283&lt;/D&gt;&lt;D xsi:type="xsd:double"&gt;1618&lt;/D&gt;&lt;/FQL&gt;&lt;FQL&gt;&lt;Q&gt;VMD-CA^OS_TOP_HLDR_POS(ALL,0D,,MTD,,M,SEC)&lt;/Q&gt;&lt;R&gt;45&lt;/R&gt;&lt;C&gt;1&lt;/C&gt;&lt;D xsi:type="xsd:double"&gt;833456&lt;/D&gt;&lt;D xsi:type="xsd:double"&gt;476000&lt;/D&gt;&lt;D xsi:type="xsd:double"&gt;308400&lt;/D&gt;&lt;D xsi:type="xsd:double"&gt;262800&lt;/D&gt;&lt;D xsi:type="xsd:double"&gt;113600&lt;/D&gt;&lt;D xsi:type="xsd:double"&gt;96578&lt;/D&gt;&lt;D xsi:type="xsd:double"&gt;86000&lt;/D&gt;&lt;D xsi:type="xsd:double"&gt;81205&lt;/D&gt;&lt;D xsi:type="xsd:double"&gt;78100&lt;/D&gt;&lt;D xsi:type="xsd:double"&gt;77136&lt;/D&gt;&lt;D xsi:type="xsd:double"&gt;64000&lt;/D&gt;&lt;D xsi:type="xsd:double"&gt;52893&lt;/D&gt;&lt;D xsi:type="xsd:double"&gt;50758&lt;/D&gt;&lt;D xsi:type="xsd:double"&gt;50100&lt;/D&gt;&lt;D xsi:type="xsd:double"&gt;43100&lt;/D&gt;&lt;D xsi:type="xsd:double"&gt;35006&lt;/D&gt;&lt;D xsi:type="xsd:double"&gt;31400&lt;/D&gt;&lt;D xsi:type="xsd:double"&gt;31037&lt;/D&gt;&lt;D xsi:type="xsd:double"&gt;27192&lt;/D&gt;&lt;D xsi:type="xsd:double"&gt;25788&lt;/D&gt;&lt;D xsi:type="xsd:double"&gt;25000&lt;/D&gt;&lt;D xsi:type="xsd:double"&gt;18629&lt;/D&gt;&lt;D xsi:type="xsd:double"&gt;14500&lt;/D&gt;&lt;D xsi:type="xsd:double"&gt;13719&lt;/D&gt;&lt;D xsi:type="xsd:double"&gt;13700&lt;/D&gt;&lt;D xsi:type="xsd:double"&gt;10836&lt;/D&gt;&lt;D xsi:type="xsd:double"&gt;10638&lt;/D&gt;&lt;D xsi:type="xsd:double"&gt;9400&lt;/D&gt;&lt;D xsi:type="xsd:double"&gt;8600&lt;/D&gt;&lt;D xsi:type="xsd:double"&gt;8413&lt;/D&gt;&lt;D xsi:type="xsd:double"&gt;7027&lt;/D&gt;&lt;D xsi:type="xsd:double"&gt;6310&lt;/D&gt;&lt;D xsi:type="xsd:double"&gt;6000&lt;/D&gt;&lt;D xsi:type="xsd:double"&gt;4998&lt;/D&gt;&lt;D xsi:type="xsd:double"&gt;3365&lt;/D&gt;&lt;D xsi:type="xsd:double"&gt;2366&lt;/D&gt;&lt;D xsi:type="xsd:double"&gt;2103&lt;/D&gt;&lt;D xsi:type="xsd:double"&gt;729&lt;/D&gt;&lt;D xsi:type="xsd:double"&gt;700&lt;/D&gt;&lt;D xsi:type="xsd:double"&gt;679&lt;/D&gt;&lt;D xsi:type="xsd:double"&gt;465&lt;/D&gt;&lt;D xsi:type="xsd:double"&gt;331&lt;/D&gt;&lt;D xsi:type="xsd:double"&gt;274&lt;/D&gt;&lt;D xsi:type="xsd:double"&gt;209&lt;/D&gt;&lt;D xsi:type="xsd:double"&gt;4&lt;/D&gt;&lt;/FQL&gt;&lt;FQL&gt;&lt;Q&gt;GSD-CA^OS_TOP_HLDR_POS(ALL,0D,,MTD,,M,SEC)&lt;/Q&gt;&lt;R&gt;0&lt;/R&gt;&lt;C&gt;0&lt;/C&gt;&lt;/FQL&gt;&lt;FQL&gt;&lt;Q&gt;KNE-CA^OS_TOP_HLDR_POS(ALL,0D,,MTD,,M,SEC)&lt;/Q&gt;&lt;R&gt;0&lt;/R&gt;&lt;C&gt;0&lt;/C&gt;&lt;/FQL&gt;&lt;FQL&gt;&lt;Q&gt;CTX-CA^OS_TOP_HLDR_POS(ALL,0D,,MTD,,M,SEC)&lt;/Q&gt;&lt;R&gt;0&lt;/R&gt;&lt;C&gt;0&lt;/C&gt;&lt;/FQL&gt;&lt;FQL&gt;&lt;Q&gt;TLT-CA^OS_TOP_HLDR_POS(ALL,0D,,MTD,,M,SEC)&lt;/Q&gt;&lt;R&gt;0&lt;/R&gt;&lt;C&gt;0&lt;/C&gt;&lt;/FQL&gt;&lt;FQL&gt;&lt;Q&gt;VBIV-US^OS_TOP_HLDR_POS(ALL,0D,,MTD,,M,SEC)&lt;/Q&gt;&lt;R&gt;91&lt;/R&gt;&lt;C&gt;1&lt;/C&gt;&lt;D xsi:type="xsd:double"&gt;3172789&lt;/D&gt;&lt;D xsi:type="xsd:double"&gt;2647186&lt;/D&gt;&lt;D xsi:type="xsd:double"&gt;1779131&lt;/D&gt;&lt;D xsi:type="xsd:double"&gt;1306672&lt;/D&gt;&lt;D xsi:type="xsd:double"&gt;1100721&lt;/D&gt;&lt;D xsi:type="xsd:double"&gt;903990&lt;/D&gt;&lt;D xsi:type="xsd:double"&gt;798665&lt;/D&gt;&lt;D xsi:type="xsd:double"&gt;343085&lt;/D&gt;&lt;D xsi:type="xsd:double"&gt;325308&lt;/D&gt;&lt;D xsi:type="xsd:double"&gt;271944&lt;/D&gt;&lt;D xsi:type="xsd:double"&gt;260090&lt;/D&gt;&lt;D xsi:type="xsd:double"&gt;259776&lt;/D&gt;&lt;D xsi:type="xsd:double"&gt;243521&lt;/D&gt;&lt;D xsi:type="xsd:double"&gt;238684&lt;/D&gt;&lt;D xsi:type="xsd:double"&gt;233106&lt;/D&gt;&lt;D xsi:type="xsd:double"&gt;232708&lt;/D&gt;&lt;D xsi:type="xsd:double"&gt;200782&lt;/D&gt;&lt;D xsi:type="xsd:double"&gt;181203&lt;/D&gt;&lt;D xsi:type="xsd:double"&gt;179700&lt;/D&gt;&lt;D xsi:type="xsd:double"&gt;146945&lt;/D&gt;&lt;D xsi:type="xsd:double"&gt;137657&lt;/D&gt;&lt;D xsi:type="xsd:double"&gt;136949&lt;/D&gt;&lt;D xsi:type="xsd:double"&gt;108425&lt;/D&gt;&lt;D xsi:type="xsd:double"&gt;106400&lt;/D&gt;&lt;D xsi:type="xsd:double"&gt;102982&lt;/D&gt;&lt;D xsi:type="xsd:double"&gt;99330&lt;/D&gt;&lt;D xsi:type="xsd:double"&gt;86764&lt;/D&gt;&lt;D xsi:type="xsd:double"&gt;85813&lt;/D&gt;&lt;D xsi:type="xsd:double"&gt;78376&lt;/D&gt;&lt;D xsi:type="xsd:double"&gt;76900&lt;/D&gt;&lt;D xsi:type="xsd:double"&gt;73792&lt;/D&gt;&lt;D xsi:type="xsd:double"&gt;65490&lt;/D&gt;&lt;D xsi:type="xsd:double"&gt;64904&lt;/D&gt;&lt;D xsi:type="xsd:double"&gt;60942&lt;/D&gt;&lt;D xsi:type="xsd:double"&gt;59001&lt;/D&gt;&lt;D xsi:type="xsd:double"&gt;57371&lt;/D&gt;&lt;D xsi:type="xsd:double"&gt;51423&lt;/D&gt;&lt;D xsi:type="xsd:double"&gt;51225&lt;/D&gt;&lt;D xsi:type="xsd:double"&gt;50201&lt;/D&gt;&lt;D xsi:type="xsd:double"&gt;47400&lt;/D&gt;&lt;D xsi:type="xsd:double"&gt;44549&lt;/D&gt;&lt;D xsi:type="xsd:double"&gt;41500&lt;/D&gt;&lt;D xsi:type="xsd:double"&gt;40598&lt;/D&gt;&lt;D xsi:type="xsd:double"&gt;36900&lt;/D&gt;&lt;D xsi:type="xsd:double"&gt;35749&lt;/D&gt;&lt;D xsi:type="xsd:double"&gt;30874&lt;/D&gt;&lt;D xsi:type="xsd:double"&gt;30807&lt;/D&gt;&lt;D xsi:type="xsd:double"&gt;25938&lt;/D&gt;&lt;D xsi:type="xsd:double"&gt;21731&lt;/D&gt;&lt;D xsi:type="xsd:double"&gt;21606&lt;/D&gt;&lt;D xsi:type="xsd:double"&gt;20538&lt;/D&gt;&lt;D xsi:type="xsd:double"&gt;20487&lt;/D&gt;&lt;D xsi:type="xsd:double"&gt;20421&lt;/D&gt;&lt;D xsi:type="xsd:double"&gt;17811&lt;/D&gt;&lt;D xsi:type="xsd:double"&gt;17239&lt;/D&gt;&lt;D xsi:type="xsd:double"&gt;15213&lt;/D&gt;&lt;D xsi:type="xsd:double"&gt;13543&lt;/D&gt;&lt;D xsi:type="xsd:double"&gt;13103&lt;/D&gt;&lt;D xsi:type="xsd:double"&gt;12101&lt;/D&gt;&lt;D xsi:type="xsd:double"&gt;11572&lt;/D&gt;&lt;D xsi:type="xsd:double"&gt;11364&lt;/D&gt;&lt;D xsi:type="xsd:double"&gt;10613&lt;/D&gt;&lt;D xsi:type="xsd:double"&gt;10485&lt;/D&gt;&lt;D xsi:type="xsd:double"&gt;9724&lt;/D&gt;&lt;D xsi:type="xsd:double"&gt;9400&lt;/D&gt;&lt;D xsi:type="xsd:double"&gt;8929&lt;/D&gt;&lt;D xsi:type="xsd:double"&gt;8884&lt;/D&gt;&lt;D xsi:type="xsd:double"&gt;8692&lt;/D&gt;&lt;D xsi:type="xsd:double"&gt;7580&lt;/D&gt;&lt;D xsi:type="xsd:double"&gt;7522&lt;/D&gt;&lt;D xsi:type="xsd:double"&gt;7496&lt;/D&gt;&lt;D xsi:type="xsd:double"&gt;7076&lt;/D&gt;&lt;D xsi:type="xsd:double"&gt;7066&lt;/D&gt;&lt;D xsi:type="xsd:double"&gt;7064&lt;/D&gt;&lt;D xsi:type="xsd:double"&gt;6513&lt;/D&gt;&lt;D xsi:type="xsd:double"&gt;6200&lt;/D&gt;&lt;D xsi:type="xsd:double"&gt;5947&lt;/D&gt;&lt;D xsi:type="xsd:double"&gt;5557&lt;/D&gt;&lt;D xsi:type="xsd:double"&gt;4459&lt;/D&gt;&lt;D xsi:type="xsd:double"&gt;3629&lt;/D&gt;&lt;D xsi:type="xsd:double"&gt;3449&lt;/D&gt;&lt;D xsi:type="xsd:double"&gt;3429&lt;/D&gt;&lt;D xsi:type="xsd:double"&gt;2333&lt;/D&gt;&lt;D xsi:type="xsd:double"&gt;1983&lt;/D&gt;&lt;D xsi:type="xsd:double"&gt;1273&lt;/D&gt;&lt;D xsi:type="xsd:double"&gt;1220&lt;/D&gt;&lt;D xsi:type="xsd:double"&gt;910&lt;/D&gt;&lt;D xsi:type="xsd:double"&gt;778&lt;/D&gt;&lt;D xsi:type="xsd:double"&gt;430&lt;/D&gt;&lt;D xsi:type="xsd:double"&gt;112&lt;/D&gt;&lt;D xsi:type="xsd:double"&gt;100&lt;/D&gt;&lt;/FQL&gt;&lt;FQL&gt;&lt;Q&gt;CRH-CA^OS_TOP_HLDR_POS(ALL,0D,,MTD,,M,SEC)&lt;/Q&gt;&lt;R&gt;49&lt;/R&gt;&lt;C&gt;1&lt;/C&gt;&lt;D xsi:type="xsd:double"&gt;1498000&lt;/D&gt;&lt;D xsi:type="xsd:double"&gt;1308060&lt;/D&gt;&lt;D xsi:type="xsd:double"&gt;507691&lt;/D&gt;&lt;D xsi:type="xsd:double"&gt;475000&lt;/D&gt;&lt;D xsi:type="xsd:double"&gt;402880&lt;/D&gt;&lt;D xsi:type="xsd:double"&gt;282400&lt;/D&gt;&lt;D xsi:type="xsd:double"&gt;238755&lt;/D&gt;&lt;D xsi:type="xsd:double"&gt;197300&lt;/D&gt;&lt;D xsi:type="xsd:double"&gt;165560&lt;/D&gt;&lt;D xsi:type="xsd:double"&gt;90378&lt;/D&gt;&lt;D xsi:type="xsd:double"&gt;74535&lt;/D&gt;&lt;D xsi:type="xsd:double"&gt;67536&lt;/D&gt;&lt;D xsi:type="xsd:double"&gt;60905&lt;/D&gt;&lt;D xsi:type="xsd:double"&gt;50413&lt;/D&gt;&lt;D xsi:type="xsd:double"&gt;48968&lt;/D&gt;&lt;D xsi:type="xsd:double"&gt;46658&lt;/D&gt;&lt;D xsi:type="xsd:double"&gt;46630&lt;/D&gt;&lt;D xsi:type="xsd:double"&gt;39601&lt;/D&gt;&lt;D xsi:type="xsd:double"&gt;34121&lt;/D&gt;&lt;D xsi:type="xsd:double"&gt;34060&lt;/D&gt;&lt;D xsi:type="xsd:double"&gt;31890&lt;/D&gt;&lt;D xsi:type="xsd:double"&gt;31009&lt;/D&gt;&lt;D xsi:type="xsd:double"&gt;30192&lt;/D&gt;&lt;D xsi:type="xsd:double"&gt;27305&lt;/D&gt;&lt;D xsi:type="xsd:double"&gt;25500&lt;/D&gt;&lt;D xsi:type="xsd:double"&gt;24668&lt;/D&gt;&lt;D xsi:type="xsd:double"&gt;23056&lt;/D&gt;&lt;D xsi:type="xsd:double"&gt;23040&lt;/D&gt;&lt;D xsi:type="xsd:double"&gt;22745&lt;/D&gt;&lt;D xsi:type="xsd:double"&gt;17865&lt;/D&gt;&lt;D xsi:type="xsd:double"&gt;17009&lt;/D&gt;&lt;D xsi:type="xsd:double"&gt;15210&lt;/D&gt;&lt;D xsi:type="xsd:double"&gt;14378&lt;/D&gt;&lt;D xsi:type="xsd:double"&gt;14100&lt;/D&gt;&lt;D xsi:type="xsd:double"&gt;13395&lt;/D&gt;&lt;D xsi:type="xsd:double"&gt;12400&lt;/D&gt;&lt;D xsi:type="xsd:double"&gt;11507&lt;/D&gt;&lt;D xsi:type="xsd:double"&gt;10800&lt;/D&gt;&lt;D xsi:type="xsd:double"&gt;9996&lt;/D&gt;&lt;D xsi:type="xsd:double"&gt;7119&lt;/D&gt;&lt;D xsi:type="xsd:double"&gt;6200&lt;/D&gt;&lt;D xsi:type="xsd:double"&gt;5500&lt;/D&gt;&lt;D xsi:type="xsd:double"&gt;4100&lt;/D&gt;&lt;D xsi:type="xsd:double"&gt;3330&lt;/D&gt;&lt;D xsi:type="xsd:double"&gt;1667&lt;/D&gt;&lt;D xsi:type="xsd:double"&gt;1500&lt;/D&gt;&lt;D xsi:type="xsd:double"&gt;1413&lt;/D&gt;&lt;D xsi:type="xsd:double"&gt;333&lt;/D&gt;&lt;D xsi:type="xsd:double"&gt;312&lt;/D&gt;&lt;/FQL&gt;&lt;FQL&gt;&lt;Q&gt;TMD-CA^OS_TOP_HLDR_POS(ALL,0D,,MTD,,M,SEC)&lt;/Q&gt;&lt;R&gt;1&lt;/R&gt;&lt;C&gt;1&lt;/C&gt;&lt;D xsi:type="xsd:double"&gt;50672&lt;/D&gt;&lt;/FQL&gt;&lt;FQL&gt;&lt;Q&gt;ZYME-US^OS_TOP_HLDR_POS(ALL,0D,,MTD,,M,SEC)&lt;/Q&gt;&lt;R&gt;111&lt;/R&gt;&lt;C&gt;1&lt;/C&gt;&lt;D xsi:type="xsd:double"&gt;1790219&lt;/D&gt;&lt;D xsi:type="xsd:double"&gt;866045&lt;/D&gt;&lt;D xsi:type="xsd:double"&gt;713000&lt;/D&gt;&lt;D xsi:type="xsd:double"&gt;709195&lt;/D&gt;&lt;D xsi:type="xsd:double"&gt;685500&lt;/D&gt;&lt;D xsi:type="xsd:double"&gt;683260&lt;/D&gt;&lt;D xsi:type="xsd:double"&gt;593262&lt;/D&gt;&lt;D xsi:type="xsd:double"&gt;479848&lt;/D&gt;&lt;D xsi:type="xsd:double"&gt;415853&lt;/D&gt;&lt;D xsi:type="xsd:double"&gt;397330&lt;/D&gt;&lt;D xsi:type="xsd:double"&gt;388920&lt;/D&gt;&lt;D xsi:type="xsd:double"&gt;337647&lt;/D&gt;&lt;D xsi:type="xsd:double"&gt;303557&lt;/D&gt;&lt;D xsi:type="xsd:double"&gt;282395&lt;/D&gt;&lt;D xsi:type="xsd:double"&gt;256170&lt;/D&gt;&lt;D xsi:type="xsd:double"&gt;246147&lt;/D&gt;&lt;D xsi:type="xsd:double"&gt;232808&lt;/D&gt;&lt;D xsi:type="xsd:double"&gt;196517&lt;/D&gt;&lt;D xsi:type="xsd:double"&gt;168092&lt;/D&gt;&lt;D xsi:type="xsd:double"&gt;147479&lt;/D&gt;&lt;D xsi:type="xsd:double"&gt;135400&lt;/D&gt;&lt;D xsi:type="xsd:double"&gt;135200&lt;/D&gt;&lt;D xsi:type="xsd:double"&gt;129700&lt;/D&gt;&lt;D xsi:type="xsd:double"&gt;129570&lt;/D&gt;&lt;D xsi:type="xsd:double"&gt;119249&lt;/D&gt;&lt;D xsi:type="xsd:double"&gt;110000&lt;/D&gt;&lt;D xsi:type="xsd:double"&gt;109407&lt;/D&gt;&lt;D xsi:type="xsd:double"&gt;103983&lt;/D&gt;&lt;D xsi:type="xsd:double"&gt;90015&lt;/D&gt;&lt;D xsi:type="xsd:double"&gt;77800&lt;/D&gt;&lt;D xsi:type="xsd:double"&gt;77244&lt;/D&gt;&lt;D xsi:type="xsd:double"&gt;75285&lt;/D&gt;&lt;D xsi:type="xsd:double"&gt;75085&lt;/D&gt;&lt;D xsi:type="xsd:double"&gt;75000&lt;/D&gt;&lt;D xsi:type="xsd:double"&gt;59900&lt;/D&gt;&lt;D xsi:type="xsd:double"&gt;55598&lt;/D&gt;&lt;D xsi:type="xsd:double"&gt;55000&lt;/D&gt;&lt;D xsi:type="xsd:double"&gt;51400&lt;/D&gt;&lt;D xsi:type="xsd:double"&gt;49000&lt;/D&gt;&lt;D xsi:type="xsd:double"&gt;48190&lt;/D&gt;&lt;D xsi:type="xsd:double"&gt;37517&lt;/D&gt;&lt;D xsi:type="xsd:double"&gt;36200&lt;/D&gt;&lt;D xsi:type="xsd:double"&gt;33915&lt;/D&gt;&lt;D xsi:type="xsd:double"&gt;33884&lt;/D&gt;&lt;D xsi:type="xsd:double"&gt;32176&lt;/D&gt;&lt;D xsi:type="xsd:double"&gt;24600&lt;/D&gt;&lt;D xsi:type="xsd:double"&gt;23624&lt;/D&gt;&lt;D xsi:type="xsd:double"&gt;23300&lt;/D&gt;&lt;D xsi:type="xsd:double"&gt;23018&lt;/D&gt;&lt;D xsi:type="xsd:double"&gt;22826&lt;/D&gt;&lt;D xsi:type="xsd:double"&gt;22300&lt;/D&gt;&lt;D xsi:type="xsd:double"&gt;21700&lt;/D&gt;&lt;D xsi:type="xsd:double"&gt;20153&lt;/D&gt;&lt;D xsi:type="xsd:double"&gt;20147&lt;/D&gt;&lt;D xsi:type="xsd:double"&gt;20000&lt;/D&gt;&lt;D xsi:type="xsd:double"&gt;20000&lt;/D&gt;&lt;D xsi:type="xsd:double"&gt;17000&lt;/D&gt;&lt;D xsi:type="xsd:double"&gt;16315&lt;/D&gt;&lt;D xsi:type="xsd:double"&gt;16300&lt;/D&gt;&lt;D xsi:type="xsd:double"&gt;15291&lt;/D&gt;&lt;D xsi:type="xsd:double"&gt;15192&lt;/D&gt;&lt;D xsi:type="xsd:double"&gt;13900&lt;/D&gt;&lt;D xsi:type="xsd:double"&gt;13242&lt;/D&gt;&lt;D xsi:type="xsd:double"&gt;12863&lt;/D&gt;&lt;D xsi:type="xsd:double"&gt;12812&lt;/D&gt;&lt;D xsi:type="xsd:double"&gt;12000&lt;/D&gt;&lt;D xsi:type="xsd:double"&gt;11723&lt;/D&gt;&lt;D xsi:type="xsd:double"&gt;10928&lt;/D&gt;&lt;D xsi:type="xsd:double"&gt;10791&lt;/D&gt;&lt;D xsi:type="xsd:double"&gt;10700&lt;/D&gt;&lt;D xsi:type="xsd:double"&gt;10415&lt;/D&gt;&lt;D xsi:type="xsd:double"&gt;10400&lt;/D&gt;&lt;D xsi:type="xsd:double"&gt;10000&lt;/D&gt;&lt;D xsi:type="xsd:double"&gt;9477&lt;/D&gt;&lt;D xsi:type="xsd:double"&gt;9300&lt;/D&gt;&lt;D xsi:type="xsd:double"&gt;9195&lt;/D&gt;&lt;D xsi:type="xsd:double"&gt;9187&lt;/D&gt;&lt;D xsi:type="xsd:double"&gt;9048&lt;/D&gt;&lt;D xsi:type="xsd:double"&gt;8570&lt;/D&gt;&lt;D xsi:type="xsd:double"&gt;8418&lt;/D&gt;&lt;D xsi:type="xsd:double"&gt;8271&lt;/D&gt;&lt;D xsi:type="xsd:double"&gt;8000&lt;/D&gt;&lt;D xsi:type="xsd:double"&gt;7887&lt;/D&gt;&lt;D xsi:type="xsd:double"&gt;7556&lt;/D&gt;&lt;D xsi:type="xsd:double"&gt;7098&lt;/D&gt;&lt;D xsi:type="xsd:double"&gt;6484&lt;/D&gt;&lt;D xsi:type="xsd:double"&gt;6435&lt;/D&gt;&lt;D xsi:type="xsd:double"&gt;6221&lt;/D&gt;&lt;D xsi:type="xsd:double"&gt;6213&lt;/D&gt;&lt;D xsi:type="xsd:double"&gt;5800&lt;/D&gt;&lt;D xsi:type="xsd:double"&gt;5511&lt;/D&gt;&lt;D xsi:type="xsd:double"&gt;4070&lt;/D&gt;&lt;D xsi:type="xsd:double"&gt;4000&lt;/D&gt;&lt;D xsi:type="xsd:double"&gt;3899&lt;/D&gt;&lt;D xsi:type="xsd:double"&gt;3200&lt;/D&gt;&lt;D xsi:type="xsd:double"&gt;2800&lt;/D&gt;&lt;D xsi:type="xsd:double"&gt;2708&lt;/D&gt;&lt;D xsi:type="xsd:double"&gt;2076&lt;/D&gt;&lt;D xsi:type="xsd:double"&gt;1833&lt;/D&gt;&lt;D xsi:type="xsd:double"&gt;1802&lt;/D&gt;&lt;D xsi:type="xsd:double"&gt;1802&lt;/D&gt;&lt;D xsi:type="xsd:double"&gt;1326&lt;/D&gt;&lt;D xsi:type="xsd:double"&gt;1051&lt;/D&gt;&lt;D xsi:type="xsd:double"&gt;811&lt;/D&gt;&lt;D xsi:type="xsd:double"&gt;800&lt;/D&gt;&lt;D xsi:type="xsd:double"&gt;621&lt;/D&gt;&lt;D xsi:type="xsd:double"&gt;573&lt;/D&gt;&lt;D xsi:type="xsd:double"&gt;399&lt;/D&gt;&lt;D xsi:type="xsd:double"&gt;379&lt;/D&gt;&lt;D xsi:type="xsd:double"&gt;300&lt;/D&gt;&lt;D xsi:type="xsd:double"&gt;252&lt;/D&gt;&lt;/FQL&gt;&lt;FQL&gt;&lt;Q&gt;SQD-CA^OS_TOP_HLDR_POS(ALL,0D,,MTD,,M,SEC)&lt;/Q&gt;&lt;R&gt;0&lt;/R&gt;&lt;C&gt;0&lt;/C&gt;&lt;/FQL&gt;&lt;FQL&gt;&lt;Q&gt;LMNL-CA^OS_TOP_HLDR_POS(ALL,0D,,MTD,,M,SEC)&lt;/Q&gt;&lt;R&gt;2&lt;/R&gt;&lt;C&gt;1&lt;/C&gt;&lt;D xsi:type="xsd:double"&gt;284&lt;/D&gt;&lt;D xsi:type="xsd:double"&gt;164&lt;/D&gt;&lt;/FQL&gt;&lt;FQL&gt;&lt;Q&gt;TBP-CA^OS_TOP_HLDR_POS(ALL,0D,,MTD,,M,SEC)&lt;/Q&gt;&lt;R&gt;8&lt;/R&gt;&lt;C&gt;1&lt;/C&gt;&lt;D xsi:type="xsd:double"&gt;1097515&lt;/D&gt;&lt;D xsi:type="xsd:double"&gt;775978&lt;/D&gt;&lt;D xsi:type="xsd:double"&gt;763712&lt;/D&gt;&lt;D xsi:type="xsd:double"&gt;572439&lt;/D&gt;&lt;D xsi:type="xsd:double"&gt;244365&lt;/D&gt;&lt;D xsi:type="xsd:double"&gt;71493&lt;/D&gt;&lt;D xsi:type="xsd:double"&gt;26805&lt;/D&gt;&lt;D xsi:type="xsd:double"&gt;17800&lt;/D&gt;&lt;/FQL&gt;&lt;FQL&gt;&lt;Q&gt;QPT-CA^OS_TOP_HLDR_POS(ALL,0D,,MTD,,M,SEC)&lt;/Q&gt;&lt;R&gt;0&lt;/R&gt;&lt;C&gt;0&lt;/C&gt;&lt;/FQL&gt;&lt;FQL&gt;&lt;Q&gt;XENE-US^OS_TOP_HLDR_POS(ALL,0D,,MTD,,M,SEC)&lt;/Q&gt;&lt;R&gt;43&lt;/R&gt;&lt;C&gt;1&lt;/C&gt;&lt;D xsi:type="xsd:double"&gt;2019226&lt;/D&gt;&lt;D xsi:type="xsd:double"&gt;1274100&lt;/D&gt;&lt;D xsi:type="xsd:double"&gt;843600&lt;/D&gt;&lt;D xsi:type="xsd:double"&gt;763659&lt;/D&gt;&lt;D xsi:type="xsd:double"&gt;484389&lt;/D&gt;&lt;D xsi:type="xsd:double"&gt;458435&lt;/D&gt;&lt;D xsi:type="xsd:double"&gt;295108&lt;/D&gt;&lt;D xsi:type="xsd:double"&gt;219471&lt;/D&gt;&lt;D xsi:type="xsd:double"&gt;214500&lt;/D&gt;&lt;D xsi:type="xsd:double"&gt;180000&lt;/D&gt;&lt;D xsi:type="xsd:double"&gt;158615&lt;/D&gt;&lt;D xsi:type="xsd:double"&gt;150942&lt;/D&gt;&lt;D xsi:type="xsd:double"&gt;121668&lt;/D&gt;&lt;D xsi:type="xsd:double"&gt;104477&lt;/D&gt;&lt;D xsi:type="xsd:double"&gt;104077&lt;/D&gt;&lt;D xsi:type="xsd:double"&gt;89619&lt;/D&gt;&lt;D xsi:type="xsd:double"&gt;77048&lt;/D&gt;&lt;D xsi:type="xsd:double"&gt;75096&lt;/D&gt;&lt;D xsi:type="xsd:double"&gt;57269&lt;/D&gt;&lt;D xsi:type="xsd:double"&gt;33323&lt;/D&gt;&lt;D xsi:type="xsd:double"&gt;24499&lt;/D&gt;&lt;D xsi:type="xsd:double"&gt;19242&lt;/D&gt;&lt;D xsi:type="xsd:double"&gt;18208&lt;/D&gt;&lt;D xsi:type="xsd:double"&gt;17918&lt;/D&gt;&lt;D xsi:type="xsd:double"&gt;13406&lt;/D&gt;&lt;D xsi:type="xsd:double"&gt;8590&lt;/D&gt;&lt;D xsi:type="xsd:double"&gt;7000&lt;/D&gt;&lt;D xsi:type="xsd:double"&gt;6486&lt;/D&gt;&lt;D xsi:type="xsd:double"&gt;6010&lt;/D&gt;&lt;D xsi:type="xsd:double"&gt;5095&lt;/D&gt;&lt;D xsi:type="xsd:double"&gt;4086&lt;/D&gt;&lt;D xsi:type="xsd:double"&gt;3500&lt;/D&gt;&lt;D xsi:type="xsd:double"&gt;1372&lt;/D&gt;&lt;D xsi:type="xsd:double"&gt;1183&lt;/D&gt;&lt;D xsi:type="xsd:double"&gt;1093&lt;/D&gt;&lt;D xsi:type="xsd:double"&gt;674&lt;/D&gt;&lt;D xsi:type="xsd:double"&gt;300&lt;/D&gt;&lt;D xsi:type="xsd:double"&gt;214&lt;/D&gt;&lt;D xsi:type="xsd:double"&gt;181&lt;/D&gt;&lt;D xsi:type="xsd:double"&gt;146&lt;/D&gt;&lt;D xsi:type="xsd:double"&gt;104&lt;/D&gt;&lt;D xsi:type="xsd:double"&gt;66&lt;/D&gt;&lt;D xsi:type="xsd:double"&gt;1&lt;/D&gt;&lt;/FQL&gt;&lt;FQL&gt;&lt;Q&gt;TRIL-USA^OS_TOP_HLDR_POS(ALL,0D,,MTD,,M,SEC)&lt;/Q&gt;&lt;R&gt;12&lt;/R&gt;&lt;C&gt;1&lt;/C&gt;&lt;D xsi:type="xsd:double"&gt;993373&lt;/D&gt;&lt;D xsi:type="xsd:double"&gt;872200&lt;/D&gt;&lt;D xsi:type="xsd:double"&gt;856244&lt;/D&gt;&lt;D xsi:type="xsd:double"&gt;642700&lt;/D&gt;&lt;D xsi:type="xsd:double"&gt;408201&lt;/D&gt;&lt;D xsi:type="xsd:double"&gt;316264&lt;/D&gt;&lt;D xsi:type="xsd:double"&gt;131785&lt;/D&gt;&lt;D xsi:type="xsd:double"&gt;40000&lt;/D&gt;&lt;D xsi:type="xsd:double"&gt;27024&lt;/D&gt;&lt;D xsi:type="xsd:double"&gt;17248&lt;/D&gt;&lt;D xsi:type="xsd:double"&gt;14255&lt;/D&gt;&lt;D xsi:type="xsd:double"&gt;1485&lt;/D&gt;&lt;/FQL&gt;&lt;FQL&gt;&lt;Q&gt;ADVZ-CA^OS_TOP_HLDR_NAME(ALL,0D,,MTD,,M,SEC,"EN")&lt;/Q&gt;&lt;R&gt;65&lt;/R&gt;&lt;C&gt;1&lt;/C&gt;&lt;D xsi:type="xsd:string"&gt;American High Income Trust&lt;/D&gt;&lt;D xsi:type="xsd:string"&gt;American Funds Income Fund of America&lt;/D&gt;&lt;D xsi:type="xsd:string"&gt;JPMorgan High Yield Fund&lt;/D&gt;&lt;D xsi:type="xsd:string"&gt;JPMorgan Investment Funds - Global Income Fund&lt;/D&gt;&lt;D xsi:type="xsd:string"&gt;Ivy Funds - High Income Fund&lt;/D&gt;&lt;D xsi:type="xsd:string"&gt;JPMorgan Core Plus Bond Fund&lt;/D&gt;&lt;D xsi:type="xsd:string"&gt;American Funds Insurance Series - Asset Allocation Fund&lt;/D&gt;&lt;D xsi:type="xsd:string"&gt;JPMorgan Income Builder Fund&lt;/D&gt;&lt;D xsi:type="xsd:string"&gt;Nuveen Credit Strategies Income Fund&lt;/D&gt;&lt;D xsi:type="xsd:string"&gt;American Funds Insurance Series - High Income Bond Fund&lt;/D&gt;&lt;D xsi:type="xsd:string"&gt;Lincoln VIP - JPMorgan High Yield Fund&lt;/D&gt;&lt;D xsi:type="xsd:string"&gt;American Funds Capital World Bond Fund&lt;/D&gt;&lt;D xsi:type="xsd:string"&gt;SPDR Bloomberg Barclays High Yield Bond ETF&lt;/D&gt;&lt;D xsi:type="xsd:string"&gt;JPMorgan Global Bond Opportunities Fund&lt;/D&gt;&lt;D xsi:type="xsd:string"&gt;Ivy Funds VIP High Income Portfolio&lt;/D&gt;&lt;D xsi:type="xsd:string"&gt;Nuveen Floating Rate Income Fund&lt;/D&gt;&lt;D xsi:type="xsd:string"&gt;JPMorgan Funds - Global Bond Opportunities Fund&lt;/D&gt;&lt;D xsi:type="xsd:string"&gt;Nuveen Floating Rate Income Opportunity Fund&lt;/D&gt;&lt;D xsi:type="xsd:string"&gt;Principal Investors - Diversified Real Asset Fund&lt;/D&gt;&lt;D xsi:type="xsd:string"&gt;Quilter Invs. OEIC - Bond 3 Fund&lt;/D&gt;&lt;D xsi:type="xsd:string"&gt;JPMorgan Global Allocation Fund&lt;/D&gt;&lt;D xsi:type="xsd:string"&gt;Putnam High Yield Fund&lt;/D&gt;&lt;D xsi:type="xsd:string"&gt;American Funds Insurance Series - Capital World Bond Fund&lt;/D&gt;&lt;D xsi:type="xsd:string"&gt;Mackenzie Corporate Bond Fund&lt;/D&gt;&lt;D xsi:type="xsd:string"&gt;Nuveen Symphony Floating Rate Income Fund&lt;/D&gt;&lt;D xsi:type="xsd:string"&gt;PIMCO Fds. Glb. Invt. Series Plc - US High Yield Bond Fund&lt;/D&gt;&lt;D xsi:type="xsd:string"&gt;Nuveen Senior Income Fund&lt;/D&gt;&lt;D xsi:type="xsd:string"&gt;Ivy Funds - High Income Opportunities Fund&lt;/D&gt;&lt;D xsi:type="xsd:string"&gt;Putnam Multi Asset Absolute Return Fund&lt;/D&gt;&lt;D xsi:type="xsd:string"&gt;Ivy Funds - Apollo Strategic Income Fund&lt;/D&gt;&lt;D xsi:type="xsd:string"&gt;JPMorgan Fund ICVC - Multi-Asset Income Fund&lt;/D&gt;&lt;D xsi:type="xsd:string"&gt;JPMorgan Funds - Multi Income Fund&lt;/D&gt;&lt;D xsi:type="xsd:string"&gt;Ivy Funds - Apollo Multi Asset Income Fund&lt;/D&gt;&lt;D xsi:type="xsd:string"&gt;PIMCO High Yield Spectrum Fund&lt;/D&gt;&lt;D xsi:type="xsd:string"&gt;AST High Yield Portfolio&lt;/D&gt;&lt;D xsi:type="xsd:string"&gt;Putnam World Trust - Global High Yield Bond Fund&lt;/D&gt;&lt;D xsi:type="xsd:string"&gt;Nuveen Short Duration Credit Opportunities Fund&lt;/D&gt;&lt;D xsi:type="xsd:string"&gt;IG Putnam US High Yield Income Fund&lt;/D&gt;&lt;D xsi:type="xsd:string"&gt;Great-West High Yield Bond Fund&lt;/</t>
        </r>
      </text>
    </comment>
    <comment ref="A5" authorId="0" shapeId="0" xr:uid="{FAA5F366-A061-4FBD-86A9-20548D86D1D9}">
      <text>
        <r>
          <rPr>
            <b/>
            <sz val="9"/>
            <color indexed="81"/>
            <rFont val="Tahoma"/>
            <charset val="1"/>
          </rPr>
          <t>D&gt;&lt;D xsi:type="xsd:string"&gt;Mackenzie North American Corporate Bond Fund&lt;/D&gt;&lt;D xsi:type="xsd:string"&gt;Putnam Variable Trust - High Yield Fund&lt;/D&gt;&lt;D xsi:type="xsd:string"&gt;JPMorgan Funds - US High Yield Plus Bond Fund&lt;/D&gt;&lt;D xsi:type="xsd:string"&gt;JPMorgan Investment Funds - Income Opportunity Fund&lt;/D&gt;&lt;D xsi:type="xsd:string"&gt;JPMorgan Funds - Flexible Credit Fund&lt;/D&gt;&lt;D xsi:type="xsd:string"&gt;Putnam World Trust - Fixed Income Global Alpha Fund&lt;/D&gt;&lt;D xsi:type="xsd:string"&gt;Putnam Premier Income Trust&lt;/D&gt;&lt;D xsi:type="xsd:string"&gt;Putnam Master Intermediate Income Trust&lt;/D&gt;&lt;D xsi:type="xsd:string"&gt;Counsel Fixed Income&lt;/D&gt;&lt;D xsi:type="xsd:string"&gt;AST JPMorgan Strategic Opportunities Portfolio&lt;/D&gt;&lt;D xsi:type="xsd:string"&gt;BlackRock Strategic Fds. - Americas Diversified Eq. Abs. Ret.&lt;/D&gt;&lt;D xsi:type="xsd:string"&gt;Putnam Dynamic Asset Allocation Growth Fund&lt;/D&gt;&lt;D xsi:type="xsd:string"&gt;JPMorgan Investment Funds - Global Income Conservative&lt;/D&gt;&lt;D xsi:type="xsd:string"&gt;AST JPMorgan Global Thematic Portfolio&lt;/D&gt;&lt;D xsi:type="xsd:string"&gt;Putnam Dynamic Asset Allocation Balanced Fund&lt;/D&gt;&lt;D xsi:type="xsd:string"&gt;Symmetry Balanced Portfolio&lt;/D&gt;&lt;D xsi:type="xsd:string"&gt;Symmetry Conservative Portfolio&lt;/D&gt;&lt;D xsi:type="xsd:string"&gt;Symmetry Moderate Growth Portfolio&lt;/D&gt;&lt;D xsi:type="xsd:string"&gt;Putnam Variable Trust - Diversified Income Fund&lt;/D&gt;&lt;D xsi:type="xsd:string"&gt;JPMorgan Investment Funds - US Bond Fund&lt;/D&gt;&lt;D xsi:type="xsd:string"&gt;Putnam Dynamic Asset Allocation Conservative Fund&lt;/D&gt;&lt;D xsi:type="xsd:string"&gt;Putnam Dynamic Risk Allocation Fund&lt;/D&gt;&lt;D xsi:type="xsd:string"&gt;Symmetry Growth Portfolio&lt;/D&gt;&lt;D xsi:type="xsd:string"&gt;Symmetry Fixed Income Portfolio&lt;/D&gt;&lt;D xsi:type="xsd:string"&gt;Putnam Variable Trust - Global Asset Allocation Fund&lt;/D&gt;&lt;D xsi:type="xsd:string"&gt;Seasons Series Trust - SA Putnam Asset Allo. Diversified Gro.&lt;/D&gt;&lt;/FQL&gt;&lt;FQL&gt;&lt;Q&gt;APS-CA^OS_TOP_HLDR_NAME(ALL,0D,,MTD,,M,SEC,"EN")&lt;/Q&gt;&lt;R&gt;12&lt;/R&gt;&lt;C&gt;1&lt;/C&gt;&lt;D xsi:type="xsd:string"&gt;Polar Capital Funds Plc - Healthcare Opportunities Fund&lt;/D&gt;&lt;D xsi:type="xsd:string"&gt;Polar Capital Funds Plc - Biotechnology Fund&lt;/D&gt;&lt;D xsi:type="xsd:string"&gt;Biotech Growth Trust Plc (The)&lt;/D&gt;&lt;D xsi:type="xsd:string"&gt;Man Funds VI Plc - Man European Equity Alternative&lt;/D&gt;&lt;D xsi:type="xsd:string"&gt;MFM Techinvest Technology Fund&lt;/D&gt;&lt;D xsi:type="xsd:string"&gt;Xtrackers - MSCI EM Asia Swap UCITS ETF&lt;/D&gt;&lt;D xsi:type="xsd:string"&gt;iShares S&amp;amp;P/TSX Small Cap Index ETF&lt;/D&gt;&lt;D xsi:type="xsd:string"&gt;Fidelity Nasdaq Composite Index Fund&lt;/D&gt;&lt;D xsi:type="xsd:string"&gt;Polar Capital Funds Plc - Healthcare Discovery Fund&lt;/D&gt;&lt;D xsi:type="xsd:string"&gt;Horizons Cdn Insider Index ETF&lt;/D&gt;&lt;D xsi:type="xsd:string"&gt;BlackRock Strategic Fds. - Americas Diversified Eq. Abs. Ret.&lt;/D&gt;&lt;D xsi:type="xsd:string"&gt;Esfera III, FI - Jores&lt;/D&gt;&lt;/FQL&gt;&lt;FQL&gt;&lt;Q&gt;ABUS-US^OS_TOP_HLDR_NAME(ALL,0D,,MTD,,M,SEC,"EN")&lt;/Q&gt;&lt;R&gt;18&lt;/R&gt;&lt;C&gt;1&lt;/C&gt;&lt;D xsi:type="xsd:string"&gt;Vanguard Total Stock Market Index Fund&lt;/D&gt;&lt;D xsi:type="xsd:string"&gt;PRIMECAP Odyssey Aggressive Growth Fund&lt;/D&gt;&lt;D xsi:type="xsd:string"&gt;Government Pension Fund - Global (The)&lt;/D&gt;&lt;D xsi:type="xsd:string"&gt;iShares Tr. - Micro Cap ETF&lt;/D&gt;&lt;D xsi:type="xsd:string"&gt;Fidelity Comwlth. Tr. - Nasdaq Composite Index Tracking Stock&lt;/D&gt;&lt;D xsi:type="xsd:string"&gt;Vanguard Institutional Total Stock Market Index Fund&lt;/D&gt;&lt;D xsi:type="xsd:string"&gt;Fidelity Nasdaq Composite Index Fund&lt;/D&gt;&lt;D xsi:type="xsd:string"&gt;DekaLux - BioTech CF/TF&lt;/D&gt;&lt;D xsi:type="xsd:string"&gt;London Life Smaller Company Fund (Mackenzie)&lt;/D&gt;&lt;D xsi:type="xsd:string"&gt;Vanguard Balanced Index Fund (US)&lt;/D&gt;&lt;D xsi:type="xsd:string"&gt;GWL Smaller Company Fund 6.03M&lt;/D&gt;&lt;D xsi:type="xsd:string"&gt;SPDR S&amp;amp;P International Small Cap ETF&lt;/D&gt;&lt;D xsi:type="xsd:string"&gt;1290 VT Micro Cap Portfolio&lt;/D&gt;&lt;D xsi:type="xsd:string"&gt;GF Nasdaq Biotechnology Index Fund&lt;/D&gt;&lt;D xsi:type="xsd:string"&gt;Blackstone Alternative Multi Strategy Fund&lt;/D&gt;&lt;D xsi:type="xsd:string"&gt;Mirae Asset Tiger NASDAQ Bio ETF&lt;/D&gt;&lt;D xsi:type="xsd:string"&gt;Vanguard U.S. All-Cap Equity Index Pooled Fund&lt;/D&gt;&lt;D xsi:type="xsd:string"&gt;Vanguard Growth &amp;amp; Income Fund&lt;/D&gt;&lt;/FQL&gt;&lt;FQL&gt;&lt;Q&gt;AEZS-CA^OS_TOP_HLDR_NAME(ALL,0D,,MTD,,M,SEC,"EN")&lt;/Q&gt;&lt;R&gt;3&lt;/R&gt;&lt;C&gt;1&lt;/C&gt;&lt;D xsi:type="xsd:string"&gt;iShares Tr. - Micro Cap ETF&lt;/D&gt;&lt;D xsi:type="xsd:string"&gt;Fidelity Nasdaq Composite Index Fund&lt;/D&gt;&lt;D xsi:type="xsd:string"&gt;1290 VT Micro Cap Portfolio&lt;/D&gt;&lt;/FQL&gt;&lt;FQL&gt;&lt;Q&gt;ACST-CA^OS_TOP_HLDR_NAME(ALL,0D,,MTD,,M,SEC,"EN")&lt;/Q&gt;&lt;R&gt;2&lt;/R&gt;&lt;C&gt;1&lt;/C&gt;&lt;D xsi:type="xsd:string"&gt;Fidelity Nasdaq Composite Index Fund&lt;/D&gt;&lt;D xsi:type="xsd:string"&gt;Alma Capital Invt. Fds. - Apis Global Long/Short Equity Fund&lt;/D&gt;&lt;/FQL&gt;&lt;FQL&gt;&lt;Q&gt;BCT-CA^OS_TOP_HLDR_NAME(ALL,0D,,MTD,,M,SEC,"EN")&lt;/Q&gt;&lt;R&gt;0&lt;/R&gt;&lt;C&gt;0&lt;/C&gt;&lt;/FQL&gt;&lt;FQL&gt;&lt;Q&gt;CORV-CA^OS_TOP_HLDR_NAME(ALL,0D,,MTD,,M,SEC,"EN")&lt;/Q&gt;&lt;R&gt;2&lt;/R&gt;&lt;C&gt;1&lt;/C&gt;&lt;D xsi:type="xsd:string"&gt;Clough Global Opportunities Fund&lt;/D&gt;&lt;D xsi:type="xsd:string"&gt;Fidelity Nasdaq Composite Index Fund&lt;/D&gt;&lt;/FQL&gt;&lt;FQL&gt;&lt;Q&gt;CRDL-CA^OS_TOP_HLDR_NAME(ALL,0D,,MTD,,M,SEC,"EN")&lt;/Q&gt;&lt;R&gt;5&lt;/R&gt;&lt;C&gt;1&lt;/C&gt;&lt;D xsi:type="xsd:string"&gt;AdvisorShares Trust - Pure Cannabis ETF&lt;/D&gt;&lt;D xsi:type="xsd:string"&gt;I.B.I. MEHAKA (4D) Solactive North American Cann. USD - Hedged&lt;/D&gt;&lt;D xsi:type="xsd:string"&gt;Cannabis Growth Fund&lt;/D&gt;&lt;D xsi:type="xsd:string"&gt;I.B.I. Mehaka (4D) Solactive North American Cannabis&lt;/D&gt;&lt;D xsi:type="xsd:string"&gt;Rize UCITS ICAV - Medical Cannabis &amp;amp; Life SciencesUCITS ETF&lt;/D&gt;&lt;/FQL&gt;&lt;FQL&gt;&lt;Q&gt;CTTH-US^OS_TOP_HLDR_NAME(ALL,0D,,MTD,,M,SEC,"EN")&lt;/Q&gt;&lt;R&gt;0&lt;/R&gt;&lt;C&gt;0&lt;/C&gt;&lt;/FQL&gt;&lt;FQL&gt;&lt;Q&gt;FRX-CA^OS_TOP_HLDR_NAME(ALL,0D,,MTD,,M,SEC,"EN")&lt;/Q&gt;&lt;R&gt;9&lt;/R&gt;&lt;C&gt;1&lt;/C&gt;&lt;D xsi:type="xsd:string"&gt;Eventide Healthcare &amp;amp; Life Sciences Fund&lt;/D&gt;&lt;D xsi:type="xsd:string"&gt;USAA Small Cap Stock Fund&lt;/D&gt;&lt;D xsi:type="xsd:string"&gt;AMG Managers Cadence Emerging Companies Fund&lt;/D&gt;&lt;D xsi:type="xsd:string"&gt;iShares Tr. - Micro Cap ETF&lt;/D&gt;&lt;D xsi:type="xsd:string"&gt;AIG Small Cap Fund&lt;/D&gt;&lt;D xsi:type="xsd:string"&gt;1290 VT Micro Cap Portfolio&lt;/D&gt;&lt;D xsi:type="xsd:string"&gt;Meeder Muirfield Fund&lt;/D&gt;&lt;D xsi:type="xsd:string"&gt;Series Portfolios Trust - Weiss Alternative Balanced Risk Fund&lt;/D&gt;&lt;D xsi:type="xsd:string"&gt;John Hancock VIT - Total Stock Market Index Trust&lt;/D&gt;&lt;/FQL&gt;&lt;FQL&gt;&lt;Q&gt;IMV-CA^OS_TOP_HLDR_NAME(ALL,0D,,MTD,,M,SEC,"EN")&lt;/Q&gt;&lt;R&gt;8&lt;/R&gt;&lt;C&gt;1&lt;/C&gt;&lt;D xsi:type="xsd:string"&gt;Asperior Investment Funds - LF Ruffer Absolute Return Fund&lt;/D&gt;&lt;D xsi:type="xsd:string"&gt;LF Ruffer Investment Funds - Total Return Fund&lt;/D&gt;&lt;D xsi:type="xsd:string"&gt;Fidelity True North Fund&lt;/D&gt;&lt;D xsi:type="xsd:string"&gt;Ruffer SICAV - Total Return International&lt;/D&gt;&lt;D xsi:type="xsd:string"&gt;Jacob Micro Cap Growth Fund&lt;/D&gt;&lt;D xsi:type="xsd:string"&gt;GFA International Fund&lt;/D&gt;&lt;D xsi:type="xsd:string"&gt;First Asset JFT Strategies Fund&lt;/D&gt;&lt;D xsi:type="xsd:string"&gt;AI Powered International Equity ETF&lt;/D&gt;&lt;/FQL&gt;&lt;FQL&gt;&lt;Q&gt;MDP-CA^OS_TOP_HLDR_NAME(ALL,0D,,MTD,,M,SEC,"EN")&lt;/Q&gt;&lt;R&gt;2&lt;/R&gt;&lt;C&gt;1&lt;/C&gt;&lt;D xsi:type="xsd:string"&gt;Goodwood Capital Fund&lt;/D&gt;&lt;D xsi:type="xsd:string"&gt;Pender Small Cap Opportunities Fund&lt;/D&gt;&lt;/FQL&gt;&lt;FQL&gt;&lt;Q&gt;NVCN-CA^OS_TOP_HLDR_NAME(ALL,0D,,MTD,,M,SEC,"EN")&lt;/Q&gt;&lt;R&gt;2&lt;/R&gt;&lt;C&gt;1&lt;/C&gt;&lt;D xsi:type="xsd:string"&gt;American Funds Small Cap World Fund&lt;/D&gt;&lt;D xsi:type="xsd:string"&gt;Fidelity Nasdaq Composite Index Fund&lt;/D&gt;&lt;/FQL&gt;&lt;FQL&gt;&lt;Q&gt;OPS-CA^OS_TOP_HLDR_NAME(ALL,0D,,MTD,,M,SEC,"EN")&lt;/Q&gt;&lt;R&gt;9&lt;/R&gt;&lt;C&gt;1&lt;/C&gt;&lt;D xsi:type="xsd:string"&gt;Fidelity True North Fund&lt;/D&gt;&lt;D xsi:type="xsd:string"&gt;Caisse de Depot &amp;amp; Placement du Quebec&lt;/D&gt;&lt;D xsi:type="xsd:string"&gt;Fidelity Canadian Opportunities Fund&lt;/D&gt;&lt;D xsi:type="xsd:string"&gt;NBI Quebec Growth Fund&lt;/D&gt;&lt;D xsi:type="xsd:string"&gt;NBI Small Cap Fund&lt;/D&gt;&lt;D xsi:type="xsd:string"&gt;IG Fiera Canadian Small Cap Fund&lt;/D&gt;&lt;D xsi:type="xsd:string"&gt;Exemplar Growth &amp;amp; Income Fund&lt;/D&gt;&lt;D xsi:type="xsd:string"&gt;IG Fiera Canadian Small Cap Class&lt;/D&gt;&lt;D xsi:type="xsd:string"&gt;Fidelity Balanced Income Currency Neutral Private Pool&lt;/D&gt;&lt;/FQL&gt;&lt;FQL&gt;&lt;Q&gt;AUP-CA^OS_TOP_HLDR_NAME(ALL,0D,,MTD,,M,SEC,"EN")&lt;/Q&gt;&lt;R&gt;87&lt;/R&gt;&lt;C&gt;1&lt;/C&gt;&lt;D xsi:type="xsd:string"&gt;Fidelity Select Port. - Biotechnology Portfolio&lt;/D&gt;&lt;D xsi:type="xsd:string"&gt;Stichting Pensioenfonds ABP (Global Equity Portfolio)&lt;/D&gt;&lt;D xsi:type="xsd:string"&gt;iShares NASDAQ Biotechnology ETF&lt;/D&gt;&lt;D xsi:type="xsd:string"&gt;FTIF SICAV - Biotechnology Discovery Fund&lt;/D&gt;&lt;D xsi:type="xsd:string"&gt;Fidelity Strategic Advisers US Total Stock Fund&lt;/D&gt;&lt;D xsi:type="xsd:string"&gt;Fidelity Blue Chip Growth Fund&lt;/D&gt;&lt;D xsi:type="xsd:string"&gt;Franklin Biotechnology Discovery Fund&lt;/D&gt;&lt;D xsi:type="xsd:string"&gt;Fidelity Small Cap Growth Fund&lt;/D&gt;&lt;D xsi:type="xsd:string"&gt;Biotech Growth Trust Plc (The)&lt;/D&gt;&lt;D xsi:type="xsd:string"&gt;USAA Small Cap Stock Fund&lt;/D&gt;&lt;D xsi:type="xsd:string"&gt;AST Fidelity Institutional AMSM Quantitative&lt;/D&gt;&lt;D xsi:type="xsd:string"&gt;Allianz Biotechnologie&lt;/D&gt;&lt;D xsi:type="xsd:string"&gt;Fidelity Series Blue Chip Growth Fund&lt;/D&gt;&lt;D xsi:type="xsd:string"&gt;Fidelity Strategic Advisers Small Mid Cap Fund&lt;/D&gt;&lt;D xsi:type="xsd:string"&gt;Fidelity Small Cap Growth K6 Fund&lt;/D&gt;&lt;D xsi:type="xsd:string"&gt;iShares S&amp;amp;P/TSX Small Cap Index ETF&lt;/D&gt;&lt;D xsi:type="xsd:string"&gt;CREF Stock Account&lt;/D&gt;&lt;D xsi:type="xsd:string"&gt;BankInvest USA Small Cap Aktier&lt;/D&gt;&lt;D xsi:type="xsd:string"&gt;Arctic Funds Plc - Aurora LifeScience&lt;/D&gt;&lt;D xsi:type="xsd:string"&gt;Invesco Markets Plc - NASDAQ Biotech UCITS ETF&lt;/D&gt;&lt;D xsi:type="xsd:string"&gt;iShares Tr. - Core MSCI Total International Stock ETF&lt;/D&gt;&lt;D xsi:type="xsd:string"&gt;ESPA Stock Biotec&lt;/D&gt;&lt;D xsi:type="xsd:string"&gt;Fidelity Nasdaq Composite Index Fund&lt;/D&gt;&lt;D xsi:type="xsd:string"&gt;Tekla Healthcare Investors&lt;/D&gt;&lt;D xsi:type="xsd:string"&gt;Lord Abbett Micro Cap Growth Fund&lt;/D&gt;&lt;D xsi:type="xsd:string"&gt;Alger Funds - Health Sciences Fund&lt;/D&gt;&lt;D xsi:type="xsd:string"&gt;Fidelity Blue Chip Growth K6 Fund&lt;/D&gt;&lt;D xsi:type="xsd:string"&gt;Vanguard Total International Stock Index Fund&lt;/D&gt;&lt;D xsi:type="xsd:string"&gt;Protea Fund - Crawford Lake US Equities&lt;/D&gt;&lt;D xsi:type="xsd:string"&gt;1290 VT Micro Cap Portfolio&lt;/D&gt;&lt;D xsi:type="xsd:string"&gt;Vanguard Investment Series Plc - Global Small Cap Index Fund&lt;/D&gt;&lt;D xsi:type="xsd:string"&gt;Tekla Life Sciences Investors&lt;/D&gt;&lt;D xsi:type="xsd:string"&gt;Fidelity Institutional Funds - Select Global Equities Fund&lt;/D&gt;&lt;D xsi:type="xsd:string"&gt;Perinvest (Lux) SICAV - Global Healthcare Equity&lt;/D&gt;&lt;D xsi:type="xsd:string"&gt;Renaissance Canadian Growth Fund&lt;/D&gt;&lt;D xsi:type="xsd:string"&gt;UBS (CH) Inst. Fund 2 - Equities Global Small Cap Passive II&lt;/D&gt;&lt;D xsi:type="xsd:string"&gt;iShares IV Plc - NASDAQ US Biotechnology UCITS ETF&lt;/D&gt;&lt;D xsi:type="xsd:string"&gt;AllianzGI Health Sciences Fund&lt;/D&gt;&lt;D xsi:type="xsd:string"&gt;CSIF World (ex-CH) Small Cap Index - Pension Fund&lt;/D&gt;&lt;D xsi:type="xsd:string"&gt;Fidelity Comwlth. Tr. - Nasdaq Composite Index Tracking Stock&lt;/D&gt;&lt;D xsi:type="xsd:string"&gt;PPF (PMG Partners Funds) - PMG Global Biotech Fund&lt;/D&gt;&lt;D xsi:type="xsd:string"&gt;Vanguard MSCI International Small Companies Index ETF&lt;/D&gt;&lt;D xsi:type="xsd:string"&gt;Fidelity US Small/Mid Cap Equity Investment Trust&lt;/D&gt;&lt;D xsi:type="xsd:string"&gt;TD Canadian Equity Index ETF&lt;/D&gt;&lt;D xsi:type="xsd:string"&gt;Danske Invest Medilife Fund (FI)&lt;/D&gt;&lt;D xsi:type="xsd:string"&gt;CSIF Umbrella - World (ex-CH) Small Cap Index Blue&lt;/D&gt;&lt;D xsi:type="xsd:string"&gt;ProShares Ultra NASDAQ Biotechnology&lt;/D&gt;&lt;D xsi:type="xsd:string"&gt;iShares Tr. - Core MSCI International Developed Markets ETF&lt;/D&gt;&lt;D xsi:type="xsd:string"&gt;iShares III Plc - MSCI World Small Cap UCITS ETF&lt;/D&gt;&lt;D xsi:type="xsd:string"&gt;Fidelity Total International Index Fund&lt;/D&gt;&lt;D xsi:type="xsd:string"&gt;Vanguard International Small Companies Index Fund&lt;/D&gt;&lt;D xsi:type="xsd:string"&gt;Vanguard International Small Companies Index Fund (Hedged)&lt;/D&gt;&lt;D xsi:type="xsd:string"&gt;KLP Aksjeglobal Small Cap Indeks I&lt;/D&gt;&lt;D xsi:type="xsd:string"&gt;State Street Global Equity (ex-US) Index Portfolio&lt;/D&gt;&lt;D xsi:type="xsd:string"&gt;Great-West Small Cap Growth Fund&lt;/D&gt;&lt;D xsi:type="xsd:string"&gt;Victory Munder Small Cap Growth Fund&lt;/D&gt;&lt;D xsi:type="xsd:string"&gt;FDC SICAV - Actions Monde Small Cap - Indexe&lt;/D&gt;&lt;D xsi:type="xsd:string"&gt;New Zealand Superannuation Fund&lt;/D&gt;&lt;D xsi:type="xsd:string"&gt;SG Actions Monde Techno&lt;/D&gt;&lt;D xsi:type="xsd:string"&gt;Vanguard Growth &amp;amp; Income Fund&lt;/D&gt;&lt;D xsi:type="xsd:string"&gt;Swisscanto (CH) Index Fund II - Equity Small cap World (ex-CH)&lt;/D&gt;&lt;D xsi:type="xsd:string"&gt;SEI Global Master Fund Plc - Global Equity Fund&lt;/D&gt;&lt;D xsi:type="xsd:string"&gt;SEI Global Invts. Fund Plc - Global Select Equity&lt;/D&gt;&lt;D xsi:type="xsd:string"&gt;Renaissance Canadian Equity Private Pool&lt;/D&gt;&lt;D xsi:type="xsd:string"&gt;Swisscanto (CH) IPF I - Index Eq. Fd. Small Cap World (ex-CH)&lt;/D&gt;&lt;D xsi:type="xsd:string"&gt;SPDR Portfolio MSCI Global Stock Market ETF&lt;/D&gt;&lt;D xsi:type="xsd:string"&gt;UBS (CH) Inst. Fund - Equities Global Small Cap Passive II&lt;/D&gt;&lt;D xsi:type="xsd:string"&gt;GF Nasdaq Biotechnology Index Fund&lt;/D&gt;&lt;D xsi:type="xsd:string"&gt;L&amp;amp;G ICAV - Global Small Cap Equity Index Fund&lt;/D&gt;&lt;D xsi:type="xsd:string"&gt;Fidelity VIP - Asset Manager Portfolio&lt;/D&gt;&lt;D xsi:type="xsd:string"&gt;Mackenzie Canadian Equity Index ETF&lt;/D&gt;&lt;D xsi:type="xsd:string"&gt;BlackRock Global Funds - Systematic Global Small Cap Fund&lt;/D&gt;&lt;D xsi:type="xsd:string"&gt;Fidelity Flex Small Cap Fund&lt;/D&gt;&lt;D xsi:type="xsd:string"&gt;Mirae Asset Tiger NASDAQ Bio ETF&lt;/D&gt;&lt;D xsi:type="xsd:string"&gt;Fidelity VIP II - Asset Manager Growth Portfolio&lt;/D&gt;&lt;D xsi:type="xsd:string"&gt;Fidelity Flex Large Cap Growth Fund&lt;/D&gt;&lt;D xsi:type="xsd:string"&gt;Fidelity Life Funds - Select Global Equity Pensions Fund&lt;/D&gt;&lt;D xsi:type="xsd:string"&gt;Symmetry Balanced Portfolio&lt;/D&gt;&lt;D xsi:type="xsd:string"&gt;Fidelity Balanced Income Currency Neutral Private Pool&lt;/D&gt;&lt;D xsi:type="xsd:string"&gt;Symmetry Moderate Growth Portfolio&lt;/D&gt;&lt;D xsi:type="xsd:string"&gt;AllianceBernstein Fund - Dynamic All Market Portfolio&lt;/D&gt;&lt;D xsi:type="xsd:string"&gt;Symmetry Conservative Portfolio&lt;/D&gt;&lt;D xsi:type="xsd:string"&gt;Symmetry Growth Portfolio&lt;/D&gt;&lt;D xsi:type="xsd:string"&gt;Diamond (4D) Flexible&lt;/D&gt;&lt;D xsi:type="xsd:string"&gt;GKB (CH) - Vorsorgefonds 45&lt;/D&gt;&lt;D xsi:type="xsd:string"&gt;GKB (CH) - Vorsorgefonds 25&lt;/D&gt;&lt;D xsi:type="xsd:string"&gt;Symmetry Fixed Income Portfolio&lt;/D&gt;&lt;/FQL&gt;&lt;FQL&gt;&lt;Q&gt;BHC-US^OS_TOP_HLDR_NAME(ALL,0D,,MTD,,M,SEC,"EN")&lt;/Q&gt;&lt;R&gt;672&lt;/R&gt;&lt;C&gt;1&lt;/C&gt;&lt;D xsi:type="xsd:string"&gt;Fidelity Canadian Growth Company Fund&lt;/D&gt;&lt;D xsi:type="xsd:string"&gt;Vanguard Total International Stock Index Fund&lt;/D&gt;&lt;D xsi:type="xsd:string"&gt;Fidelity Special Situations Fund&lt;/D&gt;&lt;D xsi:type="xsd:string"&gt;Government Pension Fund - Global (The)&lt;/D&gt;&lt;D xsi:type="xsd:string"&gt;Fidelity Canadian Balanced Fund&lt;/D&gt;&lt;D xsi:type="xsd:string"&gt;Fidelity Global Innovators Investment Trust&lt;/D&gt;&lt;D xsi:type="xsd:string"&gt;Vanguard Developed Markets Index Fund&lt;/D&gt;&lt;D xsi:type="xsd:string"&gt;Miller Opportunity Trust&lt;/D&gt;&lt;D xsi:type="xsd:string"&gt;Fidelity Global Innovators Class&lt;/D&gt;&lt;D xsi:type="xsd:string"&gt;Fidelity True North Fund&lt;/D&gt;&lt;D xsi:type="xsd:string"&gt;BlackRock High Yield Bond Portfolio&lt;/D&gt;&lt;D xsi:type="xsd:string"&gt;Canada Pension Plan&lt;/D&gt;&lt;D xsi:type="xsd:string"&gt;iShares S&amp;amp;P/TSX 60 Index ETF&lt;/D&gt;&lt;D xsi:type="xsd:string"&gt;ClearBridge Aggressive Growth Fund&lt;/D&gt;&lt;D xsi:type="xsd:string"&gt;SEB Lakemedelsfond&lt;/D&gt;&lt;D xsi:type="xsd:string"&gt;Chou Associates Fund&lt;/D&gt;&lt;D xsi:type="xsd:string"&gt;T Rowe Price Value Fund&lt;/D&gt;&lt;D xsi:type="xsd:string"&gt;Worldwide Healthcare Trust Plc&lt;/D&gt;&lt;D xsi:type="xsd:string"&gt;BMO Canadian Equity Fund&lt;/D&gt;&lt;D xsi:type="xsd:string"&gt;Bruce Fund&lt;/D&gt;&lt;D xsi:type="xsd:string"&gt;Thrivent Mid Cap Stock Fund&lt;/D&gt;&lt;D xsi:type="xsd:string"&gt;Fidelity Canadian Disciplined Equity Fund&lt;/D&gt;&lt;D xsi:type="xsd:string"&gt;Hartford International Opportunities Fund&lt;/D&gt;&lt;D xsi:type="xsd:string"&gt;CI First Asset Morningstar Canada Momentum Index ETF&lt;/D&gt;&lt;D xsi:type="xsd:string"&gt;iShares Core S&amp;amp;P/TSX Capped Composite Index ETF&lt;/D&gt;&lt;D xsi:type="xsd:string"&gt;Thrivent Variable Product - Mid Cap Stock Portfolio&lt;/D&gt;&lt;D xsi:type="xsd:string"&gt;Stichting Pensioenfonds ABP (Global Equity Portfolio)&lt;/D&gt;&lt;D xsi:type="xsd:string"&gt;JPMorgan BetaBuilders Canada ETF&lt;/D&gt;&lt;D xsi:type="xsd:string"&gt;DFA International Core Equity Portfolio&lt;/D&gt;&lt;D xsi:type="xsd:string"&gt;American Funds Fundamental Investors&lt;/D&gt;&lt;D xsi:type="xsd:string"&gt;Fidelity Capital &amp;amp; Income Fund&lt;/D&gt;&lt;D xsi:type="xsd:string"&gt;BMO Canadian Large Cap Equity Fund&lt;/D&gt;&lt;D xsi:type="xsd:string"&gt;Vanguard FTSE All World (ex-US) Index Fund&lt;/D&gt;&lt;D xsi:type="xsd:string"&gt;TD Emerald Canadian Equity Index Fund&lt;/D&gt;&lt;D xsi:type="xsd:string"&gt;British Columbia Inv Management Corp.&lt;/D&gt;&lt;D xsi:type="xsd:string"&gt;Desjardins Canadian Equity Value Fund&lt;/D&gt;&lt;D xsi:type="xsd:string"&gt;BMO S&amp;amp;P/TSX Capped Composite Index ETF&lt;/D&gt;&lt;D xsi:type="xsd:string"&gt;iShares MSCI Canada ETF&lt;/D&gt;&lt;D xsi:type="xsd:string"&gt;DFA Canadian Core Equity Fund&lt;/D&gt;&lt;D xsi:type="xsd:string"&gt;Xtrackers - MSCI AC Asia (ex-Japan) Swaps UCITS ETF&lt;/D&gt;&lt;D xsi:type="xsd:string"&gt;Treligga PLC - Ardevora Global Equity Fund&lt;/D&gt;&lt;D xsi:type="xsd:string"&gt;Schwab International Equity ETF&lt;/D&gt;&lt;D xsi:type="xsd:string"&gt;CREF Stock Account&lt;/D&gt;&lt;D xsi:type="xsd:string"&gt;BMO Asset Allocation Fund&lt;/D&gt;&lt;D xsi:type="xsd:string"&gt;Invesco Dynamic Pharmaceuticals ETF&lt;/D&gt;&lt;D xsi:type="xsd:string"&gt;Fidelity Leveraged Company Stock Fund&lt;/D&gt;&lt;D xsi:type="xsd:string"&gt;Vanguard FTSE Canada All Cap Index ETF&lt;/D&gt;&lt;D xsi:type="xsd:string"&gt;VanEck Vectors Pharmaceutical ETF&lt;/D&gt;&lt;D xsi:type="xsd:string"&gt;Legg Mason Global Funds Plc - ClearBridge US Agressive Growth&lt;/D&gt;&lt;D xsi:type="xsd:string"&gt;Fidelity Concentrated Canadian Equity Investment Trust&lt;/D&gt;&lt;D xsi:type="xsd:string"&gt;Xtrackers - S&amp;amp;P 500 Swap UCITS ETF&lt;/D&gt;&lt;D xsi:type="xsd:string"&gt;Desjardins Canadian Equity Fund&lt;/D&gt;&lt;D xsi:type="xsd:string"&gt;Imperial Canadian Equity Pool&lt;/D&gt;&lt;D xsi:type="xsd:string"&gt;Fidelity CanAm Opportunities Class&lt;/D&gt;&lt;D xsi:type="xsd:string"&gt;Fidelity Global Innovators Currency Neutral Class&lt;/D&gt;&lt;D xsi:type="xsd:string"&gt;AP7 Aktiefond&lt;/D&gt;&lt;D xsi:type="xsd:string"&gt;UBS ETF - MSCI Canada UCITS ETF&lt;/D&gt;&lt;D xsi:type="xsd:string"&gt;Hartford International Opportunities HLS Fund&lt;/D&gt;&lt;D xsi:type="xsd:string"&gt;Chou RRSP Fund&lt;/D&gt;&lt;D xsi:type="xsd:string"&gt;iShares Tr. - Core MSCI Total International Stock ETF&lt;/D&gt;&lt;D xsi:type="xsd:string"&gt;Fidelity Advisor Strategic Income Fund&lt;/D&gt;&lt;D xsi:type="xsd:string"&gt;Sun Life BlackRock Canadian Composite Equity Fund&lt;/D&gt;&lt;D xsi:type="xsd:string"&gt;IG FI Canadian Equity Class II&lt;/D&gt;&lt;D xsi:type="xsd:string"&gt;Fidelity Advisor Series I - Leveraged Company Stock Fund&lt;/D&gt;&lt;D xsi:type="xsd:string"&gt;Fidelity Series Global (ex-US) Index Fund&lt;/D&gt;&lt;D xsi:type="xsd:string"&gt;Fidelity North American Equity Investment Trust&lt;/D&gt;&lt;D xsi:type="xsd:string"&gt;American Funds Small Cap World Fund&lt;/D&gt;&lt;D xsi:type="xsd:string"&gt;Fidelity Canadian Fundamental Equity Multi-Asset Base Fund&lt;/D&gt;&lt;D xsi:type="xsd:string"&gt;Northern Lights Fund Trust II - Balter Invenomic Fund&lt;/D&gt;&lt;D xsi:type="xsd:string"&gt;SEI Investments - Canadian Equity Fund&lt;/D&gt;&lt;D xsi:type="xsd:string"&gt;Treligga PLC - Ardevora Global Long-only Equity Fund&lt;/D&gt;&lt;D xsi:type="xsd:string"&gt;iShares III Plc - Core MSCI World UCITS ETF&lt;/D&gt;&lt;D xsi:type="xsd:string"&gt;TD Canadian Index Fund&lt;/D&gt;&lt;D xsi:type="xsd:string"&gt;DFA Canadian Vector Equity Fund&lt;/D&gt;&lt;D xsi:type="xsd:string"&gt;Desjardins RI Canada Multifactor Low CO2 ETF&lt;/D&gt;&lt;D xsi:type="xsd:string"&gt;Vanguard Institutional Total Stock Market Index Trust&lt;/D&gt;&lt;D xsi:type="xsd:string"&gt;Fidelity Canadian Focused Equity Investment Trust&lt;/D&gt;&lt;D xsi:type="xsd:string"&gt;Schwab Fundamental International Large Company Index ETF&lt;/D&gt;&lt;D xsi:type="xsd:string"&gt;Gabelli Healthcare &amp;amp; Wellness Trust&lt;/D&gt;&lt;D xsi:type="xsd:string"&gt;Xtrackers - MSCI Emerging Markets Swap UCITS ETF&lt;/D&gt;&lt;D xsi:type="xsd:string"&gt;Vanguard FTSE Canada Index ETF&lt;/D&gt;&lt;D xsi:type="xsd:string"&gt;iShares VII Plc - MSCI Canada UCITS ETF&lt;/D&gt;&lt;D xsi:type="xsd:string"&gt;ClearBridge Variable Aggressive Growth Portfolio&lt;/D&gt;&lt;D xsi:type="xsd:string"&gt;St. James's Place Unit Trust - Global Equity&lt;/D&gt;&lt;D xsi:type="xsd:string"&gt;Allianz Global Investors Fund V - Global Insights&lt;/D&gt;&lt;D xsi:type="xsd:string"&gt;Vanguard Total World Stock Index Fund&lt;/D&gt;&lt;D xsi:type="xsd:string"&gt;Gabelli Dividend &amp;amp; Income Trust&lt;/D&gt;&lt;D xsi:type="xsd:string"&gt;CI First Asset Morningstar National Bank Quebec Index ETF&lt;/D&gt;&lt;D xsi:type="xsd:string"&gt;iShares Tr. - Global Healthcare ETF&lt;/D&gt;&lt;D xsi:type="xsd:string"&gt;Hartford Capital Appreciation HLS Fund&lt;/D&gt;&lt;D xsi:type="xsd:string"&gt;SPDR Portfolio Developed World ex-US ETF&lt;/D&gt;&lt;D xsi:type="xsd:string"&gt;Treligga PLC - Ardevora Global Long-only Equity SRI Fund&lt;/D&gt;&lt;D xsi:type="xsd:string"&gt;FCP Medical - BioHealth&lt;/D&gt;&lt;D xsi:type="xsd:string"&gt;BlackRock Global Funds - (USD) High Yield Bond&lt;/D&gt;&lt;D xsi:type="xsd:string"&gt;Wells Fargo Diversified Capital Builder Fund&lt;/D&gt;&lt;D xsi:type="xsd:string"&gt;Fidelity Canadian Equity Investment Trust&lt;/D&gt;&lt;D xsi:type="xsd:string"&gt;MDPIM Canadian Equity Pool&lt;/D&gt;&lt;D xsi:type="xsd:string"&gt;Tekla World Healthcare Fund&lt;/D&gt;&lt;D xsi:type="xsd:string"&gt;CSIF Umbrella - Canada Index Blue&lt;/D&gt;&lt;D xsi:type="xsd:string"&gt;GMO Implementation Fund&lt;/D&gt;&lt;D xsi:type="xsd:string"&gt;Eaton Vance High Income Opportunities Portfolio&lt;/D&gt;&lt;D xsi:type="xsd:string"&gt;iShares IV Plc - Edge MSCI World Value Factor UCITS ETF&lt;/D&gt;&lt;D xsi:type="xsd:string"&gt;APO Medical Opportunities&lt;/D&gt;&lt;D xsi:type="xsd:string"&gt;DFA Large Cap International Portfolio&lt;/D&gt;&lt;D xsi:type="xsd:string"&gt;RBC Canadian Index Fund&lt;/D&gt;&lt;D xsi:type="xsd:string"&gt;PIMCO RAE International Fund&lt;/D&gt;&lt;D xsi:type="xsd:string"&gt;UBS (CH) Instl. Fund - Equities Canada Passive II&lt;/D&gt;&lt;D xsi:type="xsd:string"&gt;MD Equity Fund&lt;/D&gt;&lt;D xsi:type="xsd:string"&gt;VT Sorbus Vector Funds ICVC - VT Sorbus Vector Fund 1&lt;/D&gt;&lt;D xsi:type="xsd:string"&gt;BlackRock CIF - North American Equity Tracker Fund&lt;/D&gt;&lt;D xsi:type="xsd:string"&gt;BlackRock Corporate High Yield Fund VI Inc.&lt;/D&gt;&lt;D xsi:type="xsd:string"&gt;CIBC Canadian Index Fund&lt;/D&gt;&lt;D xsi:type="xsd:string"&gt;Russell Investments Canadian Equity Pool&lt;/D&gt;&lt;D xsi:type="xsd:string"&gt;Norges Bank Foreign Exchange Reserves&lt;/D&gt;&lt;D xsi:type="xsd:string"&gt;Wellington Mgmt. Fds. (LU) - Global Opportunities Equity Fund&lt;/D&gt;&lt;D xsi:type="xsd:string"&gt;BlackRock ACS I - World (ex-UK) Equity Tracker Fund&lt;/D&gt;&lt;D xsi:type="xsd:string"&gt;Vanguard International Shares Index Fund (Hedged)&lt;/D&gt;&lt;D xsi:type="xsd:string"&gt;AST AllianzGI World Trends Portfolio&lt;/D&gt;&lt;D xsi:type="xsd:string"&gt;Vanguard International Shares Index Fund&lt;/D&gt;&lt;D xsi:type="xsd:string"&gt;Vanguard MSCI Index International Shares ETF&lt;/D&gt;&lt;D xsi:type="xsd:string"&gt;FDP Canadian Equity Portfolio&lt;/D&gt;&lt;D xsi:type="xsd:string"&gt;New Zealand Superannuation Fund&lt;/D&gt;&lt;D xsi:type="xsd:string"&gt;Ferique Equity Fund&lt;/D&gt;&lt;D xsi:type="xsd:string"&gt;DFA TA World (ex-US) Core Equity Portfolio&lt;/D&gt;&lt;D xsi:type="xsd:string"&gt;NFU Mutual OEIC - Global Growth Fund&lt;/D&gt;&lt;D xsi:type="xsd:string"&gt;Robeco Boston Partners Global Equity Fund&lt;/D&gt;&lt;D xsi:type="xsd:string"&gt;Fidelity Global (ex-US) Index Fund&lt;/D&gt;&lt;D xsi:type="xsd:string"&gt;Gabelli Asset Fund (The)&lt;/D&gt;&lt;D xsi:type="xsd:string"&gt;Aviva Investors Invst. Fds. ICVC - Multi-Strategy Target Ret.&lt;/D&gt;&lt;D xsi:type="xsd:string"&gt;iShares Tr. - MSCI ACWI ETF&lt;/D&gt;&lt;D xsi:type="xsd:string"&gt;BlackRock ISF - iShares Developed World Index Fund (IE)&lt;/D&gt;&lt;D xsi:type="xsd:string"&gt;iShares Tr. - Edge MSCI Intl. Value Factor ETF&lt;/D&gt;&lt;D xsi:type="xsd:string"&gt;Fiera Capital Series Trust - Small/Mid Cap Growth Fund&lt;/D&gt;&lt;D xsi:type="xsd:string"&gt;MGI Funds Plc - Global Equity Fund&lt;/D&gt;&lt;D xsi:type="xsd:string"&gt;Invesco FTSE RAFI Canadian Index ETF&lt;/D&gt;&lt;D xsi:type="xsd:string"&gt;TD Canadian Equity Index ETF&lt;/D&gt;&lt;D xsi:type="xsd:string"&gt;Vanguard Invt. Fds. ICVC - FTSE Dev. World (ex-UK) Eq. Index&lt;/D&gt;&lt;D xsi:type="xsd:string"&gt;Vanguard Investment Series Plc - Global Stock Index Fund&lt;/D&gt;&lt;D xsi:type="xsd:string"&gt;Fjarde AP Fonden&lt;/D&gt;&lt;D xsi:type="xsd:string"&gt;Aquila Three Peaks Opportunity Growth Fund&lt;/D&gt;&lt;D xsi:type="xsd:string"&gt;Barometer Equity Pool&lt;/D&gt;&lt;D xsi:type="xsd:string"&gt;Robeco Boston Partners Global Long/Short Fund&lt;/D&gt;&lt;D xsi:type="xsd:string"&gt;Phillips Hager &amp;amp; North Canadian Growth Fund&lt;/D&gt;&lt;D xsi:type="xsd:string"&gt;DFA International High Relative Profitability Portfolio&lt;/D&gt;&lt;D xsi:type="xsd:string"&gt;Multi Units LU - Lyxor S&amp;amp;P 500 UCITS ETF&lt;/D&gt;&lt;D xsi:type="xsd:string"&gt;AQR International Multi Style Fund&lt;/D&gt;&lt;D xsi:type="xsd:string"&gt;IA Canadian Equity Index Fund&lt;/D&gt;&lt;D xsi:type="xsd:string"&gt;DFA World (ex-US) Core Equity Portfolio&lt;/D&gt;&lt;D xsi:type="xsd:string"&gt;CSIF Umbrella - Canada Index&lt;/D&gt;&lt;D xsi:type="xsd:string"&gt;Scottish Widows Invt. Sol. Fds. ICVC - Fund. Index Glb. Equity&lt;/D&gt;&lt;D xsi:type="xsd:string"&gt;UBS Life - North America Equity Tracker Fund&lt;/D&gt;&lt;D xsi:type="xsd:string"&gt;CI First Asset Morningstar Canada Value Index ETF&lt;/D&gt;&lt;D xsi:type="xsd:string"&gt;Franklin ActiveQuant Canadian Fund&lt;/D&gt;&lt;D xsi:type="xsd:string"&gt;Fidelity Strategic Advisers International Fund&lt;/D&gt;&lt;D xsi:type="xsd:string"&gt;Thrivent Variable Product - Moderate Allocation Portfolio&lt;/D&gt;&lt;D xsi:type="xsd:string"&gt;Allianz Global Investors Fund - Best Styles Global Equity&lt;/D&gt;&lt;D xsi:type="xsd:string"&gt;Franklin Canadian Core Equity Fund&lt;/D&gt;&lt;D xsi:type="xsd:string"&gt;Dunham International Stock Fund&lt;/D&gt;&lt;D xsi:type="xsd:string"&gt;Fidelity Advisor Series I - High Income Advantage Fund&lt;/D&gt;&lt;D xsi:type="xsd:string"&gt;AST Goldman Sachs Multi Asset Portfolio&lt;/D&gt;&lt;D xsi:type="xsd:string"&gt;Handelsbanken Global Smabolag Index Criteria&lt;/D&gt;&lt;D xsi:type="xsd:string"&gt;SSgA (Lux) SICAV - North America Enhanced Equity Fund&lt;/D&gt;&lt;D xsi:type="xsd:string"&gt;KBC Equity Fund - America&lt;/D&gt;&lt;D xsi:type="xsd:string"&gt;Allianz Global Investors Fund - Tiger&lt;/D&gt;&lt;D xsi:type="xsd:string"&gt;Educators Growth Fund&lt;/D&gt;&lt;D xsi:type="xsd:string"&gt;Global X Guru Index ETF&lt;/D&gt;&lt;D xsi:type="xsd:string"&gt;Allianz Strategiefonds Wachstum Plus&lt;/D&gt;&lt;D xsi:type="xsd:string"&gt;BlackRock Global Funds - Global High Yield Bond Fund&lt;/D&gt;&lt;D xsi:type="xsd:string"&gt;Nationwide Ziegler NYSE Arca Tech 100 Index Fund&lt;/D&gt;&lt;D xsi:type="xsd:string"&gt;DFA International Large Cap Growth Portfolio&lt;/D&gt;&lt;D xsi:type="xsd:string"&gt;BB Adamant Funds - Global Biotech&lt;/D&gt;&lt;D xsi:type="xsd:string"&gt;Tangerine Equity Growth Portfolio&lt;/D&gt;&lt;D xsi:type="xsd:string"&gt;Fidelity Total International Index Fund&lt;/D&gt;&lt;D xsi:type="xsd:string"&gt;Marquis Institutional Global Equity Portfolio&lt;/D&gt;&lt;D xsi:type="xsd:string"&gt;iShares Tr. - Core MSCI International Developed Markets ETF&lt;/D&gt;&lt;D xsi:type="xsd:string"&gt;Tangerine Balanced Portfolio&lt;/D&gt;&lt;D xsi:type="xsd:string"&gt;Voya Multi Manager International Equity Fund&lt;/D&gt;&lt;D xsi:type="xsd:string"&gt;Xtrackers (IE) Plc - MSCI World Health Care UCITS ETF&lt;/D&gt;&lt;D xsi:type="xsd:string"&gt;Xtrackers - MSCI Canada UCITS ETF&lt;/D&gt;&lt;D xsi:type="xsd:string"&gt;John Hancock II - Strategic Equity Allocation Fund&lt;/D&gt;&lt;D xsi:type="xsd:string"&gt;Mackenzie Maximum Diversification Canada Index ETF&lt;/D&gt;&lt;D xsi:type="xsd:string"&gt;SEB Fund 3 - Medical Fund&lt;/D&gt;&lt;D xsi:type="xsd:string"&gt;Goldman Sachs ETF Tr. - ActiveBeta International Equity ETF&lt;/D&gt;&lt;D xsi:type="xsd:string"&gt;Franklin FTSE Canada All Cap Index ETF&lt;/D&gt;&lt;D xsi:type="xsd:string"&gt;Union Street Partners Value Fund&lt;/D&gt;&lt;D xsi:type="xsd:string"&gt;iShares Tr. - MSCI ACWI ex-US ETF&lt;/D&gt;&lt;D xsi:type="xsd:string"&gt;Swisscanto (CH) Global Megatrends - Equity Fund Global Health&lt;/D&gt;&lt;D xsi:type="xsd:string"&gt;Tangerine Balanced Growth Portfolio&lt;/D&gt;&lt;D xsi:type="xsd:string"&gt;CIBC Balanced Index Fund&lt;/D&gt;&lt;D xsi:type="xsd:string"&gt;Andra AP Fonden&lt;/D&gt;&lt;D xsi:type="xsd:string"&gt;CS Index Fund (Lux) - Equities Canada&lt;/D&gt;&lt;D xsi:type="xsd:string"&gt;ODDO BHF Algo Global&lt;/D&gt;&lt;D xsi:type="xsd:string"&gt;Multi Units LU - Lyxor MSCI AC Asia (ex-Japan) UCITS&lt;/D&gt;&lt;D xsi:type="xsd:string"&gt;UBS (CH) Instl. Fund - Equities Canada Passive&lt;/D&gt;&lt;D xsi:type="xsd:string"&gt;Nomura Asset Foreign Equity MSCI KOKUSAI Mother Fund&lt;/D&gt;&lt;D xsi:type="xsd:string"&gt;Mitsubishi UFJ Kokusai Foreign Equity Index Mother Fund&lt;/D&gt;&lt;D xsi:type="xsd:string"&gt;NT UCITS Common Contractual Fd. - World Cus. ESG Eq. Ind. Fd.&lt;/D&gt;&lt;D xsi:type="xsd:string"&gt;Legal &amp;amp; General Global Health &amp;amp; Pharmaceuticals Index Trust&lt;/D&gt;&lt;D xsi:type="xsd:string"&gt;iShares Edge MSCI Multifactor Canada Index ETF&lt;/D&gt;&lt;D xsi:type="xsd:string"&gt;BlackRock High Yield VI Fund&lt;/D&gt;&lt;D xsi:type="xsd:string"&gt;Sanlam Global Funds Plc - Equity Fund&lt;/D&gt;&lt;D xsi:type="xsd:string"&gt;MDPIM S&amp;amp;P/TSX Capped Composite Index Pool&lt;/D&gt;&lt;D xsi:type="xsd:string"&gt;Vanguard Funds Plc - FTSE All World UCITS ETF&lt;/D&gt;&lt;D xsi:type="xsd:string"&gt;NN Paraplufonds 1 N.V. - North America Fund&lt;/D&gt;&lt;D xsi:type="xsd:string"&gt;IG FI Canadian Equity Class&lt;/D&gt;&lt;D xsi:type="xsd:string"&gt;DFA International Vector Equity Portfolio&lt;/D&gt;&lt;D xsi:type="xsd:string"&gt;Dimensional Funds Plc - Global Core Equity Fund&lt;/D&gt;&lt;D xsi:type="xsd:string"&gt;BlackRock High Yield Portfolio&lt;/D&gt;&lt;D xsi:type="xsd:string"&gt;Vanguard Investment Series Plc - Global Enhanced Equity Fund&lt;/D&gt;&lt;D xsi:type="xsd:string"&gt;ACTIAM Responsible Index Fund Equity NA - B (FGR)&lt;/D&gt;&lt;D xsi:type="xsd:string"&gt;Xtrackers (IE) Plc - MSCI World UCITS ETF&lt;/D&gt;&lt;D xsi:type="xsd:string"&gt;Invesco FTSE RAFI Developed Markets ex-US ETF&lt;/D&gt;&lt;D xsi:type="xsd:string"&gt;GMO Benchmark Free Fund&lt;/D&gt;&lt;D xsi:type="xsd:string"&gt;SWIP Overseas Growth ICVC - Global Growth Fund&lt;/D&gt;&lt;D xsi:type="xsd:string"&gt;Schwab Fundamental International Large Company Index Fund&lt;/D&gt;&lt;D xsi:type="xsd:string"&gt;iShares Plc - MSCI World UCITS ETF&lt;/D&gt;&lt;D xsi:type="xsd:string"&gt;Merian Investment Funds Series II - North American Equity Fund&lt;/D&gt;&lt;D xsi:type="xsd:string"&gt;HBOS International Invt. Funds ICVC - International Growth&lt;/D&gt;&lt;D xsi:type="xsd:string"&gt;Scotia Canadian Index Fund&lt;/D&gt;&lt;D xsi:type="xsd:string"&gt;KLP AksjeGlobal Indeks I&lt;/D&gt;&lt;D xsi:type="xsd:string"&gt;Dimensional Funds Plc - World Equity Fund&lt;/D&gt;&lt;D xsi:type="xsd:string"&gt;VictoryShares USAA MSCI International Value Momentum ETF&lt;/D&gt;&lt;D xsi:type="xsd:string"&gt;SGA International Equity Plus Fund&lt;/D&gt;&lt;D xsi:type="xsd:string"&gt;JPMorgan Global Research Enhanced Index Fund&lt;/D&gt;&lt;D xsi:type="xsd:string"&gt;MassMutual Select T Rowe Price Large Cap Blend Fund&lt;/D&gt;&lt;D xsi:type="xsd:string"&gt;SSgA (Lux) SICAV - World Index Equity Fund&lt;/D&gt;&lt;D xsi:type="xsd:string"&gt;T Rowe Price Balanced Fund&lt;/D&gt;&lt;D xsi:type="xsd:string"&gt;RBC North American Growth Fund&lt;/D&gt;&lt;D xsi:type="xsd:string"&gt;State Street Global Equity (ex-US) Index Portfolio&lt;/D&gt;&lt;D xsi:type="xsd:string"&gt;Cornerstone Advisors Global Public Equity Fund&lt;/D&gt;&lt;D xsi:type="xsd:string"&gt;London Life Canadian Equity Growth Sectors (Invesco Trimark)&lt;/D&gt;&lt;D xsi:type="xsd:string"&gt;John Hancock II - International Strategic Eq. Allocation Fund&lt;/D&gt;&lt;D xsi:type="xsd:string"&gt;Old Mutual Glb. Inv. Series Plc - Style Prem Abs Return Fund&lt;/D&gt;&lt;D xsi:type="xsd:string"&gt;Amundi Index Solutions - MSCI North America&lt;/D&gt;&lt;D xsi:type="xsd:string"&gt;SSgA (Lux) SICAV - Global Enhanced Equity Fund&lt;/D&gt;&lt;D xsi:type="xsd:string"&gt;BlackRock ISF - iShares North America Index Fund (IE)&lt;/D&gt;&lt;D xsi:type="xsd:string"&gt;Fidelity Balanced Income Currency Neutral Private Pool&lt;/D&gt;&lt;D xsi:type="xsd:string"&gt;Allianz Strategiefonds Wachstum&lt;/D&gt;&lt;D xsi:type="xsd:string"&gt;MD Canadian Equity Fund&lt;/D&gt;&lt;D xsi:type="xsd:string"&gt;Sistema Gestielle - Obiettivo Internazionale&lt;/D&gt;&lt;D xsi:type="xsd:string"&gt;Thrivent Moderately Aggressive Allocation Fund&lt;/D&gt;&lt;D xsi:type="xsd:string"&gt;NT UCITS Common Contractual Fd. - World Cust. ESG EUR Hedge&lt;/D&gt;&lt;D xsi:type="xsd:string"&gt;iShares Canadian Fundamental Index Fund&lt;/D&gt;&lt;D xsi:type="xsd:string"&gt;Voya Multi Manager International Factors Fund&lt;/D&gt;&lt;D xsi:type="xsd:string"&gt;SMTAM Foreign Equity Index Mother Fund&lt;/D&gt;&lt;D xsi:type="xsd:string"&gt;iShares IV Plc - Edge MSCI World Size Factor UCITS ETF&lt;/D&gt;&lt;D xsi:type="xsd:string"&gt;Thrivent Variable Product - Moderately Aggressive Allo. Port.&lt;/D&gt;&lt;D xsi:type="xsd:string"&gt;Pictet (CH) Institutional - North American Equities Tracker US&lt;/D&gt;&lt;D xsi:type="xsd:string"&gt;PUTM Bothwell North America Fund&lt;/D&gt;&lt;D xsi:type="xsd:string"&gt;SEB Fund 3 - Ethical Global Index Fund&lt;/D&gt;&lt;D xsi:type="xsd:string"&gt;I.B.I. (2C) 70/30&lt;/D&gt;&lt;D xsi:type="xsd:string"&gt;SPDR MSCI ACWI (ex-US) ETF&lt;/D&gt;&lt;D xsi:type="xsd:string"&gt;Sanlam Universal Fds. Plc - Satrix World Equity Tracker Fund&lt;/D&gt;&lt;D xsi:type="xsd:string"&gt;Oehman Hjart-Lungfond&lt;/D&gt;&lt;D xsi:type="xsd:string"&gt;Vanguard Canadian All-Cap Equity Index Pooled Fund&lt;/D&gt;&lt;D xsi:type="xsd:string"&gt;NBI Canadian Index Fund&lt;/D&gt;&lt;D xsi:type="xsd:string"&gt;BlackRock Income Fund&lt;/D&gt;&lt;D xsi:type="xsd:string"&gt;AST BlackRock Global Strategies Portfolio&lt;/D&gt;&lt;D xsi:type="xsd:string"&gt;UBS Life - All World Equity Fundamentally Weighted Index Fund&lt;/D&gt;&lt;D xsi:type="xsd:string"&gt;Lincoln VIP - ClearBridge QS Select Large Cap Managed Vol. Fd.&lt;/D&gt;&lt;D xsi:type="xsd:string"&gt;Thrivent Variable Product - Aggressive Allocation Portfolio&lt;/D&gt;&lt;D xsi:type="xsd:string"&gt;Gabelli Global Small &amp;amp; Mid Cap Value Trust (The)&lt;/D&gt;&lt;D xsi:type="xsd:string"&gt;Allianz Strategiefonds Balance&lt;/D&gt;&lt;D xsi:type="xsd:string"&gt;Fidelity VIP - Strategic Income Portfolio&lt;/D&gt;&lt;D xsi:type="xsd:string"&gt;Swisscanto (CH) Index Fund V - Equity Canada&lt;/D&gt;&lt;D xsi:type="xsd:string"&gt;Thrivent Aggressive Allocation Fund&lt;/D&gt;&lt;D xsi:type="xsd:string"&gt;Gabelli Go Anywhere Trust (The)&lt;/D&gt;&lt;D xsi:type="xsd:string"&gt;Fidelity CanAm Opportunities Currency Neutral Class&lt;/D&gt;&lt;D xsi:type="xsd:string"&gt;Lansforsakringar Global Index&lt;/D&gt;&lt;D xsi:type="xsd:string"&gt;Rydex Health Care Fund&lt;/D&gt;&lt;D xsi:type="xsd:string"&gt;QS International Equity Fund&lt;/D&gt;&lt;D xsi:type="xsd:string"&gt;Plato Institutional Index Fund - North American Equity&lt;/D&gt;&lt;D xsi:type="xsd:string"&gt;Xtrackers (IE) Plc - MSCI World Value UCITS ETF&lt;/D&gt;&lt;D xsi:type="xsd:string"&gt;Saratoga Adv. Trust - Large Cap Value Portfolio&lt;/D&gt;&lt;D xsi:type="xsd:stri</t>
        </r>
      </text>
    </comment>
    <comment ref="A6" authorId="0" shapeId="0" xr:uid="{E505174A-5044-44E3-96EC-3741053820AA}">
      <text>
        <r>
          <rPr>
            <b/>
            <sz val="9"/>
            <color indexed="81"/>
            <rFont val="Tahoma"/>
            <charset val="1"/>
          </rPr>
          <t>ng"&gt;Symmetry Balanced Portfolio&lt;/D&gt;&lt;D xsi:type="xsd:string"&gt;BMO Canadian Equity Class&lt;/D&gt;&lt;D xsi:type="xsd:string"&gt;Legal &amp;amp; General International Index Trust&lt;/D&gt;&lt;D xsi:type="xsd:string"&gt;Fidelity ZERO International Index Fund&lt;/D&gt;&lt;D xsi:type="xsd:string"&gt;AST T Rowe Price Growth Opportunities Portfolio&lt;/D&gt;&lt;D xsi:type="xsd:string"&gt;AM One Foreign Equity Passive Fund Mother Fund&lt;/D&gt;&lt;D xsi:type="xsd:string"&gt;Garant Dynamic&lt;/D&gt;&lt;D xsi:type="xsd:string"&gt;APO Medical Opportunities Institutionell&lt;/D&gt;&lt;D xsi:type="xsd:string"&gt;ACTIAM Responsible Index Fund Equity NA (FBI)&lt;/D&gt;&lt;D xsi:type="xsd:string"&gt;HSBC Index Tracker Investment Funds - FTSE All-World Index&lt;/D&gt;&lt;D xsi:type="xsd:string"&gt;Scotia Balanced Opportunities Fund&lt;/D&gt;&lt;D xsi:type="xsd:string"&gt;EQ Advisors Trust - Multimanager Aggressive Equity Port.&lt;/D&gt;&lt;D xsi:type="xsd:string"&gt;UBS Life - Developed World Equity Fundamentally Weighted Index&lt;/D&gt;&lt;D xsi:type="xsd:string"&gt;Transamerica Small Cap Core&lt;/D&gt;&lt;D xsi:type="xsd:string"&gt;AB Bd. Fds. Inc. - All Market Real Return Portfolio&lt;/D&gt;&lt;D xsi:type="xsd:string"&gt;MGI Funds Plc - Mercer Passive Global Equity Fund&lt;/D&gt;&lt;D xsi:type="xsd:string"&gt;SSgA SPDR ETFs Europe II Plc - MSCI World Health Care UCITS&lt;/D&gt;&lt;D xsi:type="xsd:string"&gt;MD Precision Canadian Balanced Growth Fund&lt;/D&gt;&lt;D xsi:type="xsd:string"&gt;Multi Units LU - Lyxor UCITS ETF MSCI World Consumer S&lt;/D&gt;&lt;D xsi:type="xsd:string"&gt;IA Clarington Monthly Income Balanced Fund&lt;/D&gt;&lt;D xsi:type="xsd:string"&gt;BlackRock Total International (ex-US) Index Master Portfolio&lt;/D&gt;&lt;D xsi:type="xsd:string"&gt;Eaton Vance Floating Rate &amp;amp; High Income Fund&lt;/D&gt;&lt;D xsi:type="xsd:string"&gt;BlackRock Strategic Fds. - Americas Diversified Eq. Abs. Ret.&lt;/D&gt;&lt;D xsi:type="xsd:string"&gt;Dimensional Funds ICVC - International Core Equity Fund&lt;/D&gt;&lt;D xsi:type="xsd:string"&gt;OP Amerikka Indeksi&lt;/D&gt;&lt;D xsi:type="xsd:string"&gt;NT UCITS Common Contractual Fd. - North America Custom ESG Eq.&lt;/D&gt;&lt;D xsi:type="xsd:string"&gt;SSgA (Lux) SICAV - Canada Index Equity Fund&lt;/D&gt;&lt;D xsi:type="xsd:string"&gt;iShares V Plc - MSCI World (EUR) Hedged UCITS ETF&lt;/D&gt;&lt;D xsi:type="xsd:string"&gt;Barreau du Quebec Section Equilibree&lt;/D&gt;&lt;D xsi:type="xsd:string"&gt;DNB Global Indeks&lt;/D&gt;&lt;D xsi:type="xsd:string"&gt;Thrivent Diversified Income Plus Fund&lt;/D&gt;&lt;D xsi:type="xsd:string"&gt;Northern Trust UCITS FGR Fd. - North America Equity Index&lt;/D&gt;&lt;D xsi:type="xsd:string"&gt;Invesco RAFI Strategic Developed ex-US ETF&lt;/D&gt;&lt;D xsi:type="xsd:string"&gt;Danske Invest SICAV - Global Index&lt;/D&gt;&lt;D xsi:type="xsd:string"&gt;UBS (Lux) Strategy SICAV - Systematic Alloc. Port. Med. (USD)&lt;/D&gt;&lt;D xsi:type="xsd:string"&gt;iShares Canadian Value Index ETF&lt;/D&gt;&lt;D xsi:type="xsd:string"&gt;Nissay Asset Nissay Foreign Equity Index Mother Fund&lt;/D&gt;&lt;D xsi:type="xsd:string"&gt;Thrivent Moderately Conservative Allocation Portfolio&lt;/D&gt;&lt;D xsi:type="xsd:string"&gt;SMDAM Foreign Equity Index Mother Fund&lt;/D&gt;&lt;D xsi:type="xsd:string"&gt;Lempira, SICAV&lt;/D&gt;&lt;D xsi:type="xsd:string"&gt;Danske Invest Engros Flexinvest Aktier&lt;/D&gt;&lt;D xsi:type="xsd:string"&gt;Mackenzie Canadian Large Cap Equity Index ETF&lt;/D&gt;&lt;D xsi:type="xsd:string"&gt;Symmetry Moderate Growth Portfolio&lt;/D&gt;&lt;D xsi:type="xsd:string"&gt;SMTAM Foreign Equity Mother Fund&lt;/D&gt;&lt;D xsi:type="xsd:string"&gt;Danske Invest - SRI Global&lt;/D&gt;&lt;D xsi:type="xsd:string"&gt;Lincoln VIP - Dimensional International Core Equity Fund&lt;/D&gt;&lt;D xsi:type="xsd:string"&gt;Nomura Asset Nomura Janus Intech Overseas Equity Mother Fund&lt;/D&gt;&lt;D xsi:type="xsd:string"&gt;RBC Funds (Lux) - Canadian Equity Value Fund&lt;/D&gt;&lt;D xsi:type="xsd:string"&gt;Fidelity Invt. Funds - Index World Fund&lt;/D&gt;&lt;D xsi:type="xsd:string"&gt;MML Equity Fund&lt;/D&gt;&lt;D xsi:type="xsd:string"&gt;Nikko Asset Overseas Index MSCI KOKUSAI (Unhdg.) Mother Fund&lt;/D&gt;&lt;D xsi:type="xsd:string"&gt;BlackRock ACWI (ex-US) Index Fund&lt;/D&gt;&lt;D xsi:type="xsd:string"&gt;LUX IM - Global Medtech&lt;/D&gt;&lt;D xsi:type="xsd:string"&gt;Swisscanto (CH) IPF I - Index Equity World (ex-CH)&lt;/D&gt;&lt;D xsi:type="xsd:string"&gt;Vanguard Invts. II Com. Contractual Fd. - FTSE Developed World&lt;/D&gt;&lt;D xsi:type="xsd:string"&gt;Harbour Voyageur Corporate Class&lt;/D&gt;&lt;D xsi:type="xsd:string"&gt;AQR Alternative Risk Premia Fund&lt;/D&gt;&lt;D xsi:type="xsd:string"&gt;State Street (Japan) Foreign Equity Index Open Mother Fund&lt;/D&gt;&lt;D xsi:type="xsd:string"&gt;Pacific Select Fund - PD International Large Cap Portfolio&lt;/D&gt;&lt;D xsi:type="xsd:string"&gt;Barometer Long Short Pool&lt;/D&gt;&lt;D xsi:type="xsd:string"&gt;John Hancock VIT - International Equity Index Trust&lt;/D&gt;&lt;D xsi:type="xsd:string"&gt;Thrivent Variable Product - Diversified Income Plus Portfolio&lt;/D&gt;&lt;D xsi:type="xsd:string"&gt;Steward International Enhanced Index Fund&lt;/D&gt;&lt;D xsi:type="xsd:string"&gt;Manulife Multifactor Canadian Large Cap Index ETF&lt;/D&gt;&lt;D xsi:type="xsd:string"&gt;Zwitserleven Beleggingsfondsen - Wereld Aandelenfonds&lt;/D&gt;&lt;D xsi:type="xsd:string"&gt;Thrivent Moderate Allocation Fund&lt;/D&gt;&lt;D xsi:type="xsd:string"&gt;Renaissance Canadian Equity Private Pool&lt;/D&gt;&lt;D xsi:type="xsd:string"&gt;Amundi Index Solutions - MSCI World&lt;/D&gt;&lt;D xsi:type="xsd:string"&gt;Thrivent Balanced Income Plus Fund&lt;/D&gt;&lt;D xsi:type="xsd:string"&gt;OTP G10 Euro Szarmaztatott Alap&lt;/D&gt;&lt;D xsi:type="xsd:string"&gt;Triglav Zdravje In Farmacija&lt;/D&gt;&lt;D xsi:type="xsd:string"&gt;SSgA SPDR ETFs Europe I Plc - MSCI ACWI UCITS ETF&lt;/D&gt;&lt;D xsi:type="xsd:string"&gt;Thrivent Variable Product - Balanced Income Plus Portfolio&lt;/D&gt;&lt;D xsi:type="xsd:string"&gt;I.B.I. Foreign Equity Liable&lt;/D&gt;&lt;D xsi:type="xsd:string"&gt;Vanguard Invts. Com. Contractual Fd. - FTSE Dev. World (ex-UK)&lt;/D&gt;&lt;D xsi:type="xsd:string"&gt;Danske Invest - Global Indeks KL&lt;/D&gt;&lt;D xsi:type="xsd:string"&gt;HSBC Global Equity Fund&lt;/D&gt;&lt;D xsi:type="xsd:string"&gt;Plato Institutional Index Fund - World&lt;/D&gt;&lt;D xsi:type="xsd:string"&gt;Challenge Funds - International Equity Fund&lt;/D&gt;&lt;D xsi:type="xsd:string"&gt;Symmetry Conservative Portfolio&lt;/D&gt;&lt;D xsi:type="xsd:string"&gt;Vanguard Funds Plc - FTSE North America UCITS ETF&lt;/D&gt;&lt;D xsi:type="xsd:string"&gt;iShares Plc - MSCI North America UCITS ETF&lt;/D&gt;&lt;D xsi:type="xsd:string"&gt;Fidelity Japan Global Equity Open Mother Fund&lt;/D&gt;&lt;D xsi:type="xsd:string"&gt;BlackRock Global Index Fds. - iShares World Equity Index&lt;/D&gt;&lt;D xsi:type="xsd:string"&gt;Pictet (CH) Inst. - World (ex-Swiss) Eq. Tracker US TE (ex-SL)&lt;/D&gt;&lt;D xsi:type="xsd:string"&gt;CREF Global Equities Account&lt;/D&gt;&lt;D xsi:type="xsd:string"&gt;Russell Investment Company II Plc - World Equity Fund (The)&lt;/D&gt;&lt;D xsi:type="xsd:string"&gt;Invesco Markets Plc - MSCI World UCITS ETF&lt;/D&gt;&lt;D xsi:type="xsd:string"&gt;Merian Glb. Invs. Ser. Plc - North American Equity Fd.&lt;/D&gt;&lt;D xsi:type="xsd:string"&gt;Allianz VIP Trust - AZL DFA International Core Equity Fund&lt;/D&gt;&lt;D xsi:type="xsd:string"&gt;G Fund - World (R)Evolutions&lt;/D&gt;&lt;D xsi:type="xsd:string"&gt;Thompson Mid Cap Fund&lt;/D&gt;&lt;D xsi:type="xsd:string"&gt;Sistema Gestielle - Obiettivo America&lt;/D&gt;&lt;D xsi:type="xsd:string"&gt;SSgA International Equities Index Trust&lt;/D&gt;&lt;D xsi:type="xsd:string"&gt;WTCIT QS Investors International Equity DBI&lt;/D&gt;&lt;D xsi:type="xsd:string"&gt;Daiwa Asset Foreign Equity Index Mother Fund&lt;/D&gt;&lt;D xsi:type="xsd:string"&gt;SFT T Rowe Price Value Fund&lt;/D&gt;&lt;D xsi:type="xsd:string"&gt;Russell Invt. Co. Plc - Old Mutual FTSE RAFI All World Index&lt;/D&gt;&lt;D xsi:type="xsd:string"&gt;GMO Strategic Opportunities Allocation Fund&lt;/D&gt;&lt;D xsi:type="xsd:string"&gt;Nordea Global Index Fund&lt;/D&gt;&lt;D xsi:type="xsd:string"&gt;KP International Equity Fund&lt;/D&gt;&lt;D xsi:type="xsd:string"&gt;PACE Alternative Strategies Investments&lt;/D&gt;&lt;D xsi:type="xsd:string"&gt;Fidelity Conservative Income Private Pool&lt;/D&gt;&lt;D xsi:type="xsd:string"&gt;FlexShares Morningstar Dev. Mrkts. (ex-US) Factor Tilt Index&lt;/D&gt;&lt;D xsi:type="xsd:string"&gt;Aviva Investors Invst. Fds. ICVC - International Index&lt;/D&gt;&lt;D xsi:type="xsd:string"&gt;Credit Suisse - Index MSCI Canada Pool&lt;/D&gt;&lt;D xsi:type="xsd:string"&gt;UBS ETF - MSCI World UCITS ETF&lt;/D&gt;&lt;D xsi:type="xsd:string"&gt;First Asset JFT Strategies Fund&lt;/D&gt;&lt;D xsi:type="xsd:string"&gt;Russell Investment Group (Japan) Russell Inv. For. Eq. Mother&lt;/D&gt;&lt;D xsi:type="xsd:string"&gt;Swiss Index Platform - SIP World Equity Index Hedge&lt;/D&gt;&lt;D xsi:type="xsd:string"&gt;SEB Fund 3 - Sustainability Global Index Fund&lt;/D&gt;&lt;D xsi:type="xsd:string"&gt;HSBC ETFs Plc - MSCI World UCITS ETF&lt;/D&gt;&lt;D xsi:type="xsd:string"&gt;ACATIS AI BUZZ US Equities&lt;/D&gt;&lt;D xsi:type="xsd:string"&gt;AST Legg Mason Diversified Growth Portfolio&lt;/D&gt;&lt;D xsi:type="xsd:string"&gt;CI First Asset Canadian Buyback Index ETF&lt;/D&gt;&lt;D xsi:type="xsd:string"&gt;Janus Henderson Strategic Invt. Fds.-Inst. North Am. In. Opp.&lt;/D&gt;&lt;D xsi:type="xsd:string"&gt;BlackRock Global Index Fds. - North America Equity Index Fund&lt;/D&gt;&lt;D xsi:type="xsd:string"&gt;Skandia SMART Balanserad&lt;/D&gt;&lt;D xsi:type="xsd:string"&gt;Integra Canadian Value Growth Fund&lt;/D&gt;&lt;D xsi:type="xsd:string"&gt;Six Circles Managed Equity Portfolio Intl. Unconstrained Fund&lt;/D&gt;&lt;D xsi:type="xsd:string"&gt;ACTIAM Responsible Index Fund Equity NA - A (Pens.F)&lt;/D&gt;&lt;D xsi:type="xsd:string"&gt;IST - Globe Index&lt;/D&gt;&lt;D xsi:type="xsd:string"&gt;Mitsubishi UFJ Kokusai MUFJ Foreign Equity Mother Fund&lt;/D&gt;&lt;D xsi:type="xsd:string"&gt;Mackenzie Canadian Equity Index ETF&lt;/D&gt;&lt;D xsi:type="xsd:string"&gt;AQR International Momentum Style Fund&lt;/D&gt;&lt;D xsi:type="xsd:string"&gt;IA Canadian Equity Value Fund&lt;/D&gt;&lt;D xsi:type="xsd:string"&gt;Kapitalforening SEB Kontoforende Afdeling 2 - Globale Aktier&lt;/D&gt;&lt;D xsi:type="xsd:string"&gt;Tangerine Balanced Income Portfolio&lt;/D&gt;&lt;D xsi:type="xsd:string"&gt;HSBC ETFs Plc - MSCI Canada&lt;/D&gt;&lt;D xsi:type="xsd:string"&gt;Tradex Equity Fund&lt;/D&gt;&lt;D xsi:type="xsd:string"&gt;Swedbank Robur Access Global&lt;/D&gt;&lt;D xsi:type="xsd:string"&gt;BlackRock ISF - iShares Dev. World (ex-Tobacco) Index Fd. (IE)&lt;/D&gt;&lt;D xsi:type="xsd:string"&gt;iShares V Plc - MSCI ACWI UCITS ETF&lt;/D&gt;&lt;D xsi:type="xsd:string"&gt;PremiumMandat Dynamik&lt;/D&gt;&lt;D xsi:type="xsd:string"&gt;Anchor Series Tr. - SA Wellington Strategic Multi-Asset Port.&lt;/D&gt;&lt;D xsi:type="xsd:string"&gt;Avantis International Equity ETF&lt;/D&gt;&lt;D xsi:type="xsd:string"&gt;Renaissance Canadian All Cap Equity Fund&lt;/D&gt;&lt;D xsi:type="xsd:string"&gt;iShares MSCI World ETF&lt;/D&gt;&lt;D xsi:type="xsd:string"&gt;SunAmerica Series Trust - T Rowe Price VCP Balanced Portfolio&lt;/D&gt;&lt;D xsi:type="xsd:string"&gt;iShares Hedged International Equity Index Fund&lt;/D&gt;&lt;D xsi:type="xsd:string"&gt;Hitachi Invt. Hitachi Foreign Equity Index Mother Fund&lt;/D&gt;&lt;D xsi:type="xsd:string"&gt;BlackRock IFS - iShares Wor. (ex-Switzerland) Eq. In. Fd. (CH)&lt;/D&gt;&lt;D xsi:type="xsd:string"&gt;Fidelity Flex International Index Fund&lt;/D&gt;&lt;D xsi:type="xsd:string"&gt;Eurizon Fund - Equity North America LTE&lt;/D&gt;&lt;D xsi:type="xsd:string"&gt;Northern Engage360 Fund&lt;/D&gt;&lt;D xsi:type="xsd:string"&gt;Symmetry Growth Portfolio&lt;/D&gt;&lt;D xsi:type="xsd:string"&gt;Vanguard Invts. Com. Contractual Fd. - FTSE Dev. World&lt;/D&gt;&lt;D xsi:type="xsd:string"&gt;Global Income - Interest &amp;amp; Dividend&lt;/D&gt;&lt;D xsi:type="xsd:string"&gt;GWL Canadian Equity Index Fund&lt;/D&gt;&lt;D xsi:type="xsd:string"&gt;ACTIAM Verantwoord Index Aandelenfonds - Noord-Amerika&lt;/D&gt;&lt;D xsi:type="xsd:string"&gt;DPAM Capital B - Equities World (ex-Japan, Europe &amp;amp; US) Index&lt;/D&gt;&lt;D xsi:type="xsd:string"&gt;Global Opportunities Access - Global Equities II&lt;/D&gt;&lt;D xsi:type="xsd:string"&gt;Incometric Fund - Dunas Patrimonio&lt;/D&gt;&lt;D xsi:type="xsd:string"&gt;ACEVO Global Healthcare Absolute Return UI&lt;/D&gt;&lt;D xsi:type="xsd:string"&gt;NT UCITS Common Contractual Fd. - World Equity Index Fund&lt;/D&gt;&lt;D xsi:type="xsd:string"&gt;LLB Invest AGmvk - Aktien Global Passiv (USD)&lt;/D&gt;&lt;D xsi:type="xsd:string"&gt;SEI Institutional Managed Trust - Multi Asset Accumulation Fd.&lt;/D&gt;&lt;D xsi:type="xsd:string"&gt;Transamerica Morgan Stanley Global Allocation VP&lt;/D&gt;&lt;D xsi:type="xsd:string"&gt;DFA International Sustainability Core 1 Portfolio&lt;/D&gt;&lt;D xsi:type="xsd:string"&gt;IST - Globe Index Hedged (CHF) (GIH)&lt;/D&gt;&lt;D xsi:type="xsd:string"&gt;UBS (Lux) Strategy SICAV - Systematic Alloc. Port. Def. (USD)&lt;/D&gt;&lt;D xsi:type="xsd:string"&gt;HSBC ETFs Plc - Economic Scale Worldwide Equity UCITS&lt;/D&gt;&lt;D xsi:type="xsd:string"&gt;Arca Azioni Internazionali&lt;/D&gt;&lt;D xsi:type="xsd:string"&gt;UBS Investment Funds ICVC II - FTSE RAFI Developed 1000 Index&lt;/D&gt;&lt;D xsi:type="xsd:string"&gt;PremiumMandat Balance&lt;/D&gt;&lt;D xsi:type="xsd:string"&gt;Skandia SMART Offensiv&lt;/D&gt;&lt;D xsi:type="xsd:string"&gt;BNP Paribas Easy - MSCI NA (ex-Controversial Weapons)&lt;/D&gt;&lt;D xsi:type="xsd:string"&gt;iShares VI Plc - MSCI World (CHF) Hedged UCITS ETF&lt;/D&gt;&lt;D xsi:type="xsd:string"&gt;Landry Canadian Equity Fund&lt;/D&gt;&lt;D xsi:type="xsd:string"&gt;Pictet (CH) Institutional - North American Equities Tracker&lt;/D&gt;&lt;D xsi:type="xsd:string"&gt;T Rowe Price Global Allocation Fund Inc.&lt;/D&gt;&lt;D xsi:type="xsd:string"&gt;IA Clarington Canadian Equity All Cap Value Fund&lt;/D&gt;&lt;D xsi:type="xsd:string"&gt;Skandia Nordamerika Exponering&lt;/D&gt;&lt;D xsi:type="xsd:string"&gt;AGFiQ Canadian Equity ETF&lt;/D&gt;&lt;D xsi:type="xsd:string"&gt;Boston Partners Global Equity Advantage Fund&lt;/D&gt;&lt;D xsi:type="xsd:string"&gt;Aberdeen Std. OEIC IV - ASI World Equity Enhanced Index&lt;/D&gt;&lt;D xsi:type="xsd:string"&gt;Swisscanto (CH) Index Fund III - Eq. Fd. MSCI World (ex-CH)&lt;/D&gt;&lt;D xsi:type="xsd:string"&gt;Quaestio Solutions Funds - Global Diversified II Fund&lt;/D&gt;&lt;D xsi:type="xsd:string"&gt;Multiflex SICAV - Strategic Insurance Distribution Fund&lt;/D&gt;&lt;D xsi:type="xsd:string"&gt;BlackRock ACS I - World Low Carbon Equity Tracker Fund&lt;/D&gt;&lt;D xsi:type="xsd:string"&gt;SEI Global Master Fund Plc - Dynamic Asset Allocation Fund&lt;/D&gt;&lt;D xsi:type="xsd:string"&gt;Janus Henderson Exempt Equity Trust-Intl. Exempt North Am.&lt;/D&gt;&lt;D xsi:type="xsd:string"&gt;Vanguard Funds Plc - FTSE Developed World UCITS ETF&lt;/D&gt;&lt;D xsi:type="xsd:string"&gt;Skandia Global Exponering&lt;/D&gt;&lt;D xsi:type="xsd:string"&gt;Multi Units LU - Lyxor Core MSCI World&lt;/D&gt;&lt;D xsi:type="xsd:string"&gt;Rydex Variable Trust - Health Care Portfolio&lt;/D&gt;&lt;D xsi:type="xsd:string"&gt;AQR UCITS Funds - Global Core Equity&lt;/D&gt;&lt;D xsi:type="xsd:string"&gt;Allianz Global Strategy 70&lt;/D&gt;&lt;D xsi:type="xsd:string"&gt;iShares International Equity Index Fund&lt;/D&gt;&lt;D xsi:type="xsd:string"&gt;Swisscanto (CH) Index Fund V - Equity World (ex-CHF)&lt;/D&gt;&lt;D xsi:type="xsd:string"&gt;Covamos Global Stock Fund&lt;/D&gt;&lt;D xsi:type="xsd:string"&gt;Ivari Canadian Balanced GIF&lt;/D&gt;&lt;D xsi:type="xsd:string"&gt;iShares V Plc - MSCI World Health Care Sector UCITS ETF&lt;/D&gt;&lt;D xsi:type="xsd:string"&gt;PIMCO Fds. Glb. Invt. Series Plc - RAE Glb. Dev. Fund&lt;/D&gt;&lt;D xsi:type="xsd:string"&gt;UBS (Lux) Strategy SICAV - Systematic Alloc. Port. dyn. (USD)&lt;/D&gt;&lt;D xsi:type="xsd:string"&gt;Pictet (CH) - Global Equities&lt;/D&gt;&lt;D xsi:type="xsd:string"&gt;Affinity World Leaders Equity ETF&lt;/D&gt;&lt;D xsi:type="xsd:string"&gt;GuideMark World (ex-US) Fund&lt;/D&gt;&lt;D xsi:type="xsd:string"&gt;AST Academic Strategies Asset Allocation Port.&lt;/D&gt;&lt;D xsi:type="xsd:string"&gt;Nomura Asset Foreign Equity Currency Hedged Mother Fund&lt;/D&gt;&lt;D xsi:type="xsd:string"&gt;AQR Multi-Asset Fund&lt;/D&gt;&lt;D xsi:type="xsd:string"&gt;Ivari Canadian Equity GIF&lt;/D&gt;&lt;D xsi:type="xsd:string"&gt;iShares IV Plc - MSCI World ESG Screened UCITS ETF&lt;/D&gt;&lt;D xsi:type="xsd:string"&gt;Danske Invest Denmark - Engros Global Restricted&lt;/D&gt;&lt;D xsi:type="xsd:string"&gt;SSgA North America Equity Tracker Fund&lt;/D&gt;&lt;D xsi:type="xsd:string"&gt;Allianz Intl. Invt. Fds. - Global AC Equity Insights Fund&lt;/D&gt;&lt;D xsi:type="xsd:string"&gt;KODEX MSCI World ETF&lt;/D&gt;&lt;D xsi:type="xsd:string"&gt;Baloise Fund Invest (Lux) SICAV - BFI Equity Fund (EUR)&lt;/D&gt;&lt;D xsi:type="xsd:string"&gt;First Trust Canada AlphaDEX Fund&lt;/D&gt;&lt;D xsi:type="xsd:string"&gt;iShares International Fundamental Index Fund&lt;/D&gt;&lt;D xsi:type="xsd:string"&gt;Mitsubishi UFJ Kokusai Hedged Foreign Equity Index Mother Fund&lt;/D&gt;&lt;D xsi:type="xsd:string"&gt;Swisscanto Sammelstiftung Global Equity (ex-CH) Fund&lt;/D&gt;&lt;D xsi:type="xsd:string"&gt;M Fund - International Equity Fund&lt;/D&gt;&lt;D xsi:type="xsd:string"&gt;iShares V Plc - MSCI World (GBP) Hedged UCITS ETF&lt;/D&gt;&lt;D xsi:type="xsd:string"&gt;Deka MSCI World UCITS ETF&lt;/D&gt;&lt;D xsi:type="xsd:string"&gt;RBC Quant Canadian Equity Leaders ETF&lt;/D&gt;&lt;D xsi:type="xsd:string"&gt;SSgA Institutional Fund - SSgA World Equity Index Fund&lt;/D&gt;&lt;D xsi:type="xsd:string"&gt;SSgA SPDR ETFs Europe I Plc - MSCI ACWI IMI UCITS ETF&lt;/D&gt;&lt;D xsi:type="xsd:string"&gt;JPMorgan Funds - Global Research Enhanced Index Equity Fund&lt;/D&gt;&lt;D xsi:type="xsd:string"&gt;Allianz Strategiefonds Stabilitaet&lt;/D&gt;&lt;D xsi:type="xsd:string"&gt;HSBC GIF - Economic Scale Global Equity&lt;/D&gt;&lt;D xsi:type="xsd:string"&gt;Desjardins RI Canada Low CO2 Index ETF&lt;/D&gt;&lt;D xsi:type="xsd:string"&gt;Ivari IMS Equity Fund&lt;/D&gt;&lt;D xsi:type="xsd:string"&gt;iShares Evolved US Innovative Healthcare ETF&lt;/D&gt;&lt;D xsi:type="xsd:string"&gt;Invesco (Japan) MSCI Kokusai Index Mother Fund&lt;/D&gt;&lt;D xsi:type="xsd:string"&gt;Allianz Global Investors Fund - Glb. Dyn. Mul. Asset Strat. 50&lt;/D&gt;&lt;D xsi:type="xsd:string"&gt;Lebenswerte Zukunft Rentenfonds UI&lt;/D&gt;&lt;D xsi:type="xsd:string"&gt;Vanguard Invt. Fds. ICVC - FTSE Global All Cap Index&lt;/D&gt;&lt;D xsi:type="xsd:string"&gt;Global Opportunities Access - Global Equities&lt;/D&gt;&lt;D xsi:type="xsd:string"&gt;Family Investments Child Trust Fund&lt;/D&gt;&lt;D xsi:type="xsd:string"&gt;Xtrackers (IE) Plc - MSCI AC World UCITS ETF&lt;/D&gt;&lt;D xsi:type="xsd:string"&gt;JNL/Mellon MSCI World Index Fund&lt;/D&gt;&lt;D xsi:type="xsd:string"&gt;Russell Invt. Co.Plc - Old Mutual Global Macro Equity Fund&lt;/D&gt;&lt;D xsi:type="xsd:string"&gt;Vanguard International Shares Select Exclusions Index Fund&lt;/D&gt;&lt;D xsi:type="xsd:string"&gt;Tesla&lt;/D&gt;&lt;D xsi:type="xsd:string"&gt;Nordea Global&lt;/D&gt;&lt;D xsi:type="xsd:string"&gt;CS Investment Funds 12 - Balanced (CHF)&lt;/D&gt;&lt;D xsi:type="xsd:string"&gt;Upright Growth Fund&lt;/D&gt;&lt;D xsi:type="xsd:string"&gt;Northern International Equity Fund&lt;/D&gt;&lt;D xsi:type="xsd:string"&gt;LLB Invest AGmvk - Aktien Global Passiv (USD) I2&lt;/D&gt;&lt;D xsi:type="xsd:string"&gt;Allianz VIP Trust - AZL MSCI Global Equity Index Fund&lt;/D&gt;&lt;D xsi:type="xsd:string"&gt;Vanguard Ethically Conscious Intl. Sh. Index Fd. - (NZD Hedg.)&lt;/D&gt;&lt;D xsi:type="xsd:string"&gt;Danske Invest Denmark - Engros Global Equity Solution&lt;/D&gt;&lt;D xsi:type="xsd:string"&gt;Vanguard Ethically Conscious International Shares Index Fund&lt;/D&gt;&lt;D xsi:type="xsd:string"&gt;ENISO Forte G&lt;/D&gt;&lt;D xsi:type="xsd:string"&gt;SEBinvest Nordamerika Indeks&lt;/D&gt;&lt;D xsi:type="xsd:string"&gt;DWS Etoile&lt;/D&gt;&lt;D xsi:type="xsd:string"&gt;UBS (Lux) Key Selection SICAV - System. Alloc. Port. Eq. (USD)&lt;/D&gt;&lt;D xsi:type="xsd:string"&gt;FVIT Goldman Sachs Global Equity Insights Portfolio&lt;/D&gt;&lt;D xsi:type="xsd:string"&gt;Ivari IMS Asset Allocation Fund&lt;/D&gt;&lt;D xsi:type="xsd:string"&gt;BlackRock Advantage Global Fund, Inc.&lt;/D&gt;&lt;D xsi:type="xsd:string"&gt;iShares Tr. - MSCI ACWI Low Carbon Target ETF&lt;/D&gt;&lt;D xsi:type="xsd:string"&gt;Vanguard Funds Plc - Global Momentum Factor UCITS ETF&lt;/D&gt;&lt;D xsi:type="xsd:string"&gt;TreeTop - World Equity Index&lt;/D&gt;&lt;D xsi:type="xsd:string"&gt;BlackRock International Alpha Tilts Fund&lt;/D&gt;&lt;D xsi:type="xsd:string"&gt;FVIT BlackRock Disciplined International Core Portfolio&lt;/D&gt;&lt;D xsi:type="xsd:string"&gt;JNL/DFA International Core Equity Fund&lt;/D&gt;&lt;D xsi:type="xsd:string"&gt;BEA Union Investment Series - Global Themes Fund&lt;/D&gt;&lt;D xsi:type="xsd:string"&gt;AM One MHAM Foreign Equity Index Mother Fund&lt;/D&gt;&lt;D xsi:type="xsd:string"&gt;GF Global Healthcare Index Fund&lt;/D&gt;&lt;D xsi:type="xsd:string"&gt;Fidelity VIP II - International Index Portfolio&lt;/D&gt;&lt;D xsi:type="xsd:string"&gt;AQR TM International Momentum Style Fund&lt;/D&gt;&lt;D xsi:type="xsd:string"&gt;BlackRock Tactical Opportunities Fund&lt;/D&gt;&lt;D xsi:type="xsd:string"&gt;PremiumMandat Konservativ&lt;/D&gt;&lt;D xsi:type="xsd:string"&gt;Franklin FTSE Canada ETF&lt;/D&gt;&lt;D xsi:type="xsd:string"&gt;AllianceBernstein Fund - Dynamic All Market Portfolio&lt;/D&gt;&lt;D xsi:type="xsd:string"&gt;Exemplar Canadian Focus Portfolio&lt;/D&gt;&lt;D xsi:type="xsd:string"&gt;Morgan Stanley Instl. Fund-Global Strategist Portfolio&lt;/D&gt;&lt;D xsi:type="xsd:string"&gt;Russell Comm. Contractual Fd. - World Equity Fund III&lt;/D&gt;&lt;D xsi:type="xsd:string"&gt;Tandem Global Equities Funds of Funds&lt;/D&gt;&lt;D xsi:type="xsd:string"&gt;Thrivent Moderately Conservative Allocation Fund&lt;/D&gt;&lt;D xsi:type="xsd:string"&gt;RAM (Lux) Systematic Funds - Long/Short Global Equities&lt;/D&gt;&lt;D xsi:type="xsd:string"&gt;CS Investment Funds 12 - (Lux) Portfolio Fund Yield (CHF)&lt;/D&gt;&lt;D xsi:type="xsd:string"&gt;UBS IQ MSCI World (ex-Australia) Ethical ETF&lt;/D&gt;&lt;D xsi:type="xsd:string"&gt;Resona AM RAM Developed Country Equity Mother Fund&lt;/D&gt;&lt;D xsi:type="xsd:string"&gt;Goldman Sachs Global Managed Beta Fund&lt;/D&gt;&lt;D xsi:type="xsd:string"&gt;Legal &amp;amp; General Global Equity Index Trust&lt;/D&gt;&lt;D xsi:type="xsd:string"&gt;Swiss Life iFunds (CH) - Equity Global (ex-Switzerland)&lt;/D&gt;&lt;D xsi:type="xsd:string"&gt;Family Invts. Global ICVC - Balanced International Fund&lt;/D&gt;&lt;D xsi:type="xsd:string"&gt;Siemens Global Equities&lt;/D&gt;&lt;D xsi:type="xsd:string"&gt;BlackRock Scientific International Equity Fund&lt;/D&gt;&lt;D xsi:type="xsd:string"&gt;SA BlackRock VCP Global Multi Asset Portfolio&lt;/D&gt;&lt;D xsi:type="xsd:string"&gt;Swisscanto (CH) Index Fund II - Equity World (ex-US) (ex-CH)&lt;/D&gt;&lt;D xsi:type="xsd:string"&gt;Elements International Portfolio&lt;/D&gt;&lt;D xsi:type="xsd:string"&gt;Wealth Invest AKL Globale Aktier SRI&lt;/D&gt;&lt;D xsi:type="xsd:string"&gt;PanAgora Global Diversified Risk Portfolio&lt;/D&gt;&lt;D xsi:type="xsd:string"&gt;iShares ESG Aware MSCI Canada Index ETF&lt;/D&gt;&lt;D xsi:type="xsd:string"&gt;UBS (Lux) Strategy Fund - Balanced (USD)&lt;/D&gt;&lt;D xsi:type="xsd:string"&gt;IST - America Index&lt;/D&gt;&lt;D xsi:type="xsd:string"&gt;Danske Invest - Global Indeks Akkumulerende KL&lt;/D&gt;&lt;D xsi:type="xsd:string"&gt;iShares Tr. - MSCI Kokusai ETF&lt;/D&gt;&lt;D xsi:type="xsd:string"&gt;Alialia, SICAV&lt;/D&gt;&lt;D xsi:type="xsd:string"&gt;UBS (Irl) ETF Plc - MSCI ACWI ESG Universal UCITS ETF&lt;/D&gt;&lt;D xsi:type="xsd:string"&gt;AllianceBernstein VP - Balanced Wealth Strategy Portfolio&lt;/D&gt;&lt;D xsi:type="xsd:string"&gt;CS Investment Funds 12 - (Lux) Portfolio Fund Balanced (EUR)&lt;/D&gt;&lt;D xsi:type="xsd:string"&gt;CSIF Umbrella - World (ex-CH) Value Weighted Index - Pension&lt;/D&gt;&lt;D xsi:type="xsd:string"&gt;Tandem (4D) Flexible&lt;/D&gt;&lt;D xsi:type="xsd:string"&gt;UBS Life Climate Aware World Equity Fund&lt;/D&gt;&lt;D xsi:type="xsd:string"&gt;Ivy ProShares MSCI ACWI Index Fund&lt;/D&gt;&lt;D xsi:type="xsd:string"&gt;Arca TE - Titoli Esteri&lt;/D&gt;&lt;D xsi:type="xsd:string"&gt;AQR UCITS Funds - Global Enhanced Equity&lt;/D&gt;&lt;D xsi:type="xsd:string"&gt;SunAmerica Series Trust - SA T Rowe Price Asset Allo. Growth&lt;/D&gt;&lt;D xsi:type="xsd:string"&gt;Nordea Invest Globale Aktier Indeks&lt;/D&gt;&lt;D xsi:type="xsd:string"&gt;W&amp;amp;W Quality Select Aktien Welt&lt;/D&gt;&lt;D xsi:type="xsd:string"&gt;SPDR S&amp;amp;P World (ex-Australia) Fund&lt;/D&gt;&lt;D xsi:type="xsd:string"&gt;Counsel Defensive Global Equity&lt;/D&gt;&lt;D xsi:type="xsd:string"&gt;Counterpoint Tactical Equity Fund&lt;/D&gt;&lt;D xsi:type="xsd:string"&gt;American Growth Fund Series Two&lt;/D&gt;&lt;D xsi:type="xsd:string"&gt;BMO MSCI Canada Value Index ETF&lt;/D&gt;&lt;D xsi:type="xsd:string"&gt;Vanguard Global Momentum Factor ETF&lt;/D&gt;&lt;D xsi:type="xsd:string"&gt;CCA Aggressive Return Fund&lt;/D&gt;&lt;D xsi:type="xsd:string"&gt;iShares Tr. - Edge MSCI Intl. Size Factor ETF&lt;/D&gt;&lt;D xsi:type="xsd:string"&gt;CS Investment Funds 12 - (Lux) Portfolio Fund Growth (CHF)&lt;/D&gt;&lt;D xsi:type="xsd:string"&gt;SGA International Equity Fund&lt;/D&gt;&lt;D xsi:type="xsd:string"&gt;AB Global Risk Allocation Fund&lt;/D&gt;&lt;D xsi:type="xsd:string"&gt;BCI Best Blend Global Equity Fund&lt;/D&gt;&lt;D xsi:type="xsd:string"&gt;UBS (Irl) ETF Plc - MSCI World (USD)&lt;/D&gt;&lt;D xsi:type="xsd:string"&gt;IPM Umbrella Fund - Global Equity Fund&lt;/D&gt;&lt;D xsi:type="xsd:string"&gt;Xtrackers MSCI Kokusai Equity ETF&lt;/D&gt;&lt;D xsi:type="xsd:string"&gt;Allianz Global Strategy 30&lt;/D&gt;&lt;D xsi:type="xsd:string"&gt;CS Investment Funds 12 - (Lux) Portfolio Fund Balanced (USD)&lt;/D&gt;&lt;D xsi:type="xsd:string"&gt;Ivari IMS Dividend Fund&lt;/D&gt;&lt;D xsi:type="xsd:string"&gt;Counterpoint Long-Short Equity Fund&lt;/D&gt;&lt;D xsi:type="xsd:string"&gt;BlackRock Advantage Hedged International Equity Fund&lt;/D&gt;&lt;D xsi:type="xsd:string"&gt;CS Investment Funds 12 - (Lux) Portfolio Fund Yield (EUR)&lt;/D&gt;&lt;D xsi:type="xsd:string"&gt;AST T. Rowe Price Diversified Real Growth Portfolio&lt;/D&gt;&lt;D xsi:type="xsd:string"&gt;Invesco Markets III Plc - FTSE RAFI ALL-World 3000&lt;/D&gt;&lt;D xsi:type="xsd:string"&gt;PIMCO Fds. Glb. Invt. Series Plc - RAE US Fund&lt;/D&gt;&lt;D xsi:type="xsd:string"&gt;Fidelity UCITS II ICAV - MSCI World Index Fund&lt;/D&gt;&lt;D xsi:type="xsd:string"&gt;L&amp;amp;G ICAV - World Equity Index Fund&lt;/D&gt;&lt;D xsi:type="xsd:string"&gt;Northern Trust Invt. Fds. Plc - North America Equity Index&lt;/D&gt;&lt;D xsi:type="xsd:string"&gt;Alumot (4D) Tipigo Healthcare Model&lt;/D&gt;&lt;D xsi:type="xsd:string"&gt;Yetzirot (1B) 10/90&lt;/D&gt;&lt;D xsi:type="xsd:string"&gt;CS Index Fund (Lux) - Equities World Factor Mix&lt;/D&gt;&lt;D xsi:type="xsd:string"&gt;Fidelity Japan Fidelity Balanced Mother Fund&lt;/D&gt;&lt;D xsi:type="xsd:string"&gt;BlackRock Institutional Pooled Fds. Plc - Gbl. Enhanced Index&lt;/D&gt;&lt;D xsi:type="xsd:string"&gt;Nikko Asset Overseas Eq. Index MSCI KOKUSAI (Hedge) Mother Fd.&lt;/D&gt;&lt;D xsi:type="xsd:string"&gt;Yorkville Health Care Opportunities Class&lt;/D&gt;&lt;D xsi:type="xsd:string"&gt;Baloise Fund Invest (Lux) SICAV - BFI Dynamic (EUR)&lt;/D&gt;&lt;D xsi:type="xsd:string"&gt;Patkanga, SICAV&lt;/D&gt;&lt;D xsi:type="xsd:string"&gt;Baloise Fund Invest (Lux) SICAV - BFI Progress (EUR)&lt;/D&gt;&lt;D xsi:type="xsd:string"&gt;TND 20/80 Global&lt;/D&gt;&lt;D xsi:type="xsd:string"&gt;Robeco Capital Gr. Fds. - QI Glb. Dev. Enh. Ind. Eq.&lt;/D&gt;&lt;D xsi:type="xsd:string"&gt;CS Investment Funds 12 - (Lux) Portfolio Fund Growth (EUR)&lt;/D&gt;&lt;D xsi:type="xsd:string"&gt;Vanguard Ethically Conscious International Shares Index ETF&lt;/D&gt;&lt;D xsi:type="xsd:string"&gt;Vanguard Global Value Equity Fund&lt;/D&gt;&lt;D xsi:type="xsd:string"&gt;CS Investment Funds 12 - (Lux) Portfolio Fund Growth (USD)&lt;/D&gt;&lt;D xsi:type="xsd:string"&gt;Baloise Fund Invest (Lux) SICAV - BFI Progress (CHF)&lt;/D&gt;&lt;D xsi:type="xsd:string"&gt;CS Investment Funds 12 - (Lux) Portfolio Fund Yield (USD)&lt;/D&gt;&lt;D xsi:type="xsd:string"&gt;BEKB Strategiefonds - Ausgewogen&lt;/D&gt;&lt;D xsi:type="xsd:string"&gt;BlackRock Managed Volatility V.I. Fund&lt;/D&gt;&lt;D xsi:type="xsd:string"&gt;JPMorgan Fund III ICVC - Diversified Growth Fund&lt;/D&gt;&lt;D xsi:type="xsd:string"&gt;Allianz Global Strategy 15&lt;/D&gt;&lt;D xsi:type="xsd:string"&gt;JPMorgan ETFs (IE) ICAV - Gbl. Res. Enh. In. Eq. (ESG)&lt;/D&gt;&lt;D xsi:type="xsd:string"&gt;PGIM (Japan) PRU Overseas Equity Mother Fund&lt;/D&gt;&lt;D xsi:type="xsd:string"&gt;UBS (CH) Inst. Fund 2 - Equities Global Climate Aware II&lt;/D&gt;&lt;D xsi:type="xsd:string"&gt;SunAmerica Series Tr. - SA Legg Mason Tactical Opp. Port.&lt;/D&gt;&lt;D xsi:type="xsd:string"&gt;Xtrackers (IE) Plc - FTSE All-World (ex-UK) UCITS&lt;/D&gt;&lt;D xsi:type="xsd:string"&gt;Swiss Index Platform - SIP World Equity Index&lt;/D&gt;&lt;D xsi:type="xsd:string"&gt;SPDR MSCI ACWI Low Carbon Target ETF&lt;/D&gt;&lt;D xsi:type="xsd:string"&gt;Zwitserleven Beleggingsfondsen - Index Wereld Aandelenfonds&lt;/D&gt;&lt;D xsi:type="xsd:string"&gt;T. Rowe Price Funds SICAV - Global Allocation Fund&lt;/D&gt;&lt;D xsi:type="xsd:string"&gt;AM One Shinko Foreign Equity Index Mother Fund&lt;/D&gt;&lt;D xsi:type="xsd:string"&gt;Baloise Fund Invest (Lux) SICAV - BFI InterStock (CHF)&lt;/D&gt;&lt;D xsi:type="xsd:string"&gt;iShares Evolved US Healthcare Staples ETF	&lt;/D&gt;&lt;D xsi:type="xsd:string"&gt;CI First Asset MSCI Canada Low Risk Weighted ETF&lt;/D&gt;&lt;D xsi:type="xsd:string"&gt;Baloise Fund Invest (Lux) SICAV - BFI Activ (EUR)&lt;/D&gt;&lt;D xsi:type="xsd:string"&gt;Desjardins RI Global Multifactor-Fossil Fuel Reserves Free ETF&lt;/D&gt;&lt;D xsi:type="xsd:string"&gt;Baloise Fund Invest (Lux) SICAV - BFI Activ (CHF)&lt;/D&gt;&lt;D xsi:type="xsd:string"&gt;Baloise Fund Invest (Lux) SICAV - BFI Dynamic (CHF)&lt;/D&gt;&lt;D xsi:type="xsd:string"&gt;Symmetry Fixed Income Portfolio&lt;/D&gt;&lt;D xsi:type="xsd:string"&gt;SPDR MSCI World StrategicFactors ETF&lt;/D&gt;&lt;D xsi:type="xsd:string"&gt;AQR Volatility Risk Premium Fund&lt;/D&gt;&lt;D xsi:type="xsd:string"&gt;iShares IV Plc - MSCI World ESG Enhanced UCITS ETF&lt;/D&gt;&lt;D xsi:type="xsd:string"&gt;Danske Invest Engros Online Global Indeks&lt;/D&gt;&lt;D xsi:type="xsd:string"&gt;Vanguard Growth &amp;amp; Income Fund&lt;/D&gt;&lt;D xsi:type="xsd:string"&gt;BEKB Strategiefonds - Wachstum&lt;/D&gt;&lt;D xsi:type="xsd:string"&gt;Arca Multiasset Balanced&lt;/D&gt;&lt;D xsi:type="xsd:string"&gt;GKB (CH) - Strategiefonds Ausgewogen&lt;/D&gt;&lt;D xsi:type="xsd:string"&gt;QRAFT AI-Enhanced US Large Cap ETF&lt;/D&gt;&lt;D xsi:type="xsd:string"&gt;BEKB Strategiefonds - Kapitalgewinn&lt;/D&gt;&lt;D xsi:type="xsd:string"&gt;T. Rowe Price Funds SICAV - Global Allocation Extended Fund&lt;/D&gt;&lt;D xsi:type="xsd:string"&gt;BlackRock Strategic Fds. - Systematic Global Equity&lt;/D&gt;&lt;D xsi:type="xsd:string"&gt;IST - Mixta Optima 25&lt;/D&gt;&lt;D xsi:type="xsd:string"&gt;Swisscanto (CH) Inv. Sol. Fd. - Equity Fund Tac. Glb. (ex-CHF)&lt;/D&gt;&lt;D xsi:type="xsd:string"&gt;IST - Mixta Optima 35&lt;/D&gt;&lt;D xsi:type="xsd:string"&gt;Multi Units LU - Lyxor MSCI World Climate Change UCITS ETF(DR)&lt;/D&gt;&lt;D xsi:type="xsd:string"&gt;GKB (CH) - Strategiefonds Einkommen&lt;/D&gt;&lt;D xsi:type="xsd:string"&gt;Swisscanto (CH) Inst. Fd. - Target Risk 5 %&lt;/D&gt;&lt;D xsi:type="xsd:string"&gt;GKB (CH) - Aktien Dynamisch&lt;/D&gt;&lt;D xsi:type="xsd:string"&gt;Arca Multiasset Aggressive&lt;/D&gt;&lt;D xsi:type="xsd:string"&gt;GKB (CH) - Vorsorgefonds 45&lt;/D&gt;&lt;D xsi:type="xsd:string"&gt;Invesco Mkts. II Plc - MSCI World ESG Unvl. Screen. UCITS ETF&lt;/D&gt;&lt;D xsi:type="xsd:string"&gt;Neuberger Berman Invt. Funds Plc - Uncorrelated Strategies&lt;/D&gt;&lt;D xsi:type="xsd:string"&gt;GKB (CH) - Vorsorgefonds 25&lt;/D&gt;&lt;D xsi:type="xsd:string"&gt;IST - Mixta Optima 15&lt;/D&gt;&lt;D xsi:type="xsd:string"&gt;GKB (CH) - Strategiefonds Kapitalgewinn&lt;/D&gt;&lt;D xsi:type="xsd:string"&gt;BEKB Strategiefonds - Einkommen&lt;/D&gt;&lt;/FQL&gt;&lt;FQL&gt;&lt;Q&gt;EDT-CA^OS_TOP_HLDR_NAME(ALL,0D,,MTD,,M,SEC,"EN")&lt;/Q&gt;&lt;R&gt;0&lt;/R&gt;&lt;C&gt;0&lt;/C&gt;&lt;/FQL&gt;&lt;FQL&gt;&lt;Q&gt;COV-CA^OS_TOP_HLDR_NAME(ALL,0D,,MTD,,M,SEC,"EN")&lt;/Q&gt;&lt;R&gt;0&lt;/R&gt;&lt;C&gt;0&lt;/C&gt;&lt;/FQL&gt;&lt;FQL&gt;&lt;Q&gt;EPI-CA^OS_TOP_HLDR_NAME(ALL,0D,,MTD,,M,SEC,"EN")&lt;/Q&gt;&lt;R&gt;2&lt;/R&gt;&lt;C&gt;1&lt;/C&gt;&lt;D xsi:type="xsd:string"&gt;Eventide Healthcare &amp;amp; Life Sciences Fund&lt;/D&gt;&lt;D xsi:type="xsd:string"&gt;Catalyst Eventide Gilead Fund&lt;/D&gt;&lt;/FQL&gt;&lt;FQL&gt;&lt;Q&gt;HTL-CA^OS_TOP_HLDR_NAME(ALL,0D,,MTD,,M,SEC,"EN")&lt;/Q&gt;&lt;R&gt;14&lt;/R&gt;&lt;C&gt;1&lt;/C&gt;&lt;D xsi:type="xsd:string"&gt;Pender Small Cap Opportunities Fund&lt;/D&gt;&lt;D xsi:type="xsd:string"&gt;NCM Entrepreneurs Class&lt;/D&gt;&lt;D xsi:type="xsd:string"&gt;SEI Investments - Canadian Equity Fund&lt;/D&gt;&lt;D xsi:type="xsd:string"&gt;NCM Norrep Fund&lt;/D&gt;&lt;D xsi:type="xsd:string"&gt;SEI Investments - Canadian Small Company Equity Fund&lt;/D&gt;&lt;D xsi:type="xsd:string"&gt;Fidelity Small Cap Stock Fund&lt;/D&gt;&lt;D xsi:type="xsd:string"&gt;Marquis Institutional Canadian Equity Portfolio&lt;/D&gt;&lt;D xsi:type="xsd:string"&gt;KP International Equity Fund&lt;/D&gt;&lt;D xsi:type="xsd:string"&gt;Empire Life Emblem Growth Portfolio&lt;/D&gt;&lt;D xsi:type="xsd:string"&gt;Empire Life Emblem Moderate Growth Portfolio&lt;/D&gt;&lt;D xsi:type="xsd:string"&gt;Acapital Fertility &amp;amp; Genomics, FI&lt;/D&gt;&lt;D xsi:type="xsd:string"&gt;Empire Life Emblem Balanced Portfolio&lt;/D&gt;&lt;D xsi:type="xsd:string"&gt;Empire Life Emblem Aggressive Growth Portfolio&lt;/D&gt;&lt;D xsi:type="xsd:string"&gt;Fidelity Small Cap Stock K6 Fund&lt;/D&gt;&lt;/FQL&gt;&lt;FQL&gt;&lt;Q&gt;IPA-CA^OS_TOP_HLDR_NAME(ALL,0D,,MTD,,M,SEC,"EN")&lt;/Q&gt;&lt;R&gt;0&lt;/R&gt;&lt;C&gt;0&lt;/C&gt;&lt;/FQL&gt;&lt;FQL&gt;&lt;Q&gt;LMNL-CA^OS_TOP_HLDR_NAME(ALL,0D,,MTD,,M,SEC,"EN")&lt;/Q&gt;&lt;R&gt;2&lt;/R&gt;&lt;C&gt;1&lt;/C&gt;&lt;D xsi:type="xsd:string"&gt;New Zealand Superannuation Fund&lt;/D&gt;&lt;D xsi:type="xsd:string"&gt;Vifag 2002, SICAV&lt;/D&gt;&lt;/FQL&gt;&lt;FQL&gt;&lt;Q&gt;MDX-CA^OS_TOP_HLDR_NAME(ALL,0D,,MTD,,M,SEC,"EN")&lt;/Q&gt;&lt;R&gt;0&lt;/R&gt;&lt;C&gt;0&lt;/C&gt;&lt;/FQL&gt;&lt;FQL&gt;&lt;Q&gt;NVLNF-US^OS_TOP_HLDR_NAME(ALL,0D,,MTD,,M,SEC,"EN")&lt;/Q&gt;&lt;R&gt;2&lt;/R&gt;&lt;C&gt;1&lt;/C&gt;&lt;D xsi:type="xsd:string"&gt;EdgePoint Canadian Portfolio&lt;/D&gt;&lt;D xsi:type="xsd:string"&gt;Edgepoint Canadian Growth &amp;amp; Income Portfolio&lt;/D&gt;&lt;/FQL&gt;&lt;FQL&gt;&lt;Q&gt;RVX-CA^OS_TOP_HLDR_NAME(ALL,0D,,MTD,,M,SEC,"EN")&lt;/Q&gt;&lt;R&gt;0&lt;/R&gt;&lt;C&gt;0&lt;/C&gt;&lt;/FQL&gt;&lt;FQL&gt;&lt;Q&gt;SVA-CA^OS_TOP_HLDR_NAME(ALL,0D,,MTD,,M,SEC,"EN")&lt;/Q&gt;&lt;R&gt;1&lt;/R&gt;&lt;C&gt;1&lt;/C&gt;&lt;D xsi:type="xsd:string"&gt;GFA International Fund&lt;/D&gt;&lt;/FQL&gt;&lt;FQL&gt;&lt;Q&gt;AKU-CA^OS_TOP_HLDR_NAME(ALL,0D,,MTD,,M,SEC,"EN")&lt;/Q&gt;&lt;R&gt;9&lt;/R&gt;&lt;C&gt;1&lt;/C&gt;&lt;D xsi:type="xsd:string"&gt;CIBC Canadian Small Cap Fund&lt;/D&gt;&lt;D xsi:type="xsd:string"&gt;Canoe Asset Allocation Class&lt;/D&gt;&lt;D xsi:type="xsd:string"&gt;Renaissance Canadian Small Cap Fund&lt;/D&gt;&lt;D xsi:type="xsd:string"&gt;Canoe Equity Class&lt;/D&gt;&lt;D xsi:type="xsd:string"&gt;CIBC Global Technology Fund&lt;/D&gt;&lt;D xsi:type="xsd:string"&gt;IA Clarington Focused Canadian Equity Class&lt;/D&gt;&lt;D xsi:type="xsd:string"&gt;CI Canadian Small/Mid Cap Fund&lt;/D&gt;&lt;D xsi:type="xsd:string"&gt;Renaissance Global Science &amp;amp; Technology Fund&lt;/D&gt;&lt;D xsi:type="xsd:string"&gt;IA Clarington North American Opportunities Class&lt;/D&gt;&lt;/FQL&gt;&lt;FQL&gt;&lt;Q&gt;AQS-CA^OS_TOP_HLDR_NAME(ALL,0D,,MTD,,M,SEC,"EN")&lt;/Q&gt;&lt;R&gt;0&lt;/R&gt;&lt;C&gt;0&lt;/C&gt;&lt;/FQL&gt;&lt;FQL&gt;&lt;Q&gt;CPH-CA^OS_TOP_HLDR_NAME(ALL,0D,,MTD,,M,SEC,"EN")&lt;/Q&gt;&lt;R&gt;2&lt;/R&gt;&lt;C&gt;1&lt;/C&gt;&lt;D xsi:type="xsd:string"&gt;Taylor North American Equity Opportunities Fund&lt;/D&gt;&lt;D xsi:type="xsd:string"&gt;Voya Multi Manager International Small Cap Fund&lt;/D&gt;&lt;/FQL&gt;&lt;FQL&gt;&lt;Q&gt;HSDT-US^OS_TOP_HLDR_NAME(ALL,0D,,MTD,,M,SEC,"EN")&lt;/Q&gt;&lt;R&gt;13&lt;/R&gt;&lt;C&gt;1&lt;/C&gt;&lt;D xsi:type="xsd:string"&gt;Vanguard Total Stock Market Index Fund&lt;/D&gt;&lt;D xsi:type="xsd:string"&gt;Vanguard Extended Market Index Fund&lt;/D&gt;&lt;D xsi:type="xsd:string"&gt;Fidelity Extended Market Index Fund&lt;/D&gt;&lt;D xsi:type="xsd:string"&gt;Schwab Total Stock Market Index Fund&lt;/D&gt;&lt;D xsi:type="xsd:string"&gt;iShares Tr. - Micro Cap ETF&lt;/D&gt;&lt;D xsi:type="xsd:string"&gt;iShares Core S&amp;amp;P Total US Stock Market ETF&lt;/D&gt;&lt;D xsi:type="xsd:string"&gt;Vanguard Balanced Index Fund (US)&lt;/D&gt;&lt;D xsi:type="xsd:string"&gt;Fidelity Total Market Index Fund&lt;/D&gt;&lt;D xsi:type="xsd:string"&gt;Fidelity Series Total Market Index Fund&lt;/D&gt;&lt;D xsi:type="xsd:string"&gt;1290 VT Micro Cap Portfolio&lt;/D&gt;&lt;D xsi:type="xsd:string"&gt;Vanguard Invt. Fds. ICVC - US Equity Index Fund&lt;/D&gt;&lt;D xsi:type="xsd:string"&gt;Vanguard Total Stock Market Index Trust&lt;/D&gt;&lt;D xsi:type="xsd:string"&gt;Vanguard U.S. All-Cap Equity Index Pooled Fund&lt;/D&gt;&lt;/FQL&gt;&lt;FQL&gt;&lt;Q&gt;KLY-CA^OS_TOP_HLDR_NAME(ALL,0D,,MTD,,M,SEC,"EN")&lt;/Q&gt;&lt;R&gt;0&lt;/R&gt;&lt;C&gt;0&lt;/C&gt;&lt;/FQL&gt;&lt;FQL&gt;&lt;Q&gt;MPH-CA^OS_TOP_HLDR_NAME(ALL,0D,,MTD,,M,SEC,"EN")&lt;/Q&gt;&lt;R&gt;2&lt;/R&gt;&lt;C&gt;1&lt;/C&gt;&lt;D xsi:type="xsd:string"&gt;Pender Small Cap Opportunities Fund&lt;/D&gt;&lt;D xsi:type="xsd:string"&gt;Pender Value Fund&lt;/D&gt;&lt;/FQL&gt;&lt;FQL&gt;&lt;Q&gt;TLT-CA^OS_TOP_HLDR_NAME(ALL,0D,,MTD,,M,SEC,"EN")&lt;/Q&gt;&lt;R&gt;0&lt;/R&gt;&lt;C&gt;0&lt;/C&gt;&lt;/FQL&gt;&lt;FQL&gt;&lt;Q&gt;ZYME-US^OS_TOP_HLDR_NAME(ALL,0D,,MTD,,M,SEC,"EN")&lt;/Q&gt;&lt;R&gt;111&lt;/R&gt;&lt;C&gt;1&lt;/C&gt;&lt;D xsi:type="xsd</t>
        </r>
      </text>
    </comment>
    <comment ref="A7" authorId="0" shapeId="0" xr:uid="{A8F282CE-BC0F-46BF-9BA4-2A30DD915471}">
      <text>
        <r>
          <rPr>
            <b/>
            <sz val="9"/>
            <color indexed="81"/>
            <rFont val="Tahoma"/>
            <charset val="1"/>
          </rPr>
          <t>:string"&gt;Fidelity Canadian Growth Company Fund&lt;/D&gt;&lt;D xsi:type="xsd:string"&gt;Fidelity Select Port. - Health Care Portfolio&lt;/D&gt;&lt;D xsi:type="xsd:string"&gt;Polar Capital Funds Plc - Healthcare Opportunities Fund&lt;/D&gt;&lt;D xsi:type="xsd:string"&gt;Fidelity Select Port. - Biotechnology Portfolio&lt;/D&gt;&lt;D xsi:type="xsd:string"&gt;Fidelity Special Situations Fund&lt;/D&gt;&lt;D xsi:type="xsd:string"&gt;Fidelity Global Innovators Investment Trust&lt;/D&gt;&lt;D xsi:type="xsd:string"&gt;Fidelity Global Innovators Class&lt;/D&gt;&lt;D xsi:type="xsd:string"&gt;Fidelity Advisor Health Care Fund&lt;/D&gt;&lt;D xsi:type="xsd:string"&gt;Fidelity Advisor Series VII - Biotechnology Fund&lt;/D&gt;&lt;D xsi:type="xsd:string"&gt;HBM Healthcare Investments&lt;/D&gt;&lt;D xsi:type="xsd:string"&gt;Franklin Biotechnology Discovery Fund&lt;/D&gt;&lt;D xsi:type="xsd:string"&gt;Fidelity Health Care Central Fund&lt;/D&gt;&lt;D xsi:type="xsd:string"&gt;T Rowe Price New Horizons Fund&lt;/D&gt;&lt;D xsi:type="xsd:string"&gt;FTIF SICAV - Biotechnology Discovery Fund&lt;/D&gt;&lt;D xsi:type="xsd:string"&gt;Biotech Growth Trust Plc (The)&lt;/D&gt;&lt;D xsi:type="xsd:string"&gt;BlackRock Health Sciences Trust II&lt;/D&gt;&lt;D xsi:type="xsd:string"&gt;Nomura Asset World Genome Technology Open Mother Fund&lt;/D&gt;&lt;D xsi:type="xsd:string"&gt;BNP Paribas Funds - US Small Cap&lt;/D&gt;&lt;D xsi:type="xsd:string"&gt;USAA Science &amp;amp; Technology Fund&lt;/D&gt;&lt;D xsi:type="xsd:string"&gt;Fidelity Stock Selector All Cap Fund&lt;/D&gt;&lt;D xsi:type="xsd:string"&gt;Fidelity Series Small Cap Opportunities Fund&lt;/D&gt;&lt;D xsi:type="xsd:string"&gt;Wells Fargo Discovery Fund&lt;/D&gt;&lt;D xsi:type="xsd:string"&gt;Matthews Asia Growth Fund&lt;/D&gt;&lt;D xsi:type="xsd:string"&gt;Wells Fargo Small Company Growth Portfolio&lt;/D&gt;&lt;D xsi:type="xsd:string"&gt;BNP Paribas Funds - US Growth&lt;/D&gt;&lt;D xsi:type="xsd:string"&gt;Fidelity Strategic Advisers US Total Stock Fund&lt;/D&gt;&lt;D xsi:type="xsd:string"&gt;Fidelity VIP - Health Care Portfolio&lt;/D&gt;&lt;D xsi:type="xsd:string"&gt;BNP Paribas Funds - Health Care Innovators&lt;/D&gt;&lt;D xsi:type="xsd:string"&gt;Fidelity Global Innovators Currency Neutral Class&lt;/D&gt;&lt;D xsi:type="xsd:string"&gt;Fidelity Advisor Series I -Growth Opportunities Fund&lt;/D&gt;&lt;D xsi:type="xsd:string"&gt;ALPS Medical Breakthroughs ETF&lt;/D&gt;&lt;D xsi:type="xsd:string"&gt;Vanguard Health Care Index Fund&lt;/D&gt;&lt;D xsi:type="xsd:string"&gt;AST Small Cap Growth Portfolio&lt;/D&gt;&lt;D xsi:type="xsd:string"&gt;Polar Capital Funds Plc - Biotechnology Fund&lt;/D&gt;&lt;D xsi:type="xsd:string"&gt;Fidelity Funds SICAV - Global Health Care Fund&lt;/D&gt;&lt;D xsi:type="xsd:string"&gt;Fidelity CanAm Opportunities Class&lt;/D&gt;&lt;D xsi:type="xsd:string"&gt;Strategic Advisers Core Fund&lt;/D&gt;&lt;D xsi:type="xsd:string"&gt;IA Clarington Thematic Selection Fund&lt;/D&gt;&lt;D xsi:type="xsd:string"&gt;North Growth Canadian Equity Fund&lt;/D&gt;&lt;D xsi:type="xsd:string"&gt;Victory RS Science &amp;amp; Technology Fund&lt;/D&gt;&lt;D xsi:type="xsd:string"&gt;VALIC Company I - Health Sciences Fund&lt;/D&gt;&lt;D xsi:type="xsd:string"&gt;Fidelity Small Cap Growth Fund&lt;/D&gt;&lt;D xsi:type="xsd:string"&gt;TD Health Sciences Fund&lt;/D&gt;&lt;D xsi:type="xsd:string"&gt;Loncar Cancer Immunotherapy ETF&lt;/D&gt;&lt;D xsi:type="xsd:string"&gt;NVIT Wells Fargo Discovery Fund&lt;/D&gt;&lt;D xsi:type="xsd:string"&gt;Fidelity Stock Selector Small Cap Fund&lt;/D&gt;&lt;D xsi:type="xsd:string"&gt;Skyline Umb. Fd. ICAV - Arbrook American Equities&lt;/D&gt;&lt;D xsi:type="xsd:string"&gt;IA Canadian Equity Growth Fund&lt;/D&gt;&lt;D xsi:type="xsd:string"&gt;Nuveen Small Cap Growth Opportunities Fund&lt;/D&gt;&lt;D xsi:type="xsd:string"&gt;CREF Global Equities Account&lt;/D&gt;&lt;D xsi:type="xsd:string"&gt;CREF Stock Account&lt;/D&gt;&lt;D xsi:type="xsd:string"&gt;CI Canadian Small/Mid Cap Fund&lt;/D&gt;&lt;D xsi:type="xsd:string"&gt;UBS US Small Cap Growth Fund&lt;/D&gt;&lt;D xsi:type="xsd:string"&gt;Optimum Small Mid Cap Growth Fund&lt;/D&gt;&lt;D xsi:type="xsd:string"&gt;Alger Funds - Health Sciences Fund&lt;/D&gt;&lt;D xsi:type="xsd:string"&gt;Candriam Equities L - Biotechnology&lt;/D&gt;&lt;D xsi:type="xsd:string"&gt;IA Canadian Equity Small Cap&lt;/D&gt;&lt;D xsi:type="xsd:string"&gt;Deutsche DWS Sec. Tr. - Health &amp;amp; Wellness Fund&lt;/D&gt;&lt;D xsi:type="xsd:string"&gt;Blackstone Alternative Multi Strategy Fund&lt;/D&gt;&lt;D xsi:type="xsd:string"&gt;Government Pension Fund - Global (The)&lt;/D&gt;&lt;D xsi:type="xsd:string"&gt;Tekla Life Sciences Investors&lt;/D&gt;&lt;D xsi:type="xsd:string"&gt;Fidelity VIP III - Growth Opportunities Portfolio&lt;/D&gt;&lt;D xsi:type="xsd:string"&gt;SPDR Portfolio Developed World ex-US ETF&lt;/D&gt;&lt;D xsi:type="xsd:string"&gt;Wells Fargo Fundamental Small Cap Growth Fund&lt;/D&gt;&lt;D xsi:type="xsd:string"&gt;John Hancock II - Health Sciences Fund&lt;/D&gt;&lt;D xsi:type="xsd:string"&gt;BB Adamant Funds - Global Biotech&lt;/D&gt;&lt;D xsi:type="xsd:string"&gt;John Hancock VIT - Health Sciences Trust&lt;/D&gt;&lt;D xsi:type="xsd:string"&gt;SPDR S&amp;amp;P International Small Cap ETF&lt;/D&gt;&lt;D xsi:type="xsd:string"&gt;Virtus LifeSci Biotech Clinical Trials ETF&lt;/D&gt;&lt;D xsi:type="xsd:string"&gt;Renaissance Canadian Growth Fund&lt;/D&gt;&lt;D xsi:type="xsd:string"&gt;CSIF World (ex-CH) Small Cap Index - Pension Fund&lt;/D&gt;&lt;D xsi:type="xsd:string"&gt;Wells Fargo VT - Discovery Fund&lt;/D&gt;&lt;D xsi:type="xsd:string"&gt;Exemplar Growth &amp;amp; Income Fund&lt;/D&gt;&lt;D xsi:type="xsd:string"&gt;Lord Abbett Series - Developing Growth Portfolio&lt;/D&gt;&lt;D xsi:type="xsd:string"&gt;Fidelity Northstar Fund&lt;/D&gt;&lt;D xsi:type="xsd:string"&gt;Candriam Equities L - Oncology Impact&lt;/D&gt;&lt;D xsi:type="xsd:string"&gt;Peregrine Small Cap Growth&lt;/D&gt;&lt;D xsi:type="xsd:string"&gt;Great-West Small Cap Growth Fund&lt;/D&gt;&lt;D xsi:type="xsd:string"&gt;SunAmerica Series Trust - SA WellsCap Aggressive Growth Port.&lt;/D&gt;&lt;D xsi:type="xsd:string"&gt;Nuveen Small Cap Select Fund&lt;/D&gt;&lt;D xsi:type="xsd:string"&gt;Bogle Investment Management Small Cap Growth Fund&lt;/D&gt;&lt;D xsi:type="xsd:string"&gt;Fidelity Small Cap Growth K6 Fund&lt;/D&gt;&lt;D xsi:type="xsd:string"&gt;EQ/T Rowe Price Health Sciences Portfolio&lt;/D&gt;&lt;D xsi:type="xsd:string"&gt;UBS (Lux) Equity Fund - Small Caps USA (USD)&lt;/D&gt;&lt;D xsi:type="xsd:string"&gt;Adara Smaller Companies Fund&lt;/D&gt;&lt;D xsi:type="xsd:string"&gt;Diversified Growth Company - Notz Stucki Raymond James Strong&lt;/D&gt;&lt;D xsi:type="xsd:string"&gt;Fidelity VIP - Asset Manager Portfolio&lt;/D&gt;&lt;D xsi:type="xsd:string"&gt;CSIF Umbrella - World (ex-CH) Small Cap Index Blue&lt;/D&gt;&lt;D xsi:type="xsd:string"&gt;Fidelity Global Health Care Fund&lt;/D&gt;&lt;D xsi:type="xsd:string"&gt;Fidelity Advisor Series I - Growth Opportunities Fund&lt;/D&gt;&lt;D xsi:type="xsd:string"&gt;AMG Managers Special Equity Fund&lt;/D&gt;&lt;D xsi:type="xsd:string"&gt;Invesco FTSE RAFI US 1500 Small Mid ETF&lt;/D&gt;&lt;D xsi:type="xsd:string"&gt;KLP Aksjeglobal Small Cap Indeks I&lt;/D&gt;&lt;D xsi:type="xsd:string"&gt;Fidelity CanAm Opportunities Currency Neutral Class&lt;/D&gt;&lt;D xsi:type="xsd:string"&gt;Counsel Canadian Growth&lt;/D&gt;&lt;D xsi:type="xsd:string"&gt;Renaissance Canadian Equity Private Pool&lt;/D&gt;&lt;D xsi:type="xsd:string"&gt;Fidelity Balanced Income Currency Neutral Private Pool&lt;/D&gt;&lt;D xsi:type="xsd:string"&gt;Voya Multi Manager International Small Cap Fund&lt;/D&gt;&lt;D xsi:type="xsd:string"&gt;Fidelity VIP II - Asset Manager Growth Portfolio&lt;/D&gt;&lt;D xsi:type="xsd:string"&gt;Fidelity NorthStar Balanced Fund&lt;/D&gt;&lt;D xsi:type="xsd:string"&gt;IA Clarington Focused US Equity Class&lt;/D&gt;&lt;D xsi:type="xsd:string"&gt;MassMutual Select T Rowe Price Small and Mid Cap Blend Fund&lt;/D&gt;&lt;D xsi:type="xsd:string"&gt;Chartwell Small Cap Growth Fund&lt;/D&gt;&lt;D xsi:type="xsd:string"&gt;PF Developing Growth Fund&lt;/D&gt;&lt;D xsi:type="xsd:string"&gt;CI North American Small/Mid Cap Equity Private Pool&lt;/D&gt;&lt;D xsi:type="xsd:string"&gt;Wells Fargo (Lux) Ww. Fd. - Small Cap Innovation Fund&lt;/D&gt;&lt;D xsi:type="xsd:string"&gt;AI Powered International Equity ETF&lt;/D&gt;&lt;D xsi:type="xsd:string"&gt;AdvisorShares Dorsey Wright Micro Cap ETF&lt;/D&gt;&lt;D xsi:type="xsd:string"&gt;Fidelity Flex Small Cap Fund&lt;/D&gt;&lt;D xsi:type="xsd:string"&gt;Vanguard Growth &amp;amp; Income Fund&lt;/D&gt;&lt;D xsi:type="xsd:string"&gt;Series Portfolios Trust - Weiss Alternative Balanced Risk Fund&lt;/D&gt;&lt;/FQL&gt;&lt;FQL&gt;&lt;Q&gt;KNE-CA^OS_TOP_HLDR_NAME(ALL,0D,,MTD,,M,SEC,"EN")&lt;/Q&gt;&lt;R&gt;0&lt;/R&gt;&lt;C&gt;0&lt;/C&gt;&lt;/FQL&gt;&lt;FQL&gt;&lt;Q&gt;TMD-CA^OS_TOP_HLDR_NAME(ALL,0D,,MTD,,M,SEC,"EN")&lt;/Q&gt;&lt;R&gt;1&lt;/R&gt;&lt;C&gt;1&lt;/C&gt;&lt;D xsi:type="xsd:string"&gt;iShares S&amp;amp;P/TSX Small Cap Index ETF&lt;/D&gt;&lt;/FQL&gt;&lt;FQL&gt;&lt;Q&gt;ARCH-CA^OS_TOP_HLDR_NAME(ALL,0D,,MTD,,M,SEC,"EN")&lt;/Q&gt;&lt;R&gt;0&lt;/R&gt;&lt;C&gt;0&lt;/C&gt;&lt;/FQL&gt;&lt;FQL&gt;&lt;Q&gt;BNKL-US^OS_TOP_HLDR_NAME(ALL,0D,,MTD,,M,SEC,"EN")&lt;/Q&gt;&lt;R&gt;0&lt;/R&gt;&lt;C&gt;0&lt;/C&gt;&lt;/FQL&gt;&lt;FQL&gt;&lt;Q&gt;DR-CA^OS_TOP_HLDR_NAME(ALL,0D,,MTD,,M,SEC,"EN")&lt;/Q&gt;&lt;R&gt;40&lt;/R&gt;&lt;C&gt;1&lt;/C&gt;&lt;D xsi:type="xsd:string"&gt;Canada Pension Plan&lt;/D&gt;&lt;D xsi:type="xsd:string"&gt;Stichting Pensioenfonds ABP (Global Equity Portfolio)&lt;/D&gt;&lt;D xsi:type="xsd:string"&gt;DFA International Core Equity Portfolio&lt;/D&gt;&lt;D xsi:type="xsd:string"&gt;DFA Canadian Small Company Series&lt;/D&gt;&lt;D xsi:type="xsd:string"&gt;British Columbia Inv Management Corp.&lt;/D&gt;&lt;D xsi:type="xsd:string"&gt;Schwab Fundamental International Small Company Index ETF&lt;/D&gt;&lt;D xsi:type="xsd:string"&gt;DFA International Small Cap Value Portfolio&lt;/D&gt;&lt;D xsi:type="xsd:string"&gt;Mercer Funds - Non US Core Equity Fund&lt;/D&gt;&lt;D xsi:type="xsd:string"&gt;Old Westbury Small &amp;amp; Mid Cap Strategies Fund&lt;/D&gt;&lt;D xsi:type="xsd:string"&gt;DFA Canadian Core Equity Fund&lt;/D&gt;&lt;D xsi:type="xsd:string"&gt;Schwab Fundamental International Small Company Index Fund&lt;/D&gt;&lt;D xsi:type="xsd:string"&gt;PF International Small Cap Fund&lt;/D&gt;&lt;D xsi:type="xsd:string"&gt;iShares S&amp;amp;P/TSX Small Cap Index ETF&lt;/D&gt;&lt;D xsi:type="xsd:string"&gt;DFA International Vector Equity Portfolio&lt;/D&gt;&lt;D xsi:type="xsd:string"&gt;DFA TA World (ex-US) Core Equity Portfolio&lt;/D&gt;&lt;D xsi:type="xsd:string"&gt;DFA World (ex-US) Core Equity Portfolio&lt;/D&gt;&lt;D xsi:type="xsd:string"&gt;DFA Canadian Vector Equity Fund&lt;/D&gt;&lt;D xsi:type="xsd:string"&gt;Acadian Global Small Cap Equity CIT Fund&lt;/D&gt;&lt;D xsi:type="xsd:string"&gt;SPDR S&amp;amp;P International Small Cap ETF&lt;/D&gt;&lt;D xsi:type="xsd:string"&gt;TD Canadian Index Fund&lt;/D&gt;&lt;D xsi:type="xsd:string"&gt;John Hancock II - International Small Company Fund&lt;/D&gt;&lt;D xsi:type="xsd:string"&gt;DFA International Social Core Equity Portfolio&lt;/D&gt;&lt;D xsi:type="xsd:string"&gt;Brighthouse/Dimensional International Small Company Portfolio&lt;/D&gt;&lt;D xsi:type="xsd:string"&gt;BlackRock Strategic Fds. - Americas Diversified Eq. Abs. Ret.&lt;/D&gt;&lt;D xsi:type="xsd:string"&gt;New Zealand Superannuation Fund&lt;/D&gt;&lt;D xsi:type="xsd:string"&gt;DFA Variable - International Small Portfolio&lt;/D&gt;&lt;D xsi:type="xsd:string"&gt;Dimensional Funds Plc - Global Core Equity Fund&lt;/D&gt;&lt;D xsi:type="xsd:string"&gt;Maverick Fund, FI&lt;/D&gt;&lt;D xsi:type="xsd:string"&gt;Dimensional Funds Plc - World Equity Fund&lt;/D&gt;&lt;D xsi:type="xsd:string"&gt;BlackRock IFS - iShares Wo. (ex-Switzerland) Sm.Ca.Eq.In. (CH)&lt;/D&gt;&lt;D xsi:type="xsd:string"&gt;Allianz VIP Trust - AZL DFA International Core Equity Fund&lt;/D&gt;&lt;D xsi:type="xsd:string"&gt;Merian Glb. Invs. Ser. Plc - Equity Income Fund (IRL)&lt;/D&gt;&lt;D xsi:type="xsd:string"&gt;Dimensional Funds Plc - Global Small Companies Fund&lt;/D&gt;&lt;D xsi:type="xsd:string"&gt;John Hancock VIT - International Small Company Trust&lt;/D&gt;&lt;D xsi:type="xsd:string"&gt;M Fund - International Equity Fund&lt;/D&gt;&lt;D xsi:type="xsd:string"&gt;Dimensional Funds ICVC - International Core Equity Fund&lt;/D&gt;&lt;D xsi:type="xsd:string"&gt;DFA World (ex-US) Targeted Value Portfolio&lt;/D&gt;&lt;D xsi:type="xsd:string"&gt;GMO Funds Plc - Global Equity Allocation Investment Fund&lt;/D&gt;&lt;D xsi:type="xsd:string"&gt;Invesco RAFI Strategic Developed ex-US Small Company ETF&lt;/D&gt;&lt;D xsi:type="xsd:string"&gt;GS Funds - GIVI Global Equity Growth Markets Tilt Portfolio&lt;/D&gt;&lt;/FQL&gt;&lt;FQL&gt;&lt;Q&gt;IGXT-US^OS_TOP_HLDR_NAME(ALL,0D,,MTD,,M,SEC,"EN")&lt;/Q&gt;&lt;R&gt;0&lt;/R&gt;&lt;C&gt;0&lt;/C&gt;&lt;/FQL&gt;&lt;FQL&gt;&lt;Q&gt;IN-CA^OS_TOP_HLDR_NAME(ALL,0D,,MTD,,M,SEC,"EN")&lt;/Q&gt;&lt;R&gt;1&lt;/R&gt;&lt;C&gt;1&lt;/C&gt;&lt;D xsi:type="xsd:string"&gt;Horizons Medical Marijuana Life Sciences ETF&lt;/D&gt;&lt;/FQL&gt;&lt;FQL&gt;&lt;Q&gt;ASG-CA^OS_TOP_HLDR_NAME(ALL,0D,,MTD,,M,SEC,"EN")&lt;/Q&gt;&lt;R&gt;0&lt;/R&gt;&lt;C&gt;0&lt;/C&gt;&lt;/FQL&gt;&lt;FQL&gt;&lt;Q&gt;BTI-CA^OS_TOP_HLDR_NAME(ALL,0D,,MTD,,M,SEC,"EN")&lt;/Q&gt;&lt;R&gt;0&lt;/R&gt;&lt;C&gt;0&lt;/C&gt;&lt;/FQL&gt;&lt;FQL&gt;&lt;Q&gt;HBP-CA^OS_TOP_HLDR_NAME(ALL,0D,,MTD,,M,SEC,"EN")&lt;/Q&gt;&lt;R&gt;0&lt;/R&gt;&lt;C&gt;0&lt;/C&gt;&lt;/FQL&gt;&lt;FQL&gt;&lt;Q&gt;MIMI-CA^OS_TOP_HLDR_NAME(ALL,0D,,MTD,,M,SEC,"EN")&lt;/Q&gt;&lt;R&gt;1&lt;/R&gt;&lt;C&gt;1&lt;/C&gt;&lt;D xsi:type="xsd:string"&gt;First Asset JFT Strategies Fund&lt;/D&gt;&lt;/FQL&gt;&lt;FQL&gt;&lt;Q&gt;NGEN-CA^OS_TOP_HLDR_NAME(ALL,0D,,MTD,,M,SEC,"EN")&lt;/Q&gt;&lt;R&gt;0&lt;/R&gt;&lt;C&gt;0&lt;/C&gt;&lt;/FQL&gt;&lt;FQL&gt;&lt;Q&gt;RX-CA^OS_TOP_HLDR_NAME(ALL,0D,,MTD,,M,SEC,"EN")&lt;/Q&gt;&lt;R&gt;9&lt;/R&gt;&lt;C&gt;1&lt;/C&gt;&lt;D xsi:type="xsd:string"&gt;Cambridge Pure Canadian Equity Fund&lt;/D&gt;&lt;D xsi:type="xsd:string"&gt;Fidelity Small Cap Stock Fund&lt;/D&gt;&lt;D xsi:type="xsd:string"&gt;Grandeur Peak International Opportunities Fund&lt;/D&gt;&lt;D xsi:type="xsd:string"&gt;Manulife Dividend Income Plus Fund&lt;/D&gt;&lt;D xsi:type="xsd:string"&gt;Grandeur Peak Global Opportunities Fund&lt;/D&gt;&lt;D xsi:type="xsd:string"&gt;Grandeur Peak Global Reach Fund&lt;/D&gt;&lt;D xsi:type="xsd:string"&gt;Lacuna SICAV - Adamant Global Healthcare&lt;/D&gt;&lt;D xsi:type="xsd:string"&gt;Fidelity Small Cap Stock K6 Fund&lt;/D&gt;&lt;D xsi:type="xsd:string"&gt;Grandeur Peak Global Contrarian Fund&lt;/D&gt;&lt;/FQL&gt;&lt;FQL&gt;&lt;Q&gt;SBM-CA^OS_TOP_HLDR_NAME(ALL,0D,,MTD,,M,SEC,"EN")&lt;/Q&gt;&lt;R&gt;0&lt;/R&gt;&lt;C&gt;0&lt;/C&gt;&lt;/FQL&gt;&lt;FQL&gt;&lt;Q&gt;ONCY-USA^OS_TOP_HLDR_NAME(ALL,0D,,MTD,,M,SEC,"EN")&lt;/Q&gt;&lt;R&gt;1&lt;/R&gt;&lt;C&gt;1&lt;/C&gt;&lt;D xsi:type="xsd:string"&gt;Vifag 2002, SICAV&lt;/D&gt;&lt;/FQL&gt;&lt;FQL&gt;&lt;Q&gt;SQD-CA^OS_TOP_HLDR_NAME(ALL,0D,,MTD,,M,SEC,"EN")&lt;/Q&gt;&lt;R&gt;0&lt;/R&gt;&lt;C&gt;0&lt;/C&gt;&lt;/FQL&gt;&lt;FQL&gt;&lt;Q&gt;VBIV-US^OS_TOP_HLDR_NAME(ALL,0D,,MTD,,M,SEC,"EN")&lt;/Q&gt;&lt;R&gt;91&lt;/R&gt;&lt;C&gt;1&lt;/C&gt;&lt;D xsi:type="xsd:string"&gt;iShares Russell 2000 ETF&lt;/D&gt;&lt;D xsi:type="xsd:string"&gt;Vanguard Extended Market Index Fund&lt;/D&gt;&lt;D xsi:type="xsd:string"&gt;FCP Medical - BioHealth&lt;/D&gt;&lt;D xsi:type="xsd:string"&gt;General American Investors Fund&lt;/D&gt;&lt;D xsi:type="xsd:string"&gt;iShares Russell 2000 Growth ETF&lt;/D&gt;&lt;D xsi:type="xsd:string"&gt;Fidelity Extended Market Index Fund&lt;/D&gt;&lt;D xsi:type="xsd:string"&gt;Fidelity Small Cap Index Fund&lt;/D&gt;&lt;D xsi:type="xsd:string"&gt;iShares Tr. - Micro Cap ETF&lt;/D&gt;&lt;D xsi:type="xsd:string"&gt;Schwab Small Cap Index Fund&lt;/D&gt;&lt;D xsi:type="xsd:string"&gt;Fidelity Total Market Index Fund&lt;/D&gt;&lt;D xsi:type="xsd:string"&gt;APO Medical Opportunities&lt;/D&gt;&lt;D xsi:type="xsd:string"&gt;BlackRock Master Small Cap Index Series&lt;/D&gt;&lt;D xsi:type="xsd:string"&gt;TIAA-CREF Small Cap Blend Index Fund&lt;/D&gt;&lt;D xsi:type="xsd:string"&gt;iShares Core S&amp;amp;P Total US Stock Market ETF&lt;/D&gt;&lt;D xsi:type="xsd:string"&gt;Vanguard Russell 2000 Growth Index Trust&lt;/D&gt;&lt;D xsi:type="xsd:string"&gt;AXA 2000 Managed Volatility Portfolio&lt;/D&gt;&lt;D xsi:type="xsd:string"&gt;iShares Russell 2000 Value ETF&lt;/D&gt;&lt;D xsi:type="xsd:string"&gt;Vanguard Russell 2000 Index Fund&lt;/D&gt;&lt;D xsi:type="xsd:string"&gt;Lincoln VIP - SSgA Small Cap Index Fund&lt;/D&gt;&lt;D xsi:type="xsd:string"&gt;CREF Stock Account&lt;/D&gt;&lt;D xsi:type="xsd:string"&gt;Fidelity Series Total Market Index Fund&lt;/D&gt;&lt;D xsi:type="xsd:string"&gt;RIM Global - Bioscience&lt;/D&gt;&lt;D xsi:type="xsd:string"&gt;Vanguard Russell 2000 Growth Index Fund&lt;/D&gt;&lt;D xsi:type="xsd:string"&gt;AXA/AB Small Cap Growth Portfolio&lt;/D&gt;&lt;D xsi:type="xsd:string"&gt;Schwab Total Stock Market Index Fund&lt;/D&gt;&lt;D xsi:type="xsd:string"&gt;Vifag 2002, SICAV&lt;/D&gt;&lt;D xsi:type="xsd:string"&gt;Northern Small Cap Index Fund&lt;/D&gt;&lt;D xsi:type="xsd:string"&gt;Fidelity Nasdaq Composite Index Fund&lt;/D&gt;&lt;D xsi:type="xsd:string"&gt;iShares Russell 3000 ETF&lt;/D&gt;&lt;D xsi:type="xsd:string"&gt;TIAA-CREF Equity Index Fund&lt;/D&gt;&lt;D xsi:type="xsd:string"&gt;VALIC Company I - Small Cap Index Fund&lt;/D&gt;&lt;D xsi:type="xsd:string"&gt;Bridge Builder Small/Mid Cap Growth Fund&lt;/D&gt;&lt;D xsi:type="xsd:string"&gt;Voya Russell Small Cap Index Portfolio&lt;/D&gt;&lt;D xsi:type="xsd:string"&gt;Christopher Weil &amp;amp; Company Core Investment Fund&lt;/D&gt;&lt;D xsi:type="xsd:string"&gt;Xtrackers (IE) Plc - Russell 2000 UCITS ETF&lt;/D&gt;&lt;D xsi:type="xsd:string"&gt;APO Medical Opportunities Institutionell&lt;/D&gt;&lt;D xsi:type="xsd:string"&gt;ATM Small Cap Managed Volatility Portfolio&lt;/D&gt;&lt;D xsi:type="xsd:string"&gt;Vanguard Invt. Fds. ICVC - US Equity Index Fund&lt;/D&gt;&lt;D xsi:type="xsd:string"&gt;Pacific Select Fund - Small Cap Index Portfolio&lt;/D&gt;&lt;D xsi:type="xsd:string"&gt;EQ/Small Company Index Portfolio&lt;/D&gt;&lt;D xsi:type="xsd:string"&gt;John Hancock VIT - Small Cap Index Trust&lt;/D&gt;&lt;D xsi:type="xsd:string"&gt;Pharma/wHealth Fund&lt;/D&gt;&lt;D xsi:type="xsd:string"&gt;SSgA SPDR ETFs Europe II Plc - Russell 2000 US Small Cap UCITS&lt;/D&gt;&lt;D xsi:type="xsd:string"&gt;SEI Institutional Invt. Trust - Extended Market Index Fund&lt;/D&gt;&lt;D xsi:type="xsd:string"&gt;1290 VT Micro Cap Portfolio&lt;/D&gt;&lt;D xsi:type="xsd:string"&gt;DWS Small Cap Index VIP&lt;/D&gt;&lt;D xsi:type="xsd:string"&gt;Vanguard Total Stock Market Index Trust&lt;/D&gt;&lt;D xsi:type="xsd:string"&gt;Nationwide VIT - Small Cap Index Fund&lt;/D&gt;&lt;D xsi:type="xsd:string"&gt;MassMutual Russell 2000 Small Cap Index Fund&lt;/D&gt;&lt;D xsi:type="xsd:string"&gt;State Street Small/Mid Cap Equity Index Portfolio&lt;/D&gt;&lt;D xsi:type="xsd:string"&gt;John Hancock II - Strategic Equity Allocation Fund&lt;/D&gt;&lt;D xsi:type="xsd:string"&gt;AXA/Morgan Stanley Small Cap Growth Portfolio&lt;/D&gt;&lt;D xsi:type="xsd:string"&gt;Tactical Offensive Equity Fund&lt;/D&gt;&lt;D xsi:type="xsd:string"&gt;VT III Vantagepoint Mid/Small Company Index Fund&lt;/D&gt;&lt;D xsi:type="xsd:string"&gt;SunAmerica Series Trust - SA Small Cap Index Portfolio&lt;/D&gt;&lt;D xsi:type="xsd:string"&gt;Vanguard Wellington Fund - US Liquidity Factor ETF&lt;/D&gt;&lt;D xsi:type="xsd:string"&gt;Vanguard Russell 2000 Value Index Trust&lt;/D&gt;&lt;D xsi:type="xsd:string"&gt;Calvert VP Russell 2000 Small Cap Index Portfolio&lt;/D&gt;&lt;D xsi:type="xsd:string"&gt;AI Powered International Equity ETF&lt;/D&gt;&lt;D xsi:type="xsd:string"&gt;ProShares UltraPro Russell2000&lt;/D&gt;&lt;D xsi:type="xsd:string"&gt;iShares Russell Small/Mid Cap Index Fund&lt;/D&gt;&lt;D xsi:type="xsd:string"&gt;Vanguard Russell 2000 Value Index Fund&lt;/D&gt;&lt;D xsi:type="xsd:string"&gt;Nationwide Small Cap Index Fund&lt;/D&gt;&lt;D xsi:type="xsd:string"&gt;iShares Total US Stock Market Index Fund&lt;/D&gt;&lt;D xsi:type="xsd:string"&gt;Principal Investors - Small Cap Growth Fund I&lt;/D&gt;&lt;D xsi:type="xsd:string"&gt;TIAA-CREF Separate Account VA-1 (Stock Index Account)&lt;/D&gt;&lt;D xsi:type="xsd:string"&gt;AXA/Franklin Small Cap Value Managed Volatility Portfolio&lt;/D&gt;&lt;D xsi:type="xsd:string"&gt;AMG Managers Special Equity Fund&lt;/D&gt;&lt;D xsi:type="xsd:string"&gt;Pacific Select Fund - PD Small Cap Growth Index Portfolio&lt;/D&gt;&lt;D xsi:type="xsd:string"&gt;ProShares Ultra Russell2000&lt;/D&gt;&lt;D xsi:type="xsd:string"&gt;Fidelity Flex Small Cap Index Fund&lt;/D&gt;&lt;D xsi:type="xsd:string"&gt;Bridge Builder Small/Mid Cap Value Fund&lt;/D&gt;&lt;D xsi:type="xsd:string"&gt;Nationwide Multi Cap Portfolio&lt;/D&gt;&lt;D xsi:type="xsd:string"&gt;Multimanager Mid Cap Growth Portfolio&lt;/D&gt;&lt;D xsi:type="xsd:string"&gt;DFA US Core Equity 1 Portfolio&lt;/D&gt;&lt;D xsi:type="xsd:string"&gt;Penn Series - Small Cap Index Fund&lt;/D&gt;&lt;D xsi:type="xsd:string"&gt;Fidelity Small Cap Growth Index Fund&lt;/D&gt;&lt;D xsi:type="xsd:string"&gt;Vanguard Russell 3000 Index Fund&lt;/D&gt;&lt;D xsi:type="xsd:string"&gt;HC Institutional Small Cap - Mid Cap Equity Portfolio (The)&lt;/D&gt;&lt;D xsi:type="xsd:string"&gt;Morgan Stanley Pathway Small Mid Cap Equity Fund&lt;/D&gt;&lt;D xsi:type="xsd:string"&gt;Invesco Markets Plc - Russell 2000 UCITS ETF&lt;/D&gt;&lt;D xsi:type="xsd:string"&gt;Fidelity Small Cap Value Index Fund&lt;/D&gt;&lt;D xsi:type="xsd:string"&gt;1290 VT Small Cap Value Portfolio&lt;/D&gt;&lt;D xsi:type="xsd:string"&gt;Pacific Select Fund - Small Cap Equity Portfolio&lt;/D&gt;&lt;D xsi:type="xsd:string"&gt;AIG Small Cap Fund&lt;/D&gt;&lt;D xsi:type="xsd:string"&gt;Multimanager Mid Cap Value Portfolio&lt;/D&gt;&lt;D xsi:type="xsd:string"&gt;Pacific Select Fund - PD Small Cap Value Index Portfolio&lt;/D&gt;&lt;D xsi:type="xsd:string"&gt;Principal Investors - Small Cap Value Fund II&lt;/D&gt;&lt;D xsi:type="xsd:string"&gt;T Rowe Price Small Cap Index Fund&lt;/D&gt;&lt;D xsi:type="xsd:string"&gt;Meeder Global Allocation Fund&lt;/D&gt;&lt;D xsi:type="xsd:string"&gt;Vanguard Growth &amp;amp; Income Fund&lt;/D&gt;&lt;/FQL&gt;&lt;FQL&gt;&lt;Q&gt;ASP-CA^OS_TOP_HLDR_NAME(ALL,0D,,MTD,,M,SEC,"EN")&lt;/Q&gt;&lt;R&gt;0&lt;/R&gt;&lt;C&gt;0&lt;/C&gt;&lt;/FQL&gt;&lt;FQL&gt;&lt;Q&gt;EBM-CA^OS_TOP_HLDR_NAME(ALL,0D,,MTD,,M,SEC,"EN")&lt;/Q&gt;&lt;R&gt;0&lt;/R&gt;&lt;C&gt;0&lt;/C&gt;&lt;/FQL&gt;&lt;FQL&gt;&lt;Q&gt;GUD-CA^OS_TOP_HLDR_NAME(ALL,0D,,MTD,,M,SEC,"EN")&lt;/Q&gt;&lt;R&gt;138&lt;/R&gt;&lt;C&gt;1&lt;/C&gt;&lt;D xsi:type="xsd:string"&gt;IA Clarington Canadian Small Cap Fund&lt;/D&gt;&lt;D xsi:type="xsd:string"&gt;EdgePoint Canadian Portfolio&lt;/D&gt;&lt;D xsi:type="xsd:string"&gt;Janus Henderson Venture Fund&lt;/D&gt;&lt;D xsi:type="xsd:string"&gt;London Life Mid Cap Canada Fund (GWLIM)&lt;/D&gt;&lt;D xsi:type="xsd:string"&gt;Fidelity True North Fund&lt;/D&gt;&lt;D xsi:type="xsd:string"&gt;RBC QUBE Low Volatility Canadian Equity Fund&lt;/D&gt;&lt;D xsi:type="xsd:string"&gt;British Columbia Inv Management Corp.&lt;/D&gt;&lt;D xsi:type="xsd:string"&gt;Edgepoint Canadian Growth &amp;amp; Income Portfolio&lt;/D&gt;&lt;D xsi:type="xsd:string"&gt;Invesco S&amp;amp;P/TSX Composite Low Volatility Index ETF&lt;/D&gt;&lt;D xsi:type="xsd:string"&gt;DFA Canadian Small Company Series&lt;/D&gt;&lt;D xsi:type="xsd:string"&gt;Scotia Private Canadian Small Cap Pool&lt;/D&gt;&lt;D xsi:type="xsd:string"&gt;Canadian Equity Small Cap Pool&lt;/D&gt;&lt;D xsi:type="xsd:string"&gt;DFA International Core Equity Portfolio&lt;/D&gt;&lt;D xsi:type="xsd:string"&gt;United Financial-Canadian Equity Small Cap Corporate Class&lt;/D&gt;&lt;D xsi:type="xsd:string"&gt;BMO Canadian Small Cap Equity Fund&lt;/D&gt;&lt;D xsi:type="xsd:string"&gt;BMO Private Canadian Special Equity Portfolio&lt;/D&gt;&lt;D xsi:type="xsd:string"&gt;IG Mackenzie Summa SRI Fund&lt;/D&gt;&lt;D xsi:type="xsd:string"&gt;GWL Mid Cap Canada Fund 8.02G&lt;/D&gt;&lt;D xsi:type="xsd:string"&gt;IG Mackenzie Quebec Enterprise Fund&lt;/D&gt;&lt;D xsi:type="xsd:string"&gt;Fidelity Monthly Income Fund&lt;/D&gt;&lt;D xsi:type="xsd:string"&gt;iShares Core S&amp;amp;P/TSX Capped Composite Index ETF&lt;/D&gt;&lt;D xsi:type="xsd:string"&gt;Select Canadian Equity Managed Fund&lt;/D&gt;&lt;D xsi:type="xsd:string"&gt;CI Canadian Small/Mid Cap Fund&lt;/D&gt;&lt;D xsi:type="xsd:string"&gt;DFA Canadian Core Equity Fund&lt;/D&gt;&lt;D xsi:type="xsd:string"&gt;MD Equity Fund&lt;/D&gt;&lt;D xsi:type="xsd:string"&gt;TD Emerald Canadian Equity Index Fund&lt;/D&gt;&lt;D xsi:type="xsd:string"&gt;DFA International Small Cap Value Portfolio&lt;/D&gt;&lt;D xsi:type="xsd:string"&gt;BMO S&amp;amp;P/TSX Capped Composite Index ETF&lt;/D&gt;&lt;D xsi:type="xsd:string"&gt;Royce Micro Cap Trust&lt;/D&gt;&lt;D xsi:type="xsd:string"&gt;North American Mid Cap Fund (GWLIM)&lt;/D&gt;&lt;D xsi:type="xsd:string"&gt;DFA Canadian Vector Equity Fund&lt;/D&gt;&lt;D xsi:type="xsd:string"&gt;CREF Stock Account&lt;/D&gt;&lt;D xsi:type="xsd:string"&gt;iShares S&amp;amp;P/TSX Small Cap Index ETF&lt;/D&gt;&lt;D xsi:type="xsd:string"&gt;North Growth Canadian Equity Fund&lt;/D&gt;&lt;D xsi:type="xsd:string"&gt;Pacific Select Fund - International Small Cap Portfolio&lt;/D&gt;&lt;D xsi:type="xsd:string"&gt;Canada Life Mid Cap Canada Fund S-346G&lt;/D&gt;&lt;D xsi:type="xsd:string"&gt;Ohio National - Janus Henderson Venture Portfolio&lt;/D&gt;&lt;D xsi:type="xsd:string"&gt;RBC Vision Women's Leadership MSCI Canada Index ETF&lt;/D&gt;&lt;D xsi:type="xsd:string"&gt;Janus Henderson Capital Funds Plc - US Venture Fund&lt;/D&gt;&lt;D xsi:type="xsd:string"&gt;Sun Life BlackRock Canadian Composite Equity Fund&lt;/D&gt;&lt;D xsi:type="xsd:string"&gt;Dimensional Funds Plc - Global Targeted Value Fund&lt;/D&gt;&lt;D xsi:type="xsd:string"&gt;Fidelity Monthly Income Class&lt;/D&gt;&lt;D xsi:type="xsd:string"&gt;BlackRock Strategic Fds. - Americas Diversified Eq. Abs. Ret.&lt;/D&gt;&lt;D xsi:type="xsd:string"&gt;DFA International Vector Equity Portfolio&lt;/D&gt;&lt;D xsi:type="xsd:string"&gt;GS Funds - Global Small Cap Core Equity Portfolio&lt;/D&gt;&lt;D xsi:type="xsd:string"&gt;Mawer New Canada Fund&lt;/D&gt;&lt;D xsi:type="xsd:string"&gt;Select Canadian Equity Managed Corporate Class&lt;/D&gt;&lt;D xsi:type="xsd:string"&gt;Capacity Fonds Institutionnel - Actions Etrangeres PIB&lt;/D&gt;&lt;D xsi:type="xsd:string"&gt;SPDR S&amp;amp;P International Small Cap ETF&lt;/D&gt;&lt;D xsi:type="xsd:string"&gt;MD Canadian Equity Fund&lt;/D&gt;&lt;D xsi:type="xsd:string"&gt;Penn Series - Small Cap Growth Fund&lt;/D&gt;&lt;D xsi:type="xsd:string"&gt;John Hancock II - International Small Company Fund&lt;/D&gt;&lt;D xsi:type="xsd:string"&gt;DFA World (ex-US) Core Equity Portfolio&lt;/D&gt;&lt;D xsi:type="xsd:string"&gt;TD Canadian Index Fund&lt;/D&gt;&lt;D xsi:type="xsd:string"&gt;Brandes Canadian Equity Fund&lt;/D&gt;&lt;D xsi:type="xsd:string"&gt;CI First Asset Morningstar National Bank Quebec Index ETF&lt;/D&gt;&lt;D xsi:type="xsd:string"&gt;WertArt Capital Fonds AMI&lt;/D&gt;&lt;D xsi:type="xsd:string"&gt;UBS (CH) Inst. Fund 2 - Equities Global Small Cap Passive II&lt;/D&gt;&lt;D xsi:type="xsd:string"&gt;MD Precision Canadian Balanced Growth Fund&lt;/D&gt;&lt;D xsi:type="xsd:string"&gt;Vanguard Investment Series Plc - Global Small Cap Index Fund&lt;/D&gt;&lt;D xsi:type="xsd:string"&gt;RBC Canadian Index Fund&lt;/D&gt;&lt;D xsi:type="xsd:string"&gt;Brighthouse/Dimensional International Small Company Portfolio&lt;/D&gt;&lt;D xsi:type="xsd:string"&gt;CSIF World (ex-CH) Small Cap Index - Pension Fund&lt;/D&gt;&lt;D xsi:type="xsd:string"&gt;iShares S&amp;amp;P/TSX Completion Index ETF&lt;/D&gt;&lt;D xsi:type="xsd:string"&gt;CIBC Canadian Index Fund&lt;/D&gt;&lt;D xsi:type="xsd:string"&gt;Exemplar Canadian Focus Portfolio&lt;/D&gt;&lt;D xsi:type="xsd:string"&gt;iShares Tr. - Core MSCI International Developed Markets ETF&lt;/D&gt;&lt;D xsi:type="xsd:string"&gt;Fidelity Balanced Managed Risk Portfolio&lt;/D&gt;&lt;D xsi:type="xsd:string"&gt;SEI Investments - Canadian Small Company Equity Fund&lt;/D&gt;&lt;D xsi:type="xsd:string"&gt;Fidelity Total International Index Fund&lt;/D&gt;&lt;D xsi:type="xsd:string"&gt;DFA International Social Core Equity Portfolio&lt;/D&gt;&lt;D xsi:type="xsd:string"&gt;DFA International Sustainability Core 1 Portfolio&lt;/D&gt;&lt;D xsi:type="xsd:string"&gt;Vanguard MSCI International Small Companies Index ETF&lt;/D&gt;&lt;D xsi:type="xsd:string"&gt;Torsan Value, FI&lt;/D&gt;&lt;D xsi:type="xsd:string"&gt;London Life Smaller Company Fund (Mackenzie)&lt;/D&gt;&lt;D xsi:type="xsd:string"&gt;TD Canadian Equity Index ETF&lt;/D&gt;&lt;D xsi:type="xsd:string"&gt;CSIF Umbrella - World (ex-CH) Small Cap Index Blue&lt;/D&gt;&lt;D xsi:type="xsd:string"&gt;Dimensional Funds Plc - Global Core Equity Fund&lt;/D&gt;&lt;D xsi:type="xsd:string"&gt;FDC SICAV - Actions Monde Small Cap - Indexe&lt;/D&gt;&lt;D xsi:type="xsd:string"&gt;PF International Small Cap Fund&lt;/D&gt;&lt;D xsi:type="xsd:string"&gt;MDPIM S&amp;amp;P/TSX Capped Composite Index Pool&lt;/D&gt;&lt;D xsi:type="xsd:string"&gt;CIBC Balanced Index Fund&lt;/D&gt;&lt;D xsi:type="xsd:string"&gt;Fidelity Conservative Income Private Pool&lt;/D&gt;&lt;D xsi:type="xsd:string"&gt;New Zealand Superannuation Fund&lt;/D&gt;&lt;D xsi:type="xsd:string"&gt;Exemplar Performance Fund&lt;/D&gt;&lt;D xsi:type="xsd:string"&gt;DFA Variable - International Small Portfolio&lt;/D&gt;&lt;D xsi:type="xsd:string"&gt;KLP Aksjeglobal Small Cap Indeks I&lt;/D&gt;&lt;D xsi:type="xsd:string"&gt;Dimensional Funds Plc - World Equity Fund&lt;/D&gt;&lt;D xsi:type="xsd:string"&gt;Quadrus North American Specialty Class&lt;/D&gt;&lt;D xsi:type="xsd:string"&gt;Fidelity Conservative Managed Risk Portfolio&lt;/D&gt;&lt;D xsi:type="xsd:string"&gt;Handelsbanken Global Smabolag Index Criteria&lt;/D&gt;&lt;D xsi:type="xsd:string"&gt;Scotia Canadian Index Fund&lt;/D&gt;&lt;D xsi:type="xsd:string"&gt;State Street Global Equity (ex-US) Index Portfolio&lt;/D&gt;&lt;D xsi:type="xsd:string"&gt;Dimensional Funds Plc - Global Small Companies Fund&lt;/D&gt;&lt;D xsi:type="xsd:string"&gt;Vanguard International Small Companies Index Fund&lt;/D&gt;&lt;D xsi:type="xsd:string"&gt;Vanguard International Small Companies Index Fund (Hedged)&lt;/D&gt;&lt;D xsi:type="xsd:string"&gt;FlexShares Morningstar Dev. Mrkts. (ex-US) Factor Tilt Index&lt;/D&gt;&lt;D xsi:type="xsd:string"&gt;BlackRock IFS - iShares Wo. (ex-Switzerland) Sm.Ca.Eq.In. (CH)&lt;/D&gt;&lt;D xsi:type="xsd:string"&gt;Russell Investments Global Smaller Companies Pool&lt;/D&gt;&lt;D xsi:type="xsd:string"&gt;HSBC Small Cap Growth Fund&lt;/D&gt;&lt;D xsi:type="xsd:string"&gt;BMO Enterprise Fund&lt;/D&gt;&lt;D xsi:type="xsd:string"&gt;Dimensional Funds ICVC - International Core Equity Fund&lt;/D&gt;&lt;D xsi:type="xsd:string"&gt;Vanguard Canadian All-Cap Equity Index Pooled Fund&lt;/D&gt;&lt;D xsi:type="xsd:string"&gt;L&amp;amp;G ICAV - Global Small Cap Equity Index Fund&lt;/D&gt;&lt;D xsi:type="xsd:string"&gt;SSgA SPDR ETFs Europe II Plc - MSCI World Small Cap UCITS&lt;/D&gt;&lt;D xsi:type="xsd:string"&gt;GWL Smaller Company Fund 6.03M&lt;/D&gt;&lt;D xsi:type="xsd:string"&gt;Allianz VIP Trust - AZL DFA International Core Equity Fund&lt;/D&gt;&lt;D xsi:type="xsd:string"&gt;John Hancock VIT - International Small Company Trust&lt;/D&gt;&lt;D xsi:type="xsd:string"&gt;Avantis International Equity ETF&lt;/D&gt;&lt;D xsi:type="xsd:string"&gt;Swisscanto (CH) IPF I - Index Eq. Fd. Small Cap World (ex-CH)&lt;/D&gt;&lt;D xsi:type="xsd:string"&gt;UBS (CH) Inst. Fund - Equities Global Small Cap Passive II&lt;/D&gt;&lt;D xsi:type="xsd:string"&gt;Swisscanto (CH) Index Fund II - Equity Small cap World (ex-CH)&lt;/D&gt;&lt;D xsi:type="xsd:string"&gt;JNL/DFA International Core Equity Fund&lt;/D&gt;&lt;D xsi:type="xsd:string"&gt;M Fund - International Equity Fund&lt;/D&gt;&lt;D xsi:type="xsd:string"&gt;HSBC Canadian Small Cap Equity Pooled Fund&lt;/D&gt;&lt;D xsi:type="xsd:string"&gt;Empire Life Emblem Growth Portfolio&lt;/D&gt;&lt;D xsi:type="xsd:string"&gt;Manulife Diversified Investment Fund&lt;/D&gt;&lt;D xsi:type="xsd:string"&gt;GWL Canadian Equity Index Fund&lt;/D&gt;&lt;D xsi:type="xsd:string"&gt;Mackenzie Canadian Equity Index ETF&lt;/D&gt;&lt;D xsi:type="xsd:string"&gt;iShares ESG Aware MSCI Canada Index ETF&lt;/D&gt;&lt;D xsi:type="xsd:string"&gt;Empire Life Emblem Moderate Growth Portfolio&lt;/D&gt;&lt;D xsi:type="xsd:string"&gt;Mawer Tax Effective Balanced Fund&lt;/D&gt;&lt;D xsi:type="xsd:string"&gt;Dimensional Funds Plc - Global Sustainability Core Eq.&lt;/D&gt;&lt;D xsi:type="xsd:string"&gt;AM One World Mid Small Cap Equity Fund&lt;/D&gt;&lt;D xsi:type="xsd:string"&gt;Compass Balanced Portfolio&lt;/D&gt;&lt;D xsi:type="xsd:string"&gt;Manulife Multifactor Canadian SMID Cap Index ETF&lt;/D&gt;&lt;D xsi:type="xsd:string"&gt;Empire Life Emblem Balanced Portfolio&lt;/D&gt;&lt;D xsi:type="xsd:string"&gt;Compass Balanced Growth Portfolio&lt;/D&gt;&lt;D xsi:type="xsd:string"&gt;Empire Life Emblem Aggressive Growth Portfolio&lt;/D&gt;&lt;D xsi:type="xsd:string"&gt;AllianceBernstein Fund - Dynamic All Market Portfolio&lt;/D&gt;&lt;D xsi:type="xsd:string"&gt;Imperial Canadian Equity Pool&lt;/D&gt;&lt;D xsi:type="xsd:string"&gt;Compass Conservative Balanced Portfolio&lt;/D&gt;&lt;D xsi:type="xsd:string"&gt;Compass Growth Portfolio&lt;/D&gt;&lt;D xsi:type="xsd:string"&gt;iShares ESG Advanced MSCI Canada Index ETF&lt;/D&gt;&lt;D xsi:type="xsd:string"&gt;Barreau du Quebec Section Equilibree&lt;/D&gt;&lt;D xsi:type="xsd:string"&gt;GKB (CH) - Vorsorgefonds 45&lt;/D&gt;&lt;D xsi:type="xsd:string"&gt;Compass Maximum Growth Portfolio&lt;/D&gt;&lt;D xsi:type="xsd:string"&gt;GKB (CH) - Vorsorgefonds 25&lt;/D&gt;&lt;/FQL&gt;&lt;FQL&gt;&lt;Q&gt;NRI-CA^OS_TOP_HLDR_NAME(ALL,0D,,MTD,,M,SEC,"EN")&lt;/Q&gt;&lt;R&gt;0&lt;/R&gt;&lt;C&gt;0&lt;/C&gt;&lt;/FQL&gt;&lt;FQL&gt;&lt;Q&gt;ATE-CA^OS_TOP_HLDR_NAME(ALL,0D,,MTD,,M,SEC,"EN")&lt;/Q&gt;&lt;R&gt;0&lt;/R&gt;&lt;C&gt;0&lt;/C&gt;&lt;/FQL&gt;&lt;FQL&gt;&lt;Q&gt;CHH-CA^OS_TOP_HLDR_NAME(ALL,0D,,MTD,,M,SEC,"EN")&lt;/Q&gt;&lt;R&gt;0&lt;/R&gt;&lt;C&gt;0&lt;/C&gt;&lt;/FQL&gt;&lt;FQL&gt;&lt;Q&gt;HLS-CA^OS_TOP_HLDR_NAME(ALL,0D,,MTD,,M,SEC,"EN")&lt;/Q&gt;&lt;R&gt;37&lt;/R&gt;&lt;C&gt;1&lt;/C&gt;&lt;D xsi:type="xsd:string"&gt;Mawer New Canada Fund&lt;/D&gt;&lt;D xsi:type="xsd:string"&gt;Highland Fds. I - Long/Short Healthcare Fund&lt;/D&gt;&lt;D xsi:type="xsd:string"&gt;BMO Enterprise Fund&lt;/D&gt;&lt;D xsi:type="xsd:string"&gt;HSBC Small Cap Growth Fund&lt;/D&gt;&lt;D xsi:type="xsd:string"&gt;BMO Canadian Small Cap Equity Fund&lt;/D&gt;&lt;D xsi:type="xsd:string"&gt;BMO Private Canadian Special Equity Portfolio&lt;/D&gt;&lt;D xsi:type="xsd:string"&gt;MDPIM Canadian Equity Pool&lt;/D&gt;&lt;D xsi:type="xsd:string"&gt;HSBC Canadian Small Cap Equity Pooled Fund&lt;/D&gt;&lt;D xsi:type="xsd:string"&gt;NEI Canadian Small Cap Equity Fund&lt;/D&gt;&lt;D xsi:type="xsd:string"&gt;Desjardins Canadian Small Cap Equity Fund&lt;/D&gt;&lt;D xsi:type="xsd:string"&gt;Mawer Tax Effective Balanced Fund&lt;/D&gt;&lt;D xsi:type="xsd:string"&gt;IA Canadian Equity Small Cap&lt;/D&gt;&lt;D xsi:type="xsd:string"&gt;Purpose Select Equity Fund&lt;/D&gt;&lt;D xsi:type="xsd:string"&gt;Manulife Diversified Investment Fund&lt;/D&gt;&lt;D xsi:type="xsd:string"&gt;SEI Investments - Canadian Small Company Equity Fund&lt;/D&gt;&lt;D xsi:type="xsd:string"&gt;Compass Balanced Portfolio&lt;/D&gt;&lt;D xsi:type="xsd:string"&gt;Compass Balanced Growth Portfolio&lt;/D&gt;&lt;D xsi:type="xsd:string"&gt;AMG Yacktman Special Opportunities Fund&lt;/D&gt;&lt;D xsi:type="xsd:string"&gt;Compass Conservative Balanced Portfolio&lt;/D&gt;&lt;D xsi:type="xsd:string"&gt;Marquis Institutional Canadian Equity Portfolio&lt;/D&gt;&lt;D xsi:type="xsd:string"&gt;Compass Growth Portfolio&lt;/D&gt;&lt;D xsi:type="xsd:string"&gt;CSIF World (ex-CH) Small Cap Index - Pension Fund&lt;/D&gt;&lt;D xsi:type="xsd:string"&gt;Acadian Global Small Cap Equity CIT Fund&lt;/D&gt;&lt;D xsi:type="xsd:string"&gt;CSIF Umbrella - World (ex-CH) Small Cap Index Blue&lt;/D&gt;&lt;D xsi:type="xsd:string"&gt;Compass Maximum Growth Portfolio&lt;/D&gt;&lt;D xsi:type="xsd:string"&gt;John Hancock II - International Small Company Fund&lt;/D&gt;&lt;D xsi:type="xsd:string"&gt;DFA International Small Cap Growth Portfolio&lt;/D&gt;&lt;D xsi:type="xsd:string"&gt;DFA International Sustainability Core 1 Portfolio&lt;/D&gt;&lt;D xsi:type="xsd:string"&gt;DFA World (ex-US) Core Equity Portfolio&lt;/D&gt;&lt;D xsi:type="xsd:string"&gt;Avantis International Small Cap Value ETF&lt;/D&gt;&lt;D xsi:type="xsd:string"&gt;KP International Equity Fund&lt;/D&gt;&lt;D xsi:type="xsd:string"&gt;Dimensional Funds ICVC - International Core Equity Fund&lt;/D&gt;&lt;D xsi:type="xsd:string"&gt;DFA International Vector Equity Portfolio&lt;/D&gt;&lt;D xsi:type="xsd:string"&gt;Dimensional Funds Plc - Global Core Equity Fund&lt;/D&gt;&lt;D xsi:type="xsd:string"&gt;Avantis International Equity ETF&lt;/D&gt;&lt;D xsi:type="xsd:string"&gt;Dimensional Funds Plc - World Equity Fund&lt;/D&gt;&lt;D xsi:type="xsd:string"&gt;Dimensional Funds Plc - Global Small Companies Fund&lt;/D&gt;&lt;/FQL&gt;&lt;FQL&gt;&lt;Q&gt;JWEL-CA^OS_TOP_HLDR_NAME(ALL,0D,,MTD,,M,SEC,"EN")&lt;/Q&gt;&lt;R&gt;185&lt;/R&gt;&lt;C&gt;1&lt;/C&gt;&lt;D xsi:type="xsd:string"&gt;Mackenzie Canadian Growth Fund&lt;/D&gt;&lt;D xsi:type="xsd:string"&gt;Mackenzie Canadian Growth Balanced Fund&lt;/D&gt;&lt;D xsi:type="xsd:string"&gt;Mawer New Canada Fund&lt;/D&gt;&lt;D xsi:type="xsd:string"&gt;Sentry Canadian Income Fund&lt;/D&gt;&lt;D xsi:type="xsd:string"&gt;British Columbia Inv Management Corp.&lt;/D&gt;&lt;D xsi:type="xsd:string"&gt;Manulife Dividend Income Fund&lt;/D&gt;&lt;D xsi:type="xsd:string"&gt;NBI Small Cap Fund&lt;/D&gt;&lt;D xsi:type="xsd:string"&gt;NBI Canadian Equity Growth Fund&lt;/D&gt;&lt;D xsi:type="xsd:string"&gt;London Life Dividend Fund (London Capital)&lt;/D&gt;&lt;D xsi:type="xsd:string"&gt;iProfile Canadian Equity Pool&lt;/D&gt;&lt;D xsi:type="xsd:string"&gt;London Life Mid Cap Canada Fund (GWLIM)&lt;/D&gt;&lt;D xsi:type="xsd:string"&gt;Phillips Hager &amp;amp; North Canadian Equity Underlying Fund&lt;/D&gt;&lt;D xsi:type="xsd:string"&gt;Phillips Hager &amp;amp; North Small Float Fund&lt;/D&gt;&lt;D xsi:type="xsd:string"&gt;Signature Select Canadian Fund&lt;/D&gt;&lt;D xsi:type="xsd:string"&gt;Mackenzie Canadian All Cap Balanced Fund&lt;/D&gt;&lt;D xsi:type="xsd:string"&gt;Sentry Small/Mid Cap Income Fund&lt;/D&gt;&lt;D xsi:type="xsd:string"&gt;Mackenzie Canadian Large Cap Dividend &amp;amp; Growth Fund&lt;/D&gt;&lt;D xsi:type="xsd:string"&gt;Franklin Bissett Small Cap Fund&lt;/D&gt;&lt;D xsi:type="xsd:string"&gt;CIBC Canadian Equity Value Fund&lt;/D&gt;&lt;D xsi:type="xsd:string"&gt;Manulife Dividend Income Private Pool&lt;/D&gt;&lt;D xsi:type="xsd:string"&gt;NBI Quebec Growth Fund&lt;/D&gt;&lt;D xsi:type="xsd:string"&gt;AGF Canadian Growth Equity Class&lt;/D&gt;&lt;D xsi:type="xsd:string"&gt;Pembroke Canadian Growth Fund&lt;/D&gt;&lt;D xsi:type="xsd:string"&gt;Renaissance Canadian Gro</t>
        </r>
      </text>
    </comment>
    <comment ref="A8" authorId="0" shapeId="0" xr:uid="{84DDC374-ED28-4324-96BE-7D74502B0C84}">
      <text>
        <r>
          <rPr>
            <b/>
            <sz val="9"/>
            <color indexed="81"/>
            <rFont val="Tahoma"/>
            <charset val="1"/>
          </rPr>
          <t>wth Fund&lt;/D&gt;&lt;D xsi:type="xsd:string"&gt;BMO Enterprise Fund&lt;/D&gt;&lt;D xsi:type="xsd:string"&gt;Invesco S&amp;amp;P/TSX Composite Low Volatility Index ETF&lt;/D&gt;&lt;D xsi:type="xsd:string"&gt;HSBC Small Cap Growth Fund&lt;/D&gt;&lt;D xsi:type="xsd:string"&gt;Stone Dividend Growth Class&lt;/D&gt;&lt;D xsi:type="xsd:string"&gt;Fidelity Inv. Trust - Series Canada Fund&lt;/D&gt;&lt;D xsi:type="xsd:string"&gt;IG Mackenzie Canadian Small/Mid Cap Fund&lt;/D&gt;&lt;D xsi:type="xsd:string"&gt;Signature Select Canadian Corporate Class&lt;/D&gt;&lt;D xsi:type="xsd:string"&gt;DFA Canadian Small Company Series&lt;/D&gt;&lt;D xsi:type="xsd:string"&gt;TD Canadian Small Cap Equity Fund&lt;/D&gt;&lt;D xsi:type="xsd:string"&gt;GWL Dividend Fund 8.01G&lt;/D&gt;&lt;D xsi:type="xsd:string"&gt;Canoe Canadian Small Mid Cap Portfolio Class&lt;/D&gt;&lt;D xsi:type="xsd:string"&gt;Mackenzie Canadian Large Cap Growth Fund&lt;/D&gt;&lt;D xsi:type="xsd:string"&gt;Desjardins Canadian Small Cap Equity Fund&lt;/D&gt;&lt;D xsi:type="xsd:string"&gt;NEI Canadian Small Cap Equity Fund&lt;/D&gt;&lt;D xsi:type="xsd:string"&gt;Mackenzie Canadian All Cap Value Fund&lt;/D&gt;&lt;D xsi:type="xsd:string"&gt;GWL Mid Cap Canada Fund 8.02G&lt;/D&gt;&lt;D xsi:type="xsd:string"&gt;MD Equity Fund&lt;/D&gt;&lt;D xsi:type="xsd:string"&gt;iShares Core S&amp;amp;P/TSX Capped Composite Index ETF&lt;/D&gt;&lt;D xsi:type="xsd:string"&gt;SEI Investments - Canadian Small Company Equity Fund&lt;/D&gt;&lt;D xsi:type="xsd:string"&gt;Mackenzie Canadian Small Cap Value Fund&lt;/D&gt;&lt;D xsi:type="xsd:string"&gt;IG Fiera Canadian Small Cap Fund&lt;/D&gt;&lt;D xsi:type="xsd:string"&gt;BlackRock Global Funds - Nutrition Fund&lt;/D&gt;&lt;D xsi:type="xsd:string"&gt;Imperial Canadian Equity Pool&lt;/D&gt;&lt;D xsi:type="xsd:string"&gt;HSBC Canadian Small Cap Equity Pooled Fund&lt;/D&gt;&lt;D xsi:type="xsd:string"&gt;Quadrus Canadian Dividend Fund&lt;/D&gt;&lt;D xsi:type="xsd:string"&gt;London Life Growth Equity Fund (AGF)&lt;/D&gt;&lt;D xsi:type="xsd:string"&gt;RBC Private Canadian Growth Equity Pool&lt;/D&gt;&lt;D xsi:type="xsd:string"&gt;Fidelity Inv. Trust - Canada Fund&lt;/D&gt;&lt;D xsi:type="xsd:string"&gt;CIBC Canadian Small Cap Fund&lt;/D&gt;&lt;D xsi:type="xsd:string"&gt;TD Emerald Canadian Equity Index Fund&lt;/D&gt;&lt;D xsi:type="xsd:string"&gt;Guardian Canadian Growth Equity Fund&lt;/D&gt;&lt;D xsi:type="xsd:string"&gt;Sun Life MFS Canadian Equity Fund&lt;/D&gt;&lt;D xsi:type="xsd:string"&gt;BMO S&amp;amp;P/TSX Capped Composite Index ETF&lt;/D&gt;&lt;D xsi:type="xsd:string"&gt;IA Clarington Inhance Canadian Equity SRI Class&lt;/D&gt;&lt;D xsi:type="xsd:string"&gt;iShares S&amp;amp;P/TSX Capped Consumer Staples Index ETF&lt;/D&gt;&lt;D xsi:type="xsd:string"&gt;Franklin Bissett Micro Cap Fund&lt;/D&gt;&lt;D xsi:type="xsd:string"&gt;Counsel Global Small Cap Fund&lt;/D&gt;&lt;D xsi:type="xsd:string"&gt;Mawer Tax Effective Balanced Fund&lt;/D&gt;&lt;D xsi:type="xsd:string"&gt;AGF Canadian Small Cap Fund&lt;/D&gt;&lt;D xsi:type="xsd:string"&gt;FDP Canadian Dividend Equity Portfolio&lt;/D&gt;&lt;D xsi:type="xsd:string"&gt;North American Mid Cap Fund (GWLIM)&lt;/D&gt;&lt;D xsi:type="xsd:string"&gt;RBC OShaughnessy All Canadian Equity Fund&lt;/D&gt;&lt;D xsi:type="xsd:string"&gt;BlackRock Commodity Strategies Fund&lt;/D&gt;&lt;D xsi:type="xsd:string"&gt;CREF Stock Account&lt;/D&gt;&lt;D xsi:type="xsd:string"&gt;RBC Vision Canadian Equity Fund&lt;/D&gt;&lt;D xsi:type="xsd:string"&gt;iShares S&amp;amp;P/TSX Small Cap Index ETF&lt;/D&gt;&lt;D xsi:type="xsd:string"&gt;DFA Canadian Core Equity Fund&lt;/D&gt;&lt;D xsi:type="xsd:string"&gt;MD Canadian Equity Fund&lt;/D&gt;&lt;D xsi:type="xsd:string"&gt;Manulife Diversified Investment Fund&lt;/D&gt;&lt;D xsi:type="xsd:string"&gt;Phillips Hager &amp;amp; North Vintage Fund&lt;/D&gt;&lt;D xsi:type="xsd:string"&gt;iShares Tr. - Core MSCI Total International Stock ETF&lt;/D&gt;&lt;D xsi:type="xsd:string"&gt;Renaissance Canadian Small Cap Fund&lt;/D&gt;&lt;D xsi:type="xsd:string"&gt;Sun Life BlackRock Canadian Composite Equity Fund&lt;/D&gt;&lt;D xsi:type="xsd:string"&gt;Ferique Equity Fund&lt;/D&gt;&lt;D xsi:type="xsd:string"&gt;Compass Balanced Portfolio&lt;/D&gt;&lt;D xsi:type="xsd:string"&gt;Canada Life Mid Cap Canada Fund S-346G&lt;/D&gt;&lt;D xsi:type="xsd:string"&gt;FMOQ Omnibus&lt;/D&gt;&lt;D xsi:type="xsd:string"&gt;Swedbank Robur Small Cap USA&lt;/D&gt;&lt;D xsi:type="xsd:string"&gt;London Life Canadian Equity Growth Sectors (Invesco Trimark)&lt;/D&gt;&lt;D xsi:type="xsd:string"&gt;Mackenzie Private Income Balanced Pool&lt;/D&gt;&lt;D xsi:type="xsd:string"&gt;Canada Life Dividend Fund S 189LL&lt;/D&gt;&lt;D xsi:type="xsd:string"&gt;Renaissance Equity Income Private Pool&lt;/D&gt;&lt;D xsi:type="xsd:string"&gt;Pembroke Growth &amp;amp; Income Fund&lt;/D&gt;&lt;D xsi:type="xsd:string"&gt;DFA TA World (ex-US) Core Equity Portfolio&lt;/D&gt;&lt;D xsi:type="xsd:string"&gt;MD Precision Canadian Balanced Growth Fund&lt;/D&gt;&lt;D xsi:type="xsd:string"&gt;FDP Canadian Equity Portfolio&lt;/D&gt;&lt;D xsi:type="xsd:string"&gt;Compass Balanced Growth Portfolio&lt;/D&gt;&lt;D xsi:type="xsd:string"&gt;GWL Growth Equity Fund&lt;/D&gt;&lt;D xsi:type="xsd:string"&gt;Barometer Long Short Pool&lt;/D&gt;&lt;D xsi:type="xsd:string"&gt;MDPIM Canadian Equity Pool&lt;/D&gt;&lt;D xsi:type="xsd:string"&gt;CI Signature Canadian Equity Plus&lt;/D&gt;&lt;D xsi:type="xsd:string"&gt;Neuberger Berman Invt. Funds Plc - Uncorrelated Strategies&lt;/D&gt;&lt;D xsi:type="xsd:string"&gt;DFA International Vector Equity Portfolio&lt;/D&gt;&lt;D xsi:type="xsd:string"&gt;BlackRock Strategic Fds. - Americas Diversified Eq. Abs. Ret.&lt;/D&gt;&lt;D xsi:type="xsd:string"&gt;SPDR S&amp;amp;P International Small Cap ETF&lt;/D&gt;&lt;D xsi:type="xsd:string"&gt;Vanguard Investment Series Plc - Global Small Cap Index Fund&lt;/D&gt;&lt;D xsi:type="xsd:string"&gt;DFA Canadian Vector Equity Fund&lt;/D&gt;&lt;D xsi:type="xsd:string"&gt;John Hancock II - International Small Company Fund&lt;/D&gt;&lt;D xsi:type="xsd:string"&gt;RBC Canadian Index Fund&lt;/D&gt;&lt;D xsi:type="xsd:string"&gt;UBS (CH) Inst. Fund 2 - Equities Global Small Cap Passive II&lt;/D&gt;&lt;D xsi:type="xsd:string"&gt;iShares S&amp;amp;P/TSX Completion Index ETF&lt;/D&gt;&lt;D xsi:type="xsd:string"&gt;Compass Conservative Balanced Portfolio&lt;/D&gt;&lt;D xsi:type="xsd:string"&gt;DFA International Core Equity Portfolio&lt;/D&gt;&lt;D xsi:type="xsd:string"&gt;Mackenzie Private Global Income Balanced Pool&lt;/D&gt;&lt;D xsi:type="xsd:string"&gt;CIBC Canadian Index Fund&lt;/D&gt;&lt;D xsi:type="xsd:string"&gt;CSIF World (ex-CH) Small Cap Index - Pension Fund&lt;/D&gt;&lt;D xsi:type="xsd:string"&gt;London Life Smaller Company Fund (Mackenzie)&lt;/D&gt;&lt;D xsi:type="xsd:string"&gt;Marquis Institutional Canadian Equity Portfolio&lt;/D&gt;&lt;D xsi:type="xsd:string"&gt;Brighthouse/Dimensional International Small Company Portfolio&lt;/D&gt;&lt;D xsi:type="xsd:string"&gt;GWL Equity Growth Fund 9.12M&lt;/D&gt;&lt;D xsi:type="xsd:string"&gt;Mandarine Funds - Global Micro Cap&lt;/D&gt;&lt;D xsi:type="xsd:string"&gt;FMOQ Fonds de Placement&lt;/D&gt;&lt;D xsi:type="xsd:string"&gt;Palos Equity Income Fund&lt;/D&gt;&lt;D xsi:type="xsd:string"&gt;DFA International Sustainability Core 1 Portfolio&lt;/D&gt;&lt;D xsi:type="xsd:string"&gt;Compass Growth Portfolio&lt;/D&gt;&lt;D xsi:type="xsd:string"&gt;IG Fiera Canadian Small Cap Class&lt;/D&gt;&lt;D xsi:type="xsd:string"&gt;DFA International Small Cap Growth Portfolio&lt;/D&gt;&lt;D xsi:type="xsd:string"&gt;Stone Growth Fund&lt;/D&gt;&lt;D xsi:type="xsd:string"&gt;DFA World (ex-US) Core Equity Portfolio&lt;/D&gt;&lt;D xsi:type="xsd:string"&gt;Fidelity Total International Index Fund&lt;/D&gt;&lt;D xsi:type="xsd:string"&gt;Vanguard MSCI International Small Companies Index ETF&lt;/D&gt;&lt;D xsi:type="xsd:string"&gt;TD Canadian Equity Index ETF&lt;/D&gt;&lt;D xsi:type="xsd:string"&gt;Stone GaleForce Dividend Growth Pool&lt;/D&gt;&lt;D xsi:type="xsd:string"&gt;iShares III Plc - MSCI World Small Cap UCITS ETF&lt;/D&gt;&lt;D xsi:type="xsd:string"&gt;CSIF Umbrella - World (ex-CH) Small Cap Index Blue&lt;/D&gt;&lt;D xsi:type="xsd:string"&gt;Quadrus GWLIM Canadian Growth Fund&lt;/D&gt;&lt;D xsi:type="xsd:string"&gt;CIBC Balanced Index Fund&lt;/D&gt;&lt;D xsi:type="xsd:string"&gt;Renaissance Canadian Core Value Fund&lt;/D&gt;&lt;D xsi:type="xsd:string"&gt;Manulife Tax Managed Growth Fund&lt;/D&gt;&lt;D xsi:type="xsd:string"&gt;Renaissance Canadian Equity Private Pool&lt;/D&gt;&lt;D xsi:type="xsd:string"&gt;MDPIM S&amp;amp;P/TSX Capped Composite Index Pool&lt;/D&gt;&lt;D xsi:type="xsd:string"&gt;Stone Global Balanced Fund&lt;/D&gt;&lt;D xsi:type="xsd:string"&gt;BlackRock IFS - iShares Wo. (ex-Switzerland) Sm.Ca.Eq.In. (CH)&lt;/D&gt;&lt;D xsi:type="xsd:string"&gt;DFA International Social Core Equity Portfolio&lt;/D&gt;&lt;D xsi:type="xsd:string"&gt;Dimensional Funds Plc - Global Core Equity Fund&lt;/D&gt;&lt;D xsi:type="xsd:string"&gt;Dimensional Funds Plc - World Equity Fund&lt;/D&gt;&lt;D xsi:type="xsd:string"&gt;KLP Aksjeglobal Small Cap Indeks I&lt;/D&gt;&lt;D xsi:type="xsd:string"&gt;Quadrus North American Specialty Class&lt;/D&gt;&lt;D xsi:type="xsd:string"&gt;Scotia Canadian Index Fund&lt;/D&gt;&lt;D xsi:type="xsd:string"&gt;Exemplar Canadian Focus Portfolio&lt;/D&gt;&lt;D xsi:type="xsd:string"&gt;Vanguard International Small Companies Index Fund&lt;/D&gt;&lt;D xsi:type="xsd:string"&gt;Vanguard International Small Companies Index Fund (Hedged)&lt;/D&gt;&lt;D xsi:type="xsd:string"&gt;FMOQ Fonds actions canadiennes&lt;/D&gt;&lt;D xsi:type="xsd:string"&gt;State Street Global Equity (ex-US) Index Portfolio&lt;/D&gt;&lt;D xsi:type="xsd:string"&gt;FDC SICAV - Actions Monde Small Cap - Indexe&lt;/D&gt;&lt;D xsi:type="xsd:string"&gt;DFA Variable - International Small Portfolio&lt;/D&gt;&lt;D xsi:type="xsd:string"&gt;Compass Maximum Growth Portfolio&lt;/D&gt;&lt;D xsi:type="xsd:string"&gt;Vanguard Canadian All-Cap Equity Index Pooled Fund&lt;/D&gt;&lt;D xsi:type="xsd:string"&gt;GWL Smaller Company Fund 6.03M&lt;/D&gt;&lt;D xsi:type="xsd:string"&gt;RBC Vision Women's Leadership MSCI Canada Index ETF&lt;/D&gt;&lt;D xsi:type="xsd:string"&gt;Dimensional Funds ICVC - International Core Equity Fund&lt;/D&gt;&lt;D xsi:type="xsd:string"&gt;Dimensional Funds Plc - Global Small Companies Fund&lt;/D&gt;&lt;D xsi:type="xsd:string"&gt;Franklin Bissett Canadian All Cap Balanced Fund&lt;/D&gt;&lt;D xsi:type="xsd:string"&gt;Russell Investments Global Smaller Companies Pool&lt;/D&gt;&lt;D xsi:type="xsd:string"&gt;New Zealand Superannuation Fund&lt;/D&gt;&lt;D xsi:type="xsd:string"&gt;UBS (CH) Inst. Fund - Equities Global Small Cap Passive II&lt;/D&gt;&lt;D xsi:type="xsd:string"&gt;SSgA SPDR ETFs Europe II Plc - MSCI World Small Cap UCITS&lt;/D&gt;&lt;D xsi:type="xsd:string"&gt;Mackenzie Private Canadian Focused Equity Pool&lt;/D&gt;&lt;D xsi:type="xsd:string"&gt;L&amp;amp;G ICAV - Global Small Cap Equity Index Fund&lt;/D&gt;&lt;D xsi:type="xsd:string"&gt;Swisscanto (CH) IPF I - Index Eq. Fd. Small Cap World (ex-CH)&lt;/D&gt;&lt;D xsi:type="xsd:string"&gt;Mackenzie Private Global Conservative Income Balanced Pool&lt;/D&gt;&lt;D xsi:type="xsd:string"&gt;Allianz VIP Trust - AZL DFA International Core Equity Fund&lt;/D&gt;&lt;D xsi:type="xsd:string"&gt;JNL/DFA International Core Equity Fund&lt;/D&gt;&lt;D xsi:type="xsd:string"&gt;RAM (Lux) Systematic Funds - Long/Short Global Equities&lt;/D&gt;&lt;D xsi:type="xsd:string"&gt;John Hancock VIT - International Small Company Trust&lt;/D&gt;&lt;D xsi:type="xsd:string"&gt;Dimensional Funds Plc - Global Sustainability Core Eq.&lt;/D&gt;&lt;D xsi:type="xsd:string"&gt;SPDR Portfolio MSCI Global Stock Market ETF&lt;/D&gt;&lt;D xsi:type="xsd:string"&gt;Lincoln VIP - Dimensional International Core Equity Fund&lt;/D&gt;&lt;D xsi:type="xsd:string"&gt;Swisscanto (CH) Index Fund II - Equity Small cap World (ex-CH)&lt;/D&gt;&lt;D xsi:type="xsd:string"&gt;Multi Units LU - Lyxor MSCI Millennials ESG Filtered UCITS ETF&lt;/D&gt;&lt;D xsi:type="xsd:string"&gt;Mackenzie Canadian Equity Index ETF&lt;/D&gt;&lt;D xsi:type="xsd:string"&gt;Barreau du Quebec Section Equilibree&lt;/D&gt;&lt;D xsi:type="xsd:string"&gt;M Fund - International Equity Fund&lt;/D&gt;&lt;D xsi:type="xsd:string"&gt;Exemplar Performance Fund&lt;/D&gt;&lt;D xsi:type="xsd:string"&gt;Canada Life Pathways Canadian Equity Fund&lt;/D&gt;&lt;D xsi:type="xsd:string"&gt;AGFiQ Canadian Equity Pooled Fund&lt;/D&gt;&lt;D xsi:type="xsd:string"&gt;AllianceBernstein Fund - Dynamic All Market Portfolio&lt;/D&gt;&lt;D xsi:type="xsd:string"&gt;Quadrus Canadian Growth Class (GWLIM)&lt;/D&gt;&lt;D xsi:type="xsd:string"&gt;BlackRock Strategic Fds. - Global Long Short Equity Fund&lt;/D&gt;&lt;D xsi:type="xsd:string"&gt;GKB (CH) - Vorsorgefonds 45&lt;/D&gt;&lt;D xsi:type="xsd:string"&gt;GKB (CH) - Vorsorgefonds 25&lt;/D&gt;&lt;/FQL&gt;&lt;FQL&gt;&lt;Q&gt;MIR-CA^OS_TOP_HLDR_NAME(ALL,0D,,MTD,,M,SEC,"EN")&lt;/Q&gt;&lt;R&gt;0&lt;/R&gt;&lt;C&gt;0&lt;/C&gt;&lt;/FQL&gt;&lt;FQL&gt;&lt;Q&gt;PMN-CA^OS_TOP_HLDR_NAME(ALL,0D,,MTD,,M,SEC,"EN")&lt;/Q&gt;&lt;R&gt;1&lt;/R&gt;&lt;C&gt;1&lt;/C&gt;&lt;D xsi:type="xsd:string"&gt;Exemplar Growth &amp;amp; Income Fund&lt;/D&gt;&lt;/FQL&gt;&lt;FQL&gt;&lt;Q&gt;XENE-US^OS_TOP_HLDR_NAME(ALL,0D,,MTD,,M,SEC,"EN")&lt;/Q&gt;&lt;R&gt;43&lt;/R&gt;&lt;C&gt;1&lt;/C&gt;&lt;D xsi:type="xsd:string"&gt;American Funds Small Cap World Fund&lt;/D&gt;&lt;D xsi:type="xsd:string"&gt;Eventide Healthcare &amp;amp; Life Sciences Fund&lt;/D&gt;&lt;D xsi:type="xsd:string"&gt;HBM Healthcare Investments&lt;/D&gt;&lt;D xsi:type="xsd:string"&gt;Fidelity Series Small Cap Opportunities Fund&lt;/D&gt;&lt;D xsi:type="xsd:string"&gt;Biotech Growth Trust Plc (The)&lt;/D&gt;&lt;D xsi:type="xsd:string"&gt;Fidelity Advisor Series VII - Biotechnology Fund&lt;/D&gt;&lt;D xsi:type="xsd:string"&gt;Driehaus Mutual Funds - Micro Cap Growth Fund&lt;/D&gt;&lt;D xsi:type="xsd:string"&gt;BNY Mellon Opportunistic Small Cap Fund&lt;/D&gt;&lt;D xsi:type="xsd:string"&gt;Fidelity Select Port. - Biotechnology Portfolio&lt;/D&gt;&lt;D xsi:type="xsd:string"&gt;CI Global Health Sciences Corporate Class&lt;/D&gt;&lt;D xsi:type="xsd:string"&gt;BNY Mellon Small Cap Multi Strategy Fund&lt;/D&gt;&lt;D xsi:type="xsd:string"&gt;Fidelity Stock Selector Small Cap Fund&lt;/D&gt;&lt;D xsi:type="xsd:string"&gt;BNY Mellon Var. Invt. Fd.-Opportunistic Small Cap Portfolio&lt;/D&gt;&lt;D xsi:type="xsd:string"&gt;Altshuler Shaham (4D) Flexible&lt;/D&gt;&lt;D xsi:type="xsd:string"&gt;Heptagon Fund Plc - Driehaus US Micro Cap Equity Fund&lt;/D&gt;&lt;D xsi:type="xsd:string"&gt;USAA Small Cap Stock Fund&lt;/D&gt;&lt;D xsi:type="xsd:string"&gt;Vanguard Health Care Index Fund&lt;/D&gt;&lt;D xsi:type="xsd:string"&gt;Destinations Small Mid Cap Equity Fund&lt;/D&gt;&lt;D xsi:type="xsd:string"&gt;Xtrackers - MSCI Emerging Markets Swap UCITS ETF&lt;/D&gt;&lt;D xsi:type="xsd:string"&gt;Altshuler Shaham Protected Global Equity&lt;/D&gt;&lt;D xsi:type="xsd:string"&gt;BNY Mellon Small/Mid Cap Multi Strategy Fund&lt;/D&gt;&lt;D xsi:type="xsd:string"&gt;Fidelity Nasdaq Composite Index Fund&lt;/D&gt;&lt;D xsi:type="xsd:string"&gt;SPDR S&amp;amp;P International Small Cap ETF&lt;/D&gt;&lt;D xsi:type="xsd:string"&gt;Northern Small Cap Core Fund&lt;/D&gt;&lt;D xsi:type="xsd:string"&gt;Altshuler Shaham Options Fund&lt;/D&gt;&lt;D xsi:type="xsd:string"&gt;CSIF World (ex-CH) Small Cap Index - Pension Fund&lt;/D&gt;&lt;D xsi:type="xsd:string"&gt;Kinetics Medical Portfolio&lt;/D&gt;&lt;D xsi:type="xsd:string"&gt;Acuitas US Micro Cap Fund&lt;/D&gt;&lt;D xsi:type="xsd:string"&gt;BNY Mellon Small Cap Growth Fund&lt;/D&gt;&lt;D xsi:type="xsd:string"&gt;CSIF Umbrella - World (ex-CH) Small Cap Index Blue&lt;/D&gt;&lt;D xsi:type="xsd:string"&gt;DFA US Core Equity 1 Portfolio&lt;/D&gt;&lt;D xsi:type="xsd:string"&gt;KLP Aksjeglobal Small Cap Indeks I&lt;/D&gt;&lt;D xsi:type="xsd:string"&gt;DFA US Sustainability Core 1 Portfolio&lt;/D&gt;&lt;D xsi:type="xsd:string"&gt;Dimensional Funds Plc - Global Small Companies Fund&lt;/D&gt;&lt;D xsi:type="xsd:string"&gt;Dimensional Funds Plc - World Equity Fund&lt;/D&gt;&lt;D xsi:type="xsd:string"&gt;AdvisorShares Dorsey Wright Micro Cap ETF&lt;/D&gt;&lt;D xsi:type="xsd:string"&gt;Blackstone Alternative Multi Strategy Fund&lt;/D&gt;&lt;D xsi:type="xsd:string"&gt;Symmetry Balanced Portfolio&lt;/D&gt;&lt;D xsi:type="xsd:string"&gt;Mirae Asset Tiger NASDAQ Bio ETF&lt;/D&gt;&lt;D xsi:type="xsd:string"&gt;Symmetry Moderate Growth Portfolio&lt;/D&gt;&lt;D xsi:type="xsd:string"&gt;Symmetry Conservative Portfolio&lt;/D&gt;&lt;D xsi:type="xsd:string"&gt;Symmetry Growth Portfolio&lt;/D&gt;&lt;D xsi:type="xsd:string"&gt;Symmetry Fixed Income Portfolio&lt;/D&gt;&lt;/FQL&gt;&lt;FQL&gt;&lt;Q&gt;MDNA-CA^OS_TOP_HLDR_NAME(ALL,0D,,MTD,,M,SEC,"EN")&lt;/Q&gt;&lt;R&gt;0&lt;/R&gt;&lt;C&gt;0&lt;/C&gt;&lt;/FQL&gt;&lt;FQL&gt;&lt;Q&gt;MIST-US^OS_TOP_HLDR_NAME(ALL,0D,,MTD,,M,SEC,"EN")&lt;/Q&gt;&lt;R&gt;13&lt;/R&gt;&lt;C&gt;1&lt;/C&gt;&lt;D xsi:type="xsd:string"&gt;Invesco Health Care Fund&lt;/D&gt;&lt;D xsi:type="xsd:string"&gt;T Rowe Price New Horizons Fund&lt;/D&gt;&lt;D xsi:type="xsd:string"&gt;Tekla Healthcare Investors&lt;/D&gt;&lt;D xsi:type="xsd:string"&gt;Tekla Life Sciences Investors&lt;/D&gt;&lt;D xsi:type="xsd:string"&gt;Invesco Funds - Global Health Care Fund&lt;/D&gt;&lt;D xsi:type="xsd:string"&gt;TD Health Sciences Fund&lt;/D&gt;&lt;D xsi:type="xsd:string"&gt;VALIC Company I - Health Sciences Fund&lt;/D&gt;&lt;D xsi:type="xsd:string"&gt;Invesco V.I. Health Care Fund&lt;/D&gt;&lt;D xsi:type="xsd:string"&gt;John Hancock II - Health Sciences Fund&lt;/D&gt;&lt;D xsi:type="xsd:string"&gt;John Hancock VIT - Health Sciences Trust&lt;/D&gt;&lt;D xsi:type="xsd:string"&gt;EQ/T Rowe Price Health Sciences Portfolio&lt;/D&gt;&lt;D xsi:type="xsd:string"&gt;Fidelity Nasdaq Composite Index Fund&lt;/D&gt;&lt;D xsi:type="xsd:string"&gt;MassMutual Select T Rowe Price Small and Mid Cap Blend Fund&lt;/D&gt;&lt;/FQL&gt;&lt;FQL&gt;&lt;Q&gt;NSHS-CA^OS_TOP_HLDR_NAME(ALL,0D,,MTD,,M,SEC,"EN")&lt;/Q&gt;&lt;R&gt;0&lt;/R&gt;&lt;C&gt;0&lt;/C&gt;&lt;/FQL&gt;&lt;FQL&gt;&lt;Q&gt;PRN-CA^OS_TOP_HLDR_NAME(ALL,0D,,MTD,,M,SEC,"EN")&lt;/Q&gt;&lt;R&gt;10&lt;/R&gt;&lt;C&gt;1&lt;/C&gt;&lt;D xsi:type="xsd:string"&gt;Fidelity True North Fund&lt;/D&gt;&lt;D xsi:type="xsd:string"&gt;First Asset JFT Strategies Fund&lt;/D&gt;&lt;D xsi:type="xsd:string"&gt;Royce Micro Cap Fund&lt;/D&gt;&lt;D xsi:type="xsd:string"&gt;Royce Smaller Companies Growth Fund&lt;/D&gt;&lt;D xsi:type="xsd:string"&gt;Royce Capital Fund - Micro Cap Portfolio&lt;/D&gt;&lt;D xsi:type="xsd:string"&gt;North Growth Canadian Equity Fund&lt;/D&gt;&lt;D xsi:type="xsd:string"&gt;Purpose Global Innovators Fund&lt;/D&gt;&lt;D xsi:type="xsd:string"&gt;Exemplar Growth &amp;amp; Income Fund&lt;/D&gt;&lt;D xsi:type="xsd:string"&gt;PACE Alternative Strategies Investments&lt;/D&gt;&lt;D xsi:type="xsd:string"&gt;Royce Micro Cap Trust&lt;/D&gt;&lt;/FQL&gt;&lt;FQL&gt;&lt;Q&gt;TH-CA^OS_TOP_HLDR_NAME(ALL,0D,,MTD,,M,SEC,"EN")&lt;/Q&gt;&lt;R&gt;24&lt;/R&gt;&lt;C&gt;1&lt;/C&gt;&lt;D xsi:type="xsd:string"&gt;Caisse de Depot &amp;amp; Placement du Quebec&lt;/D&gt;&lt;D xsi:type="xsd:string"&gt;CREF Stock Account&lt;/D&gt;&lt;D xsi:type="xsd:string"&gt;iShares S&amp;amp;P/TSX Small Cap Index ETF&lt;/D&gt;&lt;D xsi:type="xsd:string"&gt;iShares Tr. - Core MSCI Total International Stock ETF&lt;/D&gt;&lt;D xsi:type="xsd:string"&gt;SPDR S&amp;amp;P International Small Cap ETF&lt;/D&gt;&lt;D xsi:type="xsd:string"&gt;CI First Asset Morningstar National Bank Quebec Index ETF&lt;/D&gt;&lt;D xsi:type="xsd:string"&gt;Vanguard Investment Series Plc - Global Small Cap Index Fund&lt;/D&gt;&lt;D xsi:type="xsd:string"&gt;BlackRock Strategic Fds. - Americas Diversified Eq. Abs. Ret.&lt;/D&gt;&lt;D xsi:type="xsd:string"&gt;UBS (CH) Inst. Fund 2 - Equities Global Small Cap Passive II&lt;/D&gt;&lt;D xsi:type="xsd:string"&gt;Vanguard MSCI International Small Companies Index ETF&lt;/D&gt;&lt;D xsi:type="xsd:string"&gt;Royce Micro Cap Trust&lt;/D&gt;&lt;D xsi:type="xsd:string"&gt;Fidelity Total International Index Fund&lt;/D&gt;&lt;D xsi:type="xsd:string"&gt;Pharma/wHealth Fund&lt;/D&gt;&lt;D xsi:type="xsd:string"&gt;Vanguard International Small Companies Index Fund&lt;/D&gt;&lt;D xsi:type="xsd:string"&gt;Vanguard International Small Companies Index Fund (Hedged)&lt;/D&gt;&lt;D xsi:type="xsd:string"&gt;New Zealand Superannuation Fund&lt;/D&gt;&lt;D xsi:type="xsd:string"&gt;FDC SICAV - Actions Monde Small Cap - Indexe&lt;/D&gt;&lt;D xsi:type="xsd:string"&gt;UBS (CH) Inst. Fund - Equities Global Small Cap Passive II&lt;/D&gt;&lt;D xsi:type="xsd:string"&gt;Swisscanto (CH) Index Fund II - Equity Small cap World (ex-CH)&lt;/D&gt;&lt;D xsi:type="xsd:string"&gt;L&amp;amp;G ICAV - Global Small Cap Equity Index Fund&lt;/D&gt;&lt;D xsi:type="xsd:string"&gt;Swisscanto (CH) IPF I - Index Eq. Fd. Small Cap World (ex-CH)&lt;/D&gt;&lt;D xsi:type="xsd:string"&gt;AllianceBernstein Fund - Dynamic All Market Portfolio&lt;/D&gt;&lt;D xsi:type="xsd:string"&gt;GKB (CH) - Vorsorgefonds 45&lt;/D&gt;&lt;D xsi:type="xsd:string"&gt;GKB (CH) - Vorsorgefonds 25&lt;/D&gt;&lt;/FQL&gt;&lt;FQL&gt;&lt;Q&gt;BLU-CA^OS_TOP_HLDR_NAME(ALL,0D,,MTD,,M,SEC,"EN")&lt;/Q&gt;&lt;R&gt;29&lt;/R&gt;&lt;C&gt;1&lt;/C&gt;&lt;D xsi:type="xsd:string"&gt;Fidelity Advisor Series VII - Biotechnology Fund&lt;/D&gt;&lt;D xsi:type="xsd:string"&gt;Polar Capital Funds Plc - Healthcare Opportunities Fund&lt;/D&gt;&lt;D xsi:type="xsd:string"&gt;Fidelity Select Port. - Health Care Portfolio&lt;/D&gt;&lt;D xsi:type="xsd:string"&gt;Polar Capital Funds Plc - Biotechnology Fund&lt;/D&gt;&lt;D xsi:type="xsd:string"&gt;Fidelity Advisor Health Care Fund&lt;/D&gt;&lt;D xsi:type="xsd:string"&gt;Fidelity Select Port. - Biotechnology Portfolio&lt;/D&gt;&lt;D xsi:type="xsd:string"&gt;Fidelity Strategic Advisers US Total Stock Fund&lt;/D&gt;&lt;D xsi:type="xsd:string"&gt;Desjardins Quebec Balanced Fund&lt;/D&gt;&lt;D xsi:type="xsd:string"&gt;Fidelity Series Small Cap Opportunities Fund&lt;/D&gt;&lt;D xsi:type="xsd:string"&gt;Fidelity VIP - Health Care Portfolio&lt;/D&gt;&lt;D xsi:type="xsd:string"&gt;Strategic Advisers Core Fund&lt;/D&gt;&lt;D xsi:type="xsd:string"&gt;Destinations Multi Strategy Alternatives Fund&lt;/D&gt;&lt;D xsi:type="xsd:string"&gt;Heptagon Fund Plc - Driehaus US Micro Cap Equity Fund&lt;/D&gt;&lt;D xsi:type="xsd:string"&gt;Destinations Small Mid Cap Equity Fund&lt;/D&gt;&lt;D xsi:type="xsd:string"&gt;Driehaus Mutual Funds - Micro Cap Growth Fund&lt;/D&gt;&lt;D xsi:type="xsd:string"&gt;iShares S&amp;amp;P/TSX Small Cap Index ETF&lt;/D&gt;&lt;D xsi:type="xsd:string"&gt;Fidelity Stock Selector Small Cap Fund&lt;/D&gt;&lt;D xsi:type="xsd:string"&gt;Fidelity Nasdaq Composite Index Fund&lt;/D&gt;&lt;D xsi:type="xsd:string"&gt;Driehaus Mutual Funds - Event Driven Fund&lt;/D&gt;&lt;D xsi:type="xsd:string"&gt;VALIC Company I - Health Sciences Fund&lt;/D&gt;&lt;D xsi:type="xsd:string"&gt;CI First Asset Morningstar National Bank Quebec Index ETF&lt;/D&gt;&lt;D xsi:type="xsd:string"&gt;CSIF World (ex-CH) Small Cap Index - Pension Fund&lt;/D&gt;&lt;D xsi:type="xsd:string"&gt;John Hancock VIT - Health Sciences Trust&lt;/D&gt;&lt;D xsi:type="xsd:string"&gt;CSIF Umbrella - World (ex-CH) Small Cap Index Blue&lt;/D&gt;&lt;D xsi:type="xsd:string"&gt;John Hancock II - Health Sciences Fund&lt;/D&gt;&lt;D xsi:type="xsd:string"&gt;EQ/T Rowe Price Health Sciences Portfolio&lt;/D&gt;&lt;D xsi:type="xsd:string"&gt;KLP Aksjeglobal Small Cap Indeks I&lt;/D&gt;&lt;D xsi:type="xsd:string"&gt;Series Portfolios Trust - Weiss Alternative Balanced Risk Fund&lt;/D&gt;&lt;D xsi:type="xsd:string"&gt;Pentathlon, FI&lt;/D&gt;&lt;/FQL&gt;&lt;FQL&gt;&lt;Q&gt;CRH-CA^OS_TOP_HLDR_NAME(ALL,0D,,MTD,,M,SEC,"EN")&lt;/Q&gt;&lt;R&gt;49&lt;/R&gt;&lt;C&gt;1&lt;/C&gt;&lt;D xsi:type="xsd:string"&gt;Canada Pension Plan&lt;/D&gt;&lt;D xsi:type="xsd:string"&gt;Beutel Goodman Small Cap Fund&lt;/D&gt;&lt;D xsi:type="xsd:string"&gt;DFA Canadian Small Company Series&lt;/D&gt;&lt;D xsi:type="xsd:string"&gt;Royce Micro Cap Trust&lt;/D&gt;&lt;D xsi:type="xsd:string"&gt;IG Beutel Goodman Canadian Small Cap Fund&lt;/D&gt;&lt;D xsi:type="xsd:string"&gt;Adara Smaller Companies Fund&lt;/D&gt;&lt;D xsi:type="xsd:string"&gt;DFA International Core Equity Portfolio&lt;/D&gt;&lt;D xsi:type="xsd:string"&gt;Imperial Canadian Equity Pool&lt;/D&gt;&lt;D xsi:type="xsd:string"&gt;SEI Investments - Canadian Small Company Equity Fund&lt;/D&gt;&lt;D xsi:type="xsd:string"&gt;DFA Canadian Core Equity Fund&lt;/D&gt;&lt;D xsi:type="xsd:string"&gt;iShares S&amp;amp;P/TSX Small Cap Index ETF&lt;/D&gt;&lt;D xsi:type="xsd:string"&gt;British Columbia Inv Management Corp.&lt;/D&gt;&lt;D xsi:type="xsd:string"&gt;SPDR S&amp;amp;P International Small Cap ETF&lt;/D&gt;&lt;D xsi:type="xsd:string"&gt;Kapital All Opportunities&lt;/D&gt;&lt;D xsi:type="xsd:string"&gt;ACEVO Global Healthcare Absolute Return UI&lt;/D&gt;&lt;D xsi:type="xsd:string"&gt;DFA TA World (ex-US) Core Equity Portfolio&lt;/D&gt;&lt;D xsi:type="xsd:string"&gt;Symmetry Balanced Portfolio&lt;/D&gt;&lt;D xsi:type="xsd:string"&gt;DFA International Sustainability Core 1 Portfolio&lt;/D&gt;&lt;D xsi:type="xsd:string"&gt;KP International Equity Fund&lt;/D&gt;&lt;D xsi:type="xsd:string"&gt;DFA World (ex-US) Core Equity Portfolio&lt;/D&gt;&lt;D xsi:type="xsd:string"&gt;Symmetry Moderate Growth Portfolio&lt;/D&gt;&lt;D xsi:type="xsd:string"&gt;DFA Canadian Vector Equity Fund&lt;/D&gt;&lt;D xsi:type="xsd:string"&gt;John Hancock II - International Small Company Fund&lt;/D&gt;&lt;D xsi:type="xsd:string"&gt;Brighthouse/Dimensional International Small Company Portfolio&lt;/D&gt;&lt;D xsi:type="xsd:string"&gt;WBS Huenicke Multi Asset Strategy&lt;/D&gt;&lt;D xsi:type="xsd:string"&gt;AMG Managers Emerging Opportunities Fund&lt;/D&gt;&lt;D xsi:type="xsd:string"&gt;DFA International Social Core Equity Portfolio&lt;/D&gt;&lt;D xsi:type="xsd:string"&gt;DFA International Vector Equity Portfolio&lt;/D&gt;&lt;D xsi:type="xsd:string"&gt;Symmetry Conservative Portfolio&lt;/D&gt;&lt;D xsi:type="xsd:string"&gt;DFA International Small Cap Growth Portfolio&lt;/D&gt;&lt;D xsi:type="xsd:string"&gt;Iceberg Asset Management, SICAV&lt;/D&gt;&lt;D xsi:type="xsd:string"&gt;Dimensional Funds Plc - Global Small Companies Fund&lt;/D&gt;&lt;D xsi:type="xsd:string"&gt;Symmetry Growth Portfolio&lt;/D&gt;&lt;D xsi:type="xsd:string"&gt;Barreau du Quebec Section Equilibree&lt;/D&gt;&lt;D xsi:type="xsd:string"&gt;Dimensional Funds Plc - World Equity Fund&lt;/D&gt;&lt;D xsi:type="xsd:string"&gt;DFA Variable - International Small Portfolio&lt;/D&gt;&lt;D xsi:type="xsd:string"&gt;Avantis International Small Cap Value ETF&lt;/D&gt;&lt;D xsi:type="xsd:string"&gt;Dimensional Funds ICVC - International Core Equity Fund&lt;/D&gt;&lt;D xsi:type="xsd:string"&gt;Avantis International Equity ETF&lt;/D&gt;&lt;D xsi:type="xsd:string"&gt;Dimensional Funds Plc - Global Core Equity Fund&lt;/D&gt;&lt;D xsi:type="xsd:string"&gt;Allianz VIP Trust - AZL DFA International Core Equity Fund&lt;/D&gt;&lt;D xsi:type="xsd:string"&gt;John Hancock VIT - International Small Company Trust&lt;/D&gt;&lt;D xsi:type="xsd:string"&gt;Acadian Global Small Cap Equity CIT Fund&lt;/D&gt;&lt;D xsi:type="xsd:string"&gt;M Fund - International Equity Fund&lt;/D&gt;&lt;D xsi:type="xsd:string"&gt;Lincoln VIP - Dimensional International Core Equity Fund&lt;/D&gt;&lt;D xsi:type="xsd:string"&gt;Old Westbury Small &amp;amp; Mid Cap Strategies Fund&lt;/D&gt;&lt;D xsi:type="xsd:string"&gt;London Life Growth Equity Fund (AGF)&lt;/D&gt;&lt;D xsi:type="xsd:string"&gt;Symmetry Fixed Income Portfolio&lt;/D&gt;&lt;D xsi:type="xsd:string"&gt;GWL Growth Equity Fund&lt;/D&gt;&lt;/FQL&gt;&lt;FQL&gt;&lt;Q&gt;CTX-CA^OS_TOP_HLDR_NAME(ALL,0D,,MTD,,M,SEC,"EN")&lt;/Q&gt;&lt;R&gt;0&lt;/R&gt;&lt;C&gt;0&lt;/C&gt;&lt;/FQL&gt;&lt;FQL&gt;&lt;Q&gt;GSD-CA^OS_TOP_HLDR_NAME(ALL,0D,,MTD,,M,SEC,"EN")&lt;/Q&gt;&lt;R&gt;0&lt;/R&gt;&lt;C&gt;0&lt;/C&gt;&lt;/FQL&gt;&lt;FQL&gt;&lt;Q&gt;ICO-CA^OS_TOP_HLDR_NAME(ALL,0D,,MTD,,M,SEC,"EN")&lt;/Q&gt;&lt;R&gt;0&lt;/R&gt;&lt;C&gt;0&lt;/C&gt;&lt;/FQL&gt;&lt;FQL&gt;&lt;Q&gt;PTQ-CA^OS_TOP_HLDR_NAME(ALL,0D,,MTD,,M,SEC,"EN")&lt;/Q&gt;&lt;R&gt;1&lt;/R&gt;&lt;C&gt;1&lt;/C&gt;&lt;D xsi:type="xsd:string"&gt;Purpose Canadian Equity Growth Fund&lt;/D&gt;&lt;/FQL&gt;&lt;FQL&gt;&lt;Q&gt;TBP-CA^OS_TOP_HLDR_NAME(ALL,0D,,MTD,,M,SEC,"EN")&lt;/Q&gt;&lt;R&gt;8&lt;/R&gt;&lt;C&gt;1&lt;/C&gt;&lt;D xsi:type="xsd:string"&gt;Horizons Medical Marijuana Life Sciences ETF&lt;/D&gt;&lt;D xsi:type="xsd:string"&gt;HANetf ICAV - Medical Cannabis &amp;amp; Wellness UCITS ETF&lt;/D&gt;&lt;D xsi:type="xsd:string"&gt;ws-hc Fonds - Hanf Industrie Aktien Global&lt;/D&gt;&lt;D xsi:type="xsd:string"&gt;Global X Cannabis ETF&lt;/D&gt;&lt;D xsi:type="xsd:string"&gt;Purpose Marijuana Opportunities Fund&lt;/D&gt;&lt;D xsi:type="xsd:string"&gt;I.B.I. MEHAKA (4D) Solactive North American Cann. USD - Hedged&lt;/D&gt;&lt;D xsi:type="xsd:string"&gt;I.B.I. Mehaka (4D) Solactive North American Cannabis&lt;/D&gt;&lt;D xsi:type="xsd:string"&gt;Rize UCITS ICAV - Medical Cannabis &amp;amp; Life SciencesUCITS ETF&lt;/D&gt;&lt;/FQL&gt;&lt;FQL&gt;&lt;Q&gt;VMD-CA^OS_TOP_HLDR_NAME(ALL,0D,,MTD,,M,SEC,"EN")&lt;/Q&gt;&lt;R&gt;45&lt;/R&gt;&lt;C&gt;1&lt;/C&gt;&lt;D xsi:type="xsd:string"&gt;Fidelity Small Cap Stock Fund&lt;/D&gt;&lt;D xsi:type="xsd:string"&gt;Wasatch Micro Cap Value Fund&lt;/D&gt;&lt;D xsi:type="xsd:string"&gt;MDPIM Canadian Equity Pool&lt;/D&gt;&lt;D xsi:type="xsd:string"&gt;MD Equity Fund&lt;/D&gt;&lt;D xsi:type="xsd:string"&gt;Pacific Select Fund - International Small Cap Portfolio&lt;/D&gt;&lt;D xsi:type="xsd:string"&gt;Valentum, FI&lt;/D&gt;&lt;D xsi:type="xsd:string"&gt;Royce Smaller Companies Growth Fund&lt;/D&gt;&lt;D xsi:type="xsd:string"&gt;IA Clarington Focused Canadian Equity Class&lt;/D&gt;&lt;D xsi:type="xsd:string"&gt;MD Canadian Equity Fund&lt;/D&gt;&lt;D xsi:type="xsd:string"&gt;Acadian Global Small Cap Equity CIT Fund&lt;/D&gt;&lt;D xsi:type="xsd:string"&gt;Lacuna SICAV - Adamant Global Healthcare&lt;/D&gt;&lt;D xsi:type="xsd:string"&gt;Fidelity Small Cap Stock K6 Fund&lt;/D&gt;&lt;D xsi:type="xsd:string"&gt;IA Clarington North American Opportunities Class&lt;/D&gt;&lt;D xsi:type="xsd:string"&gt;MD Precision Canadian Balanced Growth Fund&lt;/D&gt;&lt;D xsi:type="xsd:string"&gt;SEI Investments - Canadian Small Company Equity Fund&lt;/D&gt;&lt;D xsi:type="xsd:string"&gt;iShares S&amp;amp;P/TSX Small Cap Index ETF&lt;/D&gt;&lt;D xsi:type="xsd:string"&gt;Cavalier Fundamental Growth Fund&lt;/D&gt;&lt;D xsi:type="xsd:string"&gt;Purpose Canadian Equity Growth Fund&lt;/D&gt;&lt;D xsi:type="xsd:string"&gt;MainStay VP - MacKay Small Cap Core Portfolio&lt;/D&gt;&lt;D xsi:type="xsd:string"&gt;Voya Multi Manager International Small Cap Fund&lt;/D&gt;&lt;D xsi:type="xsd:string"&gt;Fidelity Series Intrinsic Opportunities Fund&lt;/D&gt;&lt;D xsi:type="xsd:string"&gt;MainStay MacKay Small Cap Core Fund&lt;/D&gt;&lt;D xsi:type="xsd:string"&gt;Imperial Canadian Equity Pool&lt;/D&gt;&lt;D xsi:type="xsd:string"&gt;Russell Comm. Contl. Fd. - Old Mutual Multi Style Glb. Eq.&lt;/D&gt;&lt;D xsi:type="xsd:string"&gt;Mandarine Funds - Global Micro Cap&lt;/D&gt;&lt;D xsi:type="xsd:string"&gt;SPDR S&amp;amp;P International Small Cap ETF&lt;/D&gt;&lt;D xsi:type="xsd:string"&gt;CSIF World (ex-CH) Small Cap Index - Pension Fund&lt;/D&gt;&lt;D xsi:type="xsd:string"&gt;Wilshire Mutual Funds - International Equity Fund&lt;/D&gt;&lt;D xsi:type="xsd:string"&gt;KLP Aksjeglobal Small Cap Indeks I&lt;/D&gt;&lt;D xsi:type="xsd:string"&gt;Janus Long Term Care ETF (The)&lt;/D&gt;&lt;D xsi:type="xsd:string"&gt;TD Canadian Equity Index ETF&lt;/D&gt;&lt;D xsi:type="xsd:string"&gt;CSIF Umbrella - World (ex-CH) Small Cap Index Blue&lt;/D&gt;&lt;D xsi:type="xsd:string"&gt;Mont Blanc Global Growth Fund&lt;/D&gt;&lt;D xsi:type="xsd:string"&gt;Avantis International Equity ETF&lt;/D&gt;&lt;D xsi:type="xsd:string"&gt;LGT Select Funds - Equity Enhanced Minimum Variance&lt;/D&gt;&lt;D xsi:type="xsd:string"&gt;Russell Comm. Contractual Fd. - Old Mutual Opp. Global Equity&lt;/D&gt;&lt;D xsi:type="xsd:string"&gt;Russell Invt. Co. Plc - Old Mutual Multi-Style Global Eq. Fd.&lt;/D&gt;&lt;D xsi:type="xsd:string"&gt;Mackenzie Canadian Equity Index ETF&lt;/D&gt;&lt;D xsi:type="xsd:string"&gt;Barreau du Quebec Section Equilibree&lt;/D&gt;&lt;D xsi:type="xsd:string"&gt;Symmetry Balanced Portfolio&lt;/D&gt;&lt;D xsi:type="xsd:string"&gt;Symmetry Moderate Growth Portfolio&lt;/D&gt;&lt;D xsi:type="xsd:string"&gt;Symmetry Conservative Portfolio&lt;/D&gt;&lt;D xsi:type="xsd:string"&gt;Fidelity Balanced Managed Risk Portfolio&lt;/D&gt;&lt;D xsi:type="xsd:string"&gt;Symmetry Growth Portfolio&lt;/D&gt;&lt;D xsi:type="xsd:string"&gt;Symmetry Fixed Income Portfolio&lt;/D&gt;&lt;/FQL&gt;&lt;FQL&gt;&lt;Q&gt;ETBI-US^OS_TOP_HLDR_NAME(ALL,0D,,MTD,,M,SEC,"EN")&lt;/Q&gt;&lt;R&gt;0&lt;/R&gt;&lt;C&gt;0&lt;/C&gt;&lt;/FQL&gt;&lt;FQL&gt;&lt;Q&gt;IDL-CA^OS_TOP_HLDR_NAME(ALL,0D,,MTD,,M,SEC,"EN")&lt;/Q&gt;&lt;R&gt;0&lt;/R&gt;&lt;C&gt;0&lt;/C&gt;&lt;/FQL&gt;&lt;FQL&gt;&lt;Q&gt;CZO-CA^OS_TOP_HLDR_NAME(ALL,0D,,MTD,,M,SEC,"EN")&lt;/Q&gt;&lt;R&gt;0&lt;/R&gt;&lt;C&gt;0&lt;/C&gt;&lt;/FQL&gt;&lt;FQL&gt;&lt;Q&gt;QPT-CA^OS_TOP_HLDR_NAME(ALL,0D,,MTD,,M,SEC,"EN")&lt;/Q&gt;&lt;R&gt;0&lt;/R&gt;&lt;C&gt;0&lt;/C&gt;&lt;/FQL&gt;&lt;FQL&gt;&lt;Q&gt;GTMS-CA^OS_TOP_HLDR_NAME(ALL,0D,,MTD,,M,SEC,"EN")&lt;/Q&gt;&lt;R&gt;5&lt;/R&gt;&lt;C&gt;1&lt;/C&gt;&lt;D xsi:type="xsd:string"&gt;Purpose Global Innovators Fund&lt;/D&gt;&lt;D xsi:type="xsd:string"&gt;Empire Life Emblem Growth Portfolio&lt;/D&gt;&lt;D xsi:type="xsd:string"&gt;Empire Life Emblem Moderate Growth Portfolio&lt;/D&gt;&lt;D xsi:type="xsd:string"&gt;Empire Life Emblem Balanced Portfolio&lt;/D&gt;&lt;D xsi:type="xsd:string"&gt;Empire Life Emblem Aggressive Growth Portfolio&lt;/D&gt;&lt;/FQL&gt;&lt;FQL&gt;&lt;Q&gt;TRIL-USA^OS_TOP_HLDR_NAME(ALL,0D,,MTD,,M,SEC,"EN")&lt;/Q&gt;&lt;R&gt;12&lt;/R&gt;&lt;C&gt;1&lt;/C&gt;&lt;D xsi:type="xsd:string"&gt;HBM Healthcare Investments&lt;/D&gt;&lt;D xsi:type="xsd:string"&gt;FTIF SICAV - Biotechnology Discovery Fund&lt;/D&gt;&lt;D xsi:type="xsd:string"&gt;AB Small Cap Growth Portfolio&lt;/D&gt;&lt;D xsi:type="xsd:string"&gt;Franklin Biotechnology Discovery Fund&lt;/D&gt;&lt;D xsi:type="xsd:string"&gt;Biotech Growth Trust Plc (The)&lt;/D&gt;&lt;D xsi:type="xsd:string"&gt;Tekla Healthcare Investors&lt;/D&gt;&lt;D xsi:type="xsd:string"&gt;Tekla Life Sciences Investors&lt;/D&gt;&lt;D xsi:type="xsd:string"&gt;Alger Funds - Health Sciences Fund&lt;/D&gt;&lt;D xsi:type="xsd:string"&gt;AllianceBernstein VP - Small Cap Growth Portfolio&lt;/D&gt;&lt;D xsi:type="xsd:string"&gt;Fidelity Nasdaq Composite Index Fund&lt;/D&gt;&lt;D xsi:type="xsd:string"&gt;TD Canadian Equity Index ETF&lt;/D&gt;&lt;D xsi:type="xsd:string"&gt;Mackenzie Canadian Equity Index ETF&lt;/D&gt;&lt;/FQL&gt;&lt;FQL&gt;&lt;Q&gt;AQS-CA^OS_TOP_HLDR_PCTOS(ALL,0D,,MTD,,F,SEC)&lt;/Q&gt;&lt;R&gt;0&lt;/R&gt;&lt;C&gt;0&lt;/C&gt;&lt;/FQL&gt;&lt;FQL&gt;&lt;Q&gt;ATE-CA^OS_TOP_HLDR_PCTOS(ALL,0D,,MTD,,F,SEC)&lt;/Q&gt;&lt;R&gt;0&lt;/R&gt;&lt;C&gt;0&lt;/C&gt;&lt;/FQL&gt;&lt;FQL&gt;&lt;Q&gt;BCT-CA^OS_TOP_HLDR_PCTOS(ALL,0D,,MTD,,F,SEC)&lt;/Q&gt;&lt;R&gt;0&lt;/R&gt;&lt;C&gt;0&lt;/C&gt;&lt;/FQL&gt;&lt;FQL&gt;&lt;Q&gt;ARCH-CA^OS_TOP_HLDR_PCTOS(ALL,0D,,MTD,,F,SEC)&lt;/Q&gt;&lt;R&gt;0&lt;/R&gt;&lt;C&gt;0&lt;/C&gt;&lt;/FQL&gt;&lt;FQL&gt;&lt;Q&gt;AUP-CA^OS_TOP_HLDR_PCTOS(ALL,0D,,MTD,,F,SEC)&lt;/Q&gt;&lt;R&gt;166&lt;/R&gt;&lt;C&gt;1&lt;/C&gt;&lt;D xsi:type="xsd:double"&gt;8.675&lt;/D&gt;&lt;D xsi:type="xsd:double"&gt;6.1388&lt;/D&gt;&lt;D xsi:type="xsd:double"&gt;4.1486&lt;/D&gt;&lt;D xsi:type="xsd:double"&gt;3.9399&lt;/D&gt;&lt;D xsi:type="xsd:double"&gt;3.1437&lt;/D&gt;&lt;D xsi:type="xsd:double"&gt;1.5326&lt;/D&gt;&lt;D xsi:type="xsd:double"&gt;1.5121&lt;/D&gt;&lt;D xsi:type="xsd:double"&gt;1.4357&lt;/D&gt;&lt;D xsi:type="xsd:double"&gt;1.4276&lt;/D&gt;&lt;D xsi:type="xsd:double"&gt;1.2783&lt;/D&gt;&lt;D xsi:type="xsd:double"&gt;1.1875&lt;/D&gt;&lt;D xsi:type="xsd:double"&gt;1.1191&lt;/D&gt;&lt;D xsi:type="xsd:double"&gt;1.118&lt;/D&gt;&lt;D xsi:type="xsd:double"&gt;1.0502&lt;/D&gt;&lt;D xsi:type="xsd:double"&gt;0.9759&lt;/D&gt;&lt;D xsi:type="xsd:double"&gt;0.9574&lt;/D&gt;&lt;D xsi:type="xsd:double"&gt;0.8875&lt;/D&gt;&lt;D xsi:type="xsd:double"&gt;0.8199&lt;/D&gt;&lt;D xsi:type="xsd:double"&gt;0.6841&lt;/D&gt;&lt;D xsi:type="xsd:double"&gt;0.6664&lt;/D&gt;&lt;D xsi:type="xsd:double"&gt;0.5422&lt;/D&gt;&lt;D xsi:type="xsd:double"&gt;0.4111&lt;/D&gt;&lt;D xsi:type="xsd:double"&gt;0.3921&lt;/D&gt;&lt;D xsi:type="xsd:double"&gt;0.3643&lt;/D&gt;&lt;D xsi:type="xsd:double"&gt;0.3626&lt;/D&gt;&lt;D xsi:type="xsd:double"&gt;0.3554&lt;/D&gt;&lt;D xsi:type="xsd:double"&gt;0.3554&lt;/D&gt;&lt;D xsi:type="xsd:double"&gt;0.3554&lt;/D&gt;&lt;D xsi:type="xsd:double"&gt;0.2911&lt;/D&gt;&lt;D xsi:type="xsd:double"&gt;0.2856&lt;/D&gt;&lt;D xsi:type="xsd:double"&gt;0.1944&lt;/D&gt;&lt;D xsi:type="xsd:double"&gt;0.1939&lt;/D&gt;&lt;D xsi:type="xsd:double"&gt;0.1745&lt;/D&gt;&lt;D xsi:type="xsd:double"&gt;0.1739&lt;/D&gt;&lt;D xsi:type="xsd:double"&gt;0.1713&lt;/D&gt;&lt;D xsi:type="xsd:double"&gt;0.1667&lt;/D&gt;&lt;D xsi:type="xsd:double"&gt;0.1398&lt;/D&gt;&lt;D xsi:type="xsd:double"&gt;0.1396&lt;/D&gt;&lt;D xsi:type="xsd:double"&gt;0.1312&lt;/D&gt;&lt;D xsi:type="xsd:double"&gt;0.1303&lt;/D&gt;&lt;D xsi:type="xsd:double"&gt;0.109&lt;/D&gt;&lt;D xsi:type="xsd:double"&gt;0.1069&lt;/D&gt;&lt;D xsi:type="xsd:double"&gt;0.1048&lt;/D&gt;&lt;D xsi:type="xsd:double"&gt;0.088&lt;/D&gt;&lt;D xsi:type="xsd:double"&gt;0.0879&lt;/D&gt;&lt;D xsi:type="xsd:double"&gt;0.0861&lt;/D&gt;&lt;D xsi:type="xsd:double"&gt;0.0853&lt;/D&gt;&lt;D xsi:type="xsd:double"&gt;0.0827&lt;/D&gt;&lt;D xsi:type="xsd:double"&gt;0.0813&lt;/D&gt;&lt;D xsi:type="xsd:double"&gt;0.0807&lt;/D&gt;&lt;D xsi:type="xsd:double"&gt;0.0783&lt;/D&gt;&lt;D xsi:type="xsd:double"&gt;0.0743&lt;/D&gt;&lt;D xsi:type="xsd:double"&gt;0.0737&lt;/D&gt;&lt;D xsi:type="xsd:double"&gt;0.0718&lt;/D&gt;&lt;D xsi:type="xsd:double"&gt;0.0672&lt;/D&gt;&lt;D xsi:type="xsd:double"&gt;0.0656&lt;/D&gt;&lt;D xsi:type="xsd:double"&gt;0.0623&lt;/D&gt;&lt;D xsi:type="xsd:double"&gt;0.0609&lt;/D&gt;&lt;D xsi:type="xsd:double"&gt;0.0586&lt;/D&gt;&lt;D xsi:type="xsd:double"&gt;0.0565&lt;/D&gt;&lt;D xsi:type="xsd:double"&gt;0.0556&lt;/D&gt;&lt;D xsi:type="xsd:double"&gt;0.0549&lt;/D&gt;&lt;D xsi:type="xsd:double"&gt;0.0534&lt;/D&gt;&lt;D xsi:type="xsd:double"&gt;0.0498&lt;/D&gt;&lt;D xsi:type="xsd:double"&gt;0.0488&lt;/D&gt;&lt;D xsi:type="xsd:double"&gt;0.0417&lt;/D&gt;&lt;D xsi:type="xsd:double"&gt;0.0401&lt;/D&gt;&lt;D xsi:type="xsd:double"&gt;0.0378&lt;/D&gt;&lt;D xsi:type="xsd:double"&gt;0.0369&lt;/D&gt;&lt;D xsi:type="xsd:double"&gt;0.036&lt;/D&gt;&lt;D xsi:type="xsd:double"&gt;0.0354&lt;/D&gt;&lt;D xsi:type="xsd:double"&gt;0.0351&lt;/D&gt;&lt;D xsi:type="xsd:double"&gt;0.0333&lt;/D&gt;&lt;D xsi:type="xsd:double"&gt;0.0321&lt;/D&gt;&lt;D xsi:type="xsd:double"&gt;0.0315&lt;/D&gt;&lt;D xsi:type="xsd:double"&gt;0.0312&lt;/D&gt;&lt;D xsi:type="xsd:double"&gt;0.0306&lt;/D&gt;&lt;D xsi:type="xsd:double"&gt;0.0304&lt;/D&gt;&lt;D xsi:type="xsd:double"&gt;0.0297&lt;/D&gt;&lt;D xsi:type="xsd:double"&gt;0.0283&lt;/D&gt;&lt;D xsi:type="xsd:double"&gt;0.0267&lt;/D&gt;&lt;D xsi:type="xsd:double"&gt;0.0257&lt;/D&gt;&lt;D xsi:type="xsd:double"&gt;0.0236&lt;/D&gt;&lt;D xsi:type="xsd:double"&gt;0.0228&lt;/D&gt;&lt;D xsi:type="xsd:double"&gt;0.0219&lt;/D&gt;&lt;D xsi:type="xsd:double"&gt;0.0218&lt;/D&gt;&lt;D xsi:type="xsd:double"&gt;0.0216&lt;/D&gt;&lt;D xsi:type="xsd:double"&gt;0.0206&lt;/D&gt;&lt;D xsi:type="xsd:double"&gt;0.0181&lt;/D&gt;&lt;D xsi:type="xsd:double"&gt;0.0165&lt;/D&gt;&lt;D xsi:type="xsd:double"&gt;0.0161&lt;/D&gt;&lt;D xsi:type="xsd:double"&gt;0.0151&lt;/D&gt;&lt;D xsi:type="xsd:double"&gt;0.0138&lt;/D&gt;&lt;D xsi:type="xsd:double"&gt;0.0134&lt;/D&gt;&lt;D xsi:type="xsd:double"&gt;0.0131&lt;/D&gt;&lt;D xsi:type="xsd:d</t>
        </r>
      </text>
    </comment>
    <comment ref="A9" authorId="0" shapeId="0" xr:uid="{F740D0B1-8AB1-448B-910B-1810FE6912A2}">
      <text>
        <r>
          <rPr>
            <b/>
            <sz val="9"/>
            <color indexed="81"/>
            <rFont val="Tahoma"/>
            <charset val="1"/>
          </rPr>
          <t>ouble"&gt;0.0119&lt;/D&gt;&lt;D xsi:type="xsd:double"&gt;0.0113&lt;/D&gt;&lt;D xsi:type="xsd:double"&gt;0.0111&lt;/D&gt;&lt;D xsi:type="xsd:double"&gt;0.011&lt;/D&gt;&lt;D xsi:type="xsd:double"&gt;0.0105&lt;/D&gt;&lt;D xsi:type="xsd:double"&gt;0.01&lt;/D&gt;&lt;D xsi:type="xsd:double"&gt;0.0096&lt;/D&gt;&lt;D xsi:type="xsd:double"&gt;0.0096&lt;/D&gt;&lt;D xsi:type="xsd:double"&gt;0.0095&lt;/D&gt;&lt;D xsi:type="xsd:double"&gt;0.0093&lt;/D&gt;&lt;D xsi:type="xsd:double"&gt;0.009&lt;/D&gt;&lt;D xsi:type="xsd:double"&gt;0.0089&lt;/D&gt;&lt;D xsi:type="xsd:double"&gt;0.0078&lt;/D&gt;&lt;D xsi:type="xsd:double"&gt;0.0077&lt;/D&gt;&lt;D xsi:type="xsd:double"&gt;0.0073&lt;/D&gt;&lt;D xsi:type="xsd:double"&gt;0.0072&lt;/D&gt;&lt;D xsi:type="xsd:double"&gt;0.0065&lt;/D&gt;&lt;D xsi:type="xsd:double"&gt;0.0065&lt;/D&gt;&lt;D xsi:type="xsd:double"&gt;0.0062&lt;/D&gt;&lt;D xsi:type="xsd:double"&gt;0.0061&lt;/D&gt;&lt;D xsi:type="xsd:double"&gt;0.0059&lt;/D&gt;&lt;D xsi:type="xsd:double"&gt;0.0058&lt;/D&gt;&lt;D xsi:type="xsd:double"&gt;0.0056&lt;/D&gt;&lt;D xsi:type="xsd:double"&gt;0.0055&lt;/D&gt;&lt;D xsi:type="xsd:double"&gt;0.0054&lt;/D&gt;&lt;D xsi:type="xsd:double"&gt;0.0054&lt;/D&gt;&lt;D xsi:type="xsd:double"&gt;0.0053&lt;/D&gt;&lt;D xsi:type="xsd:double"&gt;0.0044&lt;/D&gt;&lt;D xsi:type="xsd:double"&gt;0.0043&lt;/D&gt;&lt;D xsi:type="xsd:double"&gt;0.0043&lt;/D&gt;&lt;D xsi:type="xsd:double"&gt;0.0039&lt;/D&gt;&lt;D xsi:type="xsd:double"&gt;0.0036&lt;/D&gt;&lt;D xsi:type="xsd:double"&gt;0.0034&lt;/D&gt;&lt;D xsi:type="xsd:double"&gt;0.0033&lt;/D&gt;&lt;D xsi:type="xsd:double"&gt;0.0032&lt;/D&gt;&lt;D xsi:type="xsd:double"&gt;0.0032&lt;/D&gt;&lt;D xsi:type="xsd:double"&gt;0.0032&lt;/D&gt;&lt;D xsi:type="xsd:double"&gt;0.0032&lt;/D&gt;&lt;D xsi:type="xsd:double"&gt;0.003&lt;/D&gt;&lt;D xsi:type="xsd:double"&gt;0.0028&lt;/D&gt;&lt;D xsi:type="xsd:double"&gt;0.0025&lt;/D&gt;&lt;D xsi:type="xsd:double"&gt;0.0024&lt;/D&gt;&lt;D xsi:type="xsd:double"&gt;0.0022&lt;/D&gt;&lt;D xsi:type="xsd:double"&gt;0.0021&lt;/D&gt;&lt;D xsi:type="xsd:double"&gt;0.0018&lt;/D&gt;&lt;D xsi:type="xsd:double"&gt;0.0018&lt;/D&gt;&lt;D xsi:type="xsd:double"&gt;0.0018&lt;/D&gt;&lt;D xsi:type="xsd:double"&gt;0.0018&lt;/D&gt;&lt;D xsi:type="xsd:double"&gt;0.0018&lt;/D&gt;&lt;D xsi:type="xsd:double"&gt;0.0017&lt;/D&gt;&lt;D xsi:type="xsd:double"&gt;0.0013&lt;/D&gt;&lt;D xsi:type="xsd:double"&gt;0.0011&lt;/D&gt;&lt;D xsi:type="xsd:double"&gt;0.0009&lt;/D&gt;&lt;D xsi:type="xsd:double"&gt;0.0007&lt;/D&gt;&lt;D xsi:type="xsd:double"&gt;0.0007&lt;/D&gt;&lt;D xsi:type="xsd:double"&gt;0.0006&lt;/D&gt;&lt;D xsi:type="xsd:double"&gt;0.0006&lt;/D&gt;&lt;D xsi:type="xsd:double"&gt;0.0005&lt;/D&gt;&lt;D xsi:type="xsd:double"&gt;0.0005&lt;/D&gt;&lt;D xsi:type="xsd:double"&gt;0.0005&lt;/D&gt;&lt;D xsi:type="xsd:double"&gt;0.0004&lt;/D&gt;&lt;D xsi:type="xsd:double"&gt;0.0004&lt;/D&gt;&lt;D xsi:type="xsd:double"&gt;0.0004&lt;/D&gt;&lt;D xsi:type="xsd:double"&gt;0.0003&lt;/D&gt;&lt;D xsi:type="xsd:double"&gt;0.0003&lt;/D&gt;&lt;D xsi:type="xsd:double"&gt;0.0003&lt;/D&gt;&lt;D xsi:type="xsd:double"&gt;0.0001&lt;/D&gt;&lt;D xsi:type="xsd:double"&gt;0.0001&lt;/D&gt;&lt;D xsi:type="xsd:double"&gt;0.0001&lt;/D&gt;&lt;D xsi:type="xsd:double"&gt;0&lt;/D&gt;&lt;D xsi:type="xsd:double"&gt;0&lt;/D&gt;&lt;/FQL&gt;&lt;FQL&gt;&lt;Q&gt;BHC-US^OS_TOP_HLDR_PCTOS(ALL,0D,,MTD,,F,SEC)&lt;/Q&gt;&lt;R&gt;478&lt;/R&gt;&lt;C&gt;1&lt;/C&gt;&lt;D xsi:type="xsd:double"&gt;9.299&lt;/D&gt;&lt;D xsi:type="xsd:double"&gt;7.2842&lt;/D&gt;&lt;D xsi:type="xsd:double"&gt;5.0813&lt;/D&gt;&lt;D xsi:type="xsd:double"&gt;5.055&lt;/D&gt;&lt;D xsi:type="xsd:double"&gt;3.7782&lt;/D&gt;&lt;D xsi:type="xsd:double"&gt;2.69&lt;/D&gt;&lt;D xsi:type="xsd:double"&gt;2.4369&lt;/D&gt;&lt;D xsi:type="xsd:double"&gt;1.5086&lt;/D&gt;&lt;D xsi:type="xsd:double"&gt;1.287&lt;/D&gt;&lt;D xsi:type="xsd:double"&gt;1.2236&lt;/D&gt;&lt;D xsi:type="xsd:double"&gt;1.1967&lt;/D&gt;&lt;D xsi:type="xsd:double"&gt;1.0838&lt;/D&gt;&lt;D xsi:type="xsd:double"&gt;1.0768&lt;/D&gt;&lt;D xsi:type="xsd:double"&gt;1.0234&lt;/D&gt;&lt;D xsi:type="xsd:double"&gt;0.9879&lt;/D&gt;&lt;D xsi:type="xsd:double"&gt;0.9668&lt;/D&gt;&lt;D xsi:type="xsd:double"&gt;0.927&lt;/D&gt;&lt;D xsi:type="xsd:double"&gt;0.8593&lt;/D&gt;&lt;D xsi:type="xsd:double"&gt;0.8064&lt;/D&gt;&lt;D xsi:type="xsd:double"&gt;0.7623&lt;/D&gt;&lt;D xsi:type="xsd:double"&gt;0.7089&lt;/D&gt;&lt;D xsi:type="xsd:double"&gt;0.6765&lt;/D&gt;&lt;D xsi:type="xsd:double"&gt;0.6633&lt;/D&gt;&lt;D xsi:type="xsd:double"&gt;0.6057&lt;/D&gt;&lt;D xsi:type="xsd:double"&gt;0.5631&lt;/D&gt;&lt;D xsi:type="xsd:double"&gt;0.5517&lt;/D&gt;&lt;D xsi:type="xsd:double"&gt;0.5248&lt;/D&gt;&lt;D xsi:type="xsd:double"&gt;0.5097&lt;/D&gt;&lt;D xsi:type="xsd:double"&gt;0.4572&lt;/D&gt;&lt;D xsi:type="xsd:double"&gt;0.4564&lt;/D&gt;&lt;D xsi:type="xsd:double"&gt;0.4533&lt;/D&gt;&lt;D xsi:type="xsd:double"&gt;0.4479&lt;/D&gt;&lt;D xsi:type="xsd:double"&gt;0.4441&lt;/D&gt;&lt;D xsi:type="xsd:double"&gt;0.4395&lt;/D&gt;&lt;D xsi:type="xsd:double"&gt;0.4182&lt;/D&gt;&lt;D xsi:type="xsd:double"&gt;0.3911&lt;/D&gt;&lt;D xsi:type="xsd:double"&gt;0.3873&lt;/D&gt;&lt;D xsi:type="xsd:double"&gt;0.3781&lt;/D&gt;&lt;D xsi:type="xsd:double"&gt;0.3699&lt;/D&gt;&lt;D xsi:type="xsd:double"&gt;0.3507&lt;/D&gt;&lt;D xsi:type="xsd:double"&gt;0.3456&lt;/D&gt;&lt;D xsi:type="xsd:double"&gt;0.3422&lt;/D&gt;&lt;D xsi:type="xsd:double"&gt;0.3286&lt;/D&gt;&lt;D xsi:type="xsd:double"&gt;0.3207&lt;/D&gt;&lt;D xsi:type="xsd:double"&gt;0.3056&lt;/D&gt;&lt;D xsi:type="xsd:double"&gt;0.2727&lt;/D&gt;&lt;D xsi:type="xsd:double"&gt;0.2711&lt;/D&gt;&lt;D xsi:type="xsd:double"&gt;0.2681&lt;/D&gt;&lt;D xsi:type="xsd:double"&gt;0.253&lt;/D&gt;&lt;D xsi:type="xsd:double"&gt;0.241&lt;/D&gt;&lt;D xsi:type="xsd:double"&gt;0.2375&lt;/D&gt;&lt;D xsi:type="xsd:double"&gt;0.234&lt;/D&gt;&lt;D xsi:type="xsd:double"&gt;0.2335&lt;/D&gt;&lt;D xsi:type="xsd:double"&gt;0.2332&lt;/D&gt;&lt;D xsi:type="xsd:double"&gt;0.2304&lt;/D&gt;&lt;D xsi:type="xsd:double"&gt;0.2155&lt;/D&gt;&lt;D xsi:type="xsd:double"&gt;0.2003&lt;/D&gt;&lt;D xsi:type="xsd:double"&gt;0.1922&lt;/D&gt;&lt;D xsi:type="xsd:double"&gt;0.1904&lt;/D&gt;&lt;D xsi:type="xsd:double"&gt;0.1749&lt;/D&gt;&lt;D xsi:type="xsd:double"&gt;0.1728&lt;/D&gt;&lt;D xsi:type="xsd:double"&gt;0.1473&lt;/D&gt;&lt;D xsi:type="xsd:double"&gt;0.1446&lt;/D&gt;&lt;D xsi:type="xsd:double"&gt;0.143&lt;/D&gt;&lt;D xsi:type="xsd:double"&gt;0.1427&lt;/D&gt;&lt;D xsi:type="xsd:double"&gt;0.1411&lt;/D&gt;&lt;D xsi:type="xsd:double"&gt;0.1403&lt;/D&gt;&lt;D xsi:type="xsd:double"&gt;0.1381&lt;/D&gt;&lt;D xsi:type="xsd:double"&gt;0.1362&lt;/D&gt;&lt;D xsi:type="xsd:double"&gt;0.135&lt;/D&gt;&lt;D xsi:type="xsd:double"&gt;0.1328&lt;/D&gt;&lt;D xsi:type="xsd:double"&gt;0.1297&lt;/D&gt;&lt;D xsi:type="xsd:double"&gt;0.1287&lt;/D&gt;&lt;D xsi:type="xsd:double"&gt;0.124&lt;/D&gt;&lt;D xsi:type="xsd:double"&gt;0.1128&lt;/D&gt;&lt;D xsi:type="xsd:double"&gt;0.1114&lt;/D&gt;&lt;D xsi:type="xsd:double"&gt;0.1099&lt;/D&gt;&lt;D xsi:type="xsd:double"&gt;0.1083&lt;/D&gt;&lt;D xsi:type="xsd:double"&gt;0.1032&lt;/D&gt;&lt;D xsi:type="xsd:double"&gt;0.1003&lt;/D&gt;&lt;D xsi:type="xsd:double"&gt;0.0967&lt;/D&gt;&lt;D xsi:type="xsd:double"&gt;0.0964&lt;/D&gt;&lt;D xsi:type="xsd:double"&gt;0.0936&lt;/D&gt;&lt;D xsi:type="xsd:double"&gt;0.0927&lt;/D&gt;&lt;D xsi:type="xsd:double"&gt;0.0899&lt;/D&gt;&lt;D xsi:type="xsd:double"&gt;0.0884&lt;/D&gt;&lt;D xsi:type="xsd:double"&gt;0.088&lt;/D&gt;&lt;D xsi:type="xsd:double"&gt;0.0855&lt;/D&gt;&lt;D xsi:type="xsd:double"&gt;0.0844&lt;/D&gt;&lt;D xsi:type="xsd:double"&gt;0.0826&lt;/D&gt;&lt;D xsi:type="xsd:double"&gt;0.0816&lt;/D&gt;&lt;D xsi:type="xsd:double"&gt;0.0793&lt;/D&gt;&lt;D xsi:type="xsd:double"&gt;0.0779&lt;/D&gt;&lt;D xsi:type="xsd:double"&gt;0.0777&lt;/D&gt;&lt;D xsi:type="xsd:double"&gt;0.0754&lt;/D&gt;&lt;D xsi:type="xsd:double"&gt;0.074&lt;/D&gt;&lt;D xsi:type="xsd:double"&gt;0.0717&lt;/D&gt;&lt;D xsi:type="xsd:double"&gt;0.0717&lt;/D&gt;&lt;D xsi:type="xsd:double"&gt;0.0709&lt;/D&gt;&lt;D xsi:type="xsd:double"&gt;0.0704&lt;/D&gt;&lt;D xsi:type="xsd:double"&gt;0.0694&lt;/D&gt;&lt;D xsi:type="xsd:double"&gt;0.0685&lt;/D&gt;&lt;D xsi:type="xsd:double"&gt;0.0682&lt;/D&gt;&lt;D xsi:type="xsd:double"&gt;0.0674&lt;/D&gt;&lt;D xsi:type="xsd:double"&gt;0.067&lt;/D&gt;&lt;D xsi:type="xsd:double"&gt;0.0647&lt;/D&gt;&lt;D xsi:type="xsd:double"&gt;0.0645&lt;/D&gt;&lt;D xsi:type="xsd:double"&gt;0.0637&lt;/D&gt;&lt;D xsi:type="xsd:double"&gt;0.0632&lt;/D&gt;&lt;D xsi:type="xsd:double"&gt;0.0616&lt;/D&gt;&lt;D xsi:type="xsd:double"&gt;0.0614&lt;/D&gt;&lt;D xsi:type="xsd:double"&gt;0.0611&lt;/D&gt;&lt;D xsi:type="xsd:double"&gt;0.0602&lt;/D&gt;&lt;D xsi:type="xsd:double"&gt;0.0584&lt;/D&gt;&lt;D xsi:type="xsd:double"&gt;0.0582&lt;/D&gt;&lt;D xsi:type="xsd:double"&gt;0.0575&lt;/D&gt;&lt;D xsi:type="xsd:double"&gt;0.0574&lt;/D&gt;&lt;D xsi:type="xsd:double"&gt;0.0569&lt;/D&gt;&lt;D xsi:type="xsd:double"&gt;0.0563&lt;/D&gt;&lt;D xsi:type="xsd:double"&gt;0.0558&lt;/D&gt;&lt;D xsi:type="xsd:double"&gt;0.0549&lt;/D&gt;&lt;D xsi:type="xsd:double"&gt;0.0545&lt;/D&gt;&lt;D xsi:type="xsd:double"&gt;0.0541&lt;/D&gt;&lt;D xsi:type="xsd:double"&gt;0.0467&lt;/D&gt;&lt;D xsi:type="xsd:double"&gt;0.0465&lt;/D&gt;&lt;D xsi:type="xsd:double"&gt;0.0461&lt;/D&gt;&lt;D xsi:type="xsd:double"&gt;0.0456&lt;/D&gt;&lt;D xsi:type="xsd:double"&gt;0.0435&lt;/D&gt;&lt;D xsi:type="xsd:double"&gt;0.0431&lt;/D&gt;&lt;D xsi:type="xsd:double"&gt;0.043&lt;/D&gt;&lt;D xsi:type="xsd:double"&gt;0.0403&lt;/D&gt;&lt;D xsi:type="xsd:double"&gt;0.0399&lt;/D&gt;&lt;D xsi:type="xsd:double"&gt;0.0379&lt;/D&gt;&lt;D xsi:type="xsd:double"&gt;0.0369&lt;/D&gt;&lt;D xsi:type="xsd:double"&gt;0.0366&lt;/D&gt;&lt;D xsi:type="xsd:double"&gt;0.0359&lt;/D&gt;&lt;D xsi:type="xsd:double"&gt;0.0356&lt;/D&gt;&lt;D xsi:type="xsd:double"&gt;0.0347&lt;/D&gt;&lt;D xsi:type="xsd:double"&gt;0.034&lt;/D&gt;&lt;D xsi:type="xsd:double"&gt;0.0334&lt;/D&gt;&lt;D xsi:type="xsd:double"&gt;0.0326&lt;/D&gt;&lt;D xsi:type="xsd:double"&gt;0.0319&lt;/D&gt;&lt;D xsi:type="xsd:double"&gt;0.0319&lt;/D&gt;&lt;D xsi:type="xsd:double"&gt;0.0316&lt;/D&gt;&lt;D xsi:type="xsd:double"&gt;0.0314&lt;/D&gt;&lt;D xsi:type="xsd:double"&gt;0.0307&lt;/D&gt;&lt;D xsi:type="xsd:double"&gt;0.0306&lt;/D&gt;&lt;D xsi:type="xsd:double"&gt;0.0298&lt;/D&gt;&lt;D xsi:type="xsd:double"&gt;0.0297&lt;/D&gt;&lt;D xsi:type="xsd:double"&gt;0.0295&lt;/D&gt;&lt;D xsi:type="xsd:double"&gt;0.0288&lt;/D&gt;&lt;D xsi:type="xsd:double"&gt;0.0282&lt;/D&gt;&lt;D xsi:type="xsd:double"&gt;0.0282&lt;/D&gt;&lt;D xsi:type="xsd:double"&gt;0.0281&lt;/D&gt;&lt;D xsi:type="xsd:double"&gt;0.0273&lt;/D&gt;&lt;D xsi:type="xsd:double"&gt;0.0273&lt;/D&gt;&lt;D xsi:type="xsd:double"&gt;0.027&lt;/D&gt;&lt;D xsi:type="xsd:double"&gt;0.027&lt;/D&gt;&lt;D xsi:type="xsd:double"&gt;0.027&lt;/D&gt;&lt;D xsi:type="xsd:double"&gt;0.0268&lt;/D&gt;&lt;D xsi:type="xsd:double"&gt;0.0267&lt;/D&gt;&lt;D xsi:type="xsd:double"&gt;0.0262&lt;/D&gt;&lt;D xsi:type="xsd:double"&gt;0.0262&lt;/D&gt;&lt;D xsi:type="xsd:double"&gt;0.026&lt;/D&gt;&lt;D xsi:type="xsd:double"&gt;0.0259&lt;/D&gt;&lt;D xsi:type="xsd:double"&gt;0.0258&lt;/D&gt;&lt;D xsi:type="xsd:double"&gt;0.0254&lt;/D&gt;&lt;D xsi:type="xsd:double"&gt;0.0254&lt;/D&gt;&lt;D xsi:type="xsd:double"&gt;0.0244&lt;/D&gt;&lt;D xsi:type="xsd:double"&gt;0.0242&lt;/D&gt;&lt;D xsi:type="xsd:double"&gt;0.0242&lt;/D&gt;&lt;D xsi:type="xsd:double"&gt;0.024&lt;/D&gt;&lt;D xsi:type="xsd:double"&gt;0.024&lt;/D&gt;&lt;D xsi:type="xsd:double"&gt;0.023&lt;/D&gt;&lt;D xsi:type="xsd:double"&gt;0.0229&lt;/D&gt;&lt;D xsi:type="xsd:double"&gt;0.0229&lt;/D&gt;&lt;D xsi:type="xsd:double"&gt;0.0225&lt;/D&gt;&lt;D xsi:type="xsd:double"&gt;0.0224&lt;/D&gt;&lt;D xsi:type="xsd:double"&gt;0.0214&lt;/D&gt;&lt;D xsi:type="xsd:double"&gt;0.0214&lt;/D&gt;&lt;D xsi:type="xsd:double"&gt;0.0213&lt;/D&gt;&lt;D xsi:type="xsd:double"&gt;0.0212&lt;/D&gt;&lt;D xsi:type="xsd:double"&gt;0.0211&lt;/D&gt;&lt;D xsi:type="xsd:double"&gt;0.0208&lt;/D&gt;&lt;D xsi:type="xsd:double"&gt;0.0199&lt;/D&gt;&lt;D xsi:type="xsd:double"&gt;0.0195&lt;/D&gt;&lt;D xsi:type="xsd:double"&gt;0.0187&lt;/D&gt;&lt;D xsi:type="xsd:double"&gt;0.0187&lt;/D&gt;&lt;D xsi:type="xsd:double"&gt;0.0183&lt;/D&gt;&lt;D xsi:type="xsd:double"&gt;0.0183&lt;/D&gt;&lt;D xsi:type="xsd:double"&gt;0.0181&lt;/D&gt;&lt;D xsi:type="xsd:double"&gt;0.0176&lt;/D&gt;&lt;D xsi:type="xsd:double"&gt;0.0175&lt;/D&gt;&lt;D xsi:type="xsd:double"&gt;0.0168&lt;/D&gt;&lt;D xsi:type="xsd:double"&gt;0.0167&lt;/D&gt;&lt;D xsi:type="xsd:double"&gt;0.0163&lt;/D&gt;&lt;D xsi:type="xsd:double"&gt;0.0163&lt;/D&gt;&lt;D xsi:type="xsd:double"&gt;0.0163&lt;/D&gt;&lt;D xsi:type="xsd:double"&gt;0.0161&lt;/D&gt;&lt;D xsi:type="xsd:double"&gt;0.0157&lt;/D&gt;&lt;D xsi:type="xsd:double"&gt;0.0155&lt;/D&gt;&lt;D xsi:type="xsd:double"&gt;0.0155&lt;/D&gt;&lt;D xsi:type="xsd:double"&gt;0.0155&lt;/D&gt;&lt;D xsi:type="xsd:double"&gt;0.0142&lt;/D&gt;&lt;D xsi:type="xsd:double"&gt;0.0135&lt;/D&gt;&lt;D xsi:type="xsd:double"&gt;0.0132&lt;/D&gt;&lt;D xsi:type="xsd:double"&gt;0.013&lt;/D&gt;&lt;D xsi:type="xsd:double"&gt;0.0127&lt;/D&gt;&lt;D xsi:type="xsd:double"&gt;0.0126&lt;/D&gt;&lt;D xsi:type="xsd:double"&gt;0.0126&lt;/D&gt;&lt;D xsi:type="xsd:double"&gt;0.0126&lt;/D&gt;&lt;D xsi:type="xsd:double"&gt;0.0125&lt;/D&gt;&lt;D xsi:type="xsd:double"&gt;0.0125&lt;/D&gt;&lt;D xsi:type="xsd:double"&gt;0.0122&lt;/D&gt;&lt;D xsi:type="xsd:double"&gt;0.0122&lt;/D&gt;&lt;D xsi:type="xsd:double"&gt;0.0119&lt;/D&gt;&lt;D xsi:type="xsd:double"&gt;0.0119&lt;/D&gt;&lt;D xsi:type="xsd:double"&gt;0.0118&lt;/D&gt;&lt;D xsi:type="xsd:double"&gt;0.0117&lt;/D&gt;&lt;D xsi:type="xsd:double"&gt;0.0117&lt;/D&gt;&lt;D xsi:type="xsd:double"&gt;0.0111&lt;/D&gt;&lt;D xsi:type="xsd:double"&gt;0.0111&lt;/D&gt;&lt;D xsi:type="xsd:double"&gt;0.0111&lt;/D&gt;&lt;D xsi:type="xsd:double"&gt;0.0109&lt;/D&gt;&lt;D xsi:type="xsd:double"&gt;0.0108&lt;/D&gt;&lt;D xsi:type="xsd:double"&gt;0.0106&lt;/D&gt;&lt;D xsi:type="xsd:double"&gt;0.0106&lt;/D&gt;&lt;D xsi:type="xsd:double"&gt;0.0104&lt;/D&gt;&lt;D xsi:type="xsd:double"&gt;0.01&lt;/D&gt;&lt;D xsi:type="xsd:double"&gt;0.0099&lt;/D&gt;&lt;D xsi:type="xsd:double"&gt;0.0099&lt;/D&gt;&lt;D xsi:type="xsd:double"&gt;0.0097&lt;/D&gt;&lt;D xsi:type="xsd:double"&gt;0.0095&lt;/D&gt;&lt;D xsi:type="xsd:double"&gt;0.0092&lt;/D&gt;&lt;D xsi:type="xsd:double"&gt;0.0089&lt;/D&gt;&lt;D xsi:type="xsd:double"&gt;0.0088&lt;/D&gt;&lt;D xsi:type="xsd:double"&gt;0.0086&lt;/D&gt;&lt;D xsi:type="xsd:double"&gt;0.0085&lt;/D&gt;&lt;D xsi:type="xsd:double"&gt;0.0084&lt;/D&gt;&lt;D xsi:type="xsd:double"&gt;0.0084&lt;/D&gt;&lt;D xsi:type="xsd:double"&gt;0.0081&lt;/D&gt;&lt;D xsi:type="xsd:double"&gt;0.0079&lt;/D&gt;&lt;D xsi:type="xsd:double"&gt;0.0077&lt;/D&gt;&lt;D xsi:type="xsd:double"&gt;0.0076&lt;/D&gt;&lt;D xsi:type="xsd:double"&gt;0.0076&lt;/D&gt;&lt;D xsi:type="xsd:double"&gt;0.0075&lt;/D&gt;&lt;D xsi:type="xsd:double"&gt;0.0075&lt;/D&gt;&lt;D xsi:type="xsd:double"&gt;0.0072&lt;/D&gt;&lt;D xsi:type="xsd:double"&gt;0.0071&lt;/D&gt;&lt;D xsi:type="xsd:double"&gt;0.007&lt;/D&gt;&lt;D xsi:type="xsd:double"&gt;0.007&lt;/D&gt;&lt;D xsi:type="xsd:double"&gt;0.0069&lt;/D&gt;&lt;D xsi:type="xsd:double"&gt;0.0068&lt;/D&gt;&lt;D xsi:type="xsd:double"&gt;0.0067&lt;/D&gt;&lt;D xsi:type="xsd:double"&gt;0.0066&lt;/D&gt;&lt;D xsi:type="xsd:double"&gt;0.0066&lt;/D&gt;&lt;D xsi:type="xsd:double"&gt;0.0064&lt;/D&gt;&lt;D xsi:type="xsd:double"&gt;0.0063&lt;/D&gt;&lt;D xsi:type="xsd:double"&gt;0.0062&lt;/D&gt;&lt;D xsi:type="xsd:double"&gt;0.0061&lt;/D&gt;&lt;D xsi:type="xsd:double"&gt;0.0059&lt;/D&gt;&lt;D xsi:type="xsd:double"&gt;0.0059&lt;/D&gt;&lt;D xsi:type="xsd:double"&gt;0.0058&lt;/D&gt;&lt;D xsi:type="xsd:double"&gt;0.0058&lt;/D&gt;&lt;D xsi:type="xsd:double"&gt;0.0055&lt;/D&gt;&lt;D xsi:type="xsd:double"&gt;0.0055&lt;/D&gt;&lt;D xsi:type="xsd:double"&gt;0.0055&lt;/D&gt;&lt;D xsi:type="xsd:double"&gt;0.0054&lt;/D&gt;&lt;D xsi:type="xsd:double"&gt;0.0052&lt;/D&gt;&lt;D xsi:type="xsd:double"&gt;0.0052&lt;/D&gt;&lt;D xsi:type="xsd:double"&gt;0.0051&lt;/D&gt;&lt;D xsi:type="xsd:double"&gt;0.005&lt;/D&gt;&lt;D xsi:type="xsd:double"&gt;0.0049&lt;/D&gt;&lt;D xsi:type="xsd:double"&gt;0.0049&lt;/D&gt;&lt;D xsi:type="xsd:double"&gt;0.0047&lt;/D&gt;&lt;D xsi:type="xsd:double"&gt;0.0047&lt;/D&gt;&lt;D xsi:type="xsd:double"&gt;0.0047&lt;/D&gt;&lt;D xsi:type="xsd:double"&gt;0.0046&lt;/D&gt;&lt;D xsi:type="xsd:double"&gt;0.0046&lt;/D&gt;&lt;D xsi:type="xsd:double"&gt;0.0046&lt;/D&gt;&lt;D xsi:type="xsd:double"&gt;0.0045&lt;/D&gt;&lt;D xsi:type="xsd:double"&gt;0.0045&lt;/D&gt;&lt;D xsi:type="xsd:double"&gt;0.0045&lt;/D&gt;&lt;D xsi:type="xsd:double"&gt;0.0044&lt;/D&gt;&lt;D xsi:type="xsd:double"&gt;0.0043&lt;/D&gt;&lt;D xsi:type="xsd:double"&gt;0.0042&lt;/D&gt;&lt;D xsi:type="xsd:double"&gt;0.0042&lt;/D&gt;&lt;D xsi:type="xsd:double"&gt;0.0042&lt;/D&gt;&lt;D xsi:type="xsd:double"&gt;0.0042&lt;/D&gt;&lt;D xsi:type="xsd:double"&gt;0.0041&lt;/D&gt;&lt;D xsi:type="xsd:double"&gt;0.004&lt;/D&gt;&lt;D xsi:type="xsd:double"&gt;0.0039&lt;/D&gt;&lt;D xsi:type="xsd:double"&gt;0.0039&lt;/D&gt;&lt;D xsi:type="xsd:double"&gt;0.0038&lt;/D&gt;&lt;D xsi:type="xsd:double"&gt;0.0037&lt;/D&gt;&lt;D xsi:type="xsd:double"&gt;0.0037&lt;/D&gt;&lt;D xsi:type="xsd:double"&gt;0.0037&lt;/D&gt;&lt;D xsi:type="xsd:double"&gt;0.0037&lt;/D&gt;&lt;D xsi:type="xsd:double"&gt;0.0036&lt;/D&gt;&lt;D xsi:type="xsd:double"&gt;0.0036&lt;/D&gt;&lt;D xsi:type="xsd:double"&gt;0.0036&lt;/D&gt;&lt;D xsi:type="xsd:double"&gt;0.0034&lt;/D&gt;&lt;D xsi:type="xsd:double"&gt;0.0034&lt;/D&gt;&lt;D xsi:type="xsd:double"&gt;0.0034&lt;/D&gt;&lt;D xsi:type="xsd:double"&gt;0.0033&lt;/D&gt;&lt;D xsi:type="xsd:double"&gt;0.0032&lt;/D&gt;&lt;D xsi:type="xsd:double"&gt;0.0032&lt;/D&gt;&lt;D xsi:type="xsd:double"&gt;0.0031&lt;/D&gt;&lt;D xsi:type="xsd:double"&gt;0.003&lt;/D&gt;&lt;D xsi:type="xsd:double"&gt;0.003&lt;/D&gt;&lt;D xsi:type="xsd:double"&gt;0.003&lt;/D&gt;&lt;D xsi:type="xsd:double"&gt;0.0029&lt;/D&gt;&lt;D xsi:type="xsd:double"&gt;0.0028&lt;/D&gt;&lt;D xsi:type="xsd:double"&gt;0.0028&lt;/D&gt;&lt;D xsi:type="xsd:double"&gt;0.0028&lt;/D&gt;&lt;D xsi:type="xsd:double"&gt;0.0027&lt;/D&gt;&lt;D xsi:type="xsd:double"&gt;0.0027&lt;/D&gt;&lt;D xsi:type="xsd:double"&gt;0.0025&lt;/D&gt;&lt;D xsi:type="xsd:double"&gt;0.0025&lt;/D&gt;&lt;D xsi:type="xsd:double"&gt;0.0024&lt;/D&gt;&lt;D xsi:type="xsd:double"&gt;0.0024&lt;/D&gt;&lt;D xsi:type="xsd:double"&gt;0.0024&lt;/D&gt;&lt;D xsi:type="xsd:double"&gt;0.0023&lt;/D&gt;&lt;D xsi:type="xsd:double"&gt;0.0023&lt;/D&gt;&lt;D xsi:type="xsd:double"&gt;0.0023&lt;/D&gt;&lt;D xsi:type="xsd:double"&gt;0.0023&lt;/D&gt;&lt;D xsi:type="xsd:double"&gt;0.0022&lt;/D&gt;&lt;D xsi:type="xsd:double"&gt;0.0021&lt;/D&gt;&lt;D xsi:type="xsd:double"&gt;0.0021&lt;/D&gt;&lt;D xsi:type="xsd:double"&gt;0.0021&lt;/D&gt;&lt;D xsi:type="xsd:double"&gt;0.002&lt;/D&gt;&lt;D xsi:type="xsd:double"&gt;0.0019&lt;/D&gt;&lt;D xsi:type="xsd:double"&gt;0.0019&lt;/D&gt;&lt;D xsi:type="xsd:double"&gt;0.0019&lt;/D&gt;&lt;D xsi:type="xsd:double"&gt;0.0018&lt;/D&gt;&lt;D xsi:type="xsd:double"&gt;0.0018&lt;/D&gt;&lt;D xsi:type="xsd:double"&gt;0.0018&lt;/D&gt;&lt;D xsi:type="xsd:double"&gt;0.0017&lt;/D&gt;&lt;D xsi:type="xsd:double"&gt;0.0017&lt;/D&gt;&lt;D xsi:type="xsd:double"&gt;0.0017&lt;/D&gt;&lt;D xsi:type="xsd:double"&gt;0.0017&lt;/D&gt;&lt;D xsi:type="xsd:double"&gt;0.0017&lt;/D&gt;&lt;D xsi:type="xsd:double"&gt;0.0017&lt;/D&gt;&lt;D xsi:type="xsd:double"&gt;0.0016&lt;/D&gt;&lt;D xsi:type="xsd:double"&gt;0.0016&lt;/D&gt;&lt;D xsi:type="xsd:double"&gt;0.0015&lt;/D&gt;&lt;D xsi:type="xsd:double"&gt;0.0015&lt;/D&gt;&lt;D xsi:type="xsd:double"&gt;0.0015&lt;/D&gt;&lt;D xsi:type="xsd:double"&gt;0.0014&lt;/D&gt;&lt;D xsi:type="xsd:double"&gt;0.0014&lt;/D&gt;&lt;D xsi:type="xsd:double"&gt;0.0014&lt;/D&gt;&lt;D xsi:type="xsd:double"&gt;0.0013&lt;/D&gt;&lt;D xsi:type="xsd:double"&gt;0.0013&lt;/D&gt;&lt;D xsi:type="xsd:double"&gt;0.0012&lt;/D&gt;&lt;D xsi:type="xsd:double"&gt;0.0012&lt;/D&gt;&lt;D xsi:type="xsd:double"&gt;0.0012&lt;/D&gt;&lt;D xsi:type="xsd:double"&gt;0.0012&lt;/D&gt;&lt;D xsi:type="xsd:double"&gt;0.0012&lt;/D&gt;&lt;D xsi:type="xsd:double"&gt;0.0012&lt;/D&gt;&lt;D xsi:type="xsd:double"&gt;0.0012&lt;/D&gt;&lt;D xsi:type="xsd:double"&gt;0.0012&lt;/D&gt;&lt;D xsi:type="xsd:double"&gt;0.0012&lt;/D&gt;&lt;D xsi:type="xsd:double"&gt;0.0011&lt;/D&gt;&lt;D xsi:type="xsd:double"&gt;0.0011&lt;/D&gt;&lt;D xsi:type="xsd:double"&gt;0.0011&lt;/D&gt;&lt;D xsi:type="xsd:double"&gt;0.001&lt;/D&gt;&lt;D xsi:type="xsd:double"&gt;0.001&lt;/D&gt;&lt;D xsi:type="xsd:double"&gt;0.001&lt;/D&gt;&lt;D xsi:type="xsd:double"&gt;0.001&lt;/D&gt;&lt;D xsi:type="xsd:double"&gt;0.001&lt;/D&gt;&lt;D xsi:type="xsd:double"&gt;0.001&lt;/D&gt;&lt;D xsi:type="xsd:double"&gt;0.0009&lt;/D&gt;&lt;D xsi:type="xsd:double"&gt;0.0009&lt;/D&gt;&lt;D xsi:type="xsd:double"&gt;0.0009&lt;/D&gt;&lt;D xsi:type="xsd:double"&gt;0.0009&lt;/D&gt;&lt;D xsi:type="xsd:double"&gt;0.0009&lt;/D&gt;&lt;D xsi:type="xsd:double"&gt;0.0009&lt;/D&gt;&lt;D xsi:type="xsd:double"&gt;0.0008&lt;/D&gt;&lt;D xsi:type="xsd:double"&gt;0.0008&lt;/D&gt;&lt;D xsi:type="xsd:double"&gt;0.0008&lt;/D&gt;&lt;D xsi:type="xsd:double"&gt;0.0008&lt;/D&gt;&lt;D xsi:type="xsd:double"&gt;0.0008&lt;/D&gt;&lt;D xsi:type="xsd:double"&gt;0.0008&lt;/D&gt;&lt;D xsi:type="xsd:double"&gt;0.0007&lt;/D&gt;&lt;D xsi:type="xsd:double"&gt;0.0007&lt;/D&gt;&lt;D xsi:type="xsd:double"&gt;0.0007&lt;/D&gt;&lt;D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xsi:type="xsd:double"&gt;0.0005&lt;/D&gt;&lt;D xsi:type="xsd:double"&gt;0.0005&lt;/D&gt;&lt;D xsi:type="xsd:double"&gt;0.0005&lt;/D&gt;&lt;D xsi:type="xsd:double"&gt;0.0005&lt;/D&gt;&lt;D xsi:type="xsd:double"&gt;0.0005&lt;/D&gt;&lt;D xsi:type="xsd:double"&gt;0.0005&lt;/D&gt;&lt;D xsi:type="xsd:double"&gt;0.0005&lt;/D&gt;&lt;D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xsi:type="xsd:double"&gt;0&lt;/D&gt;&lt;/FQL&gt;&lt;FQL&gt;&lt;Q&gt;ADVZ-CA^OS_TOP_HLDR_PCTOS(ALL,0D,,MTD,,F,SEC)&lt;/Q&gt;&lt;R&gt;16&lt;/R&gt;&lt;C&gt;1&lt;/C&gt;&lt;D xsi:type="xsd:double"&gt;18.4189&lt;/D&gt;&lt;D xsi:type="xsd:double"&gt;5.8794&lt;/D&gt;&lt;D xsi:type="xsd:double"&gt;4.1351&lt;/D&gt;&lt;D xsi:type="xsd:double"&gt;2.8668&lt;/D&gt;&lt;D xsi:type="xsd:double"&gt;0.7085&lt;/D&gt;&lt;D xsi:type="xsd:double"&gt;0.3997&lt;/D&gt;&lt;D xsi:type="xsd:double"&gt;0.0864&lt;/D&gt;&lt;D xsi:type="xsd:double"&gt;0.0767&lt;/D&gt;&lt;D xsi:type="xsd:double"&gt;0.0592&lt;/D&gt;&lt;D xsi:type="xsd:double"&gt;0.0464&lt;/D&gt;&lt;D xsi:type="xsd:double"&gt;0.0421&lt;/D&gt;&lt;D xsi:type="xsd:double"&gt;0.0389&lt;/D&gt;&lt;D xsi:type="xsd:double"&gt;0.0368&lt;/D&gt;&lt;D xsi:type="xsd:double"&gt;0.0145&lt;/D&gt;&lt;D xsi:type="xsd:double"&gt;0.0089&lt;/D&gt;&lt;D xsi:type="xsd:double"&gt;0.0015&lt;/D&gt;&lt;/FQL&gt;&lt;FQL&gt;&lt;Q&gt;APS-CA^OS_TOP_HLDR_PCTOS(ALL,0D,,MTD,,F,SEC)&lt;/Q&gt;&lt;R&gt;68&lt;/R&gt;&lt;C&gt;1&lt;/C&gt;&lt;D xsi:type="xsd:double"&gt;8.2587&lt;/D&gt;&lt;D xsi:type="xsd:double"&gt;7.5996&lt;/D&gt;&lt;D xsi:type="xsd:double"&gt;5.2731&lt;/D&gt;&lt;D xsi:type="xsd:double"&gt;4.865&lt;/D&gt;&lt;D xsi:type="xsd:double"&gt;4.194&lt;/D&gt;&lt;D xsi:type="xsd:double"&gt;3.8257&lt;/D&gt;&lt;D xsi:type="xsd:double"&gt;2.0839&lt;/D&gt;&lt;D xsi:type="xsd:double"&gt;1.052&lt;/D&gt;&lt;D xsi:type="xsd:double"&gt;1.0176&lt;/D&gt;&lt;D xsi:type="xsd:double"&gt;0.874&lt;/D&gt;&lt;D xsi:type="xsd:double"&gt;0.864&lt;/D&gt;&lt;D xsi:type="xsd:double"&gt;0.7866&lt;/D&gt;&lt;D xsi:type="xsd:double"&gt;0.6686&lt;/D&gt;&lt;D xsi:type="xsd:double"&gt;0.5578&lt;/D&gt;&lt;D xsi:type="xsd:double"&gt;0.5146&lt;/D&gt;&lt;D xsi:type="xsd:double"&gt;0.501&lt;/D&gt;&lt;D xsi:type="xsd:double"&gt;0.4155&lt;/D&gt;&lt;D xsi:type="xsd:double"&gt;0.3929&lt;/D&gt;&lt;D xsi:type="xsd:double"&gt;0.355&lt;/D&gt;&lt;D xsi:type="xsd:double"&gt;0.3159&lt;/D&gt;&lt;D xsi:type="xsd:double"&gt;0.3147&lt;/D&gt;&lt;D xsi:type="xsd:double"&gt;0.3092&lt;/D&gt;&lt;D xsi:type="xsd:double"&gt;0.2743&lt;/D&gt;&lt;D xsi:type="xsd:double"&gt;0.2193&lt;/D&gt;&lt;D xsi:type="xsd:double"&gt;0.1847&lt;/D&gt;&lt;D xsi:type="xsd:double"&gt;0.1725&lt;/D&gt;&lt;D xsi:type="xsd:double"&gt;0.1311&lt;/D&gt;&lt;D xsi:type="xsd:double"&gt;0.1079&lt;/D&gt;&lt;D xsi:type="xsd:double"&gt;0.1004&lt;/D&gt;&lt;D xsi:type="xsd:double"&gt;0.0944&lt;/D&gt;&lt;D xsi:type="xsd:double"&gt;0.0902&lt;/D&gt;&lt;D xsi:type="xsd:double"&gt;0.0878&lt;/D&gt;&lt;D xsi:type="xsd:double"&gt;0.0838&lt;/D&gt;&lt;D xsi:type="xsd:double"&gt;0.0722&lt;/D&gt;&lt;D xsi:type="xsd:double"&gt;0.06&lt;/D&gt;&lt;D xsi:type="xsd:double"&gt;0.0431&lt;/D&gt;&lt;D xsi:type="xsd:double"&gt;0.0397&lt;/D&gt;&lt;D xsi:type="xsd:double"&gt;0.0382&lt;/D&gt;&lt;D xsi:type="xsd:double"&gt;0.0372&lt;/D&gt;&lt;D xsi:type="xsd:double"&gt;0.0283&lt;/D&gt;&lt;D xsi:type="xsd:double"&gt;0.0229&lt;/D&gt;&lt;D xsi:type="xsd:double"&gt;0.0186&lt;/D&gt;&lt;D xsi:type="xsd:double"&gt;0.0168&lt;/D&gt;&lt;D xsi:type="xsd:double"&gt;0.0152&lt;/D&gt;&lt;D xsi:type="xsd:double"&gt;0.0147&lt;/D&gt;&lt;D xsi:type="xsd:double"&gt;0.0137&lt;/D&gt;&lt;D xsi:type="xsd:double"&gt;0.0132&lt;/D&gt;&lt;D xsi:type="xsd:double"&gt;0.0131&lt;/D&gt;&lt;D xsi:type="xsd:double"&gt;0.0108&lt;/D&gt;&lt;D xsi:type="xsd:double"&gt;0.0091&lt;/D&gt;&lt;D xsi:type="xsd:double"&gt;0.0073&lt;/D&gt;&lt;D xsi:type="xsd:double"&gt;0.0071&lt;/D&gt;&lt;D xsi:type="xsd:double"&gt;0.0067&lt;/D&gt;&lt;D xsi:type="xsd:double"&gt;0.0066&lt;/D&gt;&lt;D xsi:type="xsd:double"&gt;0.0066&lt;/D&gt;&lt;D xsi:type="xsd:double"&gt;0.0039&lt;/D&gt;&lt;D xsi:type="xsd:double"&gt;0.0039&lt;/D&gt;&lt;D xsi:type="xsd:double"&gt;0.003&lt;/D&gt;&lt;D xsi:type="xsd:double"&gt;0.0029&lt;/D&gt;&lt;D xsi:type="xsd:double"&gt;0.0019&lt;/D&gt;&lt;D xsi:type="xsd:double"&gt;0.0009&lt;/D&gt;&lt;D xsi:type="xsd:double"&gt;0.0007&lt;/D&gt;&lt;D xsi:type="xsd:double"&gt;0.0003&lt;/D&gt;&lt;D xsi:type="xsd:double"&gt;0.0002&lt;/D&gt;&lt;D xsi:type="xsd:double"&gt;0&lt;/D&gt;&lt;D xsi:type="xsd:double"&gt;0&lt;/D&gt;&lt;D xsi:type="xsd:double"&gt;0&lt;/D&gt;&lt;D xsi:type="xsd:double"&gt;0&lt;/D&gt;&lt;/FQL&gt;&lt;FQL&gt;&lt;Q&gt;AEZS-CA^OS_TOP_HLDR_PCTOS(ALL,0D,,MTD,,F,SEC)&lt;/Q&gt;&lt;R&gt;25&lt;/R&gt;&lt;C&gt;1&lt;/C&gt;&lt;D xsi:type="xsd:double"&gt;5.1708&lt;/D&gt;&lt;D xsi:type="xsd:double"&gt;3.4184&lt;/D&gt;&lt;D xsi:type="xsd:double"&gt;0.5003&lt;/D&gt;&lt;D xsi:type="xsd:double"&gt;0.3881&lt;/D&gt;&lt;D xsi:type="xsd:double"&gt;0.2262&lt;/D&gt;&lt;D xsi:type="xsd:double"&gt;0.2013&lt;/D&gt;&lt;D xsi:type="xsd:double"&gt;0.1025&lt;/D&gt;&lt;D xsi:type="xsd:double"&gt;0.1016&lt;/D&gt;&lt;D xsi:type="xsd:double"&gt;0.0912&lt;/D&gt;&lt;D xsi:type="xsd:double"&gt;0.077&lt;/D&gt;&lt;D xsi:type="xsd:double"&gt;0.053&lt;/D&gt;&lt;D xsi:type="xsd:double"&gt;0.0467&lt;/D&gt;&lt;D xsi:type="xsd:double"&gt;0.0149&lt;/D&gt;&lt;D xsi:type="xsd:double"&gt;0.0148&lt;/D&gt;&lt;D xsi:type="xsd:double"&gt;0.0087&lt;/D&gt;&lt;D xsi:type="xsd:double"&gt;0.0083&lt;/D&gt;&lt;D xsi:type="xsd:double"&gt;0.0043&lt;/D&gt;&lt;D xsi:type="xsd:double"&gt;0.0034&lt;/D&gt;&lt;D xsi:type="xsd:double"&gt;0.0032&lt;/D&gt;&lt;D xsi:type="xsd:double"&gt;0.0021&lt;/D&gt;&lt;D xsi:type="xsd:double"&gt;0.0019&lt;/D&gt;&lt;D xsi:type="xsd:double"&gt;0.0004&lt;/D&gt;&lt;D xsi:type="xsd:double"&gt;0.0002&lt;/D&gt;&lt;D xsi:type="xsd:double"&gt;0&lt;/D&gt;&lt;D xsi:type="xsd:double"&gt;0&lt;/D&gt;&lt;/FQL&gt;&lt;FQL&gt;&lt;Q&gt;ASG-CA^OS_TOP_HLDR_PCTOS(ALL,0D,,MTD,,F,SEC)&lt;/Q&gt;&lt;R&gt;1&lt;/R&gt;&lt;C&gt;1&lt;/C&gt;&lt;D xsi:type="xsd:double"&gt;0.5089&lt;/D&gt;&lt;/FQL&gt;&lt;FQL&gt;&lt;Q&gt;ABUS-US^OS_TOP_HLDR_PCTOS(ALL,0D,,MTD,,F,SEC)&lt;/Q&gt;&lt;R&gt;56&lt;/R&gt;&lt;C&gt;1&lt;/C&gt;&lt;D xsi:type="xsd:double"&gt;9.9611&lt;/D&gt;&lt;D xsi:type="xsd:double"&gt;6.2804&lt;/D&gt;&lt;D xsi:type="xsd:double"&gt;3.5935&lt;/D&gt;&lt;D xsi:type="xsd:double"&gt;2.9663&lt;/D&gt;&lt;D xsi:type="xsd:double"&gt;2.8107&lt;/D&gt;&lt;D xsi:type="xsd:double"&gt;2.5736&lt;/D&gt;&lt;D xsi:type="xsd:double"&gt;1.6143&lt;/D&gt;&lt;D xsi:type="xsd:double"&gt;1.2285&lt;/D&gt;&lt;D xsi:type="xsd:double"&gt;1.1601&lt;/D&gt;&lt;D xsi:type="xsd:double"&gt;0.8412&lt;/D&gt;&lt;D xsi:type="xsd:double"&gt;0.8331&lt;/D&gt;&lt;D xsi:type="xsd:double"&gt;0.8201&lt;/D&gt;&lt;D xsi:type="xsd:double"&gt;0.5361&lt;/D&gt;&lt;D xsi:type="xsd:double"&gt;0.536&lt;/D&gt;&lt;D xsi:type="xsd:double"&gt;0.5144&lt;/D&gt;&lt;D xsi:type="xsd:double"&gt;0.3914&lt;/D&gt;&lt;D xsi:type="xsd:double"&gt;0.3142&lt;/D&gt;&lt;D xsi:type="xsd:double"&gt;0.308&lt;/D&gt;&lt;D xsi:type="xsd:double"&gt;0.2464&lt;/D&gt;&lt;D xsi:type="xsd:double"&gt;0.1943&lt;/D&gt;&lt;D xsi:type="xsd:double"&gt;0.1572&lt;/D&gt;&lt;D xsi:type="xsd:double"&gt;0.1347&lt;/D&gt;&lt;D xsi:type="xsd:double"&gt;0.1057&lt;/D&gt;&lt;D xsi:type="xsd:double"&gt;0.0748&lt;/D&gt;&lt;D xsi:type="xsd:double"&gt;0.0637&lt;/D&gt;&lt;D xsi:type="xsd:double"&gt;0.0624&lt;/D&gt;&lt;D xsi:type="xsd:double"&gt;0.0613&lt;/D&gt;&lt;D xsi:type="xsd:double"&gt;0.0579&lt;/D&gt;&lt;D xsi:type="xsd:double"&gt;0.0406&lt;/D&gt;&lt;D xsi:type="xsd:double"&gt;0.0201&lt;/D&gt;&lt;D xsi:type="xsd:double"&gt;0.0178&lt;/D&gt;&lt;D xsi:type="xsd:double"&gt;0.017&lt;/D&gt;&lt;D xsi:type="xsd:double"&gt;0.017&lt;/D&gt;&lt;D xsi:type="xsd:double"&gt;0.0169&lt;/D&gt;&lt;D xsi:type="xsd:double"&gt;0.0156&lt;/D&gt;&lt;D xsi:type="xsd:double"&gt;0.0145&lt;/D&gt;&lt;D xsi:type="xsd:double"&gt;0.0144&lt;/D&gt;&lt;D xsi:type="xsd:double"&gt;0.0079&lt;/D&gt;&lt;D xsi:type="xsd:double"&gt;0.0058&lt;/D&gt;&lt;D xsi:type="xsd:double"&gt;0.0044&lt;/D&gt;&lt;D xsi:type="xsd:double"&gt;0.0043&lt;/D&gt;&lt;D xsi:type="xsd:double"&gt;0.0042&lt;/D&gt;&lt;D xsi:type="xsd:double"&gt;0.0027&lt;/D&gt;&lt;D xsi:type="xsd:double"&gt;0.0024&lt;/D&gt;&lt;D xsi:type="xsd:double"&gt;0.002&lt;/D&gt;&lt;D xsi:type="xsd:double"&gt;0.0017&lt;/D&gt;&lt;D xsi:type="xsd:double"&gt;0.0015&lt;/D&gt;&lt;D xsi:type="xsd:double"&gt;0.0009&lt;/D&gt;&lt;D xsi:type="xsd:double"&gt;0.0008&lt;/D&gt;&lt;D xsi:type="xsd:double"&gt;0.0007&lt;/D&gt;&lt;D xsi:type="xsd:double"&gt;0.0004&lt;/D&gt;&lt;D xsi:type="xsd:double"&gt;0.0003&lt;/D&gt;&lt;D xsi:type="xsd:double"&gt;0.0003&lt;/D&gt;&lt;D xsi:type="xsd:double"&gt;0.0001&lt;/D&gt;&lt;D xsi:type="xsd:double"&gt;0.0001&lt;/D&gt;&lt;D xsi:type="xsd:double"&gt;0.0001&lt;/D&gt;&lt;/FQL&gt;&lt;FQL&gt;&lt;Q&gt;ACST-CA^OS_TOP_HLDR_PCTOS(ALL,0D,,MTD,,F,SEC)&lt;/Q&gt;&lt;R&gt;27&lt;/R&gt;&lt;C&gt;1&lt;/C&gt;&lt;D xsi:type="xsd:double"&gt;0.3987&lt;/D&gt;&lt;D xsi:type="xsd:double"&gt;0.2716&lt;/D&gt;&lt;D xsi:type="xsd:double"&gt;0.2199&lt;/D&gt;&lt;D xsi:type="xsd:double"&gt;0.1433&lt;/D&gt;&lt;D xsi:type="xsd:double"&gt;0.1312&lt;/D&gt;&lt;D xsi:type="xsd:double"&gt;0.08&lt;/D&gt;&lt;D xsi:type="xsd:double"&gt;0.0711&lt;/D&gt;&lt;D xsi:type="xsd:double"&gt;0.0679&lt;/D&gt;&lt;D xsi:type="xsd:double"&gt;0.0608&lt;/D&gt;&lt;D xsi:type="xsd:double"&gt;0.0524&lt;/D&gt;&lt;D xsi:type="xsd:double"&gt;0.0499&lt;/D&gt;&lt;D xsi:type="xsd:double"&gt;0.047&lt;/D&gt;&lt;D xsi:type="xsd:double"&gt;0.0443&lt;/D&gt;&lt;D xsi:type="xsd:double"&gt;0.0388&lt;/D&gt;&lt;D xsi:type="xsd:double"&gt;0.0238&lt;/D&gt;&lt;D xsi:type="xsd:double"&gt;0.0187&lt;/D&gt;&lt;D xsi:type="xsd:double"&gt;0.0178&lt;/D&gt;&lt;D xsi:type="xsd:double"&gt;0.0114&lt;/D&gt;&lt;D xsi:type="xsd:double"&gt;0.0111&lt;/D&gt;&lt;D xsi:type="xsd:double"&gt;0.0105&lt;/D&gt;&lt;D xsi:type="xsd:double"&gt;0.0084&lt;/D&gt;&lt;D xsi:type="xsd:double"&gt;0.005&lt;/D&gt;&lt;D xsi:type="xsd:double"&gt;0.004&lt;/D&gt;&lt;D xsi:type="xsd:double"&gt;0.0033&lt;/D&gt;&lt;D xsi:type="xsd:double"&gt;0.0022&lt;/D&gt;&lt;D xsi:type="xsd:double"&gt;0.0008&lt;/D&gt;&lt;D xsi:type="xsd:double"&gt;0.0003&lt;/D&gt;&lt;/FQL&gt;&lt;FQL&gt;&lt;Q&gt;AKU-CA^OS_TOP_HLDR_PCTOS(ALL,0D,,MTD,,F,SEC)&lt;/Q&gt;&lt;R&gt;4&lt;/R&gt;&lt;C&gt;1&lt;/C&gt;&lt;D xsi:type="xsd:double"&gt;3.1386&lt;/D&gt;&lt;D xsi:type="xsd:double"&gt;1.8955&lt;/D&gt;&lt;D xsi:type="xsd:double"&gt;0.5048&lt;/D&gt;&lt;D xsi:type="xsd:double"&gt;0.3536&lt;/D&gt;&lt;/FQL&gt;&lt;FQL&gt;&lt;Q&gt;ASP-CA^OS_TOP_HLDR_PCTOS(ALL,0D,,MTD,,F,SEC)&lt;/Q&gt;&lt;R&gt;0&lt;/R&gt;&lt;C&gt;0&lt;/C&gt;&lt;/FQL&gt;&lt;FQL&gt;&lt;Q&gt;BLU-CA^OS_TOP_HLDR_PCTOS(ALL,0D,,MTD,,F,SEC)&lt;/Q&gt;&lt;R&gt;62&lt;/R&gt;&lt;C&gt;1&lt;/C&gt;&lt;D xsi:type="xsd:double"&gt;9.1079&lt;/D&gt;&lt;D xsi:type="xsd:double"&gt;8.5211&lt;/D&gt;&lt;D xsi:type="xsd:double"&gt;6.8192&lt;/D&gt;&lt;D xsi:type="xsd:double"&gt;3.8663&lt;/D&gt;&lt;D xsi:type="xsd:double"&gt;2.9442&lt;/D&gt;&lt;D xsi:type="xsd:double"&gt;2.6539&lt;/D&gt;&lt;D xsi:type="xsd:double"&gt;2.6498&lt;/D&gt;&lt;D xsi:type="xsd:double"&gt;2.122&lt;/D&gt;&lt;D xsi:type="xsd:double"&gt;1.7748&lt;/D&gt;&lt;D xsi:type="xsd:double"&gt;1.2861&lt;/D&gt;&lt;D xsi:type="xsd:double"&gt;1.195&lt;/D&gt;&lt;D xsi:type="xsd:double"&gt;0.9952&lt;/D&gt;&lt;D xsi:type="xsd:double"&gt;0.9821&lt;/D&gt;&lt;D xsi:type="xsd:double"&gt;0.9037&lt;/D&gt;&lt;D xsi:type="xsd:double"&gt;0.8881&lt;/D&gt;&lt;D xsi:type="xsd:double"&gt;0.8587&lt;/D&gt;&lt;D xsi:type="xsd:double"&gt;0.8521&lt;/D&gt;&lt;D xsi:type="xsd:double"&gt;0.6635&lt;/D&gt;&lt;D xsi:type="xsd:double"&gt;0.5339&lt;/D&gt;&lt;D xsi:type="xsd:double"&gt;0.4024&lt;/D&gt;&lt;D xsi:type="xsd:double"&gt;0.3221&lt;/D&gt;&lt;D xsi:type="xsd:double"&gt;0.2973&lt;/D&gt;&lt;D xsi:type="xsd:double"&gt;0.2466&lt;/D&gt;&lt;D xsi:type="xsd:double"&gt;0.2302&lt;/D&gt;&lt;D xsi:type="xsd:double"&gt;0.1758&lt;/D&gt;&lt;D xsi:type="xsd:double"&gt;0.1354&lt;/D&gt;&lt;D xsi:type="xsd:double"&gt;0.1208&lt;/D&gt;&lt;D xsi:type="xsd:double"&gt;0.1057&lt;/D&gt;&lt;D xsi:type="xsd:double"&gt;0.1033&lt;/D&gt;&lt;D xsi:type="xsd:double"&gt;0.0997&lt;/D&gt;&lt;D xsi:type="xsd:double"&gt;0.0723&lt;/D&gt;&lt;D xsi:type="xsd:double"&gt;0.0628&lt;/D&gt;&lt;D xsi:type="xsd:double"&gt;0.0616&lt;/D&gt;&lt;D xsi:type="xsd:double"&gt;0.0526&lt;/D&gt;&lt;D xsi:type="xsd:double"&gt;0.0488&lt;/D&gt;&lt;D xsi:type="xsd:double"&gt;0.0469&lt;/D&gt;&lt;D xsi:type="xsd:double"&gt;0.0365&lt;/D&gt;&lt;D xsi:type="xsd:double"&gt;0.0349&lt;/D&gt;&lt;D xsi:type="xsd:double"&gt;0.0334&lt;/D&gt;&lt;D xsi:type="xsd:double"&gt;0.0314&lt;/D&gt;&lt;D xsi:type="xsd:double"&gt;0.0293&lt;/D&gt;&lt;D xsi:type="xsd:double"&gt;0.0166&lt;/D&gt;&lt;D xsi:type="xsd:double"&gt;0.0166&lt;/D&gt;&lt;D xsi:type="xsd:double"&gt;0.0155&lt;/D&gt;&lt;D xsi:type="xsd:double"&gt;0.0125&lt;/D&gt;&lt;D xsi:type="xsd:double"&gt;0.0103&lt;/D&gt;&lt;D xsi:type="xsd:double"&gt;0.0097&lt;/D&gt;&lt;D xsi:type="xsd:double"&gt;0.0081&lt;/D&gt;&lt;D xsi:type="xsd:double"&gt;0.0073&lt;/D&gt;&lt;D xsi:type="xsd:double"&gt;0.0062&lt;/D&gt;&lt;D xsi:type="xsd:double"&gt;0.0059&lt;/D&gt;&lt;D xsi:type="xsd:double"&gt;0.005&lt;/D&gt;&lt;D xsi:type="xsd:double"&gt;0.0045&lt;/D&gt;&lt;D xsi:type="xsd:double"&gt;0.0044&lt;/D&gt;&lt;D xsi:type="xsd:double"&gt;0.002&lt;/D&gt;&lt;D xsi:type="xsd:double"&gt;0.0008&lt;/D&gt;&lt;D xsi:type="xsd:double"&gt;0.0003&lt;/D&gt;&lt;D xsi:type="xsd:double"&gt;0.0002&lt;/D&gt;&lt;D xsi:type="xsd:double"&gt;0.0001&lt;/D&gt;&lt;D xsi:type="xsd:double"&gt;0&lt;/D&gt;&lt;D xsi:type="xsd:double"&gt;0&lt;/D&gt;&lt;D xsi:type="xsd:double"&gt;0&lt;/D&gt;&lt;/FQL&gt;&lt;FQL&gt;&lt;Q&gt;HTL-CA^OS_TOP_HLDR_PCTOS(ALL,0D,,MTD,,F,SEC)&lt;/Q&gt;&lt;R&gt;11&lt;/R&gt;&lt;C&gt;1&lt;/C&gt;&lt;D xsi:type="xsd:double"&gt;10.9755&lt;/D&gt;&lt;D xsi:type="xsd:double"&gt;1.9462&lt;/D&gt;&lt;D xsi:type="xsd:double"&gt;1.5754&lt;/D&gt;&lt;D xsi:type="xsd:double"&gt;0.6416&lt;/D&gt;&lt;D xsi:type="xsd:double"&gt;0.1017&lt;/D&gt;&lt;D xsi:type="xsd:double"&gt;0.0702&lt;/D&gt;&lt;D xsi:type="xsd:double"&gt;0.0487&lt;/D&gt;&lt;D xsi:type="xsd:double"&gt;0.0394&lt;/D&gt;&lt;D xsi:type="xsd:double"&gt;0.0178&lt;/D&gt;&lt;D xsi:type="xsd:double"&gt;0.0117&lt;/D&gt;&lt;D xsi:type="xsd:double"&gt;0.0056&lt;/D&gt;&lt;/FQL&gt;&lt;FQL&gt;&lt;Q&gt;IGXT-US^OS_TOP_HLDR_PCTOS(ALL,0D,,MTD,,F,SEC)&lt;/Q&gt;&lt;R&gt;0&lt;/R&gt;&lt;C&gt;0&lt;/C&gt;&lt;/FQL&gt;&lt;FQL&gt;&lt;Q&gt;KLY-CA^OS_TOP_HLDR_PCTOS(ALL,0D,,MTD,,F,SEC)&lt;/Q&gt;&lt;R&gt;1&lt;/R&gt;&lt;C&gt;1&lt;/C&gt;&lt;D xsi:type="xsd:double"&gt;4.7787&lt;/D&gt;&lt;/FQL&gt;&lt;FQL&gt;&lt;Q&gt;MIR-CA^OS_TOP_HLDR_PCTOS(ALL,0D,,MTD,,F,SEC)&lt;/Q&gt;&lt;R&gt;0&lt;/R&gt;&lt;C&gt;0&lt;/C&gt;&lt;/FQL&gt;&lt;FQL&gt;&lt;Q&gt;BTI-CA^OS_TOP_HLDR_PCTOS(ALL,0D,,MTD,,F,SEC)&lt;/Q&gt;&lt;R&gt;0&lt;/R&gt;&lt;C&gt;0&lt;/C&gt;&lt;/FQL&gt;&lt;FQL&gt;&lt;Q&gt;CRDL-CA^OS_TOP_HLDR_PCTOS(ALL,0D,,MTD,,F,SEC)&lt;/Q&gt;&lt;R&gt;4&lt;/R&gt;&lt;C&gt;1&lt;/C&gt;&lt;D xsi:type="xsd:double"&gt;0.8131&lt;/D&gt;&lt;D xsi:type="xsd:double"&gt;0.0694&lt;/D&gt;&lt;D xsi:type="xsd:double"&gt;0.0394&lt;/D&gt;&lt;D xsi:type="xsd:double"&gt;0.0014&lt;/D&gt;&lt;/FQL&gt;&lt;FQL&gt;&lt;Q&gt;CHH-CA^OS_TOP_HLDR_PCTOS(ALL,0D,,MTD,,F,SEC)&lt;/Q&gt;&lt;R&gt;1&lt;/R&gt;&lt;C&gt;1&lt;/C&gt;&lt;D xsi:type="xsd:double"&gt;14.3527&lt;/D&gt;&lt;/FQL&gt;&lt;FQL&gt;&lt;Q&gt;CTTH-US^OS_TOP_HLDR_PCTOS(ALL,0D,,MTD,,F,SEC)&lt;/Q&gt;&lt;R&gt;0&lt;/R&gt;&lt;C&gt;0&lt;/C&gt;&lt;/FQL&gt;&lt;FQL&gt;&lt;Q&gt;EPI-CA^OS_TOP_HLDR_PCTOS(ALL,0D,,MTD,,F,SEC)&lt;/Q&gt;&lt;R&gt;15&lt;/R&gt;&lt;C&gt;1&lt;/C&gt;&lt;D xsi:type="xsd:double"&gt;11.6235&lt;/D&gt;&lt;D xsi:type="xsd:double"&gt;9.9901&lt;/D&gt;&lt;D xsi:type="xsd:double"&gt;9.6528&lt;/D&gt;&lt;D xsi:type="xsd:double"&gt;7.0678&lt;/D&gt;&lt;D xsi:type="xsd:double"&gt;4.6065&lt;/D&gt;&lt;D xsi:type="xsd:double"&gt;0.9546&lt;/D&gt;&lt;D xsi:type="xsd:double"&gt;0.1009&lt;/D&gt;&lt;D xsi:type="xsd:double"&gt;0.0483&lt;/D&gt;&lt;D xsi:type="xsd:double"&gt;0.0408&lt;/D&gt;&lt;D xsi:type="xsd:double"&gt;0.0117&lt;/D&gt;&lt;D xsi:type="xsd:double"&gt;0.0078&lt;/D&gt;&lt;D xsi:type="xsd:double"&gt;0.0048&lt;/D&gt;&lt;D xsi:type="xsd:double"&gt;0.0029&lt;/D&gt;&lt;D xsi:type="xsd:double"&gt;0.0001&lt;/D&gt;&lt;D xsi:type="xsd:double"&gt;0&lt;/D&gt;&lt;/FQL&gt;&lt;FQL&gt;&lt;Q&gt;ETBI-US^OS_TOP_HLDR_PCTOS(ALL,0D,,MTD,,F,SEC)&lt;/Q&gt;&lt;R&gt;0&lt;/R&gt;&lt;C&gt;0&lt;/C&gt;&lt;/FQL&gt;&lt;FQL&gt;&lt;Q&gt;JWEL-CA^OS_TOP_HLDR_PCTOS(ALL,0D,,MTD,,F,SEC)&lt;/Q&gt;&lt;R&gt;67&lt;/R&gt;&lt;C&gt;1&lt;/C&gt;&lt;D xsi:type="xsd:double"&gt;13.8278&lt;/D&gt;&lt;D xsi:type="xsd:double"&gt;5.8287&lt;/D&gt;&lt;D xsi:type="xsd:double"&gt;5.072&lt;/D&gt;&lt;D xsi:type="xsd:double"&gt;4.2435&lt;/D&gt;&lt;D xsi:type="xsd:double"&gt;3.9073&lt;/D&gt;&lt;D xsi:type="xsd:double"&gt;3.3234&lt;/D&gt;&lt;D xsi:type="xsd:double"&gt;2.8534&lt;/D&gt;&lt;D xsi:type="xsd:double"&gt;2.5343&lt;/D&gt;&lt;D xsi:type="xsd:double"&gt;1.2959&lt;/D&gt;&lt;D xsi:type="xsd:double"&gt;1.1369&lt;/D&gt;&lt;D xsi:type="xsd:double"&gt;0.917&lt;/D&gt;&lt;D xsi:type="xsd:double"&gt;0.9017&lt;/D&gt;&lt;D xsi:type="xsd:double"&gt;0.6969&lt;/D&gt;&lt;D xsi:type="xsd:double"&gt;0.6846&lt;/D&gt;&lt;D xsi:type="xsd:double"&gt;0.5733&lt;/D&gt;&lt;D xsi:type="xsd:double"&gt;0.5653&lt;/D&gt;&lt;D xsi:type="xsd:double"&gt;0.5617&lt;/D&gt;&lt;D xsi:type="xsd:double"&gt;0.5469&lt;/D&gt;&lt;D xsi:type="xsd:double"&gt;0.5411&lt;/D&gt;&lt;D xsi:type="xsd:double"&gt;0.3944&lt;/D&gt;&lt;D xsi:type="xsd:double"&gt;0.3452&lt;/D&gt;&lt;D xsi:type="xsd:double"&gt;0.2703&lt;/D&gt;&lt;D xsi:type="xsd:double"&gt;0.2419&lt;/D&gt;&lt;D xsi:type="xsd:double"&gt;0.2309&lt;/D&gt;&lt;D xsi:type="xsd:double"&gt;0.2111&lt;/D&gt;&lt;D xsi:type="xsd:double"&gt;0.2019&lt;/D&gt;&lt;D xsi:type="xsd:double"&gt;0.1727&lt;/D&gt;&lt;D xsi:type="xsd:double"&gt;0.1663&lt;/D&gt;&lt;D xsi:type="xsd:double"&gt;0.1617&lt;/D&gt;&lt;D xsi:type="xsd:double"&gt;0.1476&lt;/D&gt;&lt;D xsi:type="xsd:double"&gt;0.1351&lt;/D&gt;&lt;D xsi:type="xsd:double"&gt;0.1344&lt;/D&gt;&lt;D xsi:type="xsd:double"&gt;0.1273&lt;/D&gt;&lt;D xsi:type="xsd:double"&gt;0.1258&lt;/D&gt;&lt;D xsi:type="xsd:double"&gt;0.121&lt;/D&gt;&lt;D xsi:type="xsd:double"&gt;0.1126&lt;/D&gt;&lt;D xsi:type="xsd:double"&gt;0.095&lt;/D&gt;&lt;D xsi:type="xsd:double"&gt;0.0772&lt;/D&gt;&lt;D xsi:type="xsd:double"&gt;0.0649&lt;/D&gt;&lt;D xsi:type="xsd:double"&gt;0.0633&lt;/D&gt;&lt;D xsi:type="xsd:double"&gt;0.0474&lt;/D&gt;&lt;D xsi:type="xsd:double"&gt;0.0463&lt;/D&gt;&lt;D xsi:type="xsd:double"&gt;0.0462&lt;/D&gt;&lt;D xsi:type="xsd:double"&gt;0.0461&lt;/D&gt;&lt;D xsi:type="xsd:double"&gt;0.0428&lt;/D&gt;&lt;D xsi:type="xsd:double"&gt;0.0423&lt;/D&gt;&lt;D xsi:type="xsd:double"&gt;0.0392&lt;/D&gt;&lt;D xsi:type="xsd:double"&gt;0.0342&lt;/D&gt;&lt;D xsi:type="xsd:double"&gt;0.0335&lt;/D&gt;&lt;D xsi:type="xsd:double"&gt;0.0286&lt;/D&gt;&lt;D xsi:type="xsd:double"&gt;0.0267&lt;/D&gt;&lt;D xsi:type="xsd:double"&gt;0.0255&lt;/D&gt;&lt;D xsi:type="xsd:double"&gt;0.0218&lt;/D&gt;&lt;D xsi:type="xsd:double"&gt;0.0147&lt;/D&gt;&lt;D xsi:type="xsd:double"&gt;0.013&lt;/D&gt;&lt;D xsi:type="xsd:double"&gt;0.0123&lt;/D&gt;&lt;D xsi:type="xsd:d</t>
        </r>
      </text>
    </comment>
    <comment ref="A10" authorId="0" shapeId="0" xr:uid="{6B587706-8C00-4ECC-8267-A76EBDB93B6D}">
      <text>
        <r>
          <rPr>
            <b/>
            <sz val="9"/>
            <color indexed="81"/>
            <rFont val="Tahoma"/>
            <charset val="1"/>
          </rPr>
          <t>ouble"&gt;0.0115&lt;/D&gt;&lt;D xsi:type="xsd:double"&gt;0.0073&lt;/D&gt;&lt;D xsi:type="xsd:double"&gt;0.0068&lt;/D&gt;&lt;D xsi:type="xsd:double"&gt;0.0064&lt;/D&gt;&lt;D xsi:type="xsd:double"&gt;0.0056&lt;/D&gt;&lt;D xsi:type="xsd:double"&gt;0.0053&lt;/D&gt;&lt;D xsi:type="xsd:double"&gt;0.0031&lt;/D&gt;&lt;D xsi:type="xsd:double"&gt;0.0021&lt;/D&gt;&lt;D xsi:type="xsd:double"&gt;0.002&lt;/D&gt;&lt;D xsi:type="xsd:double"&gt;0.0005&lt;/D&gt;&lt;D xsi:type="xsd:double"&gt;0.0001&lt;/D&gt;&lt;/FQL&gt;&lt;FQL&gt;&lt;Q&gt;NSHS-CA^OS_TOP_HLDR_PCTOS(ALL,0D,,MTD,,F,SEC)&lt;/Q&gt;&lt;R&gt;0&lt;/R&gt;&lt;C&gt;0&lt;/C&gt;&lt;/FQL&gt;&lt;FQL&gt;&lt;Q&gt;PMN-CA^OS_TOP_HLDR_PCTOS(ALL,0D,,MTD,,F,SEC)&lt;/Q&gt;&lt;R&gt;5&lt;/R&gt;&lt;C&gt;1&lt;/C&gt;&lt;D xsi:type="xsd:double"&gt;0.0686&lt;/D&gt;&lt;D xsi:type="xsd:double"&gt;0.0266&lt;/D&gt;&lt;D xsi:type="xsd:double"&gt;0.0181&lt;/D&gt;&lt;D xsi:type="xsd:double"&gt;0.0054&lt;/D&gt;&lt;D xsi:type="xsd:double"&gt;0.0036&lt;/D&gt;&lt;/FQL&gt;&lt;FQL&gt;&lt;Q&gt;RX-CA^OS_TOP_HLDR_PCTOS(ALL,0D,,MTD,,F,SEC)&lt;/Q&gt;&lt;R&gt;5&lt;/R&gt;&lt;C&gt;1&lt;/C&gt;&lt;D xsi:type="xsd:double"&gt;9.6986&lt;/D&gt;&lt;D xsi:type="xsd:double"&gt;5.6122&lt;/D&gt;&lt;D xsi:type="xsd:double"&gt;3.6926&lt;/D&gt;&lt;D xsi:type="xsd:double"&gt;1.4861&lt;/D&gt;&lt;D xsi:type="xsd:double"&gt;0.3849&lt;/D&gt;&lt;/FQL&gt;&lt;FQL&gt;&lt;Q&gt;SQD-CA^OS_TOP_HLDR_PCTOS(ALL,0D,,MTD,,F,SEC)&lt;/Q&gt;&lt;R&gt;1&lt;/R&gt;&lt;C&gt;1&lt;/C&gt;&lt;D xsi:type="xsd:double"&gt;1.4882&lt;/D&gt;&lt;/FQL&gt;&lt;FQL&gt;&lt;Q&gt;TLT-CA^OS_TOP_HLDR_PCTOS(ALL,0D,,MTD,,F,SEC)&lt;/Q&gt;&lt;R&gt;1&lt;/R&gt;&lt;C&gt;1&lt;/C&gt;&lt;D xsi:type="xsd:double"&gt;0.0504&lt;/D&gt;&lt;/FQL&gt;&lt;FQL&gt;&lt;Q&gt;LMNL-CA^OS_TOP_HLDR_PCTOS(ALL,0D,,MTD,,F,SEC)&lt;/Q&gt;&lt;R&gt;18&lt;/R&gt;&lt;C&gt;1&lt;/C&gt;&lt;D xsi:type="xsd:double"&gt;14.0363&lt;/D&gt;&lt;D xsi:type="xsd:double"&gt;0.147&lt;/D&gt;&lt;D xsi:type="xsd:double"&gt;0.035&lt;/D&gt;&lt;D xsi:type="xsd:double"&gt;0.0105&lt;/D&gt;&lt;D xsi:type="xsd:double"&gt;0.0063&lt;/D&gt;&lt;D xsi:type="xsd:double"&gt;0.0043&lt;/D&gt;&lt;D xsi:type="xsd:double"&gt;0.0033&lt;/D&gt;&lt;D xsi:type="xsd:double"&gt;0.002&lt;/D&gt;&lt;D xsi:type="xsd:double"&gt;0.0012&lt;/D&gt;&lt;D xsi:type="xsd:double"&gt;0.0012&lt;/D&gt;&lt;D xsi:type="xsd:double"&gt;0.0007&lt;/D&gt;&lt;D xsi:type="xsd:double"&gt;0.0002&lt;/D&gt;&lt;D xsi:type="xsd:double"&gt;0.0001&lt;/D&gt;&lt;D xsi:type="xsd:double"&gt;0.0001&lt;/D&gt;&lt;D xsi:type="xsd:double"&gt;0&lt;/D&gt;&lt;D xsi:type="xsd:double"&gt;0&lt;/D&gt;&lt;D xsi:type="xsd:double"&gt;0&lt;/D&gt;&lt;D xsi:type="xsd:double"&gt;0&lt;/D&gt;&lt;/FQL&gt;&lt;FQL&gt;&lt;Q&gt;MPH-CA^OS_TOP_HLDR_PCTOS(ALL,0D,,MTD,,F,SEC)&lt;/Q&gt;&lt;R&gt;2&lt;/R&gt;&lt;C&gt;1&lt;/C&gt;&lt;D xsi:type="xsd:double"&gt;22.3118&lt;/D&gt;&lt;D xsi:type="xsd:double"&gt;9.9787&lt;/D&gt;&lt;/FQL&gt;&lt;FQL&gt;&lt;Q&gt;COV-CA^OS_TOP_HLDR_PCTOS(ALL,0D,,MTD,,F,SEC)&lt;/Q&gt;&lt;R&gt;0&lt;/R&gt;&lt;C&gt;0&lt;/C&gt;&lt;/FQL&gt;&lt;FQL&gt;&lt;Q&gt;GUD-CA^OS_TOP_HLDR_PCTOS(ALL,0D,,MTD,,F,SEC)&lt;/Q&gt;&lt;R&gt;63&lt;/R&gt;&lt;C&gt;1&lt;/C&gt;&lt;D xsi:type="xsd:double"&gt;2.7748&lt;/D&gt;&lt;D xsi:type="xsd:double"&gt;2.2105&lt;/D&gt;&lt;D xsi:type="xsd:double"&gt;1.798&lt;/D&gt;&lt;D xsi:type="xsd:double"&gt;1.7956&lt;/D&gt;&lt;D xsi:type="xsd:double"&gt;1.5954&lt;/D&gt;&lt;D xsi:type="xsd:double"&gt;1.3142&lt;/D&gt;&lt;D xsi:type="xsd:double"&gt;1.2816&lt;/D&gt;&lt;D xsi:type="xsd:double"&gt;0.9444&lt;/D&gt;&lt;D xsi:type="xsd:double"&gt;0.8562&lt;/D&gt;&lt;D xsi:type="xsd:double"&gt;0.8086&lt;/D&gt;&lt;D xsi:type="xsd:double"&gt;0.7138&lt;/D&gt;&lt;D xsi:type="xsd:double"&gt;0.5964&lt;/D&gt;&lt;D xsi:type="xsd:double"&gt;0.413&lt;/D&gt;&lt;D xsi:type="xsd:double"&gt;0.3258&lt;/D&gt;&lt;D xsi:type="xsd:double"&gt;0.2544&lt;/D&gt;&lt;D xsi:type="xsd:double"&gt;0.2109&lt;/D&gt;&lt;D xsi:type="xsd:double"&gt;0.2043&lt;/D&gt;&lt;D xsi:type="xsd:double"&gt;0.1603&lt;/D&gt;&lt;D xsi:type="xsd:double"&gt;0.1381&lt;/D&gt;&lt;D xsi:type="xsd:double"&gt;0.1144&lt;/D&gt;&lt;D xsi:type="xsd:double"&gt;0.1009&lt;/D&gt;&lt;D xsi:type="xsd:double"&gt;0.0981&lt;/D&gt;&lt;D xsi:type="xsd:double"&gt;0.0911&lt;/D&gt;&lt;D xsi:type="xsd:double"&gt;0.0849&lt;/D&gt;&lt;D xsi:type="xsd:double"&gt;0.0734&lt;/D&gt;&lt;D xsi:type="xsd:double"&gt;0.0686&lt;/D&gt;&lt;D xsi:type="xsd:double"&gt;0.067&lt;/D&gt;&lt;D xsi:type="xsd:double"&gt;0.064&lt;/D&gt;&lt;D xsi:type="xsd:double"&gt;0.0598&lt;/D&gt;&lt;D xsi:type="xsd:double"&gt;0.0535&lt;/D&gt;&lt;D xsi:type="xsd:double"&gt;0.0524&lt;/D&gt;&lt;D xsi:type="xsd:double"&gt;0.0477&lt;/D&gt;&lt;D xsi:type="xsd:double"&gt;0.0437&lt;/D&gt;&lt;D xsi:type="xsd:double"&gt;0.0388&lt;/D&gt;&lt;D xsi:type="xsd:double"&gt;0.038&lt;/D&gt;&lt;D xsi:type="xsd:double"&gt;0.0369&lt;/D&gt;&lt;D xsi:type="xsd:double"&gt;0.0368&lt;/D&gt;&lt;D xsi:type="xsd:double"&gt;0.0345&lt;/D&gt;&lt;D xsi:type="xsd:double"&gt;0.0343&lt;/D&gt;&lt;D xsi:type="xsd:double"&gt;0.0325&lt;/D&gt;&lt;D xsi:type="xsd:double"&gt;0.0299&lt;/D&gt;&lt;D xsi:type="xsd:double"&gt;0.0232&lt;/D&gt;&lt;D xsi:type="xsd:double"&gt;0.0227&lt;/D&gt;&lt;D xsi:type="xsd:double"&gt;0.0166&lt;/D&gt;&lt;D xsi:type="xsd:double"&gt;0.0139&lt;/D&gt;&lt;D xsi:type="xsd:double"&gt;0.0125&lt;/D&gt;&lt;D xsi:type="xsd:double"&gt;0.0116&lt;/D&gt;&lt;D xsi:type="xsd:double"&gt;0.0101&lt;/D&gt;&lt;D xsi:type="xsd:double"&gt;0.0096&lt;/D&gt;&lt;D xsi:type="xsd:double"&gt;0.0086&lt;/D&gt;&lt;D xsi:type="xsd:double"&gt;0.0083&lt;/D&gt;&lt;D xsi:type="xsd:double"&gt;0.0073&lt;/D&gt;&lt;D xsi:type="xsd:double"&gt;0.0069&lt;/D&gt;&lt;D xsi:type="xsd:double"&gt;0.0049&lt;/D&gt;&lt;D xsi:type="xsd:double"&gt;0.0047&lt;/D&gt;&lt;D xsi:type="xsd:double"&gt;0.0045&lt;/D&gt;&lt;D xsi:type="xsd:double"&gt;0.0037&lt;/D&gt;&lt;D xsi:type="xsd:double"&gt;0.0027&lt;/D&gt;&lt;D xsi:type="xsd:double"&gt;0.0015&lt;/D&gt;&lt;D xsi:type="xsd:double"&gt;0.0013&lt;/D&gt;&lt;D xsi:type="xsd:double"&gt;0.0005&lt;/D&gt;&lt;D xsi:type="xsd:double"&gt;0.0001&lt;/D&gt;&lt;D xsi:type="xsd:double"&gt;0.0001&lt;/D&gt;&lt;/FQL&gt;&lt;FQL&gt;&lt;Q&gt;HBP-CA^OS_TOP_HLDR_PCTOS(ALL,0D,,MTD,,F,SEC)&lt;/Q&gt;&lt;R&gt;0&lt;/R&gt;&lt;C&gt;0&lt;/C&gt;&lt;/FQL&gt;&lt;FQL&gt;&lt;Q&gt;ICO-CA^OS_TOP_HLDR_PCTOS(ALL,0D,,MTD,,F,SEC)&lt;/Q&gt;&lt;R&gt;0&lt;/R&gt;&lt;C&gt;0&lt;/C&gt;&lt;/FQL&gt;&lt;FQL&gt;&lt;Q&gt;MDX-CA^OS_TOP_HLDR_PCTOS(ALL,0D,,MTD,,F,SEC)&lt;/Q&gt;&lt;R&gt;0&lt;/R&gt;&lt;C&gt;0&lt;/C&gt;&lt;/FQL&gt;&lt;FQL&gt;&lt;Q&gt;OPS-CA^OS_TOP_HLDR_PCTOS(ALL,0D,,MTD,,F,SEC)&lt;/Q&gt;&lt;R&gt;6&lt;/R&gt;&lt;C&gt;1&lt;/C&gt;&lt;D xsi:type="xsd:double"&gt;13.0926&lt;/D&gt;&lt;D xsi:type="xsd:double"&gt;11.8623&lt;/D&gt;&lt;D xsi:type="xsd:double"&gt;7.7863&lt;/D&gt;&lt;D xsi:type="xsd:double"&gt;0.2381&lt;/D&gt;&lt;D xsi:type="xsd:double"&gt;0.0454&lt;/D&gt;&lt;D xsi:type="xsd:double"&gt;0.0379&lt;/D&gt;&lt;/FQL&gt;&lt;FQL&gt;&lt;Q&gt;PTQ-CA^OS_TOP_HLDR_PCTOS(ALL,0D,,MTD,,F,SEC)&lt;/Q&gt;&lt;R&gt;2&lt;/R&gt;&lt;C&gt;1&lt;/C&gt;&lt;D xsi:type="xsd:double"&gt;4.361&lt;/D&gt;&lt;D xsi:type="xsd:double"&gt;0.182&lt;/D&gt;&lt;/FQL&gt;&lt;FQL&gt;&lt;Q&gt;CORV-CA^OS_TOP_HLDR_PCTOS(ALL,0D,,MTD,,F,SEC)&lt;/Q&gt;&lt;R&gt;30&lt;/R&gt;&lt;C&gt;1&lt;/C&gt;&lt;D xsi:type="xsd:double"&gt;3.5967&lt;/D&gt;&lt;D xsi:type="xsd:double"&gt;1.2045&lt;/D&gt;&lt;D xsi:type="xsd:double"&gt;0.5492&lt;/D&gt;&lt;D xsi:type="xsd:double"&gt;0.4351&lt;/D&gt;&lt;D xsi:type="xsd:double"&gt;0.4206&lt;/D&gt;&lt;D xsi:type="xsd:double"&gt;0.3777&lt;/D&gt;&lt;D xsi:type="xsd:double"&gt;0.3488&lt;/D&gt;&lt;D xsi:type="xsd:double"&gt;0.2542&lt;/D&gt;&lt;D xsi:type="xsd:double"&gt;0.1523&lt;/D&gt;&lt;D xsi:type="xsd:double"&gt;0.1136&lt;/D&gt;&lt;D xsi:type="xsd:double"&gt;0.1057&lt;/D&gt;&lt;D xsi:type="xsd:double"&gt;0.1009&lt;/D&gt;&lt;D xsi:type="xsd:double"&gt;0.0999&lt;/D&gt;&lt;D xsi:type="xsd:double"&gt;0.0708&lt;/D&gt;&lt;D xsi:type="xsd:double"&gt;0.0686&lt;/D&gt;&lt;D xsi:type="xsd:double"&gt;0.0465&lt;/D&gt;&lt;D xsi:type="xsd:double"&gt;0.0287&lt;/D&gt;&lt;D xsi:type="xsd:double"&gt;0.0245&lt;/D&gt;&lt;D xsi:type="xsd:double"&gt;0.0228&lt;/D&gt;&lt;D xsi:type="xsd:double"&gt;0.0194&lt;/D&gt;&lt;D xsi:type="xsd:double"&gt;0.0158&lt;/D&gt;&lt;D xsi:type="xsd:double"&gt;0.0056&lt;/D&gt;&lt;D xsi:type="xsd:double"&gt;0.004&lt;/D&gt;&lt;D xsi:type="xsd:double"&gt;0.0026&lt;/D&gt;&lt;D xsi:type="xsd:double"&gt;0.0009&lt;/D&gt;&lt;D xsi:type="xsd:double"&gt;0.0008&lt;/D&gt;&lt;D xsi:type="xsd:double"&gt;0.0003&lt;/D&gt;&lt;D xsi:type="xsd:double"&gt;0.0002&lt;/D&gt;&lt;D xsi:type="xsd:double"&gt;0.0001&lt;/D&gt;&lt;D xsi:type="xsd:double"&gt;0.0001&lt;/D&gt;&lt;/FQL&gt;&lt;FQL&gt;&lt;Q&gt;CTX-CA^OS_TOP_HLDR_PCTOS(ALL,0D,,MTD,,F,SEC)&lt;/Q&gt;&lt;R&gt;0&lt;/R&gt;&lt;C&gt;0&lt;/C&gt;&lt;/FQL&gt;&lt;FQL&gt;&lt;Q&gt;FRX-CA^OS_TOP_HLDR_PCTOS(ALL,0D,,MTD,,F,SEC)&lt;/Q&gt;&lt;R&gt;33&lt;/R&gt;&lt;C&gt;1&lt;/C&gt;&lt;D xsi:type="xsd:double"&gt;16.0799&lt;/D&gt;&lt;D xsi:type="xsd:double"&gt;6.5704&lt;/D&gt;&lt;D xsi:type="xsd:double"&gt;3.7861&lt;/D&gt;&lt;D xsi:type="xsd:double"&gt;3.7466&lt;/D&gt;&lt;D xsi:type="xsd:double"&gt;3.5495&lt;/D&gt;&lt;D xsi:type="xsd:double"&gt;3.2919&lt;/D&gt;&lt;D xsi:type="xsd:double"&gt;2.8396&lt;/D&gt;&lt;D xsi:type="xsd:double"&gt;1.0657&lt;/D&gt;&lt;D xsi:type="xsd:double"&gt;0.5802&lt;/D&gt;&lt;D xsi:type="xsd:double"&gt;0.5113&lt;/D&gt;&lt;D xsi:type="xsd:double"&gt;0.3491&lt;/D&gt;&lt;D xsi:type="xsd:double"&gt;0.3001&lt;/D&gt;&lt;D xsi:type="xsd:double"&gt;0.1662&lt;/D&gt;&lt;D xsi:type="xsd:double"&gt;0.1195&lt;/D&gt;&lt;D xsi:type="xsd:double"&gt;0.1003&lt;/D&gt;&lt;D xsi:type="xsd:double"&gt;0.0954&lt;/D&gt;&lt;D xsi:type="xsd:double"&gt;0.0762&lt;/D&gt;&lt;D xsi:type="xsd:double"&gt;0.0756&lt;/D&gt;&lt;D xsi:type="xsd:double"&gt;0.0561&lt;/D&gt;&lt;D xsi:type="xsd:double"&gt;0.0364&lt;/D&gt;&lt;D xsi:type="xsd:double"&gt;0.0342&lt;/D&gt;&lt;D xsi:type="xsd:double"&gt;0.0124&lt;/D&gt;&lt;D xsi:type="xsd:double"&gt;0.0111&lt;/D&gt;&lt;D xsi:type="xsd:double"&gt;0.0073&lt;/D&gt;&lt;D xsi:type="xsd:double"&gt;0.0071&lt;/D&gt;&lt;D xsi:type="xsd:double"&gt;0.0044&lt;/D&gt;&lt;D xsi:type="xsd:double"&gt;0.0039&lt;/D&gt;&lt;D xsi:type="xsd:double"&gt;0.0015&lt;/D&gt;&lt;D xsi:type="xsd:double"&gt;0.0006&lt;/D&gt;&lt;D xsi:type="xsd:double"&gt;0.0002&lt;/D&gt;&lt;D xsi:type="xsd:double"&gt;0.0001&lt;/D&gt;&lt;D xsi:type="xsd:double"&gt;0.0001&lt;/D&gt;&lt;D xsi:type="xsd:double"&gt;0.0001&lt;/D&gt;&lt;/FQL&gt;&lt;FQL&gt;&lt;Q&gt;NVCN-CA^OS_TOP_HLDR_PCTOS(ALL,0D,,MTD,,F,SEC)&lt;/Q&gt;&lt;R&gt;25&lt;/R&gt;&lt;C&gt;1&lt;/C&gt;&lt;D xsi:type="xsd:double"&gt;9.0613&lt;/D&gt;&lt;D xsi:type="xsd:double"&gt;5.7799&lt;/D&gt;&lt;D xsi:type="xsd:double"&gt;4.2755&lt;/D&gt;&lt;D xsi:type="xsd:double"&gt;2.2195&lt;/D&gt;&lt;D xsi:type="xsd:double"&gt;0.5472&lt;/D&gt;&lt;D xsi:type="xsd:double"&gt;0.354&lt;/D&gt;&lt;D xsi:type="xsd:double"&gt;0.319&lt;/D&gt;&lt;D xsi:type="xsd:double"&gt;0.1254&lt;/D&gt;&lt;D xsi:type="xsd:double"&gt;0.1191&lt;/D&gt;&lt;D xsi:type="xsd:double"&gt;0.0773&lt;/D&gt;&lt;D xsi:type="xsd:double"&gt;0.0737&lt;/D&gt;&lt;D xsi:type="xsd:double"&gt;0.0371&lt;/D&gt;&lt;D xsi:type="xsd:double"&gt;0.0204&lt;/D&gt;&lt;D xsi:type="xsd:double"&gt;0.0196&lt;/D&gt;&lt;D xsi:type="xsd:double"&gt;0.019&lt;/D&gt;&lt;D xsi:type="xsd:double"&gt;0.018&lt;/D&gt;&lt;D xsi:type="xsd:double"&gt;0.0091&lt;/D&gt;&lt;D xsi:type="xsd:double"&gt;0.0011&lt;/D&gt;&lt;D xsi:type="xsd:double"&gt;0.0009&lt;/D&gt;&lt;D xsi:type="xsd:double"&gt;0.0009&lt;/D&gt;&lt;D xsi:type="xsd:double"&gt;0.0008&lt;/D&gt;&lt;D xsi:type="xsd:double"&gt;0.0002&lt;/D&gt;&lt;D xsi:type="xsd:double"&gt;0&lt;/D&gt;&lt;D xsi:type="xsd:double"&gt;0&lt;/D&gt;&lt;D xsi:type="xsd:double"&gt;0&lt;/D&gt;&lt;/FQL&gt;&lt;FQL&gt;&lt;Q&gt;SVA-CA^OS_TOP_HLDR_PCTOS(ALL,0D,,MTD,,F,SEC)&lt;/Q&gt;&lt;R&gt;1&lt;/R&gt;&lt;C&gt;1&lt;/C&gt;&lt;D xsi:type="xsd:double"&gt;0.1021&lt;/D&gt;&lt;/FQL&gt;&lt;FQL&gt;&lt;Q&gt;TMD-CA^OS_TOP_HLDR_PCTOS(ALL,0D,,MTD,,F,SEC)&lt;/Q&gt;&lt;R&gt;51&lt;/R&gt;&lt;C&gt;1&lt;/C&gt;&lt;D xsi:type="xsd:double"&gt;6.2196&lt;/D&gt;&lt;D xsi:type="xsd:double"&gt;1.809&lt;/D&gt;&lt;D xsi:type="xsd:double"&gt;0.4894&lt;/D&gt;&lt;D xsi:type="xsd:double"&gt;0.3508&lt;/D&gt;&lt;D xsi:type="xsd:double"&gt;0.2241&lt;/D&gt;&lt;D xsi:type="xsd:double"&gt;0.2132&lt;/D&gt;&lt;D xsi:type="xsd:double"&gt;0.1593&lt;/D&gt;&lt;D xsi:type="xsd:double"&gt;0.1319&lt;/D&gt;&lt;D xsi:type="xsd:double"&gt;0.0846&lt;/D&gt;&lt;D xsi:type="xsd:double"&gt;0.0818&lt;/D&gt;&lt;D xsi:type="xsd:double"&gt;0.0419&lt;/D&gt;&lt;D xsi:type="xsd:double"&gt;0.0334&lt;/D&gt;&lt;D xsi:type="xsd:double"&gt;0.0334&lt;/D&gt;&lt;D xsi:type="xsd:double"&gt;0.0289&lt;/D&gt;&lt;D xsi:type="xsd:double"&gt;0.0285&lt;/D&gt;&lt;D xsi:type="xsd:double"&gt;0.027&lt;/D&gt;&lt;D xsi:type="xsd:double"&gt;0.0212&lt;/D&gt;&lt;D xsi:type="xsd:double"&gt;0.0205&lt;/D&gt;&lt;D xsi:type="xsd:double"&gt;0.0198&lt;/D&gt;&lt;D xsi:type="xsd:double"&gt;0.0188&lt;/D&gt;&lt;D xsi:type="xsd:double"&gt;0.0133&lt;/D&gt;&lt;D xsi:type="xsd:double"&gt;0.0115&lt;/D&gt;&lt;D xsi:type="xsd:double"&gt;0.0097&lt;/D&gt;&lt;D xsi:type="xsd:double"&gt;0.0067&lt;/D&gt;&lt;D xsi:type="xsd:double"&gt;0.0044&lt;/D&gt;&lt;D xsi:type="xsd:double"&gt;0.0039&lt;/D&gt;&lt;D xsi:type="xsd:double"&gt;0.0033&lt;/D&gt;&lt;D xsi:type="xsd:double"&gt;0.0032&lt;/D&gt;&lt;D xsi:type="xsd:double"&gt;0.0028&lt;/D&gt;&lt;D xsi:type="xsd:double"&gt;0.0024&lt;/D&gt;&lt;D xsi:type="xsd:double"&gt;0.0017&lt;/D&gt;&lt;D xsi:type="xsd:double"&gt;0.0017&lt;/D&gt;&lt;D xsi:type="xsd:double"&gt;0.0015&lt;/D&gt;&lt;D xsi:type="xsd:double"&gt;0.0008&lt;/D&gt;&lt;D xsi:type="xsd:double"&gt;0.0006&lt;/D&gt;&lt;D xsi:type="xsd:double"&gt;0.0006&lt;/D&gt;&lt;D xsi:type="xsd:double"&gt;0.0004&lt;/D&gt;&lt;D xsi:type="xsd:double"&gt;0.0003&lt;/D&gt;&lt;D xsi:type="xsd:double"&gt;0.0003&lt;/D&gt;&lt;D xsi:type="xsd:double"&gt;0.0002&lt;/D&gt;&lt;D xsi:type="xsd:double"&gt;0.0002&lt;/D&gt;&lt;D xsi:type="xsd:double"&gt;0.0002&lt;/D&gt;&lt;D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xsi:type="xsd:double"&gt;0&lt;/D&gt;&lt;/FQL&gt;&lt;FQL&gt;&lt;Q&gt;XENE-US^OS_TOP_HLDR_PCTOS(ALL,0D,,MTD,,F,SEC)&lt;/Q&gt;&lt;R&gt;78&lt;/R&gt;&lt;C&gt;1&lt;/C&gt;&lt;D xsi:type="xsd:double"&gt;7.9259&lt;/D&gt;&lt;D xsi:type="xsd:double"&gt;7.6466&lt;/D&gt;&lt;D xsi:type="xsd:double"&gt;5.79&lt;/D&gt;&lt;D xsi:type="xsd:double"&gt;5.6604&lt;/D&gt;&lt;D xsi:type="xsd:double"&gt;4.7544&lt;/D&gt;&lt;D xsi:type="xsd:double"&gt;4.5392&lt;/D&gt;&lt;D xsi:type="xsd:double"&gt;4.2888&lt;/D&gt;&lt;D xsi:type="xsd:double"&gt;3.643&lt;/D&gt;&lt;D xsi:type="xsd:double"&gt;3.0186&lt;/D&gt;&lt;D xsi:type="xsd:double"&gt;2.7549&lt;/D&gt;&lt;D xsi:type="xsd:double"&gt;2.4121&lt;/D&gt;&lt;D xsi:type="xsd:double"&gt;2.2533&lt;/D&gt;&lt;D xsi:type="xsd:double"&gt;1.797&lt;/D&gt;&lt;D xsi:type="xsd:double"&gt;1.7156&lt;/D&gt;&lt;D xsi:type="xsd:double"&gt;1.6877&lt;/D&gt;&lt;D xsi:type="xsd:double"&gt;1.6728&lt;/D&gt;&lt;D xsi:type="xsd:double"&gt;1.4469&lt;/D&gt;&lt;D xsi:type="xsd:double"&gt;1.4296&lt;/D&gt;&lt;D xsi:type="xsd:double"&gt;1.3219&lt;/D&gt;&lt;D xsi:type="xsd:double"&gt;1.2761&lt;/D&gt;&lt;D xsi:type="xsd:double"&gt;1.2683&lt;/D&gt;&lt;D xsi:type="xsd:double"&gt;0.9908&lt;/D&gt;&lt;D xsi:type="xsd:double"&gt;0.9293&lt;/D&gt;&lt;D xsi:type="xsd:double"&gt;0.5719&lt;/D&gt;&lt;D xsi:type="xsd:double"&gt;0.5535&lt;/D&gt;&lt;D xsi:type="xsd:double"&gt;0.5236&lt;/D&gt;&lt;D xsi:type="xsd:double"&gt;0.522&lt;/D&gt;&lt;D xsi:type="xsd:double"&gt;0.5147&lt;/D&gt;&lt;D xsi:type="xsd:double"&gt;0.501&lt;/D&gt;&lt;D xsi:type="xsd:double"&gt;0.4861&lt;/D&gt;&lt;D xsi:type="xsd:double"&gt;0.4324&lt;/D&gt;&lt;D xsi:type="xsd:double"&gt;0.4075&lt;/D&gt;&lt;D xsi:type="xsd:double"&gt;0.405&lt;/D&gt;&lt;D xsi:type="xsd:double"&gt;0.3174&lt;/D&gt;&lt;D xsi:type="xsd:double"&gt;0.3048&lt;/D&gt;&lt;D xsi:type="xsd:double"&gt;0.2719&lt;/D&gt;&lt;D xsi:type="xsd:double"&gt;0.2533&lt;/D&gt;&lt;D xsi:type="xsd:double"&gt;0.2047&lt;/D&gt;&lt;D xsi:type="xsd:double"&gt;0.1858&lt;/D&gt;&lt;D xsi:type="xsd:double"&gt;0.1816&lt;/D&gt;&lt;D xsi:type="xsd:double"&gt;0.1675&lt;/D&gt;&lt;D xsi:type="xsd:double"&gt;0.1433&lt;/D&gt;&lt;D xsi:type="xsd:double"&gt;0.1425&lt;/D&gt;&lt;D xsi:type="xsd:double"&gt;0.1345&lt;/D&gt;&lt;D xsi:type="xsd:double"&gt;0.1307&lt;/D&gt;&lt;D xsi:type="xsd:double"&gt;0.1188&lt;/D&gt;&lt;D xsi:type="xsd:double"&gt;0.1167&lt;/D&gt;&lt;D xsi:type="xsd:double"&gt;0.1029&lt;/D&gt;&lt;D xsi:type="xsd:double"&gt;0.0909&lt;/D&gt;&lt;D xsi:type="xsd:double"&gt;0.0709&lt;/D&gt;&lt;D xsi:type="xsd:double"&gt;0.0632&lt;/D&gt;&lt;D xsi:type="xsd:double"&gt;0.0573&lt;/D&gt;&lt;D xsi:type="xsd:double"&gt;0.055&lt;/D&gt;&lt;D xsi:type="xsd:double"&gt;0.0543&lt;/D&gt;&lt;D xsi:type="xsd:double"&gt;0.0536&lt;/D&gt;&lt;D xsi:type="xsd:double"&gt;0.0466&lt;/D&gt;&lt;D xsi:type="xsd:double"&gt;0.0466&lt;/D&gt;&lt;D xsi:type="xsd:double"&gt;0.0391&lt;/D&gt;&lt;D xsi:type="xsd:double"&gt;0.0387&lt;/D&gt;&lt;D xsi:type="xsd:double"&gt;0.0378&lt;/D&gt;&lt;D xsi:type="xsd:double"&gt;0.0372&lt;/D&gt;&lt;D xsi:type="xsd:double"&gt;0.0323&lt;/D&gt;&lt;D xsi:type="xsd:double"&gt;0.022&lt;/D&gt;&lt;D xsi:type="xsd:double"&gt;0.0185&lt;/D&gt;&lt;D xsi:type="xsd:double"&gt;0.0163&lt;/D&gt;&lt;D xsi:type="xsd:double"&gt;0.0156&lt;/D&gt;&lt;D xsi:type="xsd:double"&gt;0.0143&lt;/D&gt;&lt;D xsi:type="xsd:double"&gt;0.01&lt;/D&gt;&lt;D xsi:type="xsd:double"&gt;0.0065&lt;/D&gt;&lt;D xsi:type="xsd:double"&gt;0.0057&lt;/D&gt;&lt;D xsi:type="xsd:double"&gt;0.0041&lt;/D&gt;&lt;D xsi:type="xsd:double"&gt;0.0029&lt;/D&gt;&lt;D xsi:type="xsd:double"&gt;0.0021&lt;/D&gt;&lt;D xsi:type="xsd:double"&gt;0.0019&lt;/D&gt;&lt;D xsi:type="xsd:double"&gt;0.0018&lt;/D&gt;&lt;D xsi:type="xsd:double"&gt;0.0009&lt;/D&gt;&lt;D xsi:type="xsd:double"&gt;0.0005&lt;/D&gt;&lt;D xsi:type="xsd:double"&gt;0.0005&lt;/D&gt;&lt;/FQL&gt;&lt;FQL&gt;&lt;Q&gt;CPH-CA^OS_TOP_HLDR_PCTOS(ALL,0D,,MTD,,F,SEC)&lt;/Q&gt;&lt;R&gt;2&lt;/R&gt;&lt;C&gt;1&lt;/C&gt;&lt;D xsi:type="xsd:double"&gt;0.8991&lt;/D&gt;&lt;D xsi:type="xsd:double"&gt;0.0134&lt;/D&gt;&lt;/FQL&gt;&lt;FQL&gt;&lt;Q&gt;CRH-CA^OS_TOP_HLDR_PCTOS(ALL,0D,,MTD,,F,SEC)&lt;/Q&gt;&lt;R&gt;68&lt;/R&gt;&lt;C&gt;1&lt;/C&gt;&lt;D xsi:type="xsd:double"&gt;9.1305&lt;/D&gt;&lt;D xsi:type="xsd:double"&gt;6.8079&lt;/D&gt;&lt;D xsi:type="xsd:double"&gt;6.1055&lt;/D&gt;&lt;D xsi:type="xsd:double"&gt;3.7973&lt;/D&gt;&lt;D xsi:type="xsd:double"&gt;2.9273&lt;/D&gt;&lt;D xsi:type="xsd:double"&gt;2.9097&lt;/D&gt;&lt;D xsi:type="xsd:double"&gt;2.7757&lt;/D&gt;&lt;D xsi:type="xsd:double"&gt;2.1977&lt;/D&gt;&lt;D xsi:type="xsd:double"&gt;2.1715&lt;/D&gt;&lt;D xsi:type="xsd:double"&gt;2.0932&lt;/D&gt;&lt;D xsi:type="xsd:double"&gt;2.0695&lt;/D&gt;&lt;D xsi:type="xsd:double"&gt;2.0111&lt;/D&gt;&lt;D xsi:type="xsd:double"&gt;1.6063&lt;/D&gt;&lt;D xsi:type="xsd:double"&gt;1.4876&lt;/D&gt;&lt;D xsi:type="xsd:double"&gt;1.076&lt;/D&gt;&lt;D xsi:type="xsd:double"&gt;0.9484&lt;/D&gt;&lt;D xsi:type="xsd:double"&gt;0.6637&lt;/D&gt;&lt;D xsi:type="xsd:double"&gt;0.4875&lt;/D&gt;&lt;D xsi:type="xsd:double"&gt;0.3946&lt;/D&gt;&lt;D xsi:type="xsd:double"&gt;0.3813&lt;/D&gt;&lt;D xsi:type="xsd:double"&gt;0.3256&lt;/D&gt;&lt;D xsi:type="xsd:double"&gt;0.2757&lt;/D&gt;&lt;D xsi:type="xsd:double"&gt;0.2688&lt;/D&gt;&lt;D xsi:type="xsd:double"&gt;0.2356&lt;/D&gt;&lt;D xsi:type="xsd:double"&gt;0.2198&lt;/D&gt;&lt;D xsi:type="xsd:double"&gt;0.1807&lt;/D&gt;&lt;D xsi:type="xsd:double"&gt;0.1541&lt;/D&gt;&lt;D xsi:type="xsd:double"&gt;0.1076&lt;/D&gt;&lt;D xsi:type="xsd:double"&gt;0.1061&lt;/D&gt;&lt;D xsi:type="xsd:double"&gt;0.1042&lt;/D&gt;&lt;D xsi:type="xsd:double"&gt;0.0944&lt;/D&gt;&lt;D xsi:type="xsd:double"&gt;0.0924&lt;/D&gt;&lt;D xsi:type="xsd:double"&gt;0.0915&lt;/D&gt;&lt;D xsi:type="xsd:double"&gt;0.089&lt;/D&gt;&lt;D xsi:type="xsd:double"&gt;0.0871&lt;/D&gt;&lt;D xsi:type="xsd:double"&gt;0.0851&lt;/D&gt;&lt;D xsi:type="xsd:double"&gt;0.0684&lt;/D&gt;&lt;D xsi:type="xsd:double"&gt;0.0641&lt;/D&gt;&lt;D xsi:type="xsd:double"&gt;0.0499&lt;/D&gt;&lt;D xsi:type="xsd:double"&gt;0.0489&lt;/D&gt;&lt;D xsi:type="xsd:double"&gt;0.0477&lt;/D&gt;&lt;D xsi:type="xsd:double"&gt;0.0439&lt;/D&gt;&lt;D xsi:type="xsd:double"&gt;0.0414&lt;/D&gt;&lt;D xsi:type="xsd:double"&gt;0.0398&lt;/D&gt;&lt;D xsi:type="xsd:double"&gt;0.0345&lt;/D&gt;&lt;D xsi:type="xsd:double"&gt;0.0307&lt;/D&gt;&lt;D xsi:type="xsd:double"&gt;0.0252&lt;/D&gt;&lt;D xsi:type="xsd:double"&gt;0.025&lt;/D&gt;&lt;D xsi:type="xsd:double"&gt;0.0238&lt;/D&gt;&lt;D xsi:type="xsd:double"&gt;0.0197&lt;/D&gt;&lt;D xsi:type="xsd:double"&gt;0.0195&lt;/D&gt;&lt;D xsi:type="xsd:double"&gt;0.0178&lt;/D&gt;&lt;D xsi:type="xsd:double"&gt;0.0175&lt;/D&gt;&lt;D xsi:type="xsd:double"&gt;0.0093&lt;/D&gt;&lt;D xsi:type="xsd:double"&gt;0.0084&lt;/D&gt;&lt;D xsi:type="xsd:double"&gt;0.0049&lt;/D&gt;&lt;D xsi:type="xsd:double"&gt;0.0041&lt;/D&gt;&lt;D xsi:type="xsd:double"&gt;0.0036&lt;/D&gt;&lt;D xsi:type="xsd:double"&gt;0.0028&lt;/D&gt;&lt;D xsi:type="xsd:double"&gt;0.0024&lt;/D&gt;&lt;D xsi:type="xsd:double"&gt;0.0021&lt;/D&gt;&lt;D xsi:type="xsd:double"&gt;0.0021&lt;/D&gt;&lt;D xsi:type="xsd:double"&gt;0.0008&lt;/D&gt;&lt;D xsi:type="xsd:double"&gt;0.0002&lt;/D&gt;&lt;D xsi:type="xsd:double"&gt;0.0002&lt;/D&gt;&lt;D xsi:type="xsd:double"&gt;0.0001&lt;/D&gt;&lt;D xsi:type="xsd:double"&gt;0.0001&lt;/D&gt;&lt;D xsi:type="xsd:double"&gt;0&lt;/D&gt;&lt;/FQL&gt;&lt;FQL&gt;&lt;Q&gt;HLS-CA^OS_TOP_HLDR_PCTOS(ALL,0D,,MTD,,F,SEC)&lt;/Q&gt;&lt;R&gt;23&lt;/R&gt;&lt;C&gt;1&lt;/C&gt;&lt;D xsi:type="xsd:double"&gt;16.1673&lt;/D&gt;&lt;D xsi:type="xsd:double"&gt;13.7109&lt;/D&gt;&lt;D xsi:type="xsd:double"&gt;12.7601&lt;/D&gt;&lt;D xsi:type="xsd:double"&gt;9.9368&lt;/D&gt;&lt;D xsi:type="xsd:double"&gt;8.4267&lt;/D&gt;&lt;D xsi:type="xsd:double"&gt;1.1034&lt;/D&gt;&lt;D xsi:type="xsd:double"&gt;1.0407&lt;/D&gt;&lt;D xsi:type="xsd:double"&gt;0.2555&lt;/D&gt;&lt;D xsi:type="xsd:double"&gt;0.2354&lt;/D&gt;&lt;D xsi:type="xsd:double"&gt;0.2279&lt;/D&gt;&lt;D xsi:type="xsd:double"&gt;0.2078&lt;/D&gt;&lt;D xsi:type="xsd:double"&gt;0.1616&lt;/D&gt;&lt;D xsi:type="xsd:double"&gt;0.1364&lt;/D&gt;&lt;D xsi:type="xsd:double"&gt;0.126&lt;/D&gt;&lt;D xsi:type="xsd:double"&gt;0.1084&lt;/D&gt;&lt;D xsi:type="xsd:double"&gt;0.0462&lt;/D&gt;&lt;D xsi:type="xsd:double"&gt;0.0362&lt;/D&gt;&lt;D xsi:type="xsd:double"&gt;0.0356&lt;/D&gt;&lt;D xsi:type="xsd:double"&gt;0.0318&lt;/D&gt;&lt;D xsi:type="xsd:double"&gt;0.0162&lt;/D&gt;&lt;D xsi:type="xsd:double"&gt;0.008&lt;/D&gt;&lt;D xsi:type="xsd:double"&gt;0.0067&lt;/D&gt;&lt;D xsi:type="xsd:double"&gt;0.0054&lt;/D&gt;&lt;/FQL&gt;&lt;FQL&gt;&lt;Q&gt;IDL-CA^OS_TOP_HLDR_PCTOS(ALL,0D,,MTD,,F,SEC)&lt;/Q&gt;&lt;R&gt;0&lt;/R&gt;&lt;C&gt;0&lt;/C&gt;&lt;/FQL&gt;&lt;FQL&gt;&lt;Q&gt;MIMI-CA^OS_TOP_HLDR_PCTOS(ALL,0D,,MTD,,F,SEC)&lt;/Q&gt;&lt;R&gt;1&lt;/R&gt;&lt;C&gt;1&lt;/C&gt;&lt;D xsi:type="xsd:double"&gt;0.3615&lt;/D&gt;&lt;/FQL&gt;&lt;FQL&gt;&lt;Q&gt;ONCY-USA^OS_TOP_HLDR_PCTOS(ALL,0D,,MTD,,F,SEC)&lt;/Q&gt;&lt;R&gt;37&lt;/R&gt;&lt;C&gt;1&lt;/C&gt;&lt;D xsi:type="xsd:double"&gt;0.3836&lt;/D&gt;&lt;D xsi:type="xsd:double"&gt;0.2367&lt;/D&gt;&lt;D xsi:type="xsd:double"&gt;0.1374&lt;/D&gt;&lt;D xsi:type="xsd:double"&gt;0.1213&lt;/D&gt;&lt;D xsi:type="xsd:double"&gt;0.1138&lt;/D&gt;&lt;D xsi:type="xsd:double"&gt;0.1069&lt;/D&gt;&lt;D xsi:type="xsd:double"&gt;0.0764&lt;/D&gt;&lt;D xsi:type="xsd:double"&gt;0.0443&lt;/D&gt;&lt;D xsi:type="xsd:double"&gt;0.0395&lt;/D&gt;&lt;D xsi:type="xsd:double"&gt;0.0275&lt;/D&gt;&lt;D xsi:type="xsd:double"&gt;0.0268&lt;/D&gt;&lt;D xsi:type="xsd:double"&gt;0.0178&lt;/D&gt;&lt;D xsi:type="xsd:double"&gt;0.0144&lt;/D&gt;&lt;D xsi:type="xsd:double"&gt;0.0144&lt;/D&gt;&lt;D xsi:type="xsd:double"&gt;0.0127&lt;/D&gt;&lt;D xsi:type="xsd:double"&gt;0.0127&lt;/D&gt;&lt;D xsi:type="xsd:double"&gt;0.0102&lt;/D&gt;&lt;D xsi:type="xsd:double"&gt;0.0099&lt;/D&gt;&lt;D xsi:type="xsd:double"&gt;0.0094&lt;/D&gt;&lt;D xsi:type="xsd:double"&gt;0.0089&lt;/D&gt;&lt;D xsi:type="xsd:double"&gt;0.0064&lt;/D&gt;&lt;D xsi:type="xsd:double"&gt;0.0037&lt;/D&gt;&lt;D xsi:type="xsd:double"&gt;0.0035&lt;/D&gt;&lt;D xsi:type="xsd:double"&gt;0.0027&lt;/D&gt;&lt;D xsi:type="xsd:double"&gt;0.0025&lt;/D&gt;&lt;D xsi:type="xsd:double"&gt;0.0025&lt;/D&gt;&lt;D xsi:type="xsd:double"&gt;0.0023&lt;/D&gt;&lt;D xsi:type="xsd:double"&gt;0.0022&lt;/D&gt;&lt;D xsi:type="xsd:double"&gt;0.0019&lt;/D&gt;&lt;D xsi:type="xsd:double"&gt;0.0018&lt;/D&gt;&lt;D xsi:type="xsd:double"&gt;0.0017&lt;/D&gt;&lt;D xsi:type="xsd:double"&gt;0.0016&lt;/D&gt;&lt;D xsi:type="xsd:double"&gt;0.0013&lt;/D&gt;&lt;D xsi:type="xsd:double"&gt;0.0012&lt;/D&gt;&lt;D xsi:type="xsd:double"&gt;0.0005&lt;/D&gt;&lt;D xsi:type="xsd:double"&gt;0.0003&lt;/D&gt;&lt;D xsi:type="xsd:double"&gt;0&lt;/D&gt;&lt;/FQL&gt;&lt;FQL&gt;&lt;Q&gt;VMD-CA^OS_TOP_HLDR_PCTOS(ALL,0D,,MTD,,F,SEC)&lt;/Q&gt;&lt;R&gt;70&lt;/R&gt;&lt;C&gt;1&lt;/C&gt;&lt;D xsi:type="xsd:double"&gt;5.6081&lt;/D&gt;&lt;D xsi:type="xsd:double"&gt;3.8925&lt;/D&gt;&lt;D xsi:type="xsd:double"&gt;3.7545&lt;/D&gt;&lt;D xsi:type="xsd:double"&gt;3.6574&lt;/D&gt;&lt;D xsi:type="xsd:double"&gt;2.4031&lt;/D&gt;&lt;D xsi:type="xsd:double"&gt;2.368&lt;/D&gt;&lt;D xsi:type="xsd:double"&gt;2.3444&lt;/D&gt;&lt;D xsi:type="xsd:double"&gt;1.3415&lt;/D&gt;&lt;D xsi:type="xsd:double"&gt;1.0783&lt;/D&gt;&lt;D xsi:type="xsd:double"&gt;1.0472&lt;/D&gt;&lt;D xsi:type="xsd:double"&gt;0.8996&lt;/D&gt;&lt;D xsi:type="xsd:double"&gt;0.8013&lt;/D&gt;&lt;D xsi:type="xsd:double"&gt;0.6828&lt;/D&gt;&lt;D xsi:type="xsd:double"&gt;0.5546&lt;/D&gt;&lt;D xsi:type="xsd:double"&gt;0.5456&lt;/D&gt;&lt;D xsi:type="xsd:double"&gt;0.3897&lt;/D&gt;&lt;D xsi:type="xsd:double"&gt;0.3638&lt;/D&gt;&lt;D xsi:type="xsd:double"&gt;0.3429&lt;/D&gt;&lt;D xsi:type="xsd:double"&gt;0.2952&lt;/D&gt;&lt;D xsi:type="xsd:double"&gt;0.2509&lt;/D&gt;&lt;D xsi:type="xsd:double"&gt;0.2235&lt;/D&gt;&lt;D xsi:type="xsd:double"&gt;0.2029&lt;/D&gt;&lt;D xsi:type="xsd:double"&gt;0.1926&lt;/D&gt;&lt;D xsi:type="xsd:double"&gt;0.1789&lt;/D&gt;&lt;D xsi:type="xsd:double"&gt;0.1663&lt;/D&gt;&lt;D xsi:type="xsd:double"&gt;0.164&lt;/D&gt;&lt;D xsi:type="xsd:double"&gt;0.1613&lt;/D&gt;&lt;D xsi:type="xsd:double"&gt;0.1497&lt;/D&gt;&lt;D xsi:type="xsd:double"&gt;0.14&lt;/D&gt;&lt;D xsi:type="xsd:double"&gt;0.1365&lt;/D&gt;&lt;D xsi:type="xsd:double"&gt;0.1191&lt;/D&gt;&lt;D xsi:type="xsd:double"&gt;0.1132&lt;/D&gt;&lt;D xsi:type="xsd:double"&gt;0.112&lt;/D&gt;&lt;D xsi:type="xsd:double"&gt;0.1108&lt;/D&gt;&lt;D xsi:type="xsd:double"&gt;0.1031&lt;/D&gt;&lt;D xsi:type="xsd:double"&gt;0.091&lt;/D&gt;&lt;D xsi:type="xsd:double"&gt;0.0816&lt;/D&gt;&lt;D xsi:type="xsd:double"&gt;0.0806&lt;/D&gt;&lt;D xsi:type="xsd:double"&gt;0.0798&lt;/D&gt;&lt;D xsi:type="xsd:double"&gt;0.067&lt;/D&gt;&lt;D xsi:type="xsd:double"&gt;0.0598&lt;/D&gt;&lt;D xsi:type="xsd:double"&gt;0.0588&lt;/D&gt;&lt;D xsi:type="xsd:double"&gt;0.0533&lt;/D&gt;&lt;D xsi:type="xsd:double"&gt;0.0523&lt;/D&gt;&lt;D xsi:type="xsd:double"&gt;0.052&lt;/D&gt;&lt;D xsi:type="xsd:double"&gt;0.0446&lt;/D&gt;&lt;D xsi:type="xsd:double"&gt;0.044&lt;/D&gt;&lt;D xsi:type="xsd:double"&gt;0.0418&lt;/D&gt;&lt;D xsi:type="xsd:double"&gt;0.0418&lt;/D&gt;&lt;D xsi:type="xsd:double"&gt;0.038&lt;/D&gt;&lt;D xsi:type="xsd:double"&gt;0.0377&lt;/D&gt;&lt;D xsi:type="xsd:double"&gt;0.0358&lt;/D&gt;&lt;D xsi:type="xsd:double"&gt;0.0356&lt;/D&gt;&lt;D xsi:type="xsd:double"&gt;0.0353&lt;/D&gt;&lt;D xsi:type="xsd:double"&gt;0.0325&lt;/D&gt;&lt;D xsi:type="xsd:double"&gt;0.0282&lt;/D&gt;&lt;D xsi:type="xsd:double"&gt;0.0276&lt;/D&gt;&lt;D xsi:type="xsd:double"&gt;0.0244&lt;/D&gt;&lt;D xsi:type="xsd:double"&gt;0.0223&lt;/D&gt;&lt;D xsi:type="xsd:double"&gt;0.0219&lt;/D&gt;&lt;D xsi:type="xsd:double"&gt;0.0177&lt;/D&gt;&lt;D xsi:type="xsd:double"&gt;0.0156&lt;/D&gt;&lt;D xsi:type="xsd:double"&gt;0.013&lt;/D&gt;&lt;D xsi:type="xsd:double"&gt;0.0116&lt;/D&gt;&lt;D xsi:type="xsd:double"&gt;0.0087&lt;/D&gt;&lt;D xsi:type="xsd:double"&gt;0.0033&lt;/D&gt;&lt;D xsi:type="xsd:double"&gt;0.0018&lt;/D&gt;&lt;D xsi:type="xsd:double"&gt;0.0013&lt;/D&gt;&lt;D xsi:type="xsd:double"&gt;0.0009&lt;/D&gt;&lt;D xsi:type="xsd:double"&gt;0.0007&lt;/D&gt;&lt;/FQL&gt;&lt;FQL&gt;&lt;Q&gt;GSD-CA^OS_TOP_HLDR_PCTOS(ALL,0D,,MTD,,F,SEC)&lt;/Q&gt;&lt;R&gt;0&lt;/R&gt;&lt;C&gt;0&lt;/C&gt;&lt;/FQL&gt;&lt;FQL&gt;&lt;Q&gt;IPA-CA^OS_TOP_HLDR_PCTOS(ALL,0D,,MTD,,F,SEC)&lt;/Q&gt;&lt;R&gt;0&lt;/R&gt;&lt;C&gt;0&lt;/C&gt;&lt;/FQL&gt;&lt;FQL&gt;&lt;Q&gt;MIST-US^OS_TOP_HLDR_PCTOS(ALL,0D,,MTD,,F,SEC)&lt;/Q&gt;&lt;R&gt;17&lt;/R&gt;&lt;C&gt;1&lt;/C&gt;&lt;D xsi:type="xsd:double"&gt;17.5339&lt;/D&gt;&lt;D xsi:type="xsd:double"&gt;4.4786&lt;/D&gt;&lt;D xsi:type="xsd:double"&gt;2.3755&lt;/D&gt;&lt;D xsi:type="xsd:double"&gt;1.3018&lt;/D&gt;&lt;D xsi:type="xsd:double"&gt;0.8668&lt;/D&gt;&lt;D xsi:type="xsd:double"&gt;0.8482&lt;/D&gt;&lt;D xsi:type="xsd:double"&gt;0.7796&lt;/D&gt;&lt;D xsi:type="xsd:double"&gt;0.2763&lt;/D&gt;&lt;D xsi:type="xsd:double"&gt;0.1838&lt;/D&gt;&lt;D xsi:type="xsd:double"&gt;0.169&lt;/D&gt;&lt;D xsi:type="xsd:double"&gt;0.0937&lt;/D&gt;&lt;D xsi:type="xsd:double"&gt;0.0549&lt;/D&gt;&lt;D xsi:type="xsd:double"&gt;0.0472&lt;/D&gt;&lt;D xsi:type="xsd:double"&gt;0.0416&lt;/D&gt;&lt;D xsi:type="xsd:double"&gt;0.001&lt;/D&gt;&lt;D xsi:type="xsd:double"&gt;0.0002&lt;/D&gt;&lt;D xsi:type="xsd:double"&gt;0.0002&lt;/D&gt;&lt;/FQL&gt;&lt;FQL&gt;&lt;Q&gt;NRI-CA^OS_TOP_HLDR_PCTOS(ALL,0D,,MTD,,F,SEC)&lt;/Q&gt;&lt;R&gt;1&lt;/R&gt;&lt;C&gt;1&lt;/C&gt;&lt;D xsi:type="xsd:double"&gt;14.8246&lt;/D&gt;&lt;/FQL&gt;&lt;FQL&gt;&lt;Q&gt;TBP-CA^OS_TOP_HLDR_PCTOS(ALL,0D,,MTD,,F,SEC)&lt;/Q&gt;&lt;R&gt;7&lt;/R&gt;&lt;C&gt;1&lt;/C&gt;&lt;D xsi:type="xsd:double"&gt;0.3894&lt;/D&gt;&lt;D xsi:type="xsd:double"&gt;0.2753&lt;/D&gt;&lt;D xsi:type="xsd:double"&gt;0.271&lt;/D&gt;&lt;D xsi:type="xsd:double"&gt;0.2031&lt;/D&gt;&lt;D xsi:type="xsd:double"&gt;0.0867&lt;/D&gt;&lt;D xsi:type="xsd:double"&gt;0.0349&lt;/D&gt;&lt;D xsi:type="xsd:double"&gt;0.0063&lt;/D&gt;&lt;/FQL&gt;&lt;FQL&gt;&lt;Q&gt;BNKL-US^OS_TOP_HLDR_PCTOS(ALL,0D,,MTD,,F,SEC)&lt;/Q&gt;&lt;R&gt;0&lt;/R&gt;&lt;C&gt;0&lt;/C&gt;&lt;/FQL&gt;&lt;FQL&gt;&lt;Q&gt;EBM-CA^OS_TOP_HLDR_PCTOS(ALL,0D,,MTD,,F,SEC)&lt;/Q&gt;&lt;R&gt;0&lt;/R&gt;&lt;C&gt;0&lt;/C&gt;&lt;/FQL&gt;&lt;FQL&gt;&lt;Q&gt;EDT-CA^OS_TOP_HLDR_PCTOS(ALL,0D,,MTD,,F,SEC)&lt;/Q&gt;&lt;R&gt;0&lt;/R&gt;&lt;C&gt;0&lt;/C&gt;&lt;/FQL&gt;&lt;FQL&gt;&lt;Q&gt;MDNA-CA^OS_TOP_HLDR_PCTOS(ALL,0D,,MTD,,F,SEC)&lt;/Q&gt;&lt;R&gt;0&lt;/R&gt;&lt;C&gt;0&lt;/C&gt;&lt;/FQL&gt;&lt;FQL&gt;&lt;Q&gt;NVLNF-US^OS_TOP_HLDR_PCTOS(ALL,0D,,MTD,,F,SEC)&lt;/Q&gt;&lt;R&gt;6&lt;/R&gt;&lt;C&gt;1&lt;/C&gt;&lt;D xsi:type="xsd:double"&gt;19.9256&lt;/D&gt;&lt;D xsi:type="xsd:double"&gt;18.7277&lt;/D&gt;&lt;D xsi:type="xsd:double"&gt;12.9529&lt;/D&gt;&lt;D xsi:type="xsd:double"&gt;7.1359&lt;/D&gt;&lt;D xsi:type="xsd:double"&gt;5.8339&lt;/D&gt;&lt;D xsi:type="xsd:double"&gt;0.0015&lt;/D&gt;&lt;/FQL&gt;&lt;FQL&gt;&lt;Q&gt;RVX-CA^OS_TOP_HLDR_PCTOS(ALL,0D,,MTD,,F,SEC)&lt;/Q&gt;&lt;R&gt;1&lt;/R&gt;&lt;C&gt;1&lt;/C&gt;&lt;D xsi:type="xsd:double"&gt;13.1418&lt;/D&gt;&lt;/FQL&gt;&lt;FQL&gt;&lt;Q&gt;TH-CA^OS_TOP_HLDR_PCTOS(ALL,0D,,MTD,,F,SEC)&lt;/Q&gt;&lt;R&gt;67&lt;/R&gt;&lt;C&gt;1&lt;/C&gt;&lt;D xsi:type="xsd:double"&gt;8.8599&lt;/D&gt;&lt;D xsi:type="xsd:double"&gt;2.5985&lt;/D&gt;&lt;D xsi:type="xsd:double"&gt;1.0802&lt;/D&gt;&lt;D xsi:type="xsd:double"&gt;0.4734&lt;/D&gt;&lt;D xsi:type="xsd:double"&gt;0.3133&lt;/D&gt;&lt;D xsi:type="xsd:double"&gt;0.229&lt;/D&gt;&lt;D xsi:type="xsd:double"&gt;0.2205&lt;/D&gt;&lt;D xsi:type="xsd:double"&gt;0.2064&lt;/D&gt;&lt;D xsi:type="xsd:double"&gt;0.1945&lt;/D&gt;&lt;D xsi:type="xsd:double"&gt;0.1667&lt;/D&gt;&lt;D xsi:type="xsd:double"&gt;0.1164&lt;/D&gt;&lt;D xsi:type="xsd:double"&gt;0.113&lt;/D&gt;&lt;D xsi:type="xsd:double"&gt;0.1067&lt;/D&gt;&lt;D xsi:type="xsd:double"&gt;0.1019&lt;/D&gt;&lt;D xsi:type="xsd:double"&gt;0.0956&lt;/D&gt;&lt;D xsi:type="xsd:double"&gt;0.0811&lt;/D&gt;&lt;D xsi:type="xsd:double"&gt;0.0779&lt;/D&gt;&lt;D xsi:type="xsd:double"&gt;0.0731&lt;/D&gt;&lt;D xsi:type="xsd:double"&gt;0.0693&lt;/D&gt;&lt;D xsi:type="xsd:double"&gt;0.0663&lt;/D&gt;&lt;D xsi:type="xsd:double"&gt;0.0662&lt;/D&gt;&lt;D xsi:type="xsd:double"&gt;0.0623&lt;/D&gt;&lt;D xsi:type="xsd:double"&gt;0.0522&lt;/D&gt;&lt;D xsi:type="xsd:double"&gt;0.0436&lt;/D&gt;&lt;D xsi:type="xsd:double"&gt;0.0401&lt;/D&gt;&lt;D xsi:type="xsd:double"&gt;0.0384&lt;/D&gt;&lt;D xsi:type="xsd:double"&gt;0.0382&lt;/D&gt;&lt;D xsi:type="xsd:double"&gt;0.0341&lt;/D&gt;&lt;D xsi:type="xsd:double"&gt;0.0331&lt;/D&gt;&lt;D xsi:type="xsd:double"&gt;0.0331&lt;/D&gt;&lt;D xsi:type="xsd:double"&gt;0.0273&lt;/D&gt;&lt;D xsi:type="xsd:double"&gt;0.027&lt;/D&gt;&lt;D xsi:type="xsd:double"&gt;0.0255&lt;/D&gt;&lt;D xsi:type="xsd:double"&gt;0.0239&lt;/D&gt;&lt;D xsi:type="xsd:double"&gt;0.0234&lt;/D&gt;&lt;D xsi:type="xsd:double"&gt;0.0207&lt;/D&gt;&lt;D xsi:type="xsd:double"&gt;0.0195&lt;/D&gt;&lt;D xsi:type="xsd:double"&gt;0.0192&lt;/D&gt;&lt;D xsi:type="xsd:double"&gt;0.0189&lt;/D&gt;&lt;D xsi:type="xsd:double"&gt;0.0182&lt;/D&gt;&lt;D xsi:type="xsd:double"&gt;0.0166&lt;/D&gt;&lt;D xsi:type="xsd:double"&gt;0.0166&lt;/D&gt;&lt;D xsi:type="xsd:double"&gt;0.0134&lt;/D&gt;&lt;D xsi:type="xsd:double"&gt;0.0133&lt;/D&gt;&lt;D xsi:type="xsd:double"&gt;0.013&lt;/D&gt;&lt;D xsi:type="xsd:double"&gt;0.0121&lt;/D&gt;&lt;D xsi:type="xsd:double"&gt;0.0118&lt;/D&gt;&lt;D xsi:type="xsd:double"&gt;0.0097&lt;/D&gt;&lt;D xsi:type="xsd:double"&gt;0.0092&lt;/D&gt;&lt;D xsi:type="xsd:double"&gt;0.007&lt;/D&gt;&lt;D xsi:type="xsd:double"&gt;0.007&lt;/D&gt;&lt;D xsi:type="xsd:double"&gt;0.0067&lt;/D&gt;&lt;D xsi:type="xsd:double"&gt;0.0066&lt;/D&gt;&lt;D xsi:type="xsd:double"&gt;0.0062&lt;/D&gt;&lt;D xsi:type="xsd:double"&gt;0.0059&lt;/D&gt;&lt;D xsi:type="xsd:double"&gt;0.0057&lt;/D&gt;&lt;D xsi:type="xsd:double"&gt;0.0057&lt;/D&gt;&lt;D xsi:type="xsd:double"&gt;0.0051&lt;/D&gt;&lt;D xsi:type="xsd:double"&gt;0.0049&lt;/D&gt;&lt;D xsi:type="xsd:double"&gt;0.0031&lt;/D&gt;&lt;D xsi:type="xsd:double"&gt;0.0028&lt;/D&gt;&lt;D xsi:type="xsd:double"&gt;0.0027&lt;/D&gt;&lt;D xsi:type="xsd:double"&gt;0.0009&lt;/D&gt;&lt;D xsi:type="xsd:double"&gt;0.0004&lt;/D&gt;&lt;D xsi:type="xsd:double"&gt;0.0001&lt;/D&gt;&lt;D xsi:type="xsd:double"&gt;0.0001&lt;/D&gt;&lt;D xsi:type="xsd:double"&gt;0&lt;/D&gt;&lt;/FQL&gt;&lt;FQL&gt;&lt;Q&gt;KNE-CA^OS_TOP_HLDR_PCTOS(ALL,0D,,MTD,,F,SEC)&lt;/Q&gt;&lt;R&gt;0&lt;/R&gt;&lt;C&gt;0&lt;/C&gt;&lt;/FQL&gt;&lt;FQL&gt;&lt;Q&gt;GTMS-CA^OS_TOP_HLDR_PCTOS(ALL,0D,,MTD,,F,SEC)&lt;/Q&gt;&lt;R&gt;2&lt;/R&gt;&lt;C&gt;1&lt;/C&gt;&lt;D xsi:type="xsd:double"&gt;0.1316&lt;/D&gt;&lt;D xsi:type="xsd:double"&gt;0.0882&lt;/D&gt;&lt;/FQL&gt;&lt;FQL&gt;&lt;Q&gt;CZO-CA^OS_TOP_HLDR_PCTOS(ALL,0D,,MTD,,F,SEC)&lt;/Q&gt;&lt;R&gt;0&lt;/R&gt;&lt;C&gt;0&lt;/C&gt;&lt;/FQL&gt;&lt;FQL&gt;&lt;Q&gt;MDP-CA^OS_TOP_HLDR_PCTOS(ALL,0D,,MTD,,F,SEC)&lt;/Q&gt;&lt;R&gt;2&lt;/R&gt;&lt;C&gt;1&lt;/C&gt;&lt;D xsi:type="xsd:double"&gt;0.5683&lt;/D&gt;&lt;D xsi:type="xsd:double"&gt;0.5356&lt;/D&gt;&lt;/FQL&gt;&lt;FQL&gt;&lt;Q&gt;DR-CA^OS_TOP_HLDR_PCTOS(ALL,0D,,MTD,,F,SEC)&lt;/Q&gt;&lt;R&gt;21&lt;/R&gt;&lt;C&gt;1&lt;/C&gt;&lt;D xsi:type="xsd:double"&gt;3.3627&lt;/D&gt;&lt;D xsi:type="xsd:double"&gt;2.8825&lt;/D&gt;&lt;D xsi:type="xsd:double"&gt;1.9601&lt;/D&gt;&lt;D xsi:type="xsd:double"&gt;0.5821&lt;/D&gt;&lt;D xsi:type="xsd:double"&gt;0.5062&lt;/D&gt;&lt;D xsi:type="xsd:double"&gt;0.3269&lt;/D&gt;&lt;D xsi:type="xsd:double"&gt;0.3159&lt;/D&gt;&lt;D xsi:type="xsd:double"&gt;0.114&lt;/D&gt;&lt;D xsi:type="xsd:double"&gt;0.1047&lt;/D&gt;&lt;D xsi:type="xsd:double"&gt;0.0516&lt;/D&gt;&lt;D xsi:type="xsd:double"&gt;0.0506&lt;/D&gt;&lt;D xsi:type="xsd:double"&gt;0.0503&lt;/D&gt;&lt;D xsi:type="xsd:double"&gt;0.0394&lt;/D&gt;&lt;D xsi:type="xsd:double"&gt;0.0369&lt;/D&gt;&lt;D xsi:type="xsd:double"&gt;0.0226&lt;/D&gt;&lt;D xsi:type="xsd:double"&gt;0.0162&lt;/D&gt;&lt;D xsi:type="xsd:double"&gt;0.0117&lt;/D&gt;&lt;D xsi:type="xsd:double"&gt;0.0082&lt;/D&gt;&lt;D xsi:type="xsd:double"&gt;0.0016&lt;/D&gt;&lt;D xsi:type="xsd:double"&gt;0.0015&lt;/D&gt;&lt;D xsi:type="xsd:double"&gt;0.0013&lt;/D&gt;&lt;/FQL&gt;&lt;FQL&gt;&lt;Q&gt;IMV-CA^OS_TOP_HLDR_PCTOS(ALL,0D,,MTD,,F,SEC)&lt;/Q&gt;&lt;R&gt;28&lt;/R&gt;&lt;C&gt;1&lt;/C&gt;&lt;D xsi:type="xsd:double"&gt;12.1847&lt;/D&gt;&lt;D xsi:type="xsd:double"&gt;3.335&lt;/D&gt;&lt;D xsi:type="xsd:double"&gt;0.1585&lt;/D&gt;&lt;D xsi:type="xsd:double"&gt;0.1451&lt;/D&gt;&lt;D xsi:type="xsd:double"&gt;0.1438&lt;/D&gt;&lt;D xsi:type="xsd:double"&gt;0.1294&lt;/D&gt;&lt;D xsi:type="xsd:double"&gt;0.0817&lt;/D&gt;&lt;D xsi:type="xsd:double"&gt;0.0659&lt;/D&gt;&lt;D xsi:type="xsd:double"&gt;0.0654&lt;/D&gt;&lt;D xsi:type="xsd:double"&gt;0.062&lt;/D&gt;&lt;D xsi:type="xsd:double"&gt;0.0474&lt;/D&gt;&lt;D xsi:type="xsd:double"&gt;0.0462&lt;/D&gt;&lt;D xsi:type="xsd:double"&gt;0.0409&lt;/D&gt;&lt;D xsi:type="xsd:double"&gt;0.0394&lt;/D&gt;&lt;D xsi:type="xsd:double"&gt;0.0393&lt;/D&gt;&lt;D xsi:type="xsd:double"&gt;0.0384&lt;/D&gt;&lt;D xsi:type="xsd:double"&gt;0.0364&lt;/D&gt;&lt;D xsi:type="xsd:double"&gt;0.0358&lt;/D&gt;&lt;D xsi:type="xsd:double"&gt;0.0255&lt;/D&gt;&lt;D xsi:type="xsd:double"&gt;0.0225&lt;/D&gt;&lt;D xsi:type="xsd:double"&gt;0.0188&lt;/D&gt;&lt;D xsi:type="xsd:double"&gt;0.0137&lt;/D&gt;&lt;D xsi:type="xsd:double"&gt;0.0077&lt;/D&gt;&lt;D xsi:type="xsd:double"&gt;0.0057&lt;/D&gt;&lt;D xsi:type="xsd:double"&gt;0.0055&lt;/D&gt;&lt;D xsi:type="xsd:double"&gt;0.0016&lt;/D&gt;&lt;D xsi:type="xsd:double"&gt;0.0015&lt;/D&gt;&lt;D xsi:type="xsd:double"&gt;0.0005&lt;/D&gt;&lt;/FQL&gt;&lt;FQL&gt;&lt;Q&gt;HSDT-US^OS_TOP_HLDR_PCTOS(ALL,0D,,MTD,,F,SEC)&lt;/Q&gt;&lt;R&gt;40&lt;/R&gt;&lt;C&gt;1&lt;/C&gt;&lt;D xsi:type="xsd:double"&gt;4.8383&lt;/D&gt;&lt;D xsi:type="xsd:double"&gt;4.5693&lt;/D&gt;&lt;D xsi:type="xsd:double"&gt;3.3981&lt;/D&gt;&lt;D xsi:type="xsd:double"&gt;1.9618&lt;/D&gt;&lt;D xsi:type="xsd:double"&gt;1.6775&lt;/D&gt;&lt;D xsi:type="xsd:double"&gt;0.7805&lt;/D&gt;&lt;D xsi:type="xsd:double"&gt;0.5384&lt;/D&gt;&lt;D xsi:type="xsd:double"&gt;0.4279&lt;/D&gt;&lt;D xsi:type="xsd:double"&gt;0.3471&lt;/D&gt;&lt;D xsi:type="xsd:double"&gt;0.2515&lt;/D&gt;&lt;D xsi:type="xsd:double"&gt;0.2376&lt;/D&gt;&lt;D xsi:type="xsd:double"&gt;0.2245&lt;/D&gt;&lt;D xsi:type="xsd:double"&gt;0.1434&lt;/D&gt;&lt;D xsi:type="xsd:double"&gt;0.1113&lt;/D&gt;&lt;D xsi:type="xsd:double"&gt;0.0724&lt;/D&gt;&lt;D xsi:type="xsd:double"&gt;0.0473&lt;/D&gt;&lt;D xsi:type="xsd:double"&gt;0.0391&lt;/D&gt;&lt;D xsi:type="xsd:double"&gt;0.0284&lt;/D&gt;&lt;D xsi:type="xsd:double"&gt;0.0263&lt;/D&gt;&lt;D xsi:type="xsd:double"&gt;0.0153&lt;/D&gt;&lt;D xsi:type="xsd:double"&gt;0.0128&lt;/D&gt;&lt;D xsi:type="xsd:double"&gt;0.0109&lt;/D&gt;&lt;D xsi:type="xsd:double"&gt;0.0079&lt;/D&gt;&lt;D xsi:type="xsd:double"&gt;0.0078&lt;/D&gt;&lt;D xsi:type="xsd:double"&gt;0.0075&lt;/D&gt;&lt;D xsi:type="xsd:double"&gt;0.0071&lt;/D&gt;&lt;D xsi:type="xsd:double"&gt;0.0042&lt;/D&gt;&lt;D xsi:type="xsd:double"&gt;0.0032&lt;/D&gt;&lt;D xsi:type="xsd:double"&gt;0.0013&lt;/D&gt;&lt;D xsi:type="xsd:double"&gt;0.001&lt;/D&gt;&lt;D xsi:type="xsd:double"&gt;0.0008&lt;/D&gt;&lt;D xsi:type="xsd:double"&gt;0.0005&lt;/D&gt;&lt;D xsi:type="xsd:double"&gt;0.0005&lt;/D&gt;&lt;D xsi:type="xsd:double"&gt;0.0004&lt;/D&gt;&lt;D xsi:type="xsd:double"&gt;0.0002&lt;/D&gt;&lt;D xsi:type="xsd:double"&gt;0.0002&lt;/D&gt;&lt;D xsi:type="xsd:double"&gt;0.0001&lt;/D&gt;&lt;D xsi:type="xsd:double"&gt;0.0001&lt;/D&gt;&lt;D xsi:type="xsd:double"&gt;0.0001&lt;/D&gt;&lt;D xsi:type="xsd:double"&gt;0&lt;/D&gt;&lt;/FQL&gt;&lt;FQL&gt;&lt;Q&gt;SBM-CA^OS_TOP_HLDR_PCTOS(ALL,0D,,MTD,,F,SEC)&lt;/Q&gt;&lt;R&gt;0&lt;/R&gt;&lt;C&gt;0&lt;/C&gt;&lt;/FQL&gt;&lt;FQL&gt;&lt;Q&gt;VBIV-US^OS_TOP_HLDR_PCTOS(ALL,0D,,MTD,,F,SEC)&lt;/Q&gt;&lt;R&gt;109&lt;/R&gt;&lt;C&gt;1&lt;/C&gt;&lt;D xsi:type="xsd:double"&gt;23.8642&lt;/D&gt;&lt;D xsi:type="xsd:double"&gt;4.6753&lt;/D&gt;&lt;D xsi:type="xsd:double"&gt;1.2408&lt;/D&gt;&lt;D xsi:type="xsd:double"&gt;1.0306&lt;/D&gt;&lt;D xsi:type="xsd:double"&gt;1.0242&lt;/D&gt;&lt;D xsi:type="xsd:double"&gt;0.8812&lt;/D&gt;&lt;D xsi:type="xsd:double"&gt;0.8307&lt;/D&gt;&lt;D xsi:type="xsd:double"&gt;0.8086&lt;/D&gt;&lt;D xsi:type="xsd:double"&gt;0.7412&lt;/D&gt;&lt;D xsi:type="xsd:double"&gt;0.5665&lt;/D&gt;&lt;D xsi:type="xsd:double"&gt;0.2305&lt;/D&gt;&lt;D xsi:type="xsd:double"&gt;0.1857&lt;/D&gt;&lt;D xsi:type="xsd:double"&gt;0.1782&lt;/D&gt;&lt;D xsi:type="xsd:double"&gt;0.1758&lt;/D&gt;&lt;D xsi:type="xsd:double"&gt;0.1723&lt;/D&gt;&lt;D xsi:type="xsd:double"&gt;0.1486&lt;/D&gt;&lt;D xsi:type="xsd:double"&gt;0.1428&lt;/D&gt;&lt;D xsi:type="xsd:double"&gt;0.1397&lt;/D&gt;&lt;D xsi:type="xsd:double"&gt;0.1376&lt;/D&gt;&lt;D xsi:type="xsd:double"&gt;0.1343&lt;/D&gt;&lt;D xsi:type="xsd:double"&gt;0.1309&lt;/D&gt;&lt;D xsi:type="xsd:double"&gt;0.1278&lt;/D&gt;&lt;D xsi:type="xsd:double"&gt;0.1203&lt;/D&gt;&lt;D xsi:type="xsd:double"&gt;0.1009&lt;/D&gt;&lt;D xsi:type="xsd:double"&gt;0.0667&lt;/D&gt;&lt;D xsi:type="xsd:double"&gt;0.0481&lt;/D&gt;&lt;D xsi:type="xsd:double"&gt;0.0452&lt;/D&gt;&lt;D xsi:type="xsd:double"&gt;0.0448&lt;/D&gt;&lt;D xsi:type="xsd:double"&gt;0.0443&lt;/D&gt;&lt;D xsi:type="xsd:double"&gt;0.0438&lt;/D&gt;&lt;D xsi:type="xsd:double"&gt;0.0434&lt;/D&gt;&lt;D xsi:type="xsd:double"&gt;0.043&lt;/D&gt;&lt;D xsi:type="xsd:double"&gt;0.0395&lt;/D&gt;&lt;D xsi:type="xsd:double"&gt;0.0393&lt;/D&gt;&lt;D xsi:type="xsd:double"&gt;0.0379&lt;/D&gt;&lt;D xsi:type="xsd:double"&gt;0.0369&lt;/D&gt;&lt;D xsi:type="xsd:double"&gt;0.0323&lt;/D&gt;&lt;D xsi:type="xsd:double"&gt;0.0316&lt;/D&gt;&lt;D xsi:type="xsd:double"&gt;0.031&lt;/D&gt;&lt;D xsi:type="xsd:double"&gt;0.0302&lt;/D&gt;&lt;D xsi:type="xsd:double"&gt;0.0298&lt;/D&gt;&lt;D xsi:type="xsd:double"&gt;0.0284&lt;/D&gt;&lt;D xsi:type="xsd:double"&gt;0.0264&lt;/D&gt;&lt;D xsi:type="xsd:double"&gt;0.0239&lt;/D&gt;&lt;D xsi:type="xsd:double"&gt;0.0238&lt;/D&gt;&lt;D xsi:type="xsd:double"&gt;0.0226&lt;/D&gt;&lt;D xsi:type="xsd:double"&gt;0.0222&lt;/D&gt;&lt;D xsi:type="xsd:double"&gt;0.0217&lt;/D&gt;&lt;D xsi:type="xsd:double"&gt;0.0212&lt;/D&gt;&lt;D xsi:type="xsd:double"&gt;0.0209&lt;/D&gt;&lt;D xsi:type="xsd:double"&gt;0.0205&lt;/D&gt;&lt;D xsi:type="xsd:double"&gt;0.018&lt;/D&gt;&lt;D xsi:type="xsd:double"&gt;0.0176&lt;/D&gt;&lt;D xsi:type="xsd:double"&gt;0.0173&lt;/D&gt;&lt;D xsi:type="xsd:double"&gt;0.0167&lt;/D&gt;&lt;D xsi:type="xsd:double"&gt;0.016&lt;/D&gt;&lt;D xsi:type="xsd:double"&gt;0.0146&lt;/D&gt;&lt;D xsi:type="xsd:double"&gt;0.0124&lt;/D&gt;&lt;D xsi:type="xsd:double"&gt;0.0114&lt;/D&gt;&lt;D xsi:type="xsd:double"&gt;0.0108&lt;/D&gt;&lt;D xsi:type="xsd:double"&gt;0.0108&lt;/D&gt;&lt;D xsi:type="xsd:double"&gt;0.0102&lt;/D&gt;&lt;D xsi:type="xsd:double"&gt;0.0094&lt;/D&gt;&lt;D xsi:type="xsd:double"&gt;0.0089&lt;/D&gt;&lt;D xsi:type="xsd:double"&gt;0.0089&lt;/D&gt;&lt;D xsi:type="xsd:double"&gt;0.0088&lt;/D&gt;&lt;D xsi:type="xsd:double"&gt;0.0081&lt;/D&gt;&lt;D xsi:type="xsd:double"&gt;0.0078&lt;/D&gt;&lt;D xsi:type="xsd:double"&gt;0.0078&lt;/D&gt;&lt;D xsi:type="xsd:double"&gt;0.0077&lt;/D&gt;&lt;D xsi:type="xsd:double"&gt;0.0077&lt;/D&gt;&lt;D xsi:type="xsd:double"&gt;0.0074&lt;/D&gt;&lt;D xsi:type="xsd:double"&gt;0.0073&lt;/D&gt;&lt;D xsi:type="xsd:double"&gt;0.0057&lt;/D&gt;&lt;D xsi:type="xsd:double"&gt;0.0051&lt;/D&gt;&lt;D xsi:type="xsd:double"&gt;0.0051&lt;/D&gt;&lt;D xsi:type="xsd:double"&gt;0.005&lt;/D&gt;&lt;D xsi:type="xsd:double"&gt;0.005&lt;/D&gt;&lt;D xsi:type="xsd:double"&gt;0.0046&lt;/D&gt;&lt;D xsi:type="xsd:double"&gt;0.0044&lt;/D&gt;&lt;D xsi:type="xsd:double"&gt;0.0043&lt;/D&gt;&lt;D xsi:type="xsd:double"&gt;0.0043&lt;/D&gt;&lt;D xsi:type="xsd:double"&gt;0.0038&lt;/D&gt;&lt;D xsi:type="xsd:double"&gt;0.0033&lt;/D&gt;&lt;D xsi:type="xsd:double"&gt;0.0033&lt;/D&gt;&lt;D xsi:type="xsd:double"&gt;0.0031&lt;/D&gt;&lt;D xsi:type="xsd:double"&gt;0.0031&lt;/D&gt;&lt;D xsi:type="xsd:double"&gt;0.003&lt;/D&gt;&lt;D xsi:type="xsd:double"&gt;0.0029&lt;/D&gt;&lt;D xsi:type="xsd:double"&gt;0.0027&lt;/D&gt;&lt;D xsi:type="xsd:double"&gt;0.0021&lt;/D&gt;&lt;D xsi:type="xsd:double"&gt;0.0017&lt;/D&gt;&lt;D xsi:type="xsd:double"&gt;0.0017&lt;/D&gt;&lt;D xsi:type="xsd:double"&gt;0.0016&lt;/D&gt;&lt;D xsi:type="xsd:double"&gt;0.0015&lt;/D&gt;&lt;D xsi:type="xsd:double"&gt;0.0011&lt;/D&gt;&lt;D xsi:type="xsd:double"&gt;0.0011&lt;/D&gt;&lt;D xsi:type="xsd:double"&gt;0.0009&lt;/D&gt;&lt;D xsi:type="xsd:double"&gt;0.0005&lt;/D&gt;&lt;D xsi:type="xsd:double"&gt;0.0004&lt;/D&gt;&lt;D xsi:type="xsd:double"&gt;0.0004&lt;/D&gt;&lt;D xsi:type="xsd:double"&gt;0.0003&lt;/D&gt;&lt;D xsi:type="xsd:double"&gt;0.0003&lt;/D&gt;&lt;D xsi:type="xsd:double"&gt;0&lt;/D&gt;&lt;D xsi:type="xsd:double"&gt;0&lt;/D&gt;</t>
        </r>
      </text>
    </comment>
    <comment ref="A11" authorId="0" shapeId="0" xr:uid="{58E2D8D9-5B6A-455B-B092-6C054859530E}">
      <text>
        <r>
          <rPr>
            <b/>
            <sz val="9"/>
            <color indexed="81"/>
            <rFont val="Tahoma"/>
            <charset val="1"/>
          </rPr>
          <t>&lt;D xsi:type="xsd:double"&gt;0&lt;/D&gt;&lt;D xsi:type="xsd:double"&gt;0&lt;/D&gt;&lt;D xsi:type="xsd:double"&gt;0&lt;/D&gt;&lt;D xsi:type="xsd:double"&gt;0&lt;/D&gt;&lt;/FQL&gt;&lt;FQL&gt;&lt;Q&gt;IN-CA^OS_TOP_HLDR_PCTOS(ALL,0D,,MTD,,F,SEC)&lt;/Q&gt;&lt;R&gt;1&lt;/R&gt;&lt;C&gt;1&lt;/C&gt;&lt;D xsi:type="xsd:double"&gt;0.3069&lt;/D&gt;&lt;/FQL&gt;&lt;FQL&gt;&lt;Q&gt;NGEN-CA^OS_TOP_HLDR_PCTOS(ALL,0D,,MTD,,F,SEC)&lt;/Q&gt;&lt;R&gt;0&lt;/R&gt;&lt;C&gt;0&lt;/C&gt;&lt;/FQL&gt;&lt;FQL&gt;&lt;Q&gt;PRN-CA^OS_TOP_HLDR_PCTOS(ALL,0D,,MTD,,F,SEC)&lt;/Q&gt;&lt;R&gt;42&lt;/R&gt;&lt;C&gt;1&lt;/C&gt;&lt;D xsi:type="xsd:double"&gt;5.3811&lt;/D&gt;&lt;D xsi:type="xsd:double"&gt;4.7749&lt;/D&gt;&lt;D xsi:type="xsd:double"&gt;3.3717&lt;/D&gt;&lt;D xsi:type="xsd:double"&gt;2.4872&lt;/D&gt;&lt;D xsi:type="xsd:double"&gt;2.1697&lt;/D&gt;&lt;D xsi:type="xsd:double"&gt;1.8218&lt;/D&gt;&lt;D xsi:type="xsd:double"&gt;1.5968&lt;/D&gt;&lt;D xsi:type="xsd:double"&gt;1.4379&lt;/D&gt;&lt;D xsi:type="xsd:double"&gt;1.3893&lt;/D&gt;&lt;D xsi:type="xsd:double"&gt;1.3838&lt;/D&gt;&lt;D xsi:type="xsd:double"&gt;1.0831&lt;/D&gt;&lt;D xsi:type="xsd:double"&gt;0.7473&lt;/D&gt;&lt;D xsi:type="xsd:double"&gt;0.7409&lt;/D&gt;&lt;D xsi:type="xsd:double"&gt;0.5871&lt;/D&gt;&lt;D xsi:type="xsd:double"&gt;0.5592&lt;/D&gt;&lt;D xsi:type="xsd:double"&gt;0.3955&lt;/D&gt;&lt;D xsi:type="xsd:double"&gt;0.2063&lt;/D&gt;&lt;D xsi:type="xsd:double"&gt;0.199&lt;/D&gt;&lt;D xsi:type="xsd:double"&gt;0.1816&lt;/D&gt;&lt;D xsi:type="xsd:double"&gt;0.1325&lt;/D&gt;&lt;D xsi:type="xsd:double"&gt;0.129&lt;/D&gt;&lt;D xsi:type="xsd:double"&gt;0.1196&lt;/D&gt;&lt;D xsi:type="xsd:double"&gt;0.0955&lt;/D&gt;&lt;D xsi:type="xsd:double"&gt;0.0902&lt;/D&gt;&lt;D xsi:type="xsd:double"&gt;0.0808&lt;/D&gt;&lt;D xsi:type="xsd:double"&gt;0.0746&lt;/D&gt;&lt;D xsi:type="xsd:double"&gt;0.0708&lt;/D&gt;&lt;D xsi:type="xsd:double"&gt;0.0675&lt;/D&gt;&lt;D xsi:type="xsd:double"&gt;0.0647&lt;/D&gt;&lt;D xsi:type="xsd:double"&gt;0.0189&lt;/D&gt;&lt;D xsi:type="xsd:double"&gt;0.0137&lt;/D&gt;&lt;D xsi:type="xsd:double"&gt;0.0108&lt;/D&gt;&lt;D xsi:type="xsd:double"&gt;0.0093&lt;/D&gt;&lt;D xsi:type="xsd:double"&gt;0.0084&lt;/D&gt;&lt;D xsi:type="xsd:double"&gt;0.0081&lt;/D&gt;&lt;D xsi:type="xsd:double"&gt;0.0075&lt;/D&gt;&lt;D xsi:type="xsd:double"&gt;0.0075&lt;/D&gt;&lt;D xsi:type="xsd:double"&gt;0.0071&lt;/D&gt;&lt;D xsi:type="xsd:double"&gt;0.0047&lt;/D&gt;&lt;D xsi:type="xsd:double"&gt;0.0044&lt;/D&gt;&lt;D xsi:type="xsd:double"&gt;0.0019&lt;/D&gt;&lt;D xsi:type="xsd:double"&gt;0.0012&lt;/D&gt;&lt;/FQL&gt;&lt;FQL&gt;&lt;Q&gt;ZYME-US^OS_TOP_HLDR_PCTOS(ALL,0D,,MTD,,F,SEC)&lt;/Q&gt;&lt;R&gt;140&lt;/R&gt;&lt;C&gt;1&lt;/C&gt;&lt;D xsi:type="xsd:double"&gt;7.8195&lt;/D&gt;&lt;D xsi:type="xsd:double"&gt;7.1357&lt;/D&gt;&lt;D xsi:type="xsd:double"&gt;6.9367&lt;/D&gt;&lt;D xsi:type="xsd:double"&gt;5.1047&lt;/D&gt;&lt;D xsi:type="xsd:double"&gt;3.8428&lt;/D&gt;&lt;D xsi:type="xsd:double"&gt;3.7516&lt;/D&gt;&lt;D xsi:type="xsd:double"&gt;2.1194&lt;/D&gt;&lt;D xsi:type="xsd:double"&gt;2.1089&lt;/D&gt;&lt;D xsi:type="xsd:double"&gt;1.9873&lt;/D&gt;&lt;D xsi:type="xsd:double"&gt;1.9073&lt;/D&gt;&lt;D xsi:type="xsd:double"&gt;1.8237&lt;/D&gt;&lt;D xsi:type="xsd:double"&gt;1.7561&lt;/D&gt;&lt;D xsi:type="xsd:double"&gt;1.5371&lt;/D&gt;&lt;D xsi:type="xsd:double"&gt;1.2787&lt;/D&gt;&lt;D xsi:type="xsd:double"&gt;1.0795&lt;/D&gt;&lt;D xsi:type="xsd:double"&gt;1.0413&lt;/D&gt;&lt;D xsi:type="xsd:double"&gt;0.9757&lt;/D&gt;&lt;D xsi:type="xsd:double"&gt;0.9343&lt;/D&gt;&lt;D xsi:type="xsd:double"&gt;0.915&lt;/D&gt;&lt;D xsi:type="xsd:double"&gt;0.8743&lt;/D&gt;&lt;D xsi:type="xsd:double"&gt;0.8725&lt;/D&gt;&lt;D xsi:type="xsd:double"&gt;0.7298&lt;/D&gt;&lt;D xsi:type="xsd:double"&gt;0.702&lt;/D&gt;&lt;D xsi:type="xsd:double"&gt;0.6685&lt;/D&gt;&lt;D xsi:type="xsd:double"&gt;0.6562&lt;/D&gt;&lt;D xsi:type="xsd:double"&gt;0.5971&lt;/D&gt;&lt;D xsi:type="xsd:double"&gt;0.5852&lt;/D&gt;&lt;D xsi:type="xsd:double"&gt;0.5498&lt;/D&gt;&lt;D xsi:type="xsd:double"&gt;0.5451&lt;/D&gt;&lt;D xsi:type="xsd:double"&gt;0.5405&lt;/D&gt;&lt;D xsi:type="xsd:double"&gt;0.5112&lt;/D&gt;&lt;D xsi:type="xsd:double"&gt;0.51&lt;/D&gt;&lt;D xsi:type="xsd:double"&gt;0.4993&lt;/D&gt;&lt;D xsi:type="xsd:double"&gt;0.4542&lt;/D&gt;&lt;D xsi:type="xsd:double"&gt;0.4112&lt;/D&gt;&lt;D xsi:type="xsd:double"&gt;0.3942&lt;/D&gt;&lt;D xsi:type="xsd:double"&gt;0.3623&lt;/D&gt;&lt;D xsi:type="xsd:double"&gt;0.3423&lt;/D&gt;&lt;D xsi:type="xsd:double"&gt;0.3182&lt;/D&gt;&lt;D xsi:type="xsd:double"&gt;0.3107&lt;/D&gt;&lt;D xsi:type="xsd:double"&gt;0.2921&lt;/D&gt;&lt;D xsi:type="xsd:double"&gt;0.2914&lt;/D&gt;&lt;D xsi:type="xsd:double"&gt;0.2894&lt;/D&gt;&lt;D xsi:type="xsd:double"&gt;0.2848&lt;/D&gt;&lt;D xsi:type="xsd:double"&gt;0.2603&lt;/D&gt;&lt;D xsi:type="xsd:double"&gt;0.2196&lt;/D&gt;&lt;D xsi:type="xsd:double"&gt;0.1906&lt;/D&gt;&lt;D xsi:type="xsd:double"&gt;0.1879&lt;/D&gt;&lt;D xsi:type="xsd:double"&gt;0.1785&lt;/D&gt;&lt;D xsi:type="xsd:double"&gt;0.1776&lt;/D&gt;&lt;D xsi:type="xsd:double"&gt;0.1769&lt;/D&gt;&lt;D xsi:type="xsd:double"&gt;0.1678&lt;/D&gt;&lt;D xsi:type="xsd:double"&gt;0.1658&lt;/D&gt;&lt;D xsi:type="xsd:double"&gt;0.1456&lt;/D&gt;&lt;D xsi:type="xsd:double"&gt;0.1351&lt;/D&gt;&lt;D xsi:type="xsd:double"&gt;0.1149&lt;/D&gt;&lt;D xsi:type="xsd:double"&gt;0.1129&lt;/D&gt;&lt;D xsi:type="xsd:double"&gt;0.1076&lt;/D&gt;&lt;D xsi:type="xsd:double"&gt;0.1069&lt;/D&gt;&lt;D xsi:type="xsd:double"&gt;0.1013&lt;/D&gt;&lt;D xsi:type="xsd:double"&gt;0.0931&lt;/D&gt;&lt;D xsi:type="xsd:double"&gt;0.0909&lt;/D&gt;&lt;D xsi:type="xsd:double"&gt;0.0816&lt;/D&gt;&lt;D xsi:type="xsd:double"&gt;0.0744&lt;/D&gt;&lt;D xsi:type="xsd:double"&gt;0.0703&lt;/D&gt;&lt;D xsi:type="xsd:double"&gt;0.0668&lt;/D&gt;&lt;D xsi:type="xsd:double"&gt;0.0635&lt;/D&gt;&lt;D xsi:type="xsd:double"&gt;0.0633&lt;/D&gt;&lt;D xsi:type="xsd:double"&gt;0.0583&lt;/D&gt;&lt;D xsi:type="xsd:double"&gt;0.0549&lt;/D&gt;&lt;D xsi:type="xsd:double"&gt;0.0549&lt;/D&gt;&lt;D xsi:type="xsd:double"&gt;0.0525&lt;/D&gt;&lt;D xsi:type="xsd:double"&gt;0.0519&lt;/D&gt;&lt;D xsi:type="xsd:double"&gt;0.0512&lt;/D&gt;&lt;D xsi:type="xsd:double"&gt;0.0503&lt;/D&gt;&lt;D xsi:type="xsd:double"&gt;0.0471&lt;/D&gt;&lt;D xsi:type="xsd:double"&gt;0.0442&lt;/D&gt;&lt;D xsi:type="xsd:double"&gt;0.0439&lt;/D&gt;&lt;D xsi:type="xsd:double"&gt;0.0423&lt;/D&gt;&lt;D xsi:type="xsd:double"&gt;0.0404&lt;/D&gt;&lt;D xsi:type="xsd:double"&gt;0.0365&lt;/D&gt;&lt;D xsi:type="xsd:double"&gt;0.0358&lt;/D&gt;&lt;D xsi:type="xsd:double"&gt;0.0358&lt;/D&gt;&lt;D xsi:type="xsd:double"&gt;0.0344&lt;/D&gt;&lt;D xsi:type="xsd:double"&gt;0.0338&lt;/D&gt;&lt;D xsi:type="xsd:double"&gt;0.0336&lt;/D&gt;&lt;D xsi:type="xsd:double"&gt;0.0334&lt;/D&gt;&lt;D xsi:type="xsd:double"&gt;0.0318&lt;/D&gt;&lt;D xsi:type="xsd:double"&gt;0.0314&lt;/D&gt;&lt;D xsi:type="xsd:double"&gt;0.0297&lt;/D&gt;&lt;D xsi:type="xsd:double"&gt;0.0272&lt;/D&gt;&lt;D xsi:type="xsd:double"&gt;0.0259&lt;/D&gt;&lt;D xsi:type="xsd:double"&gt;0.0255&lt;/D&gt;&lt;D xsi:type="xsd:double"&gt;0.025&lt;/D&gt;&lt;D xsi:type="xsd:double"&gt;0.0238&lt;/D&gt;&lt;D xsi:type="xsd:double"&gt;0.0237&lt;/D&gt;&lt;D xsi:type="xsd:double"&gt;0.022&lt;/D&gt;&lt;D xsi:type="xsd:double"&gt;0.022&lt;/D&gt;&lt;D xsi:type="xsd:double"&gt;0.022&lt;/D&gt;&lt;D xsi:type="xsd:double"&gt;0.0218&lt;/D&gt;&lt;D xsi:type="xsd:double"&gt;0.0205&lt;/D&gt;&lt;D xsi:type="xsd:double"&gt;0.02&lt;/D&gt;&lt;D xsi:type="xsd:double"&gt;0.0198&lt;/D&gt;&lt;D xsi:type="xsd:double"&gt;0.0191&lt;/D&gt;&lt;D xsi:type="xsd:double"&gt;0.0188&lt;/D&gt;&lt;D xsi:type="xsd:double"&gt;0.0158&lt;/D&gt;&lt;D xsi:type="xsd:double"&gt;0.0137&lt;/D&gt;&lt;D xsi:type="xsd:double"&gt;0.0131&lt;/D&gt;&lt;D xsi:type="xsd:double"&gt;0.0103&lt;/D&gt;&lt;D xsi:type="xsd:double"&gt;0.01&lt;/D&gt;&lt;D xsi:type="xsd:double"&gt;0.0092&lt;/D&gt;&lt;D xsi:type="xsd:double"&gt;0.0088&lt;/D&gt;&lt;D xsi:type="xsd:double"&gt;0.0077&lt;/D&gt;&lt;D xsi:type="xsd:double"&gt;0.0076&lt;/D&gt;&lt;D xsi:type="xsd:double"&gt;0.0076&lt;/D&gt;&lt;D xsi:type="xsd:double"&gt;0.0042&lt;/D&gt;&lt;D xsi:type="xsd:double"&gt;0.0041&lt;/D&gt;&lt;D xsi:type="xsd:double"&gt;0.004&lt;/D&gt;&lt;D xsi:type="xsd:double"&gt;0.0032&lt;/D&gt;&lt;D xsi:type="xsd:double"&gt;0.0031&lt;/D&gt;&lt;D xsi:type="xsd:double"&gt;0.0031&lt;/D&gt;&lt;D xsi:type="xsd:double"&gt;0.0024&lt;/D&gt;&lt;D xsi:type="xsd:double"&gt;0.0022&lt;/D&gt;&lt;D xsi:type="xsd:double"&gt;0.0022&lt;/D&gt;&lt;D xsi:type="xsd:double"&gt;0.0015&lt;/D&gt;&lt;D xsi:type="xsd:double"&gt;0.0013&lt;/D&gt;&lt;D xsi:type="xsd:double"&gt;0.0012&lt;/D&gt;&lt;D xsi:type="xsd:double"&gt;0.0012&lt;/D&gt;&lt;D xsi:type="xsd:double"&gt;0.0011&lt;/D&gt;&lt;D xsi:type="xsd:double"&gt;0.0011&lt;/D&gt;&lt;D xsi:type="xsd:double"&gt;0.0009&lt;/D&gt;&lt;D xsi:type="xsd:double"&gt;0.0009&lt;/D&gt;&lt;D xsi:type="xsd:double"&gt;0.0008&lt;/D&gt;&lt;D xsi:type="xsd:double"&gt;0.0006&lt;/D&gt;&lt;D xsi:type="xsd:double"&gt;0.0006&lt;/D&gt;&lt;D xsi:type="xsd:double"&gt;0.0002&lt;/D&gt;&lt;D xsi:type="xsd:double"&gt;0.0001&lt;/D&gt;&lt;D xsi:type="xsd:double"&gt;0.0001&lt;/D&gt;&lt;D xsi:type="xsd:double"&gt;0&lt;/D&gt;&lt;D xsi:type="xsd:double"&gt;0&lt;/D&gt;&lt;/FQL&gt;&lt;FQL&gt;&lt;Q&gt;QPT-CA^OS_TOP_HLDR_PCTOS(ALL,0D,,MTD,,F,SEC)&lt;/Q&gt;&lt;R&gt;0&lt;/R&gt;&lt;C&gt;0&lt;/C&gt;&lt;/FQL&gt;&lt;FQL&gt;&lt;Q&gt;TRIL-USA^OS_TOP_HLDR_PCTOS(ALL,0D,,MTD,,F,SEC)&lt;/Q&gt;&lt;R&gt;72&lt;/R&gt;&lt;C&gt;1&lt;/C&gt;&lt;D xsi:type="xsd:double"&gt;8.1379&lt;/D&gt;&lt;D xsi:type="xsd:double"&gt;7.6243&lt;/D&gt;&lt;D xsi:type="xsd:double"&gt;5.9326&lt;/D&gt;&lt;D xsi:type="xsd:double"&gt;4.8839&lt;/D&gt;&lt;D xsi:type="xsd:double"&gt;4.1267&lt;/D&gt;&lt;D xsi:type="xsd:double"&gt;3.1017&lt;/D&gt;&lt;D xsi:type="xsd:double"&gt;2.973&lt;/D&gt;&lt;D xsi:type="xsd:double"&gt;2.833&lt;/D&gt;&lt;D xsi:type="xsd:double"&gt;2.1791&lt;/D&gt;&lt;D xsi:type="xsd:double"&gt;2.0896&lt;/D&gt;&lt;D xsi:type="xsd:double"&gt;1.8156&lt;/D&gt;&lt;D xsi:type="xsd:double"&gt;1.511&lt;/D&gt;&lt;D xsi:type="xsd:double"&gt;1.2382&lt;/D&gt;&lt;D xsi:type="xsd:double"&gt;1.1985&lt;/D&gt;&lt;D xsi:type="xsd:double"&gt;1.1932&lt;/D&gt;&lt;D xsi:type="xsd:double"&gt;1.1906&lt;/D&gt;&lt;D xsi:type="xsd:double"&gt;0.9888&lt;/D&gt;&lt;D xsi:type="xsd:double"&gt;0.96&lt;/D&gt;&lt;D xsi:type="xsd:double"&gt;0.8989&lt;/D&gt;&lt;D xsi:type="xsd:double"&gt;0.7848&lt;/D&gt;&lt;D xsi:type="xsd:double"&gt;0.5725&lt;/D&gt;&lt;D xsi:type="xsd:double"&gt;0.537&lt;/D&gt;&lt;D xsi:type="xsd:double"&gt;0.5094&lt;/D&gt;&lt;D xsi:type="xsd:double"&gt;0.5005&lt;/D&gt;&lt;D xsi:type="xsd:double"&gt;0.3908&lt;/D&gt;&lt;D xsi:type="xsd:double"&gt;0.3833&lt;/D&gt;&lt;D xsi:type="xsd:double"&gt;0.35&lt;/D&gt;&lt;D xsi:type="xsd:double"&gt;0.3451&lt;/D&gt;&lt;D xsi:type="xsd:double"&gt;0.3012&lt;/D&gt;&lt;D xsi:type="xsd:double"&gt;0.2037&lt;/D&gt;&lt;D xsi:type="xsd:double"&gt;0.1798&lt;/D&gt;&lt;D xsi:type="xsd:double"&gt;0.1636&lt;/D&gt;&lt;D xsi:type="xsd:double"&gt;0.1572&lt;/D&gt;&lt;D xsi:type="xsd:double"&gt;0.135&lt;/D&gt;&lt;D xsi:type="xsd:double"&gt;0.1329&lt;/D&gt;&lt;D xsi:type="xsd:double"&gt;0.1249&lt;/D&gt;&lt;D xsi:type="xsd:double"&gt;0.1156&lt;/D&gt;&lt;D xsi:type="xsd:double"&gt;0.1019&lt;/D&gt;&lt;D xsi:type="xsd:double"&gt;0.084&lt;/D&gt;&lt;D xsi:type="xsd:double"&gt;0.0512&lt;/D&gt;&lt;D xsi:type="xsd:double"&gt;0.0509&lt;/D&gt;&lt;D xsi:type="xsd:double"&gt;0.0479&lt;/D&gt;&lt;D xsi:type="xsd:double"&gt;0.0479&lt;/D&gt;&lt;D xsi:type="xsd:double"&gt;0.0419&lt;/D&gt;&lt;D xsi:type="xsd:double"&gt;0.0381&lt;/D&gt;&lt;D xsi:type="xsd:double"&gt;0.0378&lt;/D&gt;&lt;D xsi:type="xsd:double"&gt;0.0362&lt;/D&gt;&lt;D xsi:type="xsd:double"&gt;0.0217&lt;/D&gt;&lt;D xsi:type="xsd:double"&gt;0.0207&lt;/D&gt;&lt;D xsi:type="xsd:double"&gt;0.0177&lt;/D&gt;&lt;D xsi:type="xsd:double"&gt;0.0171&lt;/D&gt;&lt;D xsi:type="xsd:double"&gt;0.0168&lt;/D&gt;&lt;D xsi:type="xsd:double"&gt;0.0144&lt;/D&gt;&lt;D xsi:type="xsd:double"&gt;0.0124&lt;/D&gt;&lt;D xsi:type="xsd:double"&gt;0.012&lt;/D&gt;&lt;D xsi:type="xsd:double"&gt;0.0085&lt;/D&gt;&lt;D xsi:type="xsd:double"&gt;0.0076&lt;/D&gt;&lt;D xsi:type="xsd:double"&gt;0.0074&lt;/D&gt;&lt;D xsi:type="xsd:double"&gt;0.0056&lt;/D&gt;&lt;D xsi:type="xsd:double"&gt;0.0034&lt;/D&gt;&lt;D xsi:type="xsd:double"&gt;0.003&lt;/D&gt;&lt;D xsi:type="xsd:double"&gt;0.0028&lt;/D&gt;&lt;D xsi:type="xsd:double"&gt;0.0024&lt;/D&gt;&lt;D xsi:type="xsd:double"&gt;0.002&lt;/D&gt;&lt;D xsi:type="xsd:double"&gt;0.0018&lt;/D&gt;&lt;D xsi:type="xsd:double"&gt;0.0018&lt;/D&gt;&lt;D xsi:type="xsd:double"&gt;0.0012&lt;/D&gt;&lt;D xsi:type="xsd:double"&gt;0.0012&lt;/D&gt;&lt;D xsi:type="xsd:double"&gt;0.0012&lt;/D&gt;&lt;D xsi:type="xsd:double"&gt;0.0012&lt;/D&gt;&lt;D xsi:type="xsd:double"&gt;0.0007&lt;/D&gt;&lt;D xsi:type="xsd:double"&gt;0.0006&lt;/D&gt;&lt;/FQL&gt;&lt;FQL&gt;&lt;Q&gt;ACST-CA^OS_TOP_HLDR_MV(ALL,0D,,MTD,,F,SEC,USD)&lt;/Q&gt;&lt;R&gt;27&lt;/R&gt;&lt;C&gt;1&lt;/C&gt;&lt;D xsi:type="xsd:double"&gt;257422.9&lt;/D&gt;&lt;D xsi:type="xsd:double"&gt;175336.7&lt;/D&gt;&lt;D xsi:type="xsd:double"&gt;141979.07&lt;/D&gt;&lt;D xsi:type="xsd:double"&gt;92496.19&lt;/D&gt;&lt;D xsi:type="xsd:double"&gt;84723.41&lt;/D&gt;&lt;D xsi:type="xsd:double"&gt;51662.06&lt;/D&gt;&lt;D xsi:type="xsd:double"&gt;45891.7&lt;/D&gt;&lt;D xsi:type="xsd:double"&gt;43823.44&lt;/D&gt;&lt;D xsi:type="xsd:double"&gt;39281.86&lt;/D&gt;&lt;D xsi:type="xsd:double"&gt;33850.72&lt;/D&gt;&lt;D xsi:type="xsd:double"&gt;32204.7&lt;/D&gt;&lt;D xsi:type="xsd:double"&gt;30343.98&lt;/D&gt;&lt;D xsi:type="xsd:double"&gt;28626.4&lt;/D&gt;&lt;D xsi:type="xsd:double"&gt;25048.1&lt;/D&gt;&lt;D xsi:type="xsd:double"&gt;15386.69&lt;/D&gt;&lt;D xsi:type="xsd:double"&gt;12058.87&lt;/D&gt;&lt;D xsi:type="xsd:double"&gt;11463.44&lt;/D&gt;&lt;D xsi:type="xsd:double"&gt;7371.3&lt;/D&gt;&lt;D xsi:type="xsd:double"&gt;7156.6&lt;/D&gt;&lt;D xsi:type="xsd:double"&gt;6798.77&lt;/D&gt;&lt;D xsi:type="xsd:double"&gt;5421.12&lt;/D&gt;&lt;D xsi:type="xsd:double"&gt;3220.47&lt;/D&gt;&lt;D xsi:type="xsd:double"&gt;2599.99&lt;/D&gt;&lt;D xsi:type="xsd:double"&gt;2146.98&lt;/D&gt;&lt;D xsi:type="xsd:double"&gt;1431.32&lt;/D&gt;&lt;D xsi:type="xsd:double"&gt;510.27&lt;/D&gt;&lt;D xsi:type="xsd:double"&gt;214.7&lt;/D&gt;&lt;/FQL&gt;&lt;FQL&gt;&lt;Q&gt;AKU-CA^OS_TOP_HLDR_MV(ALL,0D,,MTD,,F,SEC,USD)&lt;/Q&gt;&lt;R&gt;4&lt;/R&gt;&lt;C&gt;1&lt;/C&gt;&lt;D xsi:type="xsd:double"&gt;4465571.76&lt;/D&gt;&lt;D xsi:type="xsd:double"&gt;2696901.33&lt;/D&gt;&lt;D xsi:type="xsd:double"&gt;718237.68&lt;/D&gt;&lt;D xsi:type="xsd:double"&gt;503172.16&lt;/D&gt;&lt;/FQL&gt;&lt;FQL&gt;&lt;Q&gt;ASP-CA^OS_TOP_HLDR_MV(ALL,0D,,MTD,,F,SEC,USD)&lt;/Q&gt;&lt;R&gt;0&lt;/R&gt;&lt;C&gt;0&lt;/C&gt;&lt;/FQL&gt;&lt;FQL&gt;&lt;Q&gt;COV-CA^OS_TOP_HLDR_MV(ALL,0D,,MTD,,F,SEC,USD)&lt;/Q&gt;&lt;R&gt;0&lt;/R&gt;&lt;C&gt;0&lt;/C&gt;&lt;/FQL&gt;&lt;FQL&gt;&lt;Q&gt;GUD-CA^OS_TOP_HLDR_MV(ALL,0D,,MTD,,F,SEC,USD)&lt;/Q&gt;&lt;R&gt;63&lt;/R&gt;&lt;C&gt;1&lt;/C&gt;&lt;D xsi:type="xsd:double"&gt;19899579.06&lt;/D&gt;&lt;D xsi:type="xsd:double"&gt;15852948.68&lt;/D&gt;&lt;D xsi:type="xsd:double"&gt;12894946.09&lt;/D&gt;&lt;D xsi:type="xsd:double"&gt;12877300.69&lt;/D&gt;&lt;D xsi:type="xsd:double"&gt;11441533.55&lt;/D&gt;&lt;D xsi:type="xsd:double"&gt;9424898.29&lt;/D&gt;&lt;D xsi:type="xsd:double"&gt;9190867.55&lt;/D&gt;&lt;D xsi:type="xsd:double"&gt;6773155.54&lt;/D&gt;&lt;D xsi:type="xsd:double"&gt;6140246.45&lt;/D&gt;&lt;D xsi:type="xsd:double"&gt;5799326.18&lt;/D&gt;&lt;D xsi:type="xsd:double"&gt;5119339.71&lt;/D&gt;&lt;D xsi:type="xsd:double"&gt;4277376.78&lt;/D&gt;&lt;D xsi:type="xsd:double"&gt;2961678.93&lt;/D&gt;&lt;D xsi:type="xsd:double"&gt;2336424.48&lt;/D&gt;&lt;D xsi:type="xsd:double"&gt;1824336.88&lt;/D&gt;&lt;D xsi:type="xsd:double"&gt;1512223.5&lt;/D&gt;&lt;D xsi:type="xsd:double"&gt;1464817.69&lt;/D&gt;&lt;D xsi:type="xsd:double"&gt;1149520.61&lt;/D&gt;&lt;D xsi:type="xsd:double"&gt;990600.71&lt;/D&gt;&lt;D xsi:type="xsd:double"&gt;820339.23&lt;/D&gt;&lt;D xsi:type="xsd:double"&gt;723933.12&lt;/D&gt;&lt;D xsi:type="xsd:double"&gt;703188.77&lt;/D&gt;&lt;D xsi:type="xsd:double"&gt;653102.52&lt;/D&gt;&lt;D xsi:type="xsd:double"&gt;609192.95&lt;/D&gt;&lt;D xsi:type="xsd:double"&gt;526072.54&lt;/D&gt;&lt;D xsi:type="xsd:double"&gt;491920.66&lt;/D&gt;&lt;D xsi:type="xsd:double"&gt;480854.54&lt;/D&gt;&lt;D xsi:type="xsd:double"&gt;459278.51&lt;/D&gt;&lt;D xsi:type="xsd:double"&gt;429083.73&lt;/D&gt;&lt;D xsi:type="xsd:double"&gt;383553.18&lt;/D&gt;&lt;D xsi:type="xsd:double"&gt;375654.86&lt;/D&gt;&lt;D xsi:type="xsd:double"&gt;342207.52&lt;/D&gt;&lt;D xsi:type="xsd:double"&gt;313469.5&lt;/D&gt;&lt;D xsi:type="xsd:double"&gt;278417.07&lt;/D&gt;&lt;D xsi:type="xsd:double"&gt;272219.19&lt;/D&gt;&lt;D xsi:type="xsd:double"&gt;264336.77&lt;/D&gt;&lt;D xsi:type="xsd:double"&gt;264098.39&lt;/D&gt;&lt;D xsi:type="xsd:double"&gt;247660.77&lt;/D&gt;&lt;D xsi:type="xsd:double"&gt;245796.11&lt;/D&gt;&lt;D xsi:type="xsd:double"&gt;233082.52&lt;/D&gt;&lt;D xsi:type="xsd:double"&gt;214785.54&lt;/D&gt;&lt;D xsi:type="xsd:double"&gt;166336.16&lt;/D&gt;&lt;D xsi:type="xsd:double"&gt;162956.47&lt;/D&gt;&lt;D xsi:type="xsd:double"&gt;119253.49&lt;/D&gt;&lt;D xsi:type="xsd:double"&gt;99833.48&lt;/D&gt;&lt;D xsi:type="xsd:double"&gt;89916.88&lt;/D&gt;&lt;D xsi:type="xsd:double"&gt;82887.32&lt;/D&gt;&lt;D xsi:type="xsd:double"&gt;72573.42&lt;/D&gt;&lt;D xsi:type="xsd:double"&gt;68865.29&lt;/D&gt;&lt;D xsi:type="xsd:double"&gt;61894&lt;/D&gt;&lt;D xsi:type="xsd:double"&gt;59859.83&lt;/D&gt;&lt;D xsi:type="xsd:double"&gt;52681.95&lt;/D&gt;&lt;D xsi:type="xsd:double"&gt;49138.03&lt;/D&gt;&lt;D xsi:type="xsd:double"&gt;34787.57&lt;/D&gt;&lt;D xsi:type="xsd:double"&gt;33510.91&lt;/D&gt;&lt;D xsi:type="xsd:double"&gt;31942.9&lt;/D&gt;&lt;D xsi:type="xsd:double"&gt;26476.06&lt;/D&gt;&lt;D xsi:type="xsd:double"&gt;19038.6&lt;/D&gt;&lt;D xsi:type="xsd:double"&gt;11087.31&lt;/D&gt;&lt;D xsi:type="xsd:double"&gt;9672.92&lt;/D&gt;&lt;D xsi:type="xsd:double"&gt;3708.13&lt;/D&gt;&lt;D xsi:type="xsd:double"&gt;1059.47&lt;/D&gt;&lt;D xsi:type="xsd:double"&gt;503.25&lt;/D&gt;&lt;/FQL&gt;&lt;FQL&gt;&lt;Q&gt;HBP-CA^OS_TOP_HLDR_MV(ALL,0D,,MTD,,F,SEC,USD)&lt;/Q&gt;&lt;R&gt;0&lt;/R&gt;&lt;C&gt;0&lt;/C&gt;&lt;/FQL&gt;&lt;FQL&gt;&lt;Q&gt;ICO-CA^OS_TOP_HLDR_MV(ALL,0D,,MTD,,F,SEC,USD)&lt;/Q&gt;&lt;R&gt;0&lt;/R&gt;&lt;C&gt;0&lt;/C&gt;&lt;/FQL&gt;&lt;FQL&gt;&lt;Q&gt;CORV-CA^OS_TOP_HLDR_MV(ALL,0D,,MTD,,F,SEC,USD)&lt;/Q&gt;&lt;R&gt;30&lt;/R&gt;&lt;C&gt;1&lt;/C&gt;&lt;D xsi:type="xsd:double"&gt;968929.84&lt;/D&gt;&lt;D xsi:type="xsd:double"&gt;324493.37&lt;/D&gt;&lt;D xsi:type="xsd:double"&gt;147957.12&lt;/D&gt;&lt;D xsi:type="xsd:double"&gt;117204.6&lt;/D&gt;&lt;D xsi:type="xsd:double"&gt;113308.8&lt;/D&gt;&lt;D xsi:type="xsd:double"&gt;101750&lt;/D&gt;&lt;D xsi:type="xsd:double"&gt;93976.3&lt;/D&gt;&lt;D xsi:type="xsd:double"&gt;68486.7&lt;/D&gt;&lt;D xsi:type="xsd:double"&gt;41021.94&lt;/D&gt;&lt;D xsi:type="xsd:double"&gt;30610.06&lt;/D&gt;&lt;D xsi:type="xsd:double"&gt;28468.43&lt;/D&gt;&lt;D xsi:type="xsd:double"&gt;27172.95&lt;/D&gt;&lt;D xsi:type="xsd:double"&gt;26907.58&lt;/D&gt;&lt;D xsi:type="xsd:double"&gt;19080.16&lt;/D&gt;&lt;D xsi:type="xsd:double"&gt;18489.6&lt;/D&gt;&lt;D xsi:type="xsd:double"&gt;12521.76&lt;/D&gt;&lt;D xsi:type="xsd:double"&gt;7733&lt;/D&gt;&lt;D xsi:type="xsd:double"&gt;6591.77&lt;/D&gt;&lt;D xsi:type="xsd:double"&gt;6146.11&lt;/D&gt;&lt;D xsi:type="xsd:double"&gt;5234.02&lt;/D&gt;&lt;D xsi:type="xsd:double"&gt;4247.86&lt;/D&gt;&lt;D xsi:type="xsd:double"&gt;1505.9&lt;/D&gt;&lt;D xsi:type="xsd:double"&gt;1084.66&lt;/D&gt;&lt;D xsi:type="xsd:double"&gt;691.9&lt;/D&gt;&lt;D xsi:type="xsd:double"&gt;244.2&lt;/D&gt;&lt;D xsi:type="xsd:double"&gt;224.66&lt;/D&gt;&lt;D xsi:type="xsd:double"&gt;81.81&lt;/D&gt;&lt;D xsi:type="xsd:double"&gt;40.7&lt;/D&gt;&lt;D xsi:type="xsd:double"&gt;20.35&lt;/D&gt;&lt;D xsi:type="xsd:double"&gt;18.32&lt;/D&gt;&lt;/FQL&gt;&lt;FQL&gt;&lt;Q&gt;CTX-CA^OS_TOP_HLDR_MV(ALL,0D,,MTD,,F,SEC,USD)&lt;/Q&gt;&lt;R&gt;0&lt;/R&gt;&lt;C&gt;0&lt;/C&gt;&lt;/FQL&gt;&lt;FQL&gt;&lt;Q&gt;FRX-CA^OS_TOP_HLDR_MV(ALL,0D,,MTD,,F,SEC,USD)&lt;/Q&gt;&lt;R&gt;33&lt;/R&gt;&lt;C&gt;1&lt;/C&gt;&lt;D xsi:type="xsd:double"&gt;37902392.93&lt;/D&gt;&lt;D xsi:type="xsd:double"&gt;15487376.6&lt;/D&gt;&lt;D xsi:type="xsd:double"&gt;8924304&lt;/D&gt;&lt;D xsi:type="xsd:double"&gt;8831342.5&lt;/D&gt;&lt;D xsi:type="xsd:double"&gt;8366535&lt;/D&gt;&lt;D xsi:type="xsd:double"&gt;7759394.15&lt;/D&gt;&lt;D xsi:type="xsd:double"&gt;6693228&lt;/D&gt;&lt;D xsi:type="xsd:double"&gt;2511903.4&lt;/D&gt;&lt;D xsi:type="xsd:double"&gt;1367538.03&lt;/D&gt;&lt;D xsi:type="xsd:double"&gt;1205208.66&lt;/D&gt;&lt;D xsi:type="xsd:double"&gt;822876.61&lt;/D&gt;&lt;D xsi:type="xsd:double"&gt;707399.83&lt;/D&gt;&lt;D xsi:type="xsd:double"&gt;391814.13&lt;/D&gt;&lt;D xsi:type="xsd:double"&gt;281775.6&lt;/D&gt;&lt;D xsi:type="xsd:double"&gt;236484.76&lt;/D&gt;&lt;D xsi:type="xsd:double"&gt;224966.83&lt;/D&gt;&lt;D xsi:type="xsd:double"&gt;179564.43&lt;/D&gt;&lt;D xsi:type="xsd:double"&gt;178300.16&lt;/D&gt;&lt;D xsi:type="xsd:double"&gt;132228.44&lt;/D&gt;&lt;D xsi:type="xsd:double"&gt;85831.35&lt;/D&gt;&lt;D xsi:type="xsd:double"&gt;80616.21&lt;/D&gt;&lt;D xsi:type="xsd:double"&gt;29301.46&lt;/D&gt;&lt;D xsi:type="xsd:double"&gt;26085&lt;/D&gt;&lt;D xsi:type="xsd:double"&gt;17104.92&lt;/D&gt;&lt;D xsi:type="xsd:double"&gt;16733.07&lt;/D&gt;&lt;D xsi:type="xsd:double"&gt;10393.1&lt;/D&gt;&lt;D xsi:type="xsd:double"&gt;9296.15&lt;/D&gt;&lt;D xsi:type="xsd:double"&gt;3448.87&lt;/D&gt;&lt;D xsi:type="xsd:double"&gt;1394.42&lt;/D&gt;&lt;D xsi:type="xsd:double"&gt;576.36&lt;/D&gt;&lt;D xsi:type="xsd:double"&gt;316.07&lt;/D&gt;&lt;D xsi:type="xsd:double"&gt;213.81&lt;/D&gt;&lt;D xsi:type="xsd:double"&gt;167.33&lt;/D&gt;&lt;/FQL&gt;&lt;FQL&gt;&lt;Q&gt;AQS-CA^OS_TOP_HLDR_MV(ALL,0D,,MTD,,F,SEC,USD)&lt;/Q&gt;&lt;R&gt;0&lt;/R&gt;&lt;C&gt;0&lt;/C&gt;&lt;/FQL&gt;&lt;FQL&gt;&lt;Q&gt;ATE-CA^OS_TOP_HLDR_MV(ALL,0D,,MTD,,F,SEC,USD)&lt;/Q&gt;&lt;R&gt;0&lt;/R&gt;&lt;C&gt;0&lt;/C&gt;&lt;/FQL&gt;&lt;FQL&gt;&lt;Q&gt;BCT-CA^OS_TOP_HLDR_MV(ALL,0D,,MTD,,F,SEC,USD)&lt;/Q&gt;&lt;R&gt;0&lt;/R&gt;&lt;C&gt;0&lt;/C&gt;&lt;/FQL&gt;&lt;FQL&gt;&lt;Q&gt;CPH-CA^OS_TOP_HLDR_MV(ALL,0D,,MTD,,F,SEC,USD)&lt;/Q&gt;&lt;R&gt;2&lt;/R&gt;&lt;C&gt;1&lt;/C&gt;&lt;D xsi:type="xsd:double"&gt;204466.55&lt;/D&gt;&lt;D xsi:type="xsd:double"&gt;3040.5&lt;/D&gt;&lt;/FQL&gt;&lt;FQL&gt;&lt;Q&gt;CRH-CA^OS_TOP_HLDR_MV(ALL,0D,,MTD,,F,SEC,USD)&lt;/Q&gt;&lt;R&gt;68&lt;/R&gt;&lt;C&gt;1&lt;/C&gt;&lt;D xsi:type="xsd:double"&gt;14655325.57&lt;/D&gt;&lt;D xsi:type="xsd:double"&gt;10927311.36&lt;/D&gt;&lt;D xsi:type="xsd:double"&gt;9799927.73&lt;/D&gt;&lt;D xsi:type="xsd:double"&gt;6095075.74&lt;/D&gt;&lt;D xsi:type="xsd:double"&gt;4698609.31&lt;/D&gt;&lt;D xsi:type="xsd:double"&gt;4670427.52&lt;/D&gt;&lt;D xsi:type="xsd:double"&gt;4455310.66&lt;/D&gt;&lt;D xsi:type="xsd:double"&gt;3527500.73&lt;/D&gt;&lt;D xsi:type="xsd:double"&gt;3485401.88&lt;/D&gt;&lt;D xsi:type="xsd:double"&gt;3359834.24&lt;/D&gt;&lt;D xsi:type="xsd:double"&gt;3321705.28&lt;/D&gt;&lt;D xsi:type="xsd:double"&gt;3227952.9&lt;/D&gt;&lt;D xsi:type="xsd:double"&gt;2578206.26&lt;/D&gt;&lt;D xsi:type="xsd:double"&gt;2387664.63&lt;/D&gt;&lt;D xsi:type="xsd:double"&gt;1727082.64&lt;/D&gt;&lt;D xsi:type="xsd:double"&gt;1522197.8&lt;/D&gt;&lt;D xsi:type="xsd:double"&gt;1065368&lt;/D&gt;&lt;D xsi:type="xsd:double"&gt;782540.83&lt;/D&gt;&lt;D xsi:type="xsd:double"&gt;633389.31&lt;/D&gt;&lt;D xsi:type="xsd:double"&gt;612088.68&lt;/D&gt;&lt;D xsi:type="xsd:double"&gt;522591.04&lt;/D&gt;&lt;D xsi:type="xsd:double"&gt;442520.22&lt;/D&gt;&lt;D xsi:type="xsd:double"&gt;431530.11&lt;/D&gt;&lt;D xsi:type="xsd:double"&gt;378122.65&lt;/D&gt;&lt;D xsi:type="xsd:double"&gt;352805.02&lt;/D&gt;&lt;D xsi:type="xsd:double"&gt;290116.53&lt;/D&gt;&lt;D xsi:type="xsd:double"&gt;247425.55&lt;/D&gt;&lt;D xsi:type="xsd:double"&gt;172701.76&lt;/D&gt;&lt;D xsi:type="xsd:double"&gt;170263.75&lt;/D&gt;&lt;D xsi:type="xsd:double"&gt;167173.06&lt;/D&gt;&lt;D xsi:type="xsd:double"&gt;151475.14&lt;/D&gt;&lt;D xsi:type="xsd:double"&gt;148254.37&lt;/D&gt;&lt;D xsi:type="xsd:double"&gt;146908.64&lt;/D&gt;&lt;D xsi:type="xsd:double"&gt;142846.78&lt;/D&gt;&lt;D xsi:type="xsd:double"&gt;139740.4&lt;/D&gt;&lt;D xsi:type="xsd:double"&gt;136602.61&lt;/D&gt;&lt;D xsi:type="xsd:double"&gt;109829.35&lt;/D&gt;&lt;D xsi:type="xsd:double"&gt;102948.19&lt;/D&gt;&lt;D xsi:type="xsd:double"&gt;80124.65&lt;/D&gt;&lt;D xsi:type="xsd:double"&gt;78500.8&lt;/D&gt;&lt;D xsi:type="xsd:double"&gt;76529.31&lt;/D&gt;&lt;D xsi:type="xsd:double"&gt;70435.4&lt;/D&gt;&lt;D xsi:type="xsd:double"&gt;66483.45&lt;/D&gt;&lt;D xsi:type="xsd:double"&gt;63859.28&lt;/D&gt;&lt;D xsi:type="xsd:double"&gt;55327.36&lt;/D&gt;&lt;D xsi:type="xsd:double"&gt;49343.36&lt;/D&gt;&lt;D xsi:type="xsd:double"&gt;40513.14&lt;/D&gt;&lt;D xsi:type="xsd:double"&gt;40147.55&lt;/D&gt;&lt;D xsi:type="xsd:double"&gt;38149.15&lt;/D&gt;&lt;D xsi:type="xsd:double"&gt;31624.61&lt;/D&gt;&lt;D xsi:type="xsd:double"&gt;31317.33&lt;/D&gt;&lt;D xsi:type="xsd:double"&gt;28610.18&lt;/D&gt;&lt;D xsi:type="xsd:double"&gt;28044.97&lt;/D&gt;&lt;D xsi:type="xsd:double"&gt;14998.14&lt;/D&gt;&lt;D xsi:type="xsd:double"&gt;13457.28&lt;/D&gt;&lt;D xsi:type="xsd:double"&gt;7850.08&lt;/D&gt;&lt;D xsi:type="xsd:double"&gt;6629.95&lt;/D&gt;&lt;D xsi:type="xsd:double"&gt;5800.09&lt;/D&gt;&lt;D xsi:type="xsd:double"&gt;4485.76&lt;/D&gt;&lt;D xsi:type="xsd:double"&gt;3868.97&lt;/D&gt;&lt;D xsi:type="xsd:double"&gt;3364.32&lt;/D&gt;&lt;D xsi:type="xsd:double"&gt;3364.32&lt;/D&gt;&lt;D xsi:type="xsd:double"&gt;1345.73&lt;/D&gt;&lt;D xsi:type="xsd:double"&gt;336.43&lt;/D&gt;&lt;D xsi:type="xsd:double"&gt;325.22&lt;/D&gt;&lt;D xsi:type="xsd:double"&gt;116.63&lt;/D&gt;&lt;D xsi:type="xsd:double"&gt;112.14&lt;/D&gt;&lt;D xsi:type="xsd:double"&gt;26.91&lt;/D&gt;&lt;/FQL&gt;&lt;FQL&gt;&lt;Q&gt;HLS-CA^OS_TOP_HLDR_MV(ALL,0D,,MTD,,F,SEC,USD)&lt;/Q&gt;&lt;R&gt;23&lt;/R&gt;&lt;C&gt;1&lt;/C&gt;&lt;D xsi:type="xsd:double"&gt;68790264.13&lt;/D&gt;&lt;D xsi:type="xsd:double"&gt;58338422.85&lt;/D&gt;&lt;D xsi:type="xsd:double"&gt;54292842&lt;/D&gt;&lt;D xsi:type="xsd:double"&gt;42280182.05&lt;/D&gt;&lt;D xsi:type="xsd:double"&gt;35854925.83&lt;/D&gt;&lt;D xsi:type="xsd:double"&gt;4694655.13&lt;/D&gt;&lt;D xsi:type="xsd:double"&gt;4427882.89&lt;/D&gt;&lt;D xsi:type="xsd:double"&gt;1087197.4&lt;/D&gt;&lt;D xsi:type="xsd:double"&gt;1001696.23&lt;/D&gt;&lt;D xsi:type="xsd:double"&gt;969629.94&lt;/D&gt;&lt;D xsi:type="xsd:double"&gt;884289.64&lt;/D&gt;&lt;D xsi:type="xsd:double"&gt;687749.55&lt;/D&gt;&lt;D xsi:type="xsd:double"&gt;580464.21&lt;/D&gt;&lt;D xsi:type="xsd:double"&gt;536225.6&lt;/D&gt;&lt;D xsi:type="xsd:double"&gt;461261.26&lt;/D&gt;&lt;D xsi:type="xsd:double"&gt;196526.68&lt;/D&gt;&lt;D xsi:type="xsd:double"&gt;153963.78&lt;/D&gt;&lt;D xsi:type="xsd:double"&gt;151483.73&lt;/D&gt;&lt;D xsi:type="xsd:double"&gt;135316.53&lt;/D&gt;&lt;D xsi:type="xsd:double"&gt;69132.89&lt;/D&gt;&lt;D xsi:type="xsd:double"&gt;34117.35&lt;/D&gt;&lt;D xsi:type="xsd:double"&gt;28540.61&lt;/D&gt;&lt;D xsi:type="xsd:double"&gt;22789.59&lt;/D&gt;&lt;/FQL&gt;&lt;FQL&gt;&lt;Q&gt;IDL-CA^OS_TOP_HLDR_MV(ALL,0D,,MTD,,F,SEC,USD)&lt;/Q&gt;&lt;R&gt;0&lt;/R&gt;&lt;C&gt;0&lt;/C&gt;&lt;/FQL&gt;&lt;FQL&gt;&lt;Q&gt;BNKL-US^OS_TOP_HLDR_MV(ALL,0D,,MTD,,F,SEC,USD)&lt;/Q&gt;&lt;R&gt;0&lt;/R&gt;&lt;C&gt;0&lt;/C&gt;&lt;/FQL&gt;&lt;FQL&gt;&lt;Q&gt;CZO-CA^OS_TOP_HLDR_MV(ALL,0D,,MTD,,F,SEC,USD)&lt;/Q&gt;&lt;R&gt;0&lt;/R&gt;&lt;C&gt;0&lt;/C&gt;&lt;/FQL&gt;&lt;FQL&gt;&lt;Q&gt;EBM-CA^OS_TOP_HLDR_MV(ALL,0D,,MTD,,F,SEC,USD)&lt;/Q&gt;&lt;R&gt;0&lt;/R&gt;&lt;C&gt;0&lt;/C&gt;&lt;/FQL&gt;&lt;FQL&gt;&lt;Q&gt;GSD-CA^OS_TOP_HLDR_MV(ALL,0D,,MTD,,F,SEC,USD)&lt;/Q&gt;&lt;R&gt;0&lt;/R&gt;&lt;C&gt;0&lt;/C&gt;&lt;/FQL&gt;&lt;FQL&gt;&lt;Q&gt;HSDT-US^OS_TOP_HLDR_MV(ALL,0D,,MTD,,F,SEC,USD)&lt;/Q&gt;&lt;R&gt;40&lt;/R&gt;&lt;C&gt;1&lt;/C&gt;&lt;D xsi:type="xsd:double"&gt;841323.18&lt;/D&gt;&lt;D xsi:type="xsd:double"&gt;794544.02&lt;/D&gt;&lt;D xsi:type="xsd:double"&gt;590888.6&lt;/D&gt;&lt;D xsi:type="xsd:double"&gt;341141.04&lt;/D&gt;&lt;D xsi:type="xsd:double"&gt;291696.54&lt;/D&gt;&lt;D xsi:type="xsd:double"&gt;135725.33&lt;/D&gt;&lt;D xsi:type="xsd:double"&gt;93627.34&lt;/D&gt;&lt;D xsi:type="xsd:double"&gt;74414.97&lt;/D&gt;&lt;D xsi:type="xsd:double"&gt;60361.88&lt;/D&gt;&lt;D xsi:type="xsd:double"&gt;43733.04&lt;/D&gt;&lt;D xsi:type="xsd:double"&gt;41320.47&lt;/D&gt;&lt;D xsi:type="xsd:double"&gt;39030.85&lt;/D&gt;&lt;D xsi:type="xsd:double"&gt;24938.46&lt;/D&gt;&lt;D xsi:type="xsd:double"&gt;19354.07&lt;/D&gt;&lt;D xsi:type="xsd:double"&gt;12583.05&lt;/D&gt;&lt;D xsi:type="xsd:double"&gt;8218.66&lt;/D&gt;&lt;D xsi:type="xsd:double"&gt;6799.36&lt;/D&gt;&lt;D xsi:type="xsd:double"&gt;4941.71&lt;/D&gt;&lt;D xsi:type="xsd:double"&gt;4571&lt;/D&gt;&lt;D xsi:type="xsd:double"&gt;2663.52&lt;/D&gt;&lt;D xsi:type="xsd:double"&gt;2221.96&lt;/D&gt;&lt;D xsi:type="xsd:double"&gt;1897.88&lt;/D&gt;&lt;D xsi:type="xsd:double"&gt;1371.3&lt;/D&gt;&lt;D xsi:type="xsd:double"&gt;1356.22&lt;/D&gt;&lt;D xsi:type="xsd:double"&gt;1296.79&lt;/D&gt;&lt;D xsi:type="xsd:double"&gt;1237.37&lt;/D&gt;&lt;D xsi:type="xsd:double"&gt;726.79&lt;/D&gt;&lt;D xsi:type="xsd:double"&gt;548.52&lt;/D&gt;&lt;D xsi:type="xsd:double"&gt;228.55&lt;/D&gt;&lt;D xsi:type="xsd:double"&gt;169.13&lt;/D&gt;&lt;D xsi:type="xsd:double"&gt;137.13&lt;/D&gt;&lt;D xsi:type="xsd:double"&gt;91.42&lt;/D&gt;&lt;D xsi:type="xsd:double"&gt;82.28&lt;/D&gt;&lt;D xsi:type="xsd:double"&gt;69.48&lt;/D&gt;&lt;D xsi:type="xsd:double"&gt;36.57&lt;/D&gt;&lt;D xsi:type="xsd:double"&gt;27.43&lt;/D&gt;&lt;D xsi:type="xsd:double"&gt;18.28&lt;/D&gt;&lt;D xsi:type="xsd:double"&gt;9.14&lt;/D&gt;&lt;D xsi:type="xsd:double"&gt;9.14&lt;/D&gt;&lt;D xsi:type="xsd:double"&gt;6.86&lt;/D&gt;&lt;/FQL&gt;&lt;FQL&gt;&lt;Q&gt;IN-CA^OS_TOP_HLDR_MV(ALL,0D,,MTD,,F,SEC,USD)&lt;/Q&gt;&lt;R&gt;1&lt;/R&gt;&lt;C&gt;1&lt;/C&gt;&lt;D xsi:type="xsd:double"&gt;97535.32&lt;/D&gt;&lt;/FQL&gt;&lt;FQL&gt;&lt;Q&gt;ARCH-CA^OS_TOP_HLDR_MV(ALL,0D,,MTD,,F,SEC,USD)&lt;/Q&gt;&lt;R&gt;0&lt;/R&gt;&lt;C&gt;0&lt;/C&gt;&lt;/FQL&gt;&lt;FQL&gt;&lt;Q&gt;AUP-CA^OS_TOP_HLDR_MV(ALL,0D,,MTD,,F,SEC,USD)&lt;/Q&gt;&lt;R&gt;166&lt;/R&gt;&lt;C&gt;1&lt;/C&gt;&lt;D xsi:type="xsd:double"&gt;155816443.29&lt;/D&gt;&lt;D xsi:type="xsd:double"&gt;110262484.95&lt;/D&gt;&lt;D xsi:type="xsd:double"&gt;74515196.64&lt;/D&gt;&lt;D xsi:type="xsd:double"&gt;70766889.99&lt;/D&gt;&lt;D xsi:type="xsd:double"&gt;56465491.55&lt;/D&gt;&lt;D xsi:type="xsd:double"&gt;27528222.75&lt;/D&gt;&lt;D xsi:type="xsd:double"&gt;27160046.73&lt;/D&gt;&lt;D xsi:type="xsd:double"&gt;25786875.15&lt;/D&gt;&lt;D xsi:type="xsd:double"&gt;25640935.67&lt;/D&gt;&lt;D xsi:type="xsd:double"&gt;22960931.53&lt;/D&gt;&lt;D xsi:type="xsd:double"&gt;21329138.28&lt;/D&gt;&lt;D xsi:type="xsd:double"&gt;20101188.04&lt;/D&gt;&lt;D xsi:type="xsd:double"&gt;20081814.56&lt;/D&gt;&lt;D xsi:type="xsd:double"&gt;18862816.98&lt;/D&gt;&lt;D xsi:type="xsd:double"&gt;17529509.45&lt;/D&gt;&lt;D xsi:type="xsd:double"&gt;17196282.31&lt;/D&gt;&lt;D xsi:type="xsd:double"&gt;15939942.1&lt;/D&gt;&lt;D xsi:type="xsd:double"&gt;14726322.5&lt;/D&gt;&lt;D xsi:type="xsd:double"&gt;12287960.3&lt;/D&gt;&lt;D xsi:type="xsd:double"&gt;11968792.5&lt;/D&gt;&lt;D xsi:type="xsd:double"&gt;9739118.17&lt;/D&gt;&lt;D xsi:type="xsd:double"&gt;7383627.89&lt;/D&gt;&lt;D xsi:type="xsd:double"&gt;7042485.38&lt;/D&gt;&lt;D xsi:type="xsd:double"&gt;6542939.9&lt;/D&gt;&lt;D xsi:type="xsd:double"&gt;6512555.13&lt;/D&gt;&lt;D xsi:type="xsd:double"&gt;6383356&lt;/D&gt;&lt;D xsi:type="xsd:double"&gt;6383356&lt;/D&gt;&lt;D xsi:type="xsd:double"&gt;6383356&lt;/D&gt;&lt;D xsi:type="xsd:double"&gt;5229420.78&lt;/D&gt;&lt;D xsi:type="xsd:double"&gt;5129952.13&lt;/D&gt;&lt;D xsi:type="xsd:double"&gt;3491232.94&lt;/D&gt;&lt;D xsi:type="xsd:double"&gt;3483301.62&lt;/D&gt;&lt;D xsi:type="xsd:double"&gt;3134834.21&lt;/D&gt;&lt;D xsi:type="xsd:double"&gt;3124094.22&lt;/D&gt;&lt;D xsi:type="xsd:double"&gt;3077623.39&lt;/D&gt;&lt;D xsi:type="xsd:double"&gt;2993921.63&lt;/D&gt;&lt;D xsi:type="xsd:double"&gt;2511850.59&lt;/D&gt;&lt;D xsi:type="xsd:double"&gt;2507509.9&lt;/D&gt;&lt;D xsi:type="xsd:double"&gt;2355681.78&lt;/D&gt;&lt;D xsi:type="xsd:double"&gt;2341047.94&lt;/D&gt;&lt;D xsi:type="xsd:double"&gt;1957105.03&lt;/D&gt;&lt;D xsi:type="xsd:double"&gt;1919602.82&lt;/D&gt;&lt;D xsi:type="xsd:double"&gt;1882467.64&lt;/D&gt;&lt;D xsi:type="xsd:double"&gt;1581476.45&lt;/D&gt;&lt;D xsi:type="xsd:double"&gt;1578492.23&lt;/D&gt;&lt;D xsi:type="xsd:double"&gt;1546479.7&lt;/D&gt;&lt;D xsi:type="xsd:double"&gt;1531414.98&lt;/D&gt;&lt;D xsi:type="xsd:double"&gt;1485486.73&lt;/D&gt;&lt;D xsi:type="xsd:double"&gt;1459889.48&lt;/D&gt;&lt;D xsi:type="xsd:double"&gt;1448830.31&lt;/D&gt;&lt;D xsi:type="xsd:double"&gt;1406923.58&lt;/D&gt;&lt;D xsi:type="xsd:double"&gt;1333674.57&lt;/D&gt;&lt;D xsi:type="xsd:double"&gt;1323892.08&lt;/D&gt;&lt;D xsi:type="xsd:double"&gt;1289437.91&lt;/D&gt;&lt;D xsi:type="xsd:double"&gt;1206805.37&lt;/D&gt;&lt;D xsi:type="xsd:double"&gt;1177729.18&lt;/D&gt;&lt;D xsi:type="xsd:double"&gt;1118555.47&lt;/D&gt;&lt;D xsi:type="xsd:double"&gt;1093149.72&lt;/D&gt;&lt;D xsi:type="xsd:double"&gt;1053253.74&lt;/D&gt;&lt;D xsi:type="xsd:double"&gt;1015480.23&lt;/D&gt;&lt;D xsi:type="xsd:double"&gt;998771.8&lt;/D&gt;&lt;D xsi:type="xsd:double"&gt;986579.59&lt;/D&gt;&lt;D xsi:type="xsd:double"&gt;958349.19&lt;/D&gt;&lt;D xsi:type="xsd:double"&gt;893669.84&lt;/D&gt;&lt;D xsi:type="xsd:double"&gt;876147.53&lt;/D&gt;&lt;D xsi:type="xsd:double"&gt;748448.49&lt;/D&gt;&lt;D xsi:type="xsd:double"&gt;719515.93&lt;/D&gt;&lt;D xsi:type="xsd:double"&gt;678231.58&lt;/D&gt;&lt;D xsi:type="xsd:double"&gt;662193.39&lt;/D&gt;&lt;D xsi:type="xsd:double"&gt;646458.42&lt;/D&gt;&lt;D xsi:type="xsd:double"&gt;636053.55&lt;/D&gt;&lt;D xsi:type="xsd:double"&gt;630356.4&lt;/D&gt;&lt;D xsi:type="xsd:double"&gt;597482.12&lt;/D&gt;&lt;D xsi:type="xsd:double"&gt;577342.63&lt;/D&gt;&lt;D xsi:type="xsd:double"&gt;566522.84&lt;/D&gt;&lt;D xsi:type="xsd:double"&gt;559884.15&lt;/D&gt;&lt;D xsi:type="xsd:double"&gt;548761.16&lt;/D&gt;&lt;D xsi:type="xsd:double"&gt;545776.94&lt;/D&gt;&lt;D xsi:type="xsd:double"&gt;534207.11&lt;/D&gt;&lt;D xsi:type="xsd:double"&gt;508913.06&lt;/D&gt;&lt;D xsi:type="xsd:double"&gt;478751.7&lt;/D&gt;&lt;D xsi:type="xsd:double"&gt;461197.47&lt;/D&gt;&lt;D xsi:type="xsd:double"&gt;423838.88&lt;/D&gt;&lt;D xsi:type="xsd:double"&gt;410274.25&lt;/D&gt;&lt;D xsi:type="xsd:double"&gt;392560.44&lt;/D&gt;&lt;D xsi:type="xsd:double"&gt;391922.1&lt;/D&gt;&lt;D xsi:type="xsd:double"&gt;387788.88&lt;/D&gt;&lt;D xsi:type="xsd:double"&gt;370234.65&lt;/D&gt;&lt;D xsi:type="xsd:double"&gt;324370.24&lt;/D&gt;&lt;D xsi:type="xsd:double"&gt;296570.72&lt;/D&gt;&lt;D xsi:type="xsd:double"&gt;289245.82&lt;/D&gt;&lt;D xsi:type="xsd:double"&gt;271547.96&lt;/D&gt;&lt;D xsi:type="xsd:double"&gt;247355.04&lt;/D&gt;&lt;D xsi:type="xsd:double"&gt;240971.69&lt;/D&gt;&lt;D xsi:type="xsd:double"&gt;235593.71&lt;/D&gt;&lt;D xsi:type="xsd:double"&gt;213507.3&lt;/D&gt;&lt;D xsi:type="xsd:double"&gt;203469.47&lt;/D&gt;&lt;D xsi:type="xsd:double"&gt;199479.88&lt;/D&gt;&lt;D xsi:type="xsd:double"&gt;198235.12&lt;/D&gt;&lt;D xsi:type="xsd:double"&gt;189106.92&lt;/D&gt;&lt;D xsi:type="xsd:double"&gt;179085.05&lt;/D&gt;&lt;D xsi:type="xsd:double"&gt;173324.07&lt;/D&gt;&lt;D xsi:type="xsd:double"&gt;172143.15&lt;/D&gt;&lt;D xsi:type="xsd:double"&gt;170754.77&lt;/D&gt;&lt;D xsi:type="xsd:double"&gt;166493.88&lt;/D&gt;&lt;D xsi:type="xsd:double"&gt;161275.49&lt;/D&gt;&lt;D xsi:type="xsd:double"&gt;159583.9&lt;/D&gt;&lt;D xsi:type="xsd:double"&gt;140753&lt;/D&gt;&lt;D xsi:type="xsd:double"&gt;139125.24&lt;/D&gt;&lt;D xsi:type="xsd:double"&gt;130858.8&lt;/D&gt;&lt;D xsi:type="xsd:double"&gt;129262.96&lt;/D&gt;&lt;D xsi:type="xsd:double"&gt;117134.58&lt;/D&gt;&lt;D xsi:type="xsd:double"&gt;116496.25&lt;/D&gt;&lt;D xsi:type="xsd:double"&gt;110527.81&lt;/D&gt;&lt;D xsi:type="xsd:double"&gt;109314.97&lt;/D&gt;&lt;D xsi:type="xsd:double"&gt;105101.96&lt;/D&gt;&lt;D xsi:type="xsd:double"&gt;103729.54&lt;/D&gt;&lt;D xsi:type="xsd:double"&gt;100809.15&lt;/D&gt;&lt;D xsi:type="xsd:double"&gt;99532.48&lt;/D&gt;&lt;D xsi:type="xsd:double"&gt;97473.85&lt;/D&gt;&lt;D xsi:type="xsd:double"&gt;97410.01&lt;/D&gt;&lt;D xsi:type="xsd:double"&gt;95335.42&lt;/D&gt;&lt;D xsi:type="xsd:double"&gt;78563.15&lt;/D&gt;&lt;D xsi:type="xsd:double"&gt;76600.27&lt;/D&gt;&lt;D xsi:type="xsd:double"&gt;76600.27&lt;/D&gt;&lt;D xsi:type="xsd:double"&gt;70871.21&lt;/D&gt;&lt;D xsi:type="xsd:double"&gt;65237.9&lt;/D&gt;&lt;D xsi:type="xsd:double"&gt;60673.8&lt;/D&gt;&lt;D xsi:type="xsd:double"&gt;59221.59&lt;/D&gt;&lt;D xsi:type="xsd:double"&gt;58264.08&lt;/D&gt;&lt;D xsi:type="xsd:double"&gt;58248.12&lt;/D&gt;&lt;D xsi:type="xsd:double"&gt;57450.2&lt;/D&gt;&lt;D xsi:type="xsd:double"&gt;56987.41&lt;/D&gt;&lt;D xsi:type="xsd:double"&gt;53061.65&lt;/D&gt;&lt;D xsi:type="xsd:double"&gt;49854.01&lt;/D&gt;&lt;D xsi:type="xsd:double"&gt;44683.49&lt;/D&gt;&lt;D xsi:type="xsd:double"&gt;42289.73&lt;/D&gt;&lt;D xsi:type="xsd:double"&gt;40087.48&lt;/D&gt;&lt;D xsi:type="xsd:double"&gt;38172.47&lt;/D&gt;&lt;D xsi:type="xsd:double"&gt;32587.03&lt;/D&gt;&lt;D xsi:type="xsd:double"&gt;31916.78&lt;/D&gt;&lt;D xsi:type="xsd:double"&gt;31916.78&lt;/D&gt;&lt;D xsi:type="xsd:double"&gt;31916.78&lt;/D&gt;&lt;D xsi:type="xsd:double"&gt;31916.78&lt;/D&gt;&lt;D xsi:type="xsd:double"&gt;31198.65&lt;/D&gt;&lt;D xsi:type="xsd:double"&gt;22772.62&lt;/D&gt;&lt;D xsi:type="xsd:double"&gt;19596.9&lt;/D&gt;&lt;D xsi:type="xsd:double"&gt;15958.39&lt;/D&gt;&lt;D xsi:type="xsd:double"&gt;12782.67&lt;/D&gt;&lt;D xsi:type="xsd:double"&gt;11761.33&lt;/D&gt;&lt;D xsi:type="xsd:double"&gt;10213.37&lt;/D&gt;&lt;D xsi:type="xsd:double"&gt;10037.83&lt;/D&gt;&lt;D xsi:type="xsd:double"&gt;9575.03&lt;/D&gt;&lt;D xsi:type="xsd:double"&gt;9511.2&lt;/D&gt;&lt;D xsi:type="xsd:double"&gt;8984.57&lt;/D&gt;&lt;D xsi:type="xsd:double"&gt;7979.2&lt;/D&gt;&lt;D xsi:type="xsd:double"&gt;7979.2&lt;/D&gt;&lt;D xsi:type="xsd:double"&gt;7181.28&lt;/D&gt;&lt;D xsi:type="xsd:double"&gt;5585.44&lt;/D&gt;&lt;D xsi:type="xsd:double"&gt;4787.52&lt;/D&gt;&lt;D xsi:type="xsd:double"&gt;4787.52&lt;/D&gt;&lt;D xsi:type="xsd:double"&gt;1915.01&lt;/D&gt;&lt;D xsi:type="xsd:double"&gt;1595.84&lt;/D&gt;&lt;D xsi:type="xsd:double"&gt;1356.46&lt;/D&gt;&lt;D xsi:type="xsd:double"&gt;398.96&lt;/D&gt;&lt;D xsi:type="xsd:double"&gt;319.17&lt;/D&gt;&lt;/FQL&gt;&lt;FQL&gt;&lt;Q&gt;BHC-US^OS_TOP_HLDR_MV(ALL,0D,,MTD,,F,SEC,USD)&lt;/Q&gt;&lt;R&gt;478&lt;/R&gt;&lt;C&gt;1&lt;/C&gt;&lt;D xsi:type="xsd:double"&gt;647850244.6&lt;/D&gt;&lt;D xsi:type="xsd:double"&gt;507478647.4&lt;/D&gt;&lt;D xsi:type="xsd:double"&gt;354007661.2&lt;/D&gt;&lt;D xsi:type="xsd:double"&gt;352176506.16&lt;/D&gt;&lt;D xsi:type="xsd:double"&gt;263222134.36&lt;/D&gt;&lt;D xsi:type="xsd:double"&gt;187411086.24&lt;/D&gt;&lt;D xsi:type="xsd:double"&gt;169778117.48&lt;/D&gt;&lt;D xsi:type="xsd:double"&gt;105104775.88&lt;/D&gt;&lt;D xsi:type="xsd:double"&gt;89665182.68&lt;/D&gt;&lt;D xsi:type="xsd:double"&gt;85244984.64&lt;/D&gt;&lt;D xsi:type="xsd:double"&gt;83371800&lt;/D&gt;&lt;D xsi:type="xsd:double"&gt;75507295.88&lt;/D&gt;&lt;D xsi:type="xsd:double"&gt;75017533.2&lt;/D&gt;&lt;D xsi:type="xsd:double"&gt;71299563.36&lt;/D&gt;&lt;D xsi:type="xsd:double"&gt;68823371.8&lt;/D&gt;&lt;D xsi:type="xsd:double"&gt;67357736.8&lt;/D&gt;&lt;D xsi:type="xsd:double"&gt;64585668.64&lt;/D&gt;&lt;D xsi:type="xsd:double"&gt;59865921.32&lt;/D&gt;&lt;D xsi:type="xsd:double"&gt;56177666.8&lt;/D&gt;&lt;D xsi:type="xsd:double"&gt;53105204.84&lt;/D&gt;&lt;D xsi:type="xsd:double"&gt;49386960.04&lt;/D&gt;&lt;D xsi:type="xsd:double"&gt;47133643.2&lt;/D&gt;&lt;D xsi:type="xsd:double"&gt;46212920&lt;/D&gt;&lt;D xsi:type="xsd:double"&gt;42195793.68&lt;/D&gt;&lt;D xsi:type="xsd:double"&gt;39227463&lt;/D&gt;&lt;D xsi:type="xsd:double"&gt;38435322.88&lt;/D&gt;&lt;D xsi:type="xsd:double"&gt;36563473.76&lt;/D&gt;&lt;D xsi:type="xsd:double"&gt;35510043.08&lt;/D&gt;&lt;D xsi:type="xsd:double"&gt;31853271.48&lt;/D&gt;&lt;D xsi:type="xsd:double"&gt;31797297.48&lt;/D&gt;&lt;D xsi:type="xsd:double"&gt;31578272.2&lt;/D&gt;&lt;D xsi:type="xsd:double"&gt;31205996&lt;/D&gt;&lt;D xsi:type="xsd:double"&gt;30940031.12&lt;/D&gt;&lt;D xsi:type="xsd:double"&gt;30618602.88&lt;/D&gt;&lt;D xsi:type="xsd:double"&gt;29133210.04&lt;/D&gt;&lt;D xsi:type="xsd:double"&gt;27244234.84&lt;/D&gt;&lt;D xsi:type="xsd:double"&gt;26983356.72&lt;/D&gt;&lt;D xsi:type="xsd:double"&gt;26340971.6&lt;/D&gt;&lt;D xsi:type="xsd:double"&gt;25767680&lt;/D&gt;&lt;D xsi:type="xsd:double"&gt;24431374.4&lt;/D&gt;&lt;D xsi:type="xsd:double"&gt;24076676&lt;/D&gt;&lt;D xsi:type="xsd:double"&gt;23841545.92&lt;/D&gt;&lt;D xsi:type="xsd:double"&gt;22895899.56&lt;/D&gt;&lt;D xsi:type="xsd:double"&gt;22343976.28&lt;/D&gt;&lt;D xsi:type="xsd:double"&gt;21293786.2&lt;/D&gt;&lt;D xsi:type="xsd:double"&gt;18996829.28&lt;/D&gt;&lt;D xsi:type="xsd:double"&gt;18885018.76&lt;/D&gt;&lt;D xsi:type="xsd:double"&gt;18676108.08&lt;/D&gt;&lt;D xsi:type="xsd:double"&gt;17629197.88&lt;/D&gt;&lt;D xsi:type="xsd:double"&gt;16788272&lt;/D&gt;&lt;D xsi:type="xsd:double"&gt;16543066.6&lt;/D&gt;&lt;D xsi:type="xsd:double"&gt;16302417.68&lt;/D&gt;&lt;D xsi:type="xsd:double"&gt;16266888.92&lt;/D&gt;&lt;D xsi:type="xsd:double"&gt;16248329.12&lt;/D&gt;&lt;D xsi:type="xsd:double"&gt;16049277.72&lt;/D&gt;&lt;D xsi:type="xsd:double"&gt;15013346.28&lt;/D&gt;&lt;D xsi:type="xsd:double"&gt;13951411.48&lt;/D&gt;&lt;D xsi:type="xsd:double"&gt;13387959.52&lt;/D&gt;&lt;D xsi:type="xsd:double"&gt;13263775.8&lt;/D&gt;&lt;D xsi:type="xsd:double"&gt;12182613.44&lt;/D&gt;&lt;D xsi:type="xsd:double"&gt;12037414.92&lt;/D&gt;&lt;D xsi:type="xsd:double"&gt;10264747.8&lt;/D&gt;&lt;D xsi:type="xsd:double"&gt;10072904.28&lt;/D&gt;&lt;D xsi:type="xsd:double"&gt;9963372&lt;/D&gt;&lt;D xsi:type="xsd:double"&gt;9938900.56&lt;/D&gt;&lt;D xsi:type="xsd:double"&gt;9833374.84&lt;/D&gt;&lt;D xsi:type="xsd:double"&gt;9776399.2&lt;/D&gt;&lt;D xsi:type="xsd:double"&gt;9624208.84&lt;/D&gt;&lt;D xsi:type="xsd:double"&gt;9488810.68&lt;/D&gt;&lt;D xsi:type="xsd:double"&gt;9407560&lt;/D&gt;&lt;D xsi:type="xsd:double"&gt;9254289.44&lt;/D&gt;&lt;D xsi:type="xsd:double"&gt;9035480.2&lt;/D&gt;&lt;D xsi:type="xsd:double"&gt;8965345.76&lt;/D&gt;&lt;D xsi:type="xsd:double"&gt;8641600&lt;/D&gt;&lt;D xsi:type="xsd:double"&gt;7856000&lt;/D&gt;&lt;D xsi:type="xsd:double"&gt;7757800&lt;/D&gt;&lt;D xsi:type="xsd:double"&gt;7657557.44&lt;/D&gt;&lt;D xsi:type="xsd:double"&gt;7542761.64&lt;/D&gt;&lt;D xsi:type="xsd:double"&gt;7191460.96&lt;/D&gt;&lt;D xsi:type="xsd:double"&gt;6988677.96&lt;/D&gt;&lt;D xsi:type="xsd:double"&gt;6734752.4&lt;/D&gt;&lt;D xsi:type="xsd:double"&gt;6713541.2&lt;/D&gt;&lt;D xsi:type="xsd:double"&gt;6518476.72&lt;/D&gt;&lt;D xsi:type="xsd:double"&gt;6461560&lt;/D&gt;&lt;D xsi:type="xsd:double"&gt;6265867.04&lt;/D&gt;&lt;D xsi:type="xsd:double"&gt;6160871.6&lt;/D&gt;&lt;D xsi:type="xsd:double"&gt;6130783.12&lt;/D&gt;&lt;D xsi:type="xsd:double"&gt;5954239.16&lt;/D&gt;&lt;D xsi:type="xsd:double"&gt;5878841.2&lt;/D&gt;&lt;D xsi:type="xsd:double"&gt;5755443.08&lt;/D&gt;&lt;D xsi:type="xsd:double"&gt;5684071.32&lt;/D&gt;&lt;D xsi:type="xsd:double"&gt;5521962.76&lt;/D&gt;&lt;D xsi:type="xsd:double"&gt;5428515.64&lt;/D&gt;&lt;D xsi:type="xsd:double"&gt;5412469.76&lt;/D&gt;&lt;D xsi:type="xsd:double"&gt;5253267.92&lt;/D&gt;&lt;D xsi:type="xsd:double"&gt;5156442.72&lt;/D&gt;&lt;D xsi:type="xsd:double"&gt;4993175.4&lt;/D&gt;&lt;D xsi:type="xsd:double"&gt;4992900.44&lt;/D&gt;&lt;D xsi:type="xsd:double"&gt;4941757.88&lt;/D&gt;&lt;D xsi:type="xsd:double"&gt;4906680.84&lt;/D&gt;&lt;D xsi:type="xsd:double"&gt;4835701.88&lt;/D&gt;&lt;D xsi:type="xsd:double"&gt;4773678.76&lt;/D&gt;&lt;D xsi:type="xsd:double"&gt;4748107.48&lt;/D&gt;&lt;D xsi:type="xsd:double"&gt;4696356.08&lt;/D&gt;&lt;D xsi:type="xsd:double"&gt;4665698.04&lt;/D&gt;&lt;D xsi:type="xsd:double"&gt;450637</t>
        </r>
      </text>
    </comment>
    <comment ref="A12" authorId="0" shapeId="0" xr:uid="{8B52C9A3-9ACF-4C71-9158-C03F8E1EB93F}">
      <text>
        <r>
          <rPr>
            <b/>
            <sz val="9"/>
            <color indexed="81"/>
            <rFont val="Tahoma"/>
            <charset val="1"/>
          </rPr>
          <t>8.36&lt;/D&gt;&lt;D xsi:type="xsd:double"&gt;4495870.96&lt;/D&gt;&lt;D xsi:type="xsd:double"&gt;4439877.32&lt;/D&gt;&lt;D xsi:type="xsd:double"&gt;4402600.6&lt;/D&gt;&lt;D xsi:type="xsd:double"&gt;4289454.56&lt;/D&gt;&lt;D xsi:type="xsd:double"&gt;4278141.92&lt;/D&gt;&lt;D xsi:type="xsd:double"&gt;4253650.84&lt;/D&gt;&lt;D xsi:type="xsd:double"&gt;4194200.56&lt;/D&gt;&lt;D xsi:type="xsd:double"&gt;4072039.76&lt;/D&gt;&lt;D xsi:type="xsd:double"&gt;4055836.76&lt;/D&gt;&lt;D xsi:type="xsd:double"&gt;4009132.84&lt;/D&gt;&lt;D xsi:type="xsd:double"&gt;3999057.52&lt;/D&gt;&lt;D xsi:type="xsd:double"&gt;3961643.32&lt;/D&gt;&lt;D xsi:type="xsd:double"&gt;3922225.84&lt;/D&gt;&lt;D xsi:type="xsd:double"&gt;3888720&lt;/D&gt;&lt;D xsi:type="xsd:double"&gt;3827836&lt;/D&gt;&lt;D xsi:type="xsd:double"&gt;3793957&lt;/D&gt;&lt;D xsi:type="xsd:double"&gt;3767659.04&lt;/D&gt;&lt;D xsi:type="xsd:double"&gt;3253582.04&lt;/D&gt;&lt;D xsi:type="xsd:double"&gt;3241189.2&lt;/D&gt;&lt;D xsi:type="xsd:double"&gt;3209293.84&lt;/D&gt;&lt;D xsi:type="xsd:double"&gt;3175788&lt;/D&gt;&lt;D xsi:type="xsd:double"&gt;3029725.32&lt;/D&gt;&lt;D xsi:type="xsd:double"&gt;3005666.32&lt;/D&gt;&lt;D xsi:type="xsd:double"&gt;2994491.16&lt;/D&gt;&lt;D xsi:type="xsd:double"&gt;2809502&lt;/D&gt;&lt;D xsi:type="xsd:double"&gt;2778431.52&lt;/D&gt;&lt;D xsi:type="xsd:double"&gt;2637161&lt;/D&gt;&lt;D xsi:type="xsd:double"&gt;2568519.2&lt;/D&gt;&lt;D xsi:type="xsd:double"&gt;2553160.72&lt;/D&gt;&lt;D xsi:type="xsd:double"&gt;2500172&lt;/D&gt;&lt;D xsi:type="xsd:double"&gt;2482770.96&lt;/D&gt;&lt;D xsi:type="xsd:double"&gt;2414384.48&lt;/D&gt;&lt;D xsi:type="xsd:double"&gt;2369840.96&lt;/D&gt;&lt;D xsi:type="xsd:double"&gt;2325611.68&lt;/D&gt;&lt;D xsi:type="xsd:double"&gt;2268105.76&lt;/D&gt;&lt;D xsi:type="xsd:double"&gt;2224504.96&lt;/D&gt;&lt;D xsi:type="xsd:double"&gt;2224367.48&lt;/D&gt;&lt;D xsi:type="xsd:double"&gt;2202036.8&lt;/D&gt;&lt;D xsi:type="xsd:double"&gt;2189820.72&lt;/D&gt;&lt;D xsi:type="xsd:double"&gt;2136832&lt;/D&gt;&lt;D xsi:type="xsd:double"&gt;2134396.64&lt;/D&gt;&lt;D xsi:type="xsd:double"&gt;2075948&lt;/D&gt;&lt;D xsi:type="xsd:double"&gt;2067679.56&lt;/D&gt;&lt;D xsi:type="xsd:double"&gt;2054363.64&lt;/D&gt;&lt;D xsi:type="xsd:double"&gt;2005833.2&lt;/D&gt;&lt;D xsi:type="xsd:double"&gt;1964000&lt;/D&gt;&lt;D xsi:type="xsd:double"&gt;1964000&lt;/D&gt;&lt;D xsi:type="xsd:double"&gt;1954671&lt;/D&gt;&lt;D xsi:type="xsd:double"&gt;1898893.4&lt;/D&gt;&lt;D xsi:type="xsd:double"&gt;1898598.8&lt;/D&gt;&lt;D xsi:type="xsd:double"&gt;1883534.92&lt;/D&gt;&lt;D xsi:type="xsd:double"&gt;1879803.32&lt;/D&gt;&lt;D xsi:type="xsd:double"&gt;1878585.64&lt;/D&gt;&lt;D xsi:type="xsd:double"&gt;1866605.24&lt;/D&gt;&lt;D xsi:type="xsd:double"&gt;1858258.24&lt;/D&gt;&lt;D xsi:type="xsd:double"&gt;1824556&lt;/D&gt;&lt;D xsi:type="xsd:double"&gt;1822925.88&lt;/D&gt;&lt;D xsi:type="xsd:double"&gt;1813537.96&lt;/D&gt;&lt;D xsi:type="xsd:double"&gt;1807508.48&lt;/D&gt;&lt;D xsi:type="xsd:double"&gt;1799927.44&lt;/D&gt;&lt;D xsi:type="xsd:double"&gt;1767757.12&lt;/D&gt;&lt;D xsi:type="xsd:double"&gt;1766618&lt;/D&gt;&lt;D xsi:type="xsd:double"&gt;1698270.8&lt;/D&gt;&lt;D xsi:type="xsd:double"&gt;1688313.32&lt;/D&gt;&lt;D xsi:type="xsd:double"&gt;1686840.32&lt;/D&gt;&lt;D xsi:type="xsd:double"&gt;1675331.28&lt;/D&gt;&lt;D xsi:type="xsd:double"&gt;1669400&lt;/D&gt;&lt;D xsi:type="xsd:double"&gt;1599540.52&lt;/D&gt;&lt;D xsi:type="xsd:double"&gt;1593530.68&lt;/D&gt;&lt;D xsi:type="xsd:double"&gt;1593471.76&lt;/D&gt;&lt;D xsi:type="xsd:double"&gt;1564934.84&lt;/D&gt;&lt;D xsi:type="xsd:double"&gt;1562420.92&lt;/D&gt;&lt;D xsi:type="xsd:double"&gt;1493504.16&lt;/D&gt;&lt;D xsi:type="xsd:double"&gt;1492640&lt;/D&gt;&lt;D xsi:type="xsd:double"&gt;1486630.16&lt;/D&gt;&lt;D xsi:type="xsd:double"&gt;1476869.08&lt;/D&gt;&lt;D xsi:type="xsd:double"&gt;1468364.96&lt;/D&gt;&lt;D xsi:type="xsd:double"&gt;1450905&lt;/D&gt;&lt;D xsi:type="xsd:double"&gt;1386112.64&lt;/D&gt;&lt;D xsi:type="xsd:double"&gt;1358243.48&lt;/D&gt;&lt;D xsi:type="xsd:double"&gt;1301326.76&lt;/D&gt;&lt;D xsi:type="xsd:double"&gt;1300678.64&lt;/D&gt;&lt;D xsi:type="xsd:double"&gt;1277189.2&lt;/D&gt;&lt;D xsi:type="xsd:double"&gt;1274145&lt;/D&gt;&lt;D xsi:type="xsd:double"&gt;1260946.92&lt;/D&gt;&lt;D xsi:type="xsd:double"&gt;1229464&lt;/D&gt;&lt;D xsi:type="xsd:double"&gt;1218819.12&lt;/D&gt;&lt;D xsi:type="xsd:double"&gt;1172311.6&lt;/D&gt;&lt;D xsi:type="xsd:double"&gt;1166596.36&lt;/D&gt;&lt;D xsi:type="xsd:double"&gt;1138275.48&lt;/D&gt;&lt;D xsi:type="xsd:double"&gt;1136586.44&lt;/D&gt;&lt;D xsi:type="xsd:double"&gt;1134720.64&lt;/D&gt;&lt;D xsi:type="xsd:double"&gt;1124861.36&lt;/D&gt;&lt;D xsi:type="xsd:double"&gt;1091984&lt;/D&gt;&lt;D xsi:type="xsd:double"&gt;1082635.36&lt;/D&gt;&lt;D xsi:type="xsd:double"&gt;1079846.48&lt;/D&gt;&lt;D xsi:type="xsd:double"&gt;1079512.6&lt;/D&gt;&lt;D xsi:type="xsd:double"&gt;987342.08&lt;/D&gt;&lt;D xsi:type="xsd:double"&gt;942720&lt;/D&gt;&lt;D xsi:type="xsd:double"&gt;922039.08&lt;/D&gt;&lt;D xsi:type="xsd:double"&gt;905305.8&lt;/D&gt;&lt;D xsi:type="xsd:double"&gt;883800&lt;/D&gt;&lt;D xsi:type="xsd:double"&gt;880579.04&lt;/D&gt;&lt;D xsi:type="xsd:double"&gt;877908&lt;/D&gt;&lt;D xsi:type="xsd:double"&gt;875747.6&lt;/D&gt;&lt;D xsi:type="xsd:double"&gt;869384.24&lt;/D&gt;&lt;D xsi:type="xsd:double"&gt;868480.8&lt;/D&gt;&lt;D xsi:type="xsd:double"&gt;850412&lt;/D&gt;&lt;D xsi:type="xsd:double"&gt;847505.28&lt;/D&gt;&lt;D xsi:type="xsd:double"&gt;831636.16&lt;/D&gt;&lt;D xsi:type="xsd:double"&gt;830025.68&lt;/D&gt;&lt;D xsi:type="xsd:double"&gt;823662.32&lt;/D&gt;&lt;D xsi:type="xsd:double"&gt;817024&lt;/D&gt;&lt;D xsi:type="xsd:double"&gt;814333.32&lt;/D&gt;&lt;D xsi:type="xsd:double"&gt;775780&lt;/D&gt;&lt;D xsi:type="xsd:double"&gt;775681.8&lt;/D&gt;&lt;D xsi:type="xsd:double"&gt;774405.2&lt;/D&gt;&lt;D xsi:type="xsd:double"&gt;759105.64&lt;/D&gt;&lt;D xsi:type="xsd:double"&gt;752349.48&lt;/D&gt;&lt;D xsi:type="xsd:double"&gt;739524.56&lt;/D&gt;&lt;D xsi:type="xsd:double"&gt;736500&lt;/D&gt;&lt;D xsi:type="xsd:double"&gt;726680&lt;/D&gt;&lt;D xsi:type="xsd:double"&gt;699557.16&lt;/D&gt;&lt;D xsi:type="xsd:double"&gt;692368.92&lt;/D&gt;&lt;D xsi:type="xsd:double"&gt;687400&lt;/D&gt;&lt;D xsi:type="xsd:double"&gt;676755.12&lt;/D&gt;&lt;D xsi:type="xsd:double"&gt;662280.44&lt;/D&gt;&lt;D xsi:type="xsd:double"&gt;640931.76&lt;/D&gt;&lt;D xsi:type="xsd:double"&gt;622254.12&lt;/D&gt;&lt;D xsi:type="xsd:double"&gt;609822&lt;/D&gt;&lt;D xsi:type="xsd:double"&gt;602378.44&lt;/D&gt;&lt;D xsi:type="xsd:double"&gt;589200&lt;/D&gt;&lt;D xsi:type="xsd:double"&gt;588041.24&lt;/D&gt;&lt;D xsi:type="xsd:double"&gt;587589.52&lt;/D&gt;&lt;D xsi:type="xsd:double"&gt;566378.32&lt;/D&gt;&lt;D xsi:type="xsd:double"&gt;551884&lt;/D&gt;&lt;D xsi:type="xsd:double"&gt;539235.84&lt;/D&gt;&lt;D xsi:type="xsd:double"&gt;528610.6&lt;/D&gt;&lt;D xsi:type="xsd:double"&gt;527510.76&lt;/D&gt;&lt;D xsi:type="xsd:double"&gt;524721.88&lt;/D&gt;&lt;D xsi:type="xsd:double"&gt;519674.4&lt;/D&gt;&lt;D xsi:type="xsd:double"&gt;499838&lt;/D&gt;&lt;D xsi:type="xsd:double"&gt;496263.52&lt;/D&gt;&lt;D xsi:type="xsd:double"&gt;491000&lt;/D&gt;&lt;D xsi:type="xsd:double"&gt;491000&lt;/D&gt;&lt;D xsi:type="xsd:double"&gt;479216&lt;/D&gt;&lt;D xsi:type="xsd:double"&gt;470495.84&lt;/D&gt;&lt;D xsi:type="xsd:double"&gt;469867.36&lt;/D&gt;&lt;D xsi:type="xsd:double"&gt;461441.8&lt;/D&gt;&lt;D xsi:type="xsd:double"&gt;457415.6&lt;/D&gt;&lt;D xsi:type="xsd:double"&gt;443864&lt;/D&gt;&lt;D xsi:type="xsd:double"&gt;436754.32&lt;/D&gt;&lt;D xsi:type="xsd:double"&gt;432924.52&lt;/D&gt;&lt;D xsi:type="xsd:double"&gt;421710.08&lt;/D&gt;&lt;D xsi:type="xsd:double"&gt;411870.44&lt;/D&gt;&lt;D xsi:type="xsd:double"&gt;409572.56&lt;/D&gt;&lt;D xsi:type="xsd:double"&gt;406881.88&lt;/D&gt;&lt;D xsi:type="xsd:double"&gt;401893.32&lt;/D&gt;&lt;D xsi:type="xsd:double"&gt;385435&lt;/D&gt;&lt;D xsi:type="xsd:double"&gt;384649.4&lt;/D&gt;&lt;D xsi:type="xsd:double"&gt;380191.12&lt;/D&gt;&lt;D xsi:type="xsd:double"&gt;376380.96&lt;/D&gt;&lt;D xsi:type="xsd:double"&gt;365048.68&lt;/D&gt;&lt;D xsi:type="xsd:double"&gt;364616.6&lt;/D&gt;&lt;D xsi:type="xsd:double"&gt;357290.88&lt;/D&gt;&lt;D xsi:type="xsd:double"&gt;348452.88&lt;/D&gt;&lt;D xsi:type="xsd:double"&gt;344799.84&lt;/D&gt;&lt;D xsi:type="xsd:double"&gt;339988.04&lt;/D&gt;&lt;D xsi:type="xsd:double"&gt;328871.8&lt;/D&gt;&lt;D xsi:type="xsd:double"&gt;328734.32&lt;/D&gt;&lt;D xsi:type="xsd:double"&gt;324413.52&lt;/D&gt;&lt;D xsi:type="xsd:double"&gt;322351.32&lt;/D&gt;&lt;D xsi:type="xsd:double"&gt;320426.6&lt;/D&gt;&lt;D xsi:type="xsd:double"&gt;320171.28&lt;/D&gt;&lt;D xsi:type="xsd:double"&gt;316459.32&lt;/D&gt;&lt;D xsi:type="xsd:double"&gt;314240&lt;/D&gt;&lt;D xsi:type="xsd:double"&gt;312609.88&lt;/D&gt;&lt;D xsi:type="xsd:double"&gt;308348&lt;/D&gt;&lt;D xsi:type="xsd:double"&gt;300492&lt;/D&gt;&lt;D xsi:type="xsd:double"&gt;294600&lt;/D&gt;&lt;D xsi:type="xsd:double"&gt;293107.36&lt;/D&gt;&lt;D xsi:type="xsd:double"&gt;292655.64&lt;/D&gt;&lt;D xsi:type="xsd:double"&gt;292419.96&lt;/D&gt;&lt;D xsi:type="xsd:double"&gt;282325&lt;/D&gt;&lt;D xsi:type="xsd:double"&gt;276177.68&lt;/D&gt;&lt;D xsi:type="xsd:double"&gt;275077.84&lt;/D&gt;&lt;D xsi:type="xsd:double"&gt;274960&lt;/D&gt;&lt;D xsi:type="xsd:double"&gt;265395.32&lt;/D&gt;&lt;D xsi:type="xsd:double"&gt;257166.16&lt;/D&gt;&lt;D xsi:type="xsd:double"&gt;256989.4&lt;/D&gt;&lt;D xsi:type="xsd:double"&gt;255477.12&lt;/D&gt;&lt;D xsi:type="xsd:double"&gt;255320&lt;/D&gt;&lt;D xsi:type="xsd:double"&gt;250410&lt;/D&gt;&lt;D xsi:type="xsd:double"&gt;249428&lt;/D&gt;&lt;D xsi:type="xsd:double"&gt;249310.16&lt;/D&gt;&lt;D xsi:type="xsd:double"&gt;240000.8&lt;/D&gt;&lt;D xsi:type="xsd:double"&gt;237644&lt;/D&gt;&lt;D xsi:type="xsd:double"&gt;233716&lt;/D&gt;&lt;D xsi:type="xsd:double"&gt;228825.64&lt;/D&gt;&lt;D xsi:type="xsd:double"&gt;226370.64&lt;/D&gt;&lt;D xsi:type="xsd:double"&gt;225860&lt;/D&gt;&lt;D xsi:type="xsd:double"&gt;217709.4&lt;/D&gt;&lt;D xsi:type="xsd:double"&gt;211306.76&lt;/D&gt;&lt;D xsi:type="xsd:double"&gt;206082.52&lt;/D&gt;&lt;D xsi:type="xsd:double"&gt;205650.44&lt;/D&gt;&lt;D xsi:type="xsd:double"&gt;199817.36&lt;/D&gt;&lt;D xsi:type="xsd:double"&gt;198364&lt;/D&gt;&lt;D xsi:type="xsd:double"&gt;196400&lt;/D&gt;&lt;D xsi:type="xsd:double"&gt;196400&lt;/D&gt;&lt;D xsi:type="xsd:double"&gt;189388.52&lt;/D&gt;&lt;D xsi:type="xsd:double"&gt;189152.84&lt;/D&gt;&lt;D xsi:type="xsd:double"&gt;177251&lt;/D&gt;&lt;D xsi:type="xsd:double"&gt;176760&lt;/D&gt;&lt;D xsi:type="xsd:double"&gt;169021.84&lt;/D&gt;&lt;D xsi:type="xsd:double"&gt;166940&lt;/D&gt;&lt;D xsi:type="xsd:double"&gt;166940&lt;/D&gt;&lt;D xsi:type="xsd:double"&gt;161519.36&lt;/D&gt;&lt;D xsi:type="xsd:double"&gt;159633.92&lt;/D&gt;&lt;D xsi:type="xsd:double"&gt;159084&lt;/D&gt;&lt;D xsi:type="xsd:double"&gt;157611&lt;/D&gt;&lt;D xsi:type="xsd:double"&gt;154900.68&lt;/D&gt;&lt;D xsi:type="xsd:double"&gt;146023.4&lt;/D&gt;&lt;D xsi:type="xsd:double"&gt;145532.4&lt;/D&gt;&lt;D xsi:type="xsd:double"&gt;145336&lt;/D&gt;&lt;D xsi:type="xsd:double"&gt;136792.6&lt;/D&gt;&lt;D xsi:type="xsd:double"&gt;134887.52&lt;/D&gt;&lt;D xsi:type="xsd:double"&gt;130213.2&lt;/D&gt;&lt;D xsi:type="xsd:double"&gt;129624&lt;/D&gt;&lt;D xsi:type="xsd:double"&gt;128052.8&lt;/D&gt;&lt;D xsi:type="xsd:double"&gt;126108.44&lt;/D&gt;&lt;D xsi:type="xsd:double"&gt;125146.08&lt;/D&gt;&lt;D xsi:type="xsd:double"&gt;120786&lt;/D&gt;&lt;D xsi:type="xsd:double"&gt;119804&lt;/D&gt;&lt;D xsi:type="xsd:double"&gt;118193.52&lt;/D&gt;&lt;D xsi:type="xsd:double"&gt;117840&lt;/D&gt;&lt;D xsi:type="xsd:double"&gt;115404.64&lt;/D&gt;&lt;D xsi:type="xsd:double"&gt;115385&lt;/D&gt;&lt;D xsi:type="xsd:double"&gt;110357.16&lt;/D&gt;&lt;D xsi:type="xsd:double"&gt;109218.04&lt;/D&gt;&lt;D xsi:type="xsd:double"&gt;106841.6&lt;/D&gt;&lt;D xsi:type="xsd:double"&gt;102128&lt;/D&gt;&lt;D xsi:type="xsd:double"&gt;101146&lt;/D&gt;&lt;D xsi:type="xsd:double"&gt;100164&lt;/D&gt;&lt;D xsi:type="xsd:double"&gt;100164&lt;/D&gt;&lt;D xsi:type="xsd:double"&gt;98200&lt;/D&gt;&lt;D xsi:type="xsd:double"&gt;93918.48&lt;/D&gt;&lt;D xsi:type="xsd:double"&gt;88380&lt;/D&gt;&lt;D xsi:type="xsd:double"&gt;86258.88&lt;/D&gt;&lt;D xsi:type="xsd:double"&gt;85375.08&lt;/D&gt;&lt;D xsi:type="xsd:double"&gt;84235.96&lt;/D&gt;&lt;D xsi:type="xsd:double"&gt;82488&lt;/D&gt;&lt;D xsi:type="xsd:double"&gt;82095.2&lt;/D&gt;&lt;D xsi:type="xsd:double"&gt;81486.36&lt;/D&gt;&lt;D xsi:type="xsd:double"&gt;81466.72&lt;/D&gt;&lt;D xsi:type="xsd:double"&gt;80995.36&lt;/D&gt;&lt;D xsi:type="xsd:double"&gt;80327.6&lt;/D&gt;&lt;D xsi:type="xsd:double"&gt;78618.92&lt;/D&gt;&lt;D xsi:type="xsd:double"&gt;78245.76&lt;/D&gt;&lt;D xsi:type="xsd:double"&gt;77813.68&lt;/D&gt;&lt;D xsi:type="xsd:double"&gt;72235.92&lt;/D&gt;&lt;D xsi:type="xsd:double"&gt;70704&lt;/D&gt;&lt;D xsi:type="xsd:double"&gt;69250.64&lt;/D&gt;&lt;D xsi:type="xsd:double"&gt;68406.12&lt;/D&gt;&lt;D xsi:type="xsd:double"&gt;68052.6&lt;/D&gt;&lt;D xsi:type="xsd:double"&gt;67090.24&lt;/D&gt;&lt;D xsi:type="xsd:double"&gt;65833.28&lt;/D&gt;&lt;D xsi:type="xsd:double"&gt;64910.2&lt;/D&gt;&lt;D xsi:type="xsd:double"&gt;64812&lt;/D&gt;&lt;D xsi:type="xsd:double"&gt;63064.04&lt;/D&gt;&lt;D xsi:type="xsd:double"&gt;61060.76&lt;/D&gt;&lt;D xsi:type="xsd:double"&gt;60235.88&lt;/D&gt;&lt;D xsi:type="xsd:double"&gt;58920&lt;/D&gt;&lt;D xsi:type="xsd:double"&gt;58703.96&lt;/D&gt;&lt;D xsi:type="xsd:double"&gt;54540.28&lt;/D&gt;&lt;D xsi:type="xsd:double"&gt;54481.36&lt;/D&gt;&lt;D xsi:type="xsd:double"&gt;54010&lt;/D&gt;&lt;D xsi:type="xsd:double"&gt;52713.76&lt;/D&gt;&lt;D xsi:type="xsd:double"&gt;49100&lt;/D&gt;&lt;D xsi:type="xsd:double"&gt;48334.04&lt;/D&gt;&lt;D xsi:type="xsd:double"&gt;46507.52&lt;/D&gt;&lt;D xsi:type="xsd:double"&gt;45172&lt;/D&gt;&lt;D xsi:type="xsd:double"&gt;44877.4&lt;/D&gt;&lt;D xsi:type="xsd:double"&gt;42717&lt;/D&gt;&lt;D xsi:type="xsd:double"&gt;42324.2&lt;/D&gt;&lt;D xsi:type="xsd:double"&gt;41244&lt;/D&gt;&lt;D xsi:type="xsd:double"&gt;41244&lt;/D&gt;&lt;D xsi:type="xsd:double"&gt;40144.16&lt;/D&gt;&lt;D xsi:type="xsd:double"&gt;39280&lt;/D&gt;&lt;D xsi:type="xsd:double"&gt;38337.28&lt;/D&gt;&lt;D xsi:type="xsd:double"&gt;35352&lt;/D&gt;&lt;D xsi:type="xsd:double"&gt;35175.24&lt;/D&gt;&lt;D xsi:type="xsd:double"&gt;35057.4&lt;/D&gt;&lt;D xsi:type="xsd:double"&gt;33682.6&lt;/D&gt;&lt;D xsi:type="xsd:double"&gt;31954.28&lt;/D&gt;&lt;D xsi:type="xsd:double"&gt;31424&lt;/D&gt;&lt;D xsi:type="xsd:double"&gt;31424&lt;/D&gt;&lt;D xsi:type="xsd:double"&gt;31109.76&lt;/D&gt;&lt;D xsi:type="xsd:double"&gt;30442&lt;/D&gt;&lt;D xsi:type="xsd:double"&gt;29460&lt;/D&gt;&lt;D xsi:type="xsd:double"&gt;29460&lt;/D&gt;&lt;D xsi:type="xsd:double"&gt;29460&lt;/D&gt;&lt;D xsi:type="xsd:double"&gt;29027.92&lt;/D&gt;&lt;D xsi:type="xsd:double"&gt;28399.44&lt;/D&gt;&lt;D xsi:type="xsd:double"&gt;28281.6&lt;/D&gt;&lt;D xsi:type="xsd:double"&gt;28144.12&lt;/D&gt;&lt;D xsi:type="xsd:double"&gt;27869.16&lt;/D&gt;&lt;D xsi:type="xsd:double"&gt;27496&lt;/D&gt;&lt;D xsi:type="xsd:double"&gt;27260.32&lt;/D&gt;&lt;D xsi:type="xsd:double"&gt;26671.12&lt;/D&gt;&lt;D xsi:type="xsd:double"&gt;25532&lt;/D&gt;&lt;D xsi:type="xsd:double"&gt;25532&lt;/D&gt;&lt;D xsi:type="xsd:double"&gt;24785.68&lt;/D&gt;&lt;D xsi:type="xsd:double"&gt;23568&lt;/D&gt;&lt;D xsi:type="xsd:double"&gt;22841.32&lt;/D&gt;&lt;D xsi:type="xsd:double"&gt;22762.76&lt;/D&gt;&lt;D xsi:type="xsd:double"&gt;21604&lt;/D&gt;&lt;D xsi:type="xsd:double"&gt;20131&lt;/D&gt;&lt;D xsi:type="xsd:double"&gt;19640&lt;/D&gt;&lt;D xsi:type="xsd:double"&gt;19640&lt;/D&gt;&lt;D xsi:type="xsd:double"&gt;18854.4&lt;/D&gt;&lt;D xsi:type="xsd:double"&gt;18363.4&lt;/D&gt;&lt;D xsi:type="xsd:double"&gt;17911.68&lt;/D&gt;&lt;D xsi:type="xsd:double"&gt;16242.28&lt;/D&gt;&lt;D xsi:type="xsd:double"&gt;16163.72&lt;/D&gt;&lt;D xsi:type="xsd:double"&gt;15712&lt;/D&gt;&lt;D xsi:type="xsd:double"&gt;14651.44&lt;/D&gt;&lt;D xsi:type="xsd:double"&gt;13748&lt;/D&gt;&lt;D xsi:type="xsd:double"&gt;13119.52&lt;/D&gt;&lt;D xsi:type="xsd:double"&gt;12216.08&lt;/D&gt;&lt;D xsi:type="xsd:double"&gt;11784&lt;/D&gt;&lt;D xsi:type="xsd:double"&gt;11784&lt;/D&gt;&lt;D xsi:type="xsd:double"&gt;11666.16&lt;/D&gt;&lt;D xsi:type="xsd:double"&gt;11096.6&lt;/D&gt;&lt;D xsi:type="xsd:double"&gt;10605.6&lt;/D&gt;&lt;D xsi:type="xsd:double"&gt;10409.2&lt;/D&gt;&lt;D xsi:type="xsd:double"&gt;9820&lt;/D&gt;&lt;D xsi:type="xsd:double"&gt;8798.72&lt;/D&gt;&lt;D xsi:type="xsd:double"&gt;8052.4&lt;/D&gt;&lt;D xsi:type="xsd:double"&gt;7973.84&lt;/D&gt;&lt;D xsi:type="xsd:double"&gt;7856&lt;/D&gt;&lt;D xsi:type="xsd:double"&gt;7031.12&lt;/D&gt;&lt;D xsi:type="xsd:double"&gt;6599.04&lt;/D&gt;&lt;D xsi:type="xsd:double"&gt;5774.16&lt;/D&gt;&lt;D xsi:type="xsd:double"&gt;4419&lt;/D&gt;&lt;D xsi:type="xsd:double"&gt;3928&lt;/D&gt;&lt;D xsi:type="xsd:double"&gt;3928&lt;/D&gt;&lt;D xsi:type="xsd:double"&gt;3790.52&lt;/D&gt;&lt;D xsi:type="xsd:double"&gt;3535.2&lt;/D&gt;&lt;D xsi:type="xsd:double"&gt;2946&lt;/D&gt;&lt;D xsi:type="xsd:double"&gt;2494.28&lt;/D&gt;&lt;D xsi:type="xsd:double"&gt;2396.08&lt;/D&gt;&lt;D xsi:type="xsd:double"&gt;2317.52&lt;/D&gt;&lt;D xsi:type="xsd:double"&gt;2180.04&lt;/D&gt;&lt;D xsi:type="xsd:double"&gt;2121.12&lt;/D&gt;&lt;D xsi:type="xsd:double"&gt;2081.84&lt;/D&gt;&lt;D xsi:type="xsd:double"&gt;1964&lt;/D&gt;&lt;D xsi:type="xsd:double"&gt;1944.36&lt;/D&gt;&lt;D xsi:type="xsd:double"&gt;1787.24&lt;/D&gt;&lt;D xsi:type="xsd:double"&gt;1747.96&lt;/D&gt;&lt;D xsi:type="xsd:double"&gt;1551.56&lt;/D&gt;&lt;D xsi:type="xsd:double"&gt;1512.28&lt;/D&gt;&lt;D xsi:type="xsd:double"&gt;1374.8&lt;/D&gt;&lt;D xsi:type="xsd:double"&gt;1335.52&lt;/D&gt;&lt;D xsi:type="xsd:double"&gt;1001.64&lt;/D&gt;&lt;D xsi:type="xsd:double"&gt;982&lt;/D&gt;&lt;D xsi:type="xsd:double"&gt;962.36&lt;/D&gt;&lt;D xsi:type="xsd:double"&gt;844.52&lt;/D&gt;&lt;D xsi:type="xsd:double"&gt;746.32&lt;/D&gt;&lt;D xsi:type="xsd:double"&gt;549.92&lt;/D&gt;&lt;D xsi:type="xsd:double"&gt;510.64&lt;/D&gt;&lt;D xsi:type="xsd:double"&gt;491&lt;/D&gt;&lt;D xsi:type="xsd:double"&gt;491&lt;/D&gt;&lt;/FQL&gt;&lt;FQL&gt;&lt;Q&gt;BLU-CA^OS_TOP_HLDR_MV(ALL,0D,,MTD,,F,SEC,USD)&lt;/Q&gt;&lt;R&gt;62&lt;/R&gt;&lt;C&gt;1&lt;/C&gt;&lt;D xsi:type="xsd:double"&gt;57162379.83&lt;/D&gt;&lt;D xsi:type="xsd:double"&gt;53479497.38&lt;/D&gt;&lt;D xsi:type="xsd:double"&gt;42797924.43&lt;/D&gt;&lt;D xsi:type="xsd:double"&gt;24265085.62&lt;/D&gt;&lt;D xsi:type="xsd:double"&gt;18478122.75&lt;/D&gt;&lt;D xsi:type="xsd:double"&gt;16656336&lt;/D&gt;&lt;D xsi:type="xsd:double"&gt;16630341.71&lt;/D&gt;&lt;D xsi:type="xsd:double"&gt;13317646.32&lt;/D&gt;&lt;D xsi:type="xsd:double"&gt;11138924.7&lt;/D&gt;&lt;D xsi:type="xsd:double"&gt;8071837.4&lt;/D&gt;&lt;D xsi:type="xsd:double"&gt;7499869.23&lt;/D&gt;&lt;D xsi:type="xsd:double"&gt;6246126&lt;/D&gt;&lt;D xsi:type="xsd:double"&gt;6163697.96&lt;/D&gt;&lt;D xsi:type="xsd:double"&gt;5671430.36&lt;/D&gt;&lt;D xsi:type="xsd:double"&gt;5573959.56&lt;/D&gt;&lt;D xsi:type="xsd:double"&gt;5389553.1&lt;/D&gt;&lt;D xsi:type="xsd:double"&gt;5347558.31&lt;/D&gt;&lt;D xsi:type="xsd:double"&gt;4164084&lt;/D&gt;&lt;D xsi:type="xsd:double"&gt;3351036.19&lt;/D&gt;&lt;D xsi:type="xsd:double"&gt;2525631.46&lt;/D&gt;&lt;D xsi:type="xsd:double"&gt;2021496.22&lt;/D&gt;&lt;D xsi:type="xsd:double"&gt;1865998.91&lt;/D&gt;&lt;D xsi:type="xsd:double"&gt;1547644.28&lt;/D&gt;&lt;D xsi:type="xsd:double"&gt;1444864.28&lt;/D&gt;&lt;D xsi:type="xsd:double"&gt;1103575.95&lt;/D&gt;&lt;D xsi:type="xsd:double"&gt;849993.65&lt;/D&gt;&lt;D xsi:type="xsd:double"&gt;757977.8&lt;/D&gt;&lt;D xsi:type="xsd:double"&gt;663348.99&lt;/D&gt;&lt;D xsi:type="xsd:double"&gt;648243.78&lt;/D&gt;&lt;D xsi:type="xsd:double"&gt;625643.21&lt;/D&gt;&lt;D xsi:type="xsd:double"&gt;453801.87&lt;/D&gt;&lt;D xsi:type="xsd:double"&gt;393922.35&lt;/D&gt;&lt;D xsi:type="xsd:double"&gt;386416.58&lt;/D&gt;&lt;D xsi:type="xsd:double"&gt;330024.48&lt;/D&gt;&lt;D xsi:type="xsd:double"&gt;306455.76&lt;/D&gt;&lt;D xsi:type="xsd:double"&gt;294608.94&lt;/D&gt;&lt;D xsi:type="xsd:double"&gt;229232.82&lt;/D&gt;&lt;D xsi:type="xsd:double"&gt;218895.49&lt;/D&gt;&lt;D xsi:type="xsd:double"&gt;209838.6&lt;/D&gt;&lt;D xsi:type="xsd:double"&gt;197325.53&lt;/D&gt;&lt;D xsi:type="xsd:double"&gt;184042.1&lt;/D&gt;&lt;D xsi:type="xsd:double"&gt;104102.1&lt;/D&gt;&lt;D xsi:type="xsd:double"&gt;104102.1&lt;/D&gt;&lt;D xsi:type="xsd:double"&gt;97241.77&lt;/D&gt;&lt;D xsi:type="xsd:double"&gt;78576.27&lt;/D&gt;&lt;D xsi:type="xsd:double"&gt;64709.87&lt;/D&gt;&lt;D xsi:type="xsd:double"&gt;61035.06&lt;/D&gt;&lt;D xsi:type="xsd:double"&gt;50843.47&lt;/D&gt;&lt;D xsi:type="xsd:double"&gt;45804.92&lt;/D&gt;&lt;D xsi:type="xsd:double"&gt;39038.29&lt;/D&gt;&lt;D xsi:type="xsd:double"&gt;36977.07&lt;/D&gt;&lt;D xsi:type="xsd:double"&gt;31230.63&lt;/D&gt;&lt;D xsi:type="xsd:double"&gt;28034.7&lt;/D&gt;&lt;D xsi:type="xsd:double"&gt;27587.06&lt;/D&gt;&lt;D xsi:type="xsd:double"&gt;12752.51&lt;/D&gt;&lt;D xsi:type="xsd:double"&gt;4778.29&lt;/D&gt;&lt;D xsi:type="xsd:double"&gt;1623.99&lt;/D&gt;&lt;D xsi:type="xsd:double"&gt;1394.97&lt;/D&gt;&lt;D xsi:type="xsd:double"&gt;728.71&lt;/D&gt;&lt;D xsi:type="xsd:double"&gt;41.64&lt;/D&gt;&lt;D xsi:type="xsd:double"&gt;41.64&lt;/D&gt;&lt;D xsi:type="xsd:double"&gt;10.41&lt;/D&gt;&lt;/FQL&gt;&lt;FQL&gt;&lt;Q&gt;HTL-CA^OS_TOP_HLDR_MV(ALL,0D,,MTD,,F,SEC,USD)&lt;/Q&gt;&lt;R&gt;11&lt;/R&gt;&lt;C&gt;1&lt;/C&gt;&lt;D xsi:type="xsd:double"&gt;12199024.85&lt;/D&gt;&lt;D xsi:type="xsd:double"&gt;2163154.97&lt;/D&gt;&lt;D xsi:type="xsd:double"&gt;1751017.67&lt;/D&gt;&lt;D xsi:type="xsd:double"&gt;713122.9&lt;/D&gt;&lt;D xsi:type="xsd:double"&gt;113041.76&lt;/D&gt;&lt;D xsi:type="xsd:double"&gt;78004.86&lt;/D&gt;&lt;D xsi:type="xsd:double"&gt;54153.31&lt;/D&gt;&lt;D xsi:type="xsd:double"&gt;43820.28&lt;/D&gt;&lt;D xsi:type="xsd:double"&gt;19762.39&lt;/D&gt;&lt;D xsi:type="xsd:double"&gt;13058.85&lt;/D&gt;&lt;D xsi:type="xsd:double"&gt;6241.26&lt;/D&gt;&lt;/FQL&gt;&lt;FQL&gt;&lt;Q&gt;IGXT-US^OS_TOP_HLDR_MV(ALL,0D,,MTD,,F,SEC,USD)&lt;/Q&gt;&lt;R&gt;0&lt;/R&gt;&lt;C&gt;0&lt;/C&gt;&lt;/FQL&gt;&lt;FQL&gt;&lt;Q&gt;ADVZ-CA^OS_TOP_HLDR_MV(ALL,0D,,MTD,,F,SEC,USD)&lt;/Q&gt;&lt;R&gt;16&lt;/R&gt;&lt;C&gt;1&lt;/C&gt;&lt;D xsi:type="xsd:double"&gt;57902121.74&lt;/D&gt;&lt;D xsi:type="xsd:double"&gt;18482670.52&lt;/D&gt;&lt;D xsi:type="xsd:double"&gt;12999196.89&lt;/D&gt;&lt;D xsi:type="xsd:double"&gt;9012251.99&lt;/D&gt;&lt;D xsi:type="xsd:double"&gt;2227347.04&lt;/D&gt;&lt;D xsi:type="xsd:double"&gt;1256423.17&lt;/D&gt;&lt;D xsi:type="xsd:double"&gt;271636.31&lt;/D&gt;&lt;D xsi:type="xsd:double"&gt;241243.12&lt;/D&gt;&lt;D xsi:type="xsd:double"&gt;186241.03&lt;/D&gt;&lt;D xsi:type="xsd:double"&gt;145770.33&lt;/D&gt;&lt;D xsi:type="xsd:double"&gt;132196.55&lt;/D&gt;&lt;D xsi:type="xsd:double"&gt;122183.32&lt;/D&gt;&lt;D xsi:type="xsd:double"&gt;115563.53&lt;/D&gt;&lt;D xsi:type="xsd:double"&gt;45458.03&lt;/D&gt;&lt;D xsi:type="xsd:double"&gt;28079.48&lt;/D&gt;&lt;D xsi:type="xsd:double"&gt;4781.67&lt;/D&gt;&lt;/FQL&gt;&lt;FQL&gt;&lt;Q&gt;APS-CA^OS_TOP_HLDR_MV(ALL,0D,,MTD,,F,SEC,USD)&lt;/Q&gt;&lt;R&gt;68&lt;/R&gt;&lt;C&gt;1&lt;/C&gt;&lt;D xsi:type="xsd:double"&gt;43639822.02&lt;/D&gt;&lt;D xsi:type="xsd:double"&gt;40157099.86&lt;/D&gt;&lt;D xsi:type="xsd:double"&gt;27863772.48&lt;/D&gt;&lt;D xsi:type="xsd:double"&gt;25707122.03&lt;/D&gt;&lt;D xsi:type="xsd:double"&gt;22161654.43&lt;/D&gt;&lt;D xsi:type="xsd:double"&gt;20215437.12&lt;/D&gt;&lt;D xsi:type="xsd:double"&gt;11011794.75&lt;/D&gt;&lt;D xsi:type="xsd:double"&gt;5558746.4&lt;/D&gt;&lt;D xsi:type="xsd:double"&gt;5377361.7&lt;/D&gt;&lt;D xsi:type="xsd:double"&gt;4618146.64&lt;/D&gt;&lt;D xsi:type="xsd:double"&gt;4565446.56&lt;/D&gt;&lt;D xsi:type="xsd:double"&gt;4156704&lt;/D&gt;&lt;D xsi:type="xsd:double"&gt;3533198.4&lt;/D&gt;&lt;D xsi:type="xsd:double"&gt;2947539.59&lt;/D&gt;&lt;D xsi:type="xsd:double"&gt;2719211.84&lt;/D&gt;&lt;D xsi:type="xsd:double"&gt;2647127.66&lt;/D&gt;&lt;D xsi:type="xsd:double"&gt;2195342.43&lt;/D&gt;&lt;D xsi:type="xsd:double"&gt;2076273.65&lt;/D&gt;&lt;D xsi:type="xsd:double"&gt;1875837.38&lt;/D&gt;&lt;D xsi:type="xsd:double"&gt;1669366.97&lt;/D&gt;&lt;D xsi:type="xsd:double"&gt;1662681.6&lt;/D&gt;&lt;D xsi:type="xsd:double"&gt;1633889.5&lt;/D&gt;&lt;D xsi:type="xsd:double"&gt;1449595.1&lt;/D&gt;&lt;D xsi:type="xsd:double"&gt;1158930.64&lt;/D&gt;&lt;D xsi:type="xsd:double"&gt;975890.18&lt;/D&gt;&lt;D xsi:type="xsd:double"&gt;911385.06&lt;/D&gt;&lt;D xsi:type="xsd:double"&gt;692784&lt;/D&gt;&lt;D xsi:type="xsd:double"&gt;570161.23&lt;/D&gt;&lt;D xsi:type="xsd:double"&gt;530367.72&lt;/D&gt;&lt;D xsi:type="xsd:double"&gt;498804.48&lt;/D&gt;&lt;D xsi:type="xsd:double"&gt;476753.17&lt;/D&gt;&lt;D xsi:type="xsd:double"&gt;464165.28&lt;/D&gt;&lt;D xsi:type="xsd:double"&gt;442668.19&lt;/D&gt;&lt;D xsi:type="xsd:double"&gt;381329.1&lt;/D&gt;&lt;D xsi:type="xsd:double"&gt;316789.34&lt;/D&gt;&lt;D xsi:type="xsd:double"&gt;227939.79&lt;/D&gt;&lt;D xsi:type="xsd:double"&gt;209913.55&lt;/D&gt;&lt;D xsi:type="xsd:double"&gt;201967.32&lt;/D&gt;&lt;D xsi:type="xsd:double"&gt;196750.66&lt;/D&gt;&lt;D xsi:type="xsd:double"&gt;149710.62&lt;/D&gt;&lt;D xsi:type="xsd:double"&gt;121237.2&lt;/D&gt;&lt;D xsi:type="xsd:double"&gt;98098.21&lt;/D&gt;&lt;D xsi:type="xsd:double"&gt;88988.1&lt;/D&gt;&lt;D xsi:type="xsd:double"&gt;80078.9&lt;/D&gt;&lt;D xsi:type="xsd:double"&gt;77868.92&lt;/D&gt;&lt;D xsi:type="xsd:double"&gt;72305.87&lt;/D&gt;&lt;D xsi:type="xsd:double"&gt;69964.26&lt;/D&gt;&lt;D xsi:type="xsd:double"&gt;69278.4&lt;/D&gt;&lt;D xsi:type="xsd:double"&gt;57223.96&lt;/D&gt;&lt;D xsi:type="xsd:double"&gt;48252.41&lt;/D&gt;&lt;D xsi:type="xsd:double"&gt;38698.91&lt;/D&gt;&lt;D xsi:type="xsd:double"&gt;37562.75&lt;/D&gt;&lt;D xsi:type="xsd:double"&gt;35553.67&lt;/D&gt;&lt;D xsi:type="xsd:double"&gt;34646.13&lt;/D&gt;&lt;D xsi:type="xsd:double"&gt;34639.2&lt;/D&gt;&lt;D xsi:type="xsd:double"&gt;20783.52&lt;/D&gt;&lt;D xsi:type="xsd:double"&gt;20783.52&lt;/D&gt;&lt;D xsi:type="xsd:double"&gt;16107.23&lt;/D&gt;&lt;D xsi:type="xsd:double"&gt;15497.58&lt;/D&gt;&lt;D xsi:type="xsd:double"&gt;10294.77&lt;/D&gt;&lt;D xsi:type="xsd:double"&gt;4849.49&lt;/D&gt;&lt;D xsi:type="xsd:double"&gt;3616.33&lt;/D&gt;&lt;D xsi:type="xsd:double"&gt;1385.57&lt;/D&gt;&lt;D xsi:type="xsd:double"&gt;865.98&lt;/D&gt;&lt;D xsi:type="xsd:double"&gt;200.91&lt;/D&gt;&lt;D xsi:type="xsd:double"&gt;41.57&lt;/D&gt;&lt;D xsi:type="xsd:double"&gt;13.86&lt;/D&gt;&lt;D xsi:type="xsd:double"&gt;13.86&lt;/D&gt;&lt;/FQL&gt;&lt;FQL&gt;&lt;Q&gt;BTI-CA^OS_TOP_HLDR_MV(ALL,0D,,MTD,,F,SEC,USD)&lt;/Q&gt;&lt;R&gt;0&lt;/R&gt;&lt;C&gt;0&lt;/C&gt;&lt;/FQL&gt;&lt;FQL&gt;&lt;Q&gt;CRDL-CA^OS_TOP_HLDR_MV(ALL,0D,,MTD,,F,SEC,USD)&lt;/Q&gt;&lt;R&gt;4&lt;/R&gt;&lt;C&gt;1&lt;/C&gt;&lt;D xsi:type="xsd:double"&gt;400629.64&lt;/D&gt;&lt;D xsi:type="xsd:double"&gt;34177.34&lt;/D&gt;&lt;D xsi:type="xsd:double"&gt;19415.7&lt;/D&gt;&lt;D xsi:type="xsd:double"&gt;704.3&lt;/D&gt;&lt;/FQL&gt;&lt;FQL&gt;&lt;Q&gt;DR-CA^OS_TOP_HLDR_MV(ALL,0D,,MTD,,F,SEC,USD)&lt;/Q&gt;&lt;R&gt;21&lt;/R&gt;&lt;C&gt;1&lt;/C&gt;&lt;D xsi:type="xsd:double"&gt;3418756.86&lt;/D&gt;&lt;D xsi:type="xsd:double"&gt;2930603.48&lt;/D&gt;&lt;D xsi:type="xsd:double"&gt;1992821.48&lt;/D&gt;&lt;D xsi:type="xsd:double"&gt;591837.15&lt;/D&gt;&lt;D xsi:type="xsd:double"&gt;514676.52&lt;/D&gt;&lt;D xsi:type="xsd:double"&gt;332397.3&lt;/D&gt;&lt;D xsi:type="xsd:double"&gt;321193.19&lt;/D&gt;&lt;D xsi:type="xsd:double"&gt;115871.67&lt;/D&gt;&lt;D xsi:type="xsd:double"&gt;106425.97&lt;/D&gt;&lt;D xsi:type="xsd:double"&gt;52448.18&lt;/D&gt;&lt;D xsi:type="xsd:double"&gt;51461.12&lt;/D&gt;&lt;D xsi:type="xsd:double"&gt;51117.93&lt;/D&gt;&lt;D xsi:type="xsd:double"&gt;40034.75&lt;/D&gt;&lt;D xsi:type="xsd:double"&gt;37482.13&lt;/D&gt;&lt;D xsi:type="xsd:double"&gt;23009.61&lt;/D&gt;&lt;D xsi:type="xsd:double"&gt;16430.3&lt;/D&gt;&lt;D xsi:type="xsd:double"&gt;11910.09&lt;/D&gt;&lt;D xsi:type="xsd:double"&gt;8318.1&lt;/D&gt;&lt;D xsi:type="xsd:double"&gt;1634.2&lt;/D&gt;&lt;D xsi:type="xsd:double"&gt;1552.49&lt;/D&gt;&lt;D xsi:type="xsd:double"&gt;1307.36&lt;/D&gt;&lt;/FQL&gt;&lt;FQL&gt;&lt;Q&gt;EDT-CA^OS_TOP_HLDR_MV(ALL,0D,,MTD,,F,SEC,USD)&lt;/Q&gt;&lt;R&gt;0&lt;/R&gt;&lt;C&gt;0&lt;/C&gt;&lt;/FQL&gt;&lt;FQL&gt;&lt;Q&gt;GTMS-CA^OS_TOP_HLDR_MV(ALL,0D,,MTD,,F,SEC,USD)&lt;/Q&gt;&lt;R&gt;2&lt;/R&gt;&lt;C&gt;1&lt;/C&gt;&lt;D xsi:type="xsd:double"&gt;82834.37&lt;/D&gt;&lt;D xsi:type="xsd:double"&gt;55474.26&lt;/D&gt;&lt;/FQL&gt;&lt;FQL&gt;&lt;Q&gt;IPA-CA^OS_TOP_HLDR_MV(ALL,0D,,MTD,,F,SEC,USD)&lt;/Q&gt;&lt;R&gt;0&lt;/R&gt;&lt;C&gt;0&lt;/C&gt;&lt;/FQL&gt;&lt;FQL&gt;&lt;Q&gt;AEZS-CA^OS_TOP_HLDR_MV(ALL,0D,,MTD,,F,SEC,USD)&lt;/Q&gt;&lt;R&gt;25&lt;/R&gt;&lt;C&gt;1&lt;/C&gt;&lt;D xsi:type="xsd:double"&gt;1116517.59&lt;/D&gt;&lt;D xsi:type="xsd:double"&gt;738113.96&lt;/D&gt;&lt;D xsi:type="xsd:double"&gt;108035.82&lt;/D&gt;&lt;D xsi:type="xsd:double"&gt;83802.89&lt;/D&gt;&lt;D xsi:type="xsd:double"&gt;48846.69&lt;/D&gt;&lt;D xsi:type="xsd:double"&gt;43463.44&lt;/D&gt;&lt;D xsi:type="xsd:double"&gt;22131.87&lt;/D&gt;&lt;D xsi:type="xsd:double"&gt;21942.37&lt;/D&gt;&lt;D xsi:type="xsd:double"&gt;19699.66&lt;/D&gt;&lt;D xsi:type="xsd:double"&gt;16621.67&lt;/D&gt;&lt;D xsi:type="xsd:double"&gt;11443.56&lt;/D&gt;&lt;D xsi:type="xsd:double"&gt;10080.26&lt;/D&gt;&lt;D xsi:type="xsd:double"&gt;3219.65&lt;/D&gt;&lt;D xsi:type="xsd:double"&gt;3198.49&lt;/D&gt;&lt;D xsi:type="xsd:double"&gt;1884.88&lt;/D&gt;&lt;D xsi:type="xsd:double"&gt;1791.97&lt;/D&gt;&lt;D xsi:type="xsd:double"&gt;919.9&lt;/D&gt;&lt;D xsi:type="xsd:double"&gt;735.92&lt;/D&gt;&lt;D xsi:type="xsd:double"&gt;693.6&lt;/D&gt;&lt;D xsi:type="xsd:double"&gt;459.95&lt;/D&gt;&lt;D xsi:type="xsd:double"&gt;411.2&lt;/D&gt;&lt;D xsi:type="xsd:double"&gt;83.71&lt;/D&gt;&lt;D xsi:type="xsd:double"&gt;40.48&lt;/D&gt;&lt;D xsi:type="xsd:double"&gt;9.2&lt;/D&gt;&lt;D xsi:type="xsd:double"&gt;2.76&lt;/D&gt;&lt;/FQL&gt;&lt;FQL&gt;&lt;Q&gt;ASG-CA^OS_TOP_HLDR_MV(ALL,0D,,MTD,,F,SEC,USD)&lt;/Q&gt;&lt;R&gt;1&lt;/R&gt;&lt;C&gt;1&lt;/C&gt;&lt;D xsi:type="xsd:double"&gt;55500.75&lt;/D&gt;&lt;/FQL&gt;&lt;FQL&gt;&lt;Q&gt;IMV-CA^OS_TOP_HLDR_MV(ALL,0D,,MTD,,F,SEC,USD)&lt;/Q&gt;&lt;R&gt;28&lt;/R&gt;&lt;C&gt;1&lt;/C&gt;&lt;D xsi:type="xsd:double"&gt;21556273.38&lt;/D&gt;&lt;D xsi:type="xsd:double"&gt;5899965.6&lt;/D&gt;&lt;D xsi:type="xsd:double"&gt;280332.24&lt;/D&gt;&lt;D xsi:type="xsd:double"&gt;256738.16&lt;/D&gt;&lt;D xsi:type="xsd:double"&gt;254415.77&lt;/D&gt;&lt;D xsi:type="xsd:double"&gt;228953.37&lt;/D&gt;&lt;D xsi:type="xsd:double"&gt;144607&lt;/D&gt;&lt;D xsi:type="xsd:double"&gt;116596.62&lt;/D&gt;&lt;D xsi:type="xsd:double"&gt;115685.6&lt;/D&gt;&lt;D xsi:type="xsd:double"&gt;109641.03&lt;/D&gt;&lt;D xsi:type="xsd:double"&gt;83874.95&lt;/D&gt;&lt;D xsi:type="xsd:double"&gt;81714.52&lt;/D&gt;&lt;D xsi:type="xsd:double"&gt;72283.26&lt;/D&gt;&lt;D xsi:type="xsd:double"&gt;69720.82&lt;/D&gt;&lt;D xsi:type="xsd:double"&gt;69535.72&lt;/D&gt;&lt;D xsi:type="xsd:double"&gt;67890.09&lt;/D&gt;&lt;D xsi:type="xsd:double"&gt;64335.65&lt;/D&gt;&lt;D xsi:type="xsd:double"&gt;63265.56&lt;/D&gt;&lt;D xsi:type="xsd:double"&gt;45189.69&lt;/D&gt;&lt;D xsi:type="xsd:double"&gt;39717.76&lt;/D&gt;&lt;D xsi:type="xsd:double"&gt;33233.58&lt;/D&gt;&lt;D xsi:type="xsd:double"&gt;24201.43&lt;/D&gt;&lt;D xsi:type="xsd:double"&gt;13555.46&lt;/D&gt;&lt;D xsi:type="xsd:double"&gt;10122.49&lt;/D&gt;&lt;D xsi:type="xsd:double"&gt;9697.35&lt;/D&gt;&lt;D xsi:type="xsd:double"&gt;2892.14&lt;/D&gt;&lt;D xsi:type="xsd:double"&gt;2565.33&lt;/D&gt;&lt;D xsi:type="xsd:double"&gt;812.69&lt;/D&gt;&lt;/FQL&gt;&lt;FQL&gt;&lt;Q&gt;MDNA-CA^OS_TOP_HLDR_MV(ALL,0D,,MTD,,F,SEC,USD)&lt;/Q&gt;&lt;R&gt;0&lt;/R&gt;&lt;C&gt;0&lt;/C&gt;&lt;/FQL&gt;&lt;FQL&gt;&lt;Q&gt;NGEN-CA^OS_TOP_HLDR_MV(ALL,0D,,MTD,,F,SEC,USD)&lt;/Q&gt;&lt;R&gt;0&lt;/R&gt;&lt;C&gt;0&lt;/C&gt;&lt;/FQL&gt;&lt;FQL&gt;&lt;Q&gt;NVLNF-US^OS_TOP_HLDR_MV(ALL,0D,,MTD,,F,SEC,USD)&lt;/Q&gt;&lt;R&gt;6&lt;/R&gt;&lt;C&gt;1&lt;/C&gt;&lt;D xsi:type="xsd:double"&gt;2759900.14&lt;/D&gt;&lt;D xsi:type="xsd:double"&gt;2593974.61&lt;/D&gt;&lt;D xsi:type="xsd:double"&gt;1794102.73&lt;/D&gt;&lt;D xsi:type="xsd:double"&gt;988400&lt;/D&gt;&lt;D xsi:type="xsd:double"&gt;808055.12&lt;/D&gt;&lt;D xsi:type="xsd:double"&gt;213.21&lt;/D&gt;&lt;/FQL&gt;&lt;FQL&gt;&lt;Q&gt;QPT-CA^OS_TOP_HLDR_MV(ALL,0D,,MTD,,F,SEC,USD)&lt;/Q&gt;&lt;R&gt;0&lt;/R&gt;&lt;C&gt;0&lt;/C&gt;&lt;/FQL&gt;&lt;FQL&gt;&lt;Q&gt;TBP-CA^OS_TOP_HLDR_MV(ALL,0D,,MTD,,F,SEC,USD)&lt;/Q&gt;&lt;R&gt;7&lt;/R&gt;&lt;C&gt;1&lt;/C&gt;&lt;D xsi:type="xsd:double"&gt;174087.83&lt;/D&gt;&lt;D xsi:type="xsd:double"&gt;123085.63&lt;/D&gt;&lt;D xsi:type="xsd:double"&gt;121140&lt;/D&gt;&lt;D xsi:type="xsd:double"&gt;90800.27&lt;/D&gt;&lt;D xsi:type="xsd:double"&gt;38761.18&lt;/D&gt;&lt;D xsi:type="xsd:double"&gt;15592.03&lt;/D&gt;&lt;D xsi:type="xsd:double"&gt;2823.44&lt;/D&gt;&lt;/FQL&gt;&lt;FQL&gt;&lt;Q&gt;TH-CA^OS_TOP_HLDR_MV(ALL,0D,,MTD,,F,SEC,USD)&lt;/Q&gt;&lt;R&gt;67&lt;/R&gt;&lt;C&gt;1&lt;/C&gt;&lt;D xsi:type="xsd:double"&gt;15294873.83&lt;/D&gt;&lt;D xsi:type="xsd:double"&gt;4485760&lt;/D&gt;&lt;D xsi:type="xsd:double"&gt;1864766.32&lt;/D&gt;&lt;D xsi:type="xsd:double"&gt;817247.16&lt;/D&gt;&lt;D xsi:type="xsd:double"&gt;540859.3&lt;/D&gt;&lt;D xsi:type="xsd:double"&gt;395399.56&lt;/D&gt;&lt;D xsi:type="xsd:double"&gt;380616.74&lt;/D&gt;&lt;D xsi:type="xsd:double"&gt;356373.45&lt;/D&gt;&lt;D xsi:type="xsd:double"&gt;335759.14&lt;/D&gt;&lt;D xsi:type="xsd:double"&gt;287745.8&lt;/D&gt;&lt;D xsi:type="xsd:double"&gt;200948.59&lt;/D&gt;&lt;D xsi:type="xsd:double"&gt;195058.79&lt;/D&gt;&lt;D xsi:type="xsd:double"&gt;184187.55&lt;/D&gt;&lt;D xsi:type="xsd:double"&gt;175839.55&lt;/D&gt;&lt;D xsi:type="xsd:double"&gt;165037.84&lt;/D&gt;&lt;D xsi:type="xsd:double"&gt;140070.1&lt;/D&gt;&lt;D xsi:type="xsd:double"&gt;134516.73&lt;/D&gt;&lt;D xsi:type="xsd:double"&gt;126240.5&lt;/D&gt;&lt;D xsi:type="xsd:double"&gt;119561.2&lt;/D&gt;&lt;D xsi:type="xsd:double"&gt;114386.88&lt;/D&gt;&lt;D xsi:type="xsd:double"&gt;114241.09&lt;/D&gt;&lt;D xsi:type="xsd:double"&gt;107485.54&lt;/D&gt;&lt;D xsi:type="xsd:double"&gt;90105.46&lt;/D&gt;&lt;D xsi:type="xsd:double"&gt;75235.17&lt;/D&gt;&lt;D xsi:type="xsd:double"&gt;69282.56&lt;/D&gt;&lt;D xsi:type="xsd:double"&gt;66299.53&lt;/D&gt;&lt;D xsi:type="xsd:double"&gt;66003.47&lt;/D&gt;&lt;D xsi:type="xsd:double"&gt;58788.13&lt;/D&gt;&lt;D xsi:type="xsd:double"&gt;57079.05&lt;/D&gt;&lt;D xsi:type="xsd:double"&gt;57079.05&lt;/D&gt;&lt;D xsi:type="xsd:double"&gt;47113.94&lt;/D&gt;&lt;D xsi:type="xsd:double"&gt;46539.76&lt;/D&gt;&lt;D xsi:type="xsd:double"&gt;43960.45&lt;/D&gt;&lt;D xsi:type="xsd:double"&gt;41264.51&lt;/D&gt;&lt;D xsi:type="xsd:double"&gt;40371.84&lt;/D&gt;&lt;D xsi:type="xsd:double"&gt;35776.18&lt;/D&gt;&lt;D xsi:type="xsd:double"&gt;33643.2&lt;/D&gt;&lt;D xsi:type="xsd:double"&gt;33194.62&lt;/D&gt;&lt;D xsi:type="xsd:double"&gt;32613.72&lt;/D&gt;&lt;D xsi:type="xsd:double"&gt;31400.32&lt;/D&gt;&lt;D xsi:type="xsd:double"&gt;28722.32&lt;/D&gt;&lt;D xsi:type="xsd:double"&gt;28708.86&lt;/D&gt;&lt;D xsi:type="xsd:double"&gt;23110.64&lt;/D&gt;&lt;D xsi:type="xsd:double"&gt;22888.59&lt;/D&gt;&lt;D xsi:type="xsd:double"&gt;22428.8&lt;/D&gt;&lt;D xsi:type="xsd:double"&gt;20894.67&lt;/D&gt;&lt;D xsi:type="xsd:double"&gt;20446.09&lt;/D&gt;&lt;D xsi:type="xsd:double"&gt;16821.6&lt;/D&gt;&lt;D xsi:type="xsd:double"&gt;15884.08&lt;/D&gt;&lt;D xsi:type="xsd:double"&gt;12111.55&lt;/D&gt;&lt;D xsi:type="xsd:double"&gt;12003.89&lt;/D&gt;&lt;D xsi:type="xsd:double"&gt;11631.58&lt;/D&gt;&lt;D xsi:type="xsd:double"&gt;11342.24&lt;/D&gt;&lt;D xsi:type="xsd:double"&gt;10765.82&lt;/D&gt;&lt;D xsi:type="xsd:double"&gt;10171.46&lt;/D&gt;&lt;D xsi:type="xsd:double"&gt;9868.67&lt;/D&gt;&lt;D xsi:type="xsd:double"&gt;9756.53&lt;/D&gt;&lt;D xsi:type="xsd:double"&gt;8785.36&lt;/D&gt;&lt;D xsi:type="xsd:double"&gt;8496.03&lt;/D&gt;&lt;D xsi:type="xsd:double"&gt;5315.63&lt;/D&gt;&lt;D xsi:type="xsd:double"&gt;4871.54&lt;/D&gt;&lt;D xsi:type="xsd:double"&gt;4710.05&lt;/D&gt;&lt;D xsi:type="xsd:double"&gt;1540.86&lt;/D&gt;&lt;D xsi:type="xsd:double"&gt;672.86&lt;/D&gt;&lt;D xsi:type="xsd:double"&gt;224.29&lt;/D&gt;&lt;D xsi:type="xsd:double"&gt;141.3&lt;/D&gt;&lt;D xsi:type="xsd:double"&gt;24.67&lt;/D&gt;&lt;/FQL&gt;&lt;FQL&gt;&lt;Q&gt;CTTH-US^OS_TOP_HLDR_MV(ALL,0D,,MTD,,F,SEC,USD)&lt;/Q&gt;&lt;R&gt;0&lt;/R&gt;&lt;C&gt;0&lt;/C&gt;&lt;/FQL&gt;&lt;FQL&gt;&lt;Q&gt;KLY-CA^OS_TOP_HLDR_MV(ALL,0D,,MTD,,F,SEC,USD)&lt;/Q&gt;&lt;R&gt;1&lt;/R&gt;&lt;C&gt;1&lt;/C&gt;&lt;D xsi:type="xsd:double"&gt;461000&lt;/D&gt;&lt;/FQL&gt;&lt;FQL&gt;&lt;Q&gt;MIR-CA^OS_TOP_HLDR_MV(ALL,0D,,MTD,,F,SEC,USD)&lt;/Q&gt;&lt;R&gt;0&lt;/R&gt;&lt;C&gt;0&lt;/C&gt;&lt;/FQL&gt;&lt;FQL&gt;&lt;Q&gt;NSHS-CA^OS_TOP_HLDR_MV(ALL,0D,,MTD,,F,SEC,USD)&lt;/Q&gt;&lt;R&gt;0&lt;/R&gt;&lt;C&gt;0&lt;/C&gt;&lt;/FQL&gt;&lt;FQL&gt;&lt;Q&gt;RX-CA^OS_TOP_HLDR_MV(ALL,0D,,MTD,,F,SEC,USD)&lt;/Q&gt;&lt;R&gt;5&lt;/R&gt;&lt;C&gt;1&lt;/C&gt;&lt;D xsi:type="xsd:double"&gt;4647339.21&lt;/D&gt;&lt;D xsi:type="xsd:double"&gt;2689237.17&lt;/D&gt;&lt;D xsi:type="xsd:double"&gt;1769419.62&lt;/D&gt;&lt;D xsi:type="xsd:double"&gt;712114.91&lt;/D&gt;&lt;D xsi:type="xsd:double"&gt;184447.5&lt;/D&gt;&lt;/FQL&gt;&lt;FQL&gt;&lt;Q&gt;MDP-CA^OS_TOP_HLDR_MV(ALL,0D,,MTD,,F,SEC,USD)&lt;/Q&gt;&lt;R&gt;2&lt;/R&gt;&lt;C&gt;1&lt;/C&gt;&lt;D xsi:type="xsd:double"&gt;199948.12&lt;/D&gt;&lt;D xsi:type="xsd:double"&gt;188446.55&lt;/D&gt;&lt;/FQL&gt;&lt;FQL&gt;&lt;Q&gt;NRI-CA^OS_TOP_HLDR_MV(ALL,0D,,MTD,,F,SEC,USD)&lt;/Q&gt;&lt;R&gt;1&lt;/R&gt;&lt;C&gt;1&lt;/C&gt;&lt;D xsi:type="xsd:double"&gt;935144.6&lt;/D&gt;&lt;/FQL&gt;&lt;FQL&gt;&lt;Q&gt;PRN-CA^OS_TOP_HLDR_MV(ALL,0D,,MTD,,F,SEC,USD)&lt;/Q&gt;&lt;R&gt;42&lt;/R&gt;&lt;C&gt;1&lt;/C&gt;&lt;D xsi:type="xsd:double"&gt;11563263.63&lt;/D&gt;&lt;D xsi:type="xsd:double"&gt;10260543.42&lt;/D&gt;&lt;D xsi:type="xsd:double"&gt;7245283.05&lt;/D&gt;&lt;D xsi:type="xsd:double"&gt;5344548&lt;/D&gt;&lt;D xsi:type="xsd:double"&gt;4662303.09&lt;/D&gt;&lt;D xsi:type="xsd:double"&gt;3914881.41&lt;/D&gt;&lt;D xsi:type="xsd:double"&gt;3431373.51&lt;/D&gt;&lt;D xsi:type="xsd:double"&gt;3089816.81&lt;/D&gt;&lt;D xsi:type="xsd:double"&gt;2985330.9&lt;/D&gt;&lt;D xsi:type="xsd:double"&gt;2973532.81&lt;/D&gt;&lt;D xsi:type="xsd:double"&gt;2327457.12&lt;/D&gt;&lt;D xsi:type="xsd:double"&gt;1605769.45&lt;/D&gt;&lt;D xsi:type="xsd:double"&gt;1592127.49&lt;/D&gt;&lt;D xsi:type="xsd:double"&gt;1261580.56&lt;/D&gt;&lt;D xsi:type="xsd:double"&gt;1201721.62&lt;/D&gt;&lt;D xsi:type="xsd:double"&gt;849809.85&lt;/D&gt;&lt;D xsi:type="xsd:double"&gt;443410.42&lt;/D&gt;&lt;D xsi:type="xsd:double"&gt;427563.84&lt;/D&gt;&lt;D xsi:type="xsd:double"&gt;390152&lt;/D&gt;&lt;D xsi:type="xsd:double"&gt;284730.79&lt;/D&gt;&lt;D xsi:type="xsd:double"&gt;277248.43&lt;/D&gt;&lt;D xsi:type="xsd:double"&gt;256992.59&lt;/D&gt;&lt;D xsi:type="xsd:double"&gt;205177.2&lt;/D&gt;&lt;D xsi:type="xsd:double"&gt;193739.86&lt;/D&gt;&lt;D xsi:type="xsd:double"&gt;173550.83&lt;/D&gt;&lt;D xsi:type="xsd:double"&gt;160336.44&lt;/D&gt;&lt;D xsi:type="xsd:double"&gt;152186&lt;/D&gt;&lt;D xsi:type="xsd:double"&gt;144970.86&lt;/D&gt;&lt;D xsi:type="xsd:double"&gt;138958.25&lt;/D&gt;&lt;D xsi:type="xsd:double"&gt;40672.01&lt;/D&gt;&lt;D xsi:type="xsd:double"&gt;29395.01&lt;/D&gt;&lt;D xsi:type="xsd:double"&gt;23181.98&lt;/D&gt;&lt;D xsi:type="xsd:double"&gt;20042.06&lt;/D&gt;&lt;D xsi:type="xsd:double"&gt;17971.04&lt;/D&gt;&lt;D xsi:type="xsd:double"&gt;17503.39&lt;/D&gt;&lt;D xsi:type="xsd:double"&gt;16033.64&lt;/D&gt;&lt;D xsi:type="xsd:double"&gt;16033.64&lt;/D&gt;&lt;D xsi:type="xsd:double"&gt;15205.24&lt;/D&gt;&lt;D xsi:type="xsd:double"&gt;10154.64&lt;/D&gt;&lt;D xsi:type="xsd:double"&gt;9352.96&lt;/D&gt;&lt;D xsi:type="xsd:double"&gt;4008.41&lt;/D&gt;&lt;D xsi:type="xsd:double"&gt;2672.27&lt;/D&gt;&lt;/FQL&gt;&lt;FQL&gt;&lt;Q&gt;RVX-CA^OS_TOP_HLDR_MV(ALL,0D,,MTD,,F,SEC,USD)&lt;/Q&gt;&lt;R&gt;1&lt;/R&gt;&lt;C&gt;1&lt;/C&gt;&lt;D xsi:type="xsd:double"&gt;15743686.56&lt;/D&gt;&lt;/FQL&gt;&lt;FQL&gt;&lt;Q&gt;SBM-CA^OS_TOP_HLDR_MV(ALL,0D,,MTD,,F,SEC,USD)&lt;/Q&gt;&lt;R&gt;0&lt;/R&gt;&lt;C&gt;0&lt;/C&gt;&lt;/FQL&gt;&lt;FQL&gt;&lt;Q&gt;VBIV-US^OS_TOP_HLDR_MV(ALL,0D,,MTD,,F,SEC,USD)&lt;/Q&gt;&lt;R&gt;109&lt;/R&gt;&lt;C&gt;1&lt;/C&gt;&lt;D xsi:type="xsd:double"&gt;144211234.72&lt;/D&gt;&lt;D xsi:type="xsd:double"&gt;28253029.38&lt;/D&gt;&lt;D xsi:type="xsd:double"&gt;7498248.74&lt;/D&gt;&lt;D xsi:type="xsd:double"&gt;6227740&lt;/D&gt;&lt;D xsi:type="xsd:double"&gt;6189401.54&lt;/D&gt;&lt;D xsi:type="xsd:double"&gt;5325037.34&lt;/D&gt;&lt;D xsi:type="xsd:double"&gt;5020129.6&lt;/D&gt;&lt;D xsi:type="xsd:double"&gt;4886402.18&lt;/D&gt;&lt;D xsi:type="xsd:double"&gt;4479131.04&lt;/D&gt;&lt;D xsi:type="xsd:double"&gt;3423480.64&lt;/D&gt;&lt;D xsi:type="xsd:double"&gt;1392946.58&lt;/D&gt;&lt;D xsi:type="xsd:double"&gt;1122119.8&lt;/D&gt;&lt;D xsi:type="xsd:double"&gt;1076987.68&lt;/D&gt;&lt;D xsi:type="xsd:double"&gt;1062106.08&lt;/D&gt;&lt;D xsi:type="xsd:double"&gt;1041015.08&lt;/D&gt;&lt;D xsi:type="xsd:double"&gt;898136&lt;/D&gt;&lt;D xsi:type="xsd:double"&gt;862897&lt;/D&gt;&lt;D xsi:type="xsd:double"&gt;844198.06&lt;/D&gt;&lt;D xsi:type="xsd:double"&gt;831747.82&lt;/D&gt;&lt;D xsi:type="xsd:double"&gt;811689.1&lt;/D&gt;&lt;D xsi:type="xsd:double"&gt;791240&lt;/D&gt;&lt;D xsi:type="xsd:double"&gt;772530.58&lt;/D&gt;&lt;D xsi:type="xsd:double"&gt;726934.72&lt;/D&gt;&lt;D xsi:type="xsd:double"&gt;609862.64&lt;/D&gt;&lt;D xsi:type="xsd:double"&gt;402956&lt;/D&gt;&lt;D xsi:type="xsd:double"&gt;290877.64&lt;/D&gt;&lt;D xsi:type="xsd:double"&gt;272920.16&lt;/D&gt;&lt;D xsi:type="xsd:double"&gt;270829.4&lt;/D&gt;&lt;D xsi:type="xsd:double"&gt;267808.54&lt;/D&gt;&lt;D xsi:type="xsd:double"&gt;264947.5&lt;/D&gt;&lt;D xsi:type="xsd:double"&gt;262000&lt;/D&gt;&lt;D xsi:type="xsd:double"&gt;260116.22&lt;/D&gt;&lt;D xsi:type="xsd:double"&gt;238420&lt;/D&gt;&lt;D xsi:type="xsd:double"&gt;237542.3&lt;/D&gt;&lt;D xsi:type="xsd:double"&gt;229276.2&lt;/D&gt;&lt;D xsi:type="xsd:double"&gt;222962&lt;/D&gt;&lt;D xsi:type="xsd:double"&gt;194969.92&lt;/D&gt;&lt;D xsi:type="xsd:double"&gt;190670.5&lt;/D&gt;&lt;D xsi:type="xsd:double"&gt;187395.5&lt;/D&gt;&lt;D xsi:type="xsd:double"&gt;182535.4&lt;/D&gt;&lt;D xsi:type="xsd:double"&gt;180075.22&lt;/D&gt;&lt;D xsi:type="xsd:double"&gt;171583.8&lt;/D&gt;&lt;D xsi:type="xsd:double"&gt;159668.04&lt;/D&gt;&lt;D xsi:type="xsd:double"&gt;144359.38&lt;/D&gt;&lt;D xsi:type="xsd:double"&gt;144100&lt;/D&gt;&lt;D xsi:type="xsd:double"&gt;136648.72&lt;/D&gt;&lt;D xsi:type="xsd:double"&gt;134212.12&lt;/D&gt;&lt;D xsi:type="xsd:double"&gt;130955.46&lt;/D&gt;&lt;D xsi:type="xsd:double"&gt;128199.22&lt;/D&gt;&lt;D xsi:type="xsd:double"&gt;126302.34&lt;/D&gt;&lt;D xsi:type="xsd:double"&gt;124043.9&lt;/D&gt;&lt;D xsi:type="xsd:double"&gt;108730&lt;/D&gt;&lt;D xsi:type="xsd:double"&gt;106366.76&lt;/D&gt;&lt;D xsi:type="xsd:double"&gt;104800&lt;/D&gt;&lt;D xsi:type="xsd:double"&gt;101137.24&lt;/D&gt;&lt;D xsi:type="xsd:double"&gt;96940&lt;/D&gt;&lt;D xsi:type="xsd:double"&gt;88173.48&lt;/D&gt;&lt;D xsi:type="xsd:double"&gt;74706.68&lt;/D&gt;&lt;D xsi:type="xsd:double"&gt;68644&lt;/D&gt;&lt;D xsi:type="xsd:double"&gt;65500&lt;/D&gt;&lt;D xsi:type="xsd:double"&gt;65460.7&lt;/D&gt;&lt;D xsi:type="xsd:double"&gt;61868.68&lt;/D&gt;&lt;D xsi:type="xsd:double"&gt;57071.46&lt;/D&gt;&lt;D xsi:type="xsd:double"&gt;53809.56&lt;/D&gt;&lt;D xsi:type="xsd:double"&gt;53675.94&lt;/D&gt;&lt;D xsi:type="xsd:double"&gt;53290.8&lt;/D&gt;&lt;D xsi:type="xsd:double"&gt;49185.26&lt;/D&gt;&lt;D xsi:type="xsd:double"&gt;47160&lt;/D&gt;&lt;D xsi:type="xsd:double"&gt;47128.56&lt;/D&gt;&lt;D xsi:type="xsd:double"&gt;46664.82&lt;/D&gt;&lt;D xsi:type="xsd:double"&gt;46263.96&lt;/D&gt;&lt;D xsi:type="xsd:double"&gt;44540&lt;/D&gt;&lt;D xsi:type="xsd:double"&gt;44089.36&lt;/D&gt;&lt;D xsi:type="xsd:double"&gt;34329.86&lt;/D&gt;&lt;D xsi:type="xsd:double"&gt;31033.9&lt;/D&gt;&lt;D xsi:ty</t>
        </r>
      </text>
    </comment>
    <comment ref="A13" authorId="0" shapeId="0" xr:uid="{199735D7-1731-4143-98B2-EFCB6137DE85}">
      <text>
        <r>
          <rPr>
            <b/>
            <sz val="9"/>
            <color indexed="81"/>
            <rFont val="Tahoma"/>
            <charset val="1"/>
          </rPr>
          <t>pe="xsd:double"&gt;30840.02&lt;/D&gt;&lt;D xsi:type="xsd:double"&gt;30318.64&lt;/D&gt;&lt;D xsi:type="xsd:double"&gt;30234.8&lt;/D&gt;&lt;D xsi:type="xsd:double"&gt;27732.7&lt;/D&gt;&lt;D xsi:type="xsd:double"&gt;26304.8&lt;/D&gt;&lt;D xsi:type="xsd:double"&gt;26200&lt;/D&gt;&lt;D xsi:type="xsd:double"&gt;26200&lt;/D&gt;&lt;D xsi:type="xsd:double"&gt;22773.04&lt;/D&gt;&lt;D xsi:type="xsd:double"&gt;19707.64&lt;/D&gt;&lt;D xsi:type="xsd:double"&gt;19650&lt;/D&gt;&lt;D xsi:type="xsd:double"&gt;18539.12&lt;/D&gt;&lt;D xsi:type="xsd:double"&gt;18512.92&lt;/D&gt;&lt;D xsi:type="xsd:double"&gt;18279.74&lt;/D&gt;&lt;D xsi:type="xsd:double"&gt;17223.88&lt;/D&gt;&lt;D xsi:type="xsd:double"&gt;16037.02&lt;/D&gt;&lt;D xsi:type="xsd:double"&gt;12772.5&lt;/D&gt;&lt;D xsi:type="xsd:double"&gt;10480&lt;/D&gt;&lt;D xsi:type="xsd:double"&gt;10480&lt;/D&gt;&lt;D xsi:type="xsd:double"&gt;9507.98&lt;/D&gt;&lt;D xsi:type="xsd:double"&gt;9036.38&lt;/D&gt;&lt;D xsi:type="xsd:double"&gt;6550&lt;/D&gt;&lt;D xsi:type="xsd:double"&gt;6550&lt;/D&gt;&lt;D xsi:type="xsd:double"&gt;5240&lt;/D&gt;&lt;D xsi:type="xsd:double"&gt;3144&lt;/D&gt;&lt;D xsi:type="xsd:double"&gt;2620&lt;/D&gt;&lt;D xsi:type="xsd:double"&gt;2596.42&lt;/D&gt;&lt;D xsi:type="xsd:double"&gt;2051.46&lt;/D&gt;&lt;D xsi:type="xsd:double"&gt;1655.84&lt;/D&gt;&lt;D xsi:type="xsd:double"&gt;293.44&lt;/D&gt;&lt;D xsi:type="xsd:double"&gt;272.48&lt;/D&gt;&lt;D xsi:type="xsd:double"&gt;131&lt;/D&gt;&lt;D xsi:type="xsd:double"&gt;36.68&lt;/D&gt;&lt;D xsi:type="xsd:double"&gt;34.06&lt;/D&gt;&lt;D xsi:type="xsd:double"&gt;10.48&lt;/D&gt;&lt;/FQL&gt;&lt;FQL&gt;&lt;Q&gt;SQD-CA^OS_TOP_HLDR_MV(ALL,0D,,MTD,,F,SEC,USD)&lt;/Q&gt;&lt;R&gt;1&lt;/R&gt;&lt;C&gt;1&lt;/C&gt;&lt;D xsi:type="xsd:double"&gt;547011.83&lt;/D&gt;&lt;/FQL&gt;&lt;FQL&gt;&lt;Q&gt;TLT-CA^OS_TOP_HLDR_MV(ALL,0D,,MTD,,F,SEC,USD)&lt;/Q&gt;&lt;R&gt;1&lt;/R&gt;&lt;C&gt;1&lt;/C&gt;&lt;D xsi:type="xsd:double"&gt;17858.14&lt;/D&gt;&lt;/FQL&gt;&lt;FQL&gt;&lt;Q&gt;CHH-CA^OS_TOP_HLDR_MV(ALL,0D,,MTD,,F,SEC,USD)&lt;/Q&gt;&lt;R&gt;1&lt;/R&gt;&lt;C&gt;1&lt;/C&gt;&lt;D xsi:type="xsd:double"&gt;10375000&lt;/D&gt;&lt;/FQL&gt;&lt;FQL&gt;&lt;Q&gt;JWEL-CA^OS_TOP_HLDR_MV(ALL,0D,,MTD,,F,SEC,USD)&lt;/Q&gt;&lt;R&gt;67&lt;/R&gt;&lt;C&gt;1&lt;/C&gt;&lt;D xsi:type="xsd:double"&gt;137228669.74&lt;/D&gt;&lt;D xsi:type="xsd:double"&gt;57845321.55&lt;/D&gt;&lt;D xsi:type="xsd:double"&gt;50335111.68&lt;/D&gt;&lt;D xsi:type="xsd:double"&gt;42113343.87&lt;/D&gt;&lt;D xsi:type="xsd:double"&gt;38776129.81&lt;/D&gt;&lt;D xsi:type="xsd:double"&gt;32982109.04&lt;/D&gt;&lt;D xsi:type="xsd:double"&gt;28317322.3&lt;/D&gt;&lt;D xsi:type="xsd:double"&gt;25150701.22&lt;/D&gt;&lt;D xsi:type="xsd:double"&gt;12860350.3&lt;/D&gt;&lt;D xsi:type="xsd:double"&gt;11282990.68&lt;/D&gt;&lt;D xsi:type="xsd:double"&gt;9100911.68&lt;/D&gt;&lt;D xsi:type="xsd:double"&gt;8948866.36&lt;/D&gt;&lt;D xsi:type="xsd:double"&gt;6916204.67&lt;/D&gt;&lt;D xsi:type="xsd:double"&gt;6793648.62&lt;/D&gt;&lt;D xsi:type="xsd:double"&gt;5689835.49&lt;/D&gt;&lt;D xsi:type="xsd:double"&gt;5609782.38&lt;/D&gt;&lt;D xsi:type="xsd:double"&gt;5574026.33&lt;/D&gt;&lt;D xsi:type="xsd:double"&gt;5427843.49&lt;/D&gt;&lt;D xsi:type="xsd:double"&gt;5370178.97&lt;/D&gt;&lt;D xsi:type="xsd:double"&gt;3914213.02&lt;/D&gt;&lt;D xsi:type="xsd:double"&gt;3426136.68&lt;/D&gt;&lt;D xsi:type="xsd:double"&gt;2682006.63&lt;/D&gt;&lt;D xsi:type="xsd:double"&gt;2400532.01&lt;/D&gt;&lt;D xsi:type="xsd:double"&gt;2291646.64&lt;/D&gt;&lt;D xsi:type="xsd:double"&gt;2095152.64&lt;/D&gt;&lt;D xsi:type="xsd:double"&gt;2004031.58&lt;/D&gt;&lt;D xsi:type="xsd:double"&gt;1714142.29&lt;/D&gt;&lt;D xsi:type="xsd:double"&gt;1650640.56&lt;/D&gt;&lt;D xsi:type="xsd:double"&gt;1604599.92&lt;/D&gt;&lt;D xsi:type="xsd:double"&gt;1464431.16&lt;/D&gt;&lt;D xsi:type="xsd:double"&gt;1340257.87&lt;/D&gt;&lt;D xsi:type="xsd:double"&gt;1334117.43&lt;/D&gt;&lt;D xsi:type="xsd:double"&gt;1263464.5&lt;/D&gt;&lt;D xsi:type="xsd:double"&gt;1248505.08&lt;/D&gt;&lt;D xsi:type="xsd:double"&gt;1201125.16&lt;/D&gt;&lt;D xsi:type="xsd:double"&gt;1117281.66&lt;/D&gt;&lt;D xsi:type="xsd:double"&gt;942544.52&lt;/D&gt;&lt;D xsi:type="xsd:double"&gt;766594.45&lt;/D&gt;&lt;D xsi:type="xsd:double"&gt;644366.9&lt;/D&gt;&lt;D xsi:type="xsd:double"&gt;628371.43&lt;/D&gt;&lt;D xsi:type="xsd:double"&gt;470008.79&lt;/D&gt;&lt;D xsi:type="xsd:double"&gt;459092.46&lt;/D&gt;&lt;D xsi:type="xsd:double"&gt;458839.77&lt;/D&gt;&lt;D xsi:type="xsd:double"&gt;457677.38&lt;/D&gt;&lt;D xsi:type="xsd:double"&gt;424524.07&lt;/D&gt;&lt;D xsi:type="xsd:double"&gt;419470.21&lt;/D&gt;&lt;D xsi:type="xsd:double"&gt;389147.07&lt;/D&gt;&lt;D xsi:type="xsd:double"&gt;339796.14&lt;/D&gt;&lt;D xsi:type="xsd:double"&gt;332316.43&lt;/D&gt;&lt;D xsi:type="xsd:double"&gt;283420.36&lt;/D&gt;&lt;D xsi:type="xsd:double"&gt;265327.54&lt;/D&gt;&lt;D xsi:type="xsd:double"&gt;252692.9&lt;/D&gt;&lt;D xsi:type="xsd:double"&gt;216810.51&lt;/D&gt;&lt;D xsi:type="xsd:double"&gt;146359.73&lt;/D&gt;&lt;D xsi:type="xsd:double"&gt;128923.92&lt;/D&gt;&lt;D xsi:type="xsd:double"&gt;122556.06&lt;/D&gt;&lt;D xsi:type="xsd:double"&gt;113711.8&lt;/D&gt;&lt;D xsi:type="xsd:double"&gt;72497.59&lt;/D&gt;&lt;D xsi:type="xsd:double"&gt;67064.7&lt;/D&gt;&lt;D xsi:type="xsd:double"&gt;63350.11&lt;/D&gt;&lt;D xsi:type="xsd:double"&gt;55112.32&lt;/D&gt;&lt;D xsi:type="xsd:double"&gt;52357.97&lt;/D&gt;&lt;D xsi:type="xsd:double"&gt;30323.15&lt;/D&gt;&lt;D xsi:type="xsd:double"&gt;20897.7&lt;/D&gt;&lt;D xsi:type="xsd:double"&gt;20215.43&lt;/D&gt;&lt;D xsi:type="xsd:double"&gt;5053.86&lt;/D&gt;&lt;D xsi:type="xsd:double"&gt;505.39&lt;/D&gt;&lt;/FQL&gt;&lt;FQL&gt;&lt;Q&gt;KNE-CA^OS_TOP_HLDR_MV(ALL,0D,,MTD,,F,SEC,USD)&lt;/Q&gt;&lt;R&gt;0&lt;/R&gt;&lt;C&gt;0&lt;/C&gt;&lt;/FQL&gt;&lt;FQL&gt;&lt;Q&gt;MIST-US^OS_TOP_HLDR_MV(ALL,0D,,MTD,,F,SEC,USD)&lt;/Q&gt;&lt;R&gt;17&lt;/R&gt;&lt;C&gt;1&lt;/C&gt;&lt;D xsi:type="xsd:double"&gt;18080277.38&lt;/D&gt;&lt;D xsi:type="xsd:double"&gt;4618192.86&lt;/D&gt;&lt;D xsi:type="xsd:double"&gt;2449536.85&lt;/D&gt;&lt;D xsi:type="xsd:double"&gt;1342379.63&lt;/D&gt;&lt;D xsi:type="xsd:double"&gt;893768.9&lt;/D&gt;&lt;D xsi:type="xsd:double"&gt;874591.27&lt;/D&gt;&lt;D xsi:type="xsd:double"&gt;803885.02&lt;/D&gt;&lt;D xsi:type="xsd:double"&gt;284886.48&lt;/D&gt;&lt;D xsi:type="xsd:double"&gt;189547.22&lt;/D&gt;&lt;D xsi:type="xsd:double"&gt;174270.48&lt;/D&gt;&lt;D xsi:type="xsd:double"&gt;96642.35&lt;/D&gt;&lt;D xsi:type="xsd:double"&gt;56560.81&lt;/D&gt;&lt;D xsi:type="xsd:double"&gt;48671.04&lt;/D&gt;&lt;D xsi:type="xsd:double"&gt;42913.98&lt;/D&gt;&lt;D xsi:type="xsd:double"&gt;1026.55&lt;/D&gt;&lt;D xsi:type="xsd:double"&gt;217.88&lt;/D&gt;&lt;D xsi:type="xsd:double"&gt;205.31&lt;/D&gt;&lt;/FQL&gt;&lt;FQL&gt;&lt;Q&gt;PMN-CA^OS_TOP_HLDR_MV(ALL,0D,,MTD,,F,SEC,USD)&lt;/Q&gt;&lt;R&gt;5&lt;/R&gt;&lt;C&gt;1&lt;/C&gt;&lt;D xsi:type="xsd:double"&gt;30091.8&lt;/D&gt;&lt;D xsi:type="xsd:double"&gt;11658.57&lt;/D&gt;&lt;D xsi:type="xsd:double"&gt;7931&lt;/D&gt;&lt;D xsi:type="xsd:double"&gt;2379.3&lt;/D&gt;&lt;D xsi:type="xsd:double"&gt;1586.2&lt;/D&gt;&lt;/FQL&gt;&lt;FQL&gt;&lt;Q&gt;ABUS-US^OS_TOP_HLDR_MV(ALL,0D,,MTD,,F,SEC,USD)&lt;/Q&gt;&lt;R&gt;56&lt;/R&gt;&lt;C&gt;1&lt;/C&gt;&lt;D xsi:type="xsd:double"&gt;14013333.24&lt;/D&gt;&lt;D xsi:type="xsd:double"&gt;8835280.8&lt;/D&gt;&lt;D xsi:type="xsd:double"&gt;5055362.76&lt;/D&gt;&lt;D xsi:type="xsd:double"&gt;4173077.04&lt;/D&gt;&lt;D xsi:type="xsd:double"&gt;3954191.16&lt;/D&gt;&lt;D xsi:type="xsd:double"&gt;3620622.6&lt;/D&gt;&lt;D xsi:type="xsd:double"&gt;2271025.92&lt;/D&gt;&lt;D xsi:type="xsd:double"&gt;1728214.56&lt;/D&gt;&lt;D xsi:type="xsd:double"&gt;1632000&lt;/D&gt;&lt;D xsi:type="xsd:double"&gt;1183404&lt;/D&gt;&lt;D xsi:type="xsd:double"&gt;1172084.04&lt;/D&gt;&lt;D xsi:type="xsd:double"&gt;1153664.88&lt;/D&gt;&lt;D xsi:type="xsd:double"&gt;754228.8&lt;/D&gt;&lt;D xsi:type="xsd:double"&gt;754081.92&lt;/D&gt;&lt;D xsi:type="xsd:double"&gt;723722.64&lt;/D&gt;&lt;D xsi:type="xsd:double"&gt;550610.28&lt;/D&gt;&lt;D xsi:type="xsd:double"&gt;442084.32&lt;/D&gt;&lt;D xsi:type="xsd:double"&gt;433296&lt;/D&gt;&lt;D xsi:type="xsd:double"&gt;346612.32&lt;/D&gt;&lt;D xsi:type="xsd:double"&gt;273360&lt;/D&gt;&lt;D xsi:type="xsd:double"&gt;221127.84&lt;/D&gt;&lt;D xsi:type="xsd:double"&gt;189477.24&lt;/D&gt;&lt;D xsi:type="xsd:double"&gt;148767&lt;/D&gt;&lt;D xsi:type="xsd:double"&gt;105261.96&lt;/D&gt;&lt;D xsi:type="xsd:double"&gt;89594.76&lt;/D&gt;&lt;D xsi:type="xsd:double"&gt;87720&lt;/D&gt;&lt;D xsi:type="xsd:double"&gt;86175.72&lt;/D&gt;&lt;D xsi:type="xsd:double"&gt;81396&lt;/D&gt;&lt;D xsi:type="xsd:double"&gt;57173.04&lt;/D&gt;&lt;D xsi:type="xsd:double"&gt;28292.76&lt;/D&gt;&lt;D xsi:type="xsd:double"&gt;24975.72&lt;/D&gt;&lt;D xsi:type="xsd:double"&gt;23868&lt;/D&gt;&lt;D xsi:type="xsd:double"&gt;23847.6&lt;/D&gt;&lt;D xsi:type="xsd:double"&gt;23839.44&lt;/D&gt;&lt;D xsi:type="xsd:double"&gt;22011.6&lt;/D&gt;&lt;D xsi:type="xsd:double"&gt;20400&lt;/D&gt;&lt;D xsi:type="xsd:double"&gt;20196&lt;/D&gt;&lt;D xsi:type="xsd:double"&gt;11171.04&lt;/D&gt;&lt;D xsi:type="xsd:double"&gt;8160&lt;/D&gt;&lt;D xsi:type="xsd:double"&gt;6213.84&lt;/D&gt;&lt;D xsi:type="xsd:double"&gt;6018&lt;/D&gt;&lt;D xsi:type="xsd:double"&gt;5916&lt;/D&gt;&lt;D xsi:type="xsd:double"&gt;3733.2&lt;/D&gt;&lt;D xsi:type="xsd:double"&gt;3366&lt;/D&gt;&lt;D xsi:type="xsd:double"&gt;2819.28&lt;/D&gt;&lt;D xsi:type="xsd:double"&gt;2448&lt;/D&gt;&lt;D xsi:type="xsd:double"&gt;2040&lt;/D&gt;&lt;D xsi:type="xsd:double"&gt;1258.68&lt;/D&gt;&lt;D xsi:type="xsd:double"&gt;1189.32&lt;/D&gt;&lt;D xsi:type="xsd:double"&gt;1020&lt;/D&gt;&lt;D xsi:type="xsd:double"&gt;612&lt;/D&gt;&lt;D xsi:type="xsd:double"&gt;408&lt;/D&gt;&lt;D xsi:type="xsd:double"&gt;408&lt;/D&gt;&lt;D xsi:type="xsd:double"&gt;204&lt;/D&gt;&lt;D xsi:type="xsd:double"&gt;204&lt;/D&gt;&lt;D xsi:type="xsd:double"&gt;142.8&lt;/D&gt;&lt;/FQL&gt;&lt;FQL&gt;&lt;Q&gt;MIMI-CA^OS_TOP_HLDR_MV(ALL,0D,,MTD,,F,SEC,USD)&lt;/Q&gt;&lt;R&gt;1&lt;/R&gt;&lt;C&gt;1&lt;/C&gt;&lt;D xsi:type="xsd:double"&gt;49954.69&lt;/D&gt;&lt;/FQL&gt;&lt;FQL&gt;&lt;Q&gt;VMD-CA^OS_TOP_HLDR_MV(ALL,0D,,MTD,,F,SEC,USD)&lt;/Q&gt;&lt;R&gt;70&lt;/R&gt;&lt;C&gt;1&lt;/C&gt;&lt;D xsi:type="xsd:double"&gt;25112784.69&lt;/D&gt;&lt;D xsi:type="xsd:double"&gt;17430303.61&lt;/D&gt;&lt;D xsi:type="xsd:double"&gt;16812488.3&lt;/D&gt;&lt;D xsi:type="xsd:double"&gt;16377516.07&lt;/D&gt;&lt;D xsi:type="xsd:double"&gt;10760981.48&lt;/D&gt;&lt;D xsi:type="xsd:double"&gt;10603490.93&lt;/D&gt;&lt;D xsi:type="xsd:double"&gt;10498206.36&lt;/D&gt;&lt;D xsi:type="xsd:double"&gt;6007235.87&lt;/D&gt;&lt;D xsi:type="xsd:double"&gt;4828500.1&lt;/D&gt;&lt;D xsi:type="xsd:double"&gt;4689392.76&lt;/D&gt;&lt;D xsi:type="xsd:double"&gt;4028551.44&lt;/D&gt;&lt;D xsi:type="xsd:double"&gt;3588215.5&lt;/D&gt;&lt;D xsi:type="xsd:double"&gt;3057662.23&lt;/D&gt;&lt;D xsi:type="xsd:double"&gt;2483373.23&lt;/D&gt;&lt;D xsi:type="xsd:double"&gt;2443337.4&lt;/D&gt;&lt;D xsi:type="xsd:double"&gt;1745241&lt;/D&gt;&lt;D xsi:type="xsd:double"&gt;1628891.6&lt;/D&gt;&lt;D xsi:type="xsd:double"&gt;1535381.59&lt;/D&gt;&lt;D xsi:type="xsd:double"&gt;1321729.18&lt;/D&gt;&lt;D xsi:type="xsd:double"&gt;1123679.24&lt;/D&gt;&lt;D xsi:type="xsd:double"&gt;1000604.84&lt;/D&gt;&lt;D xsi:type="xsd:double"&gt;908688.81&lt;/D&gt;&lt;D xsi:type="xsd:double"&gt;862230.5&lt;/D&gt;&lt;D xsi:type="xsd:double"&gt;800972.54&lt;/D&gt;&lt;D xsi:type="xsd:double"&gt;744636.16&lt;/D&gt;&lt;D xsi:type="xsd:double"&gt;734443.95&lt;/D&gt;&lt;D xsi:type="xsd:double"&gt;722238.9&lt;/D&gt;&lt;D xsi:type="xsd:double"&gt;670149.27&lt;/D&gt;&lt;D xsi:type="xsd:double"&gt;627123.27&lt;/D&gt;&lt;D xsi:type="xsd:double"&gt;611032.14&lt;/D&gt;&lt;D xsi:type="xsd:double"&gt;533124.59&lt;/D&gt;&lt;D xsi:type="xsd:double"&gt;507027.42&lt;/D&gt;&lt;D xsi:type="xsd:double"&gt;501465.91&lt;/D&gt;&lt;D xsi:type="xsd:double"&gt;496172.02&lt;/D&gt;&lt;D xsi:type="xsd:double"&gt;461499.9&lt;/D&gt;&lt;D xsi:type="xsd:double"&gt;407292.71&lt;/D&gt;&lt;D xsi:type="xsd:double"&gt;365337.12&lt;/D&gt;&lt;D xsi:type="xsd:double"&gt;361113.63&lt;/D&gt;&lt;D xsi:type="xsd:double"&gt;357192.66&lt;/D&gt;&lt;D xsi:type="xsd:double"&gt;300041.83&lt;/D&gt;&lt;D xsi:type="xsd:double"&gt;267603.62&lt;/D&gt;&lt;D xsi:type="xsd:double"&gt;263345.23&lt;/D&gt;&lt;D xsi:type="xsd:double"&gt;238516.27&lt;/D&gt;&lt;D xsi:type="xsd:double"&gt;234094.99&lt;/D&gt;&lt;D xsi:type="xsd:double"&gt;232698.8&lt;/D&gt;&lt;D xsi:type="xsd:double"&gt;199539.22&lt;/D&gt;&lt;D xsi:type="xsd:double"&gt;197188.96&lt;/D&gt;&lt;D xsi:type="xsd:double"&gt;187148.01&lt;/D&gt;&lt;D xsi:type="xsd:double"&gt;186996.76&lt;/D&gt;&lt;D xsi:type="xsd:double"&gt;169986.47&lt;/D&gt;&lt;D xsi:type="xsd:double"&gt;168706.63&lt;/D&gt;&lt;D xsi:type="xsd:double"&gt;160492.36&lt;/D&gt;&lt;D xsi:type="xsd:double"&gt;159398.68&lt;/D&gt;&lt;D xsi:type="xsd:double"&gt;158235.18&lt;/D&gt;&lt;D xsi:type="xsd:double"&gt;145436.75&lt;/D&gt;&lt;D xsi:type="xsd:double"&gt;126076.21&lt;/D&gt;&lt;D xsi:type="xsd:double"&gt;123388.54&lt;/D&gt;&lt;D xsi:type="xsd:double"&gt;109368.44&lt;/D&gt;&lt;D xsi:type="xsd:double"&gt;100060.48&lt;/D&gt;&lt;D xsi:type="xsd:double"&gt;97884.75&lt;/D&gt;&lt;D xsi:type="xsd:double"&gt;79327.02&lt;/D&gt;&lt;D xsi:type="xsd:double"&gt;69809.64&lt;/D&gt;&lt;D xsi:type="xsd:double"&gt;58151.43&lt;/D&gt;&lt;D xsi:type="xsd:double"&gt;51996.55&lt;/D&gt;&lt;D xsi:type="xsd:double"&gt;39151.57&lt;/D&gt;&lt;D xsi:type="xsd:double"&gt;14927.63&lt;/D&gt;&lt;D xsi:type="xsd:double"&gt;8144.46&lt;/D&gt;&lt;D xsi:type="xsd:double"&gt;5817.47&lt;/D&gt;&lt;D xsi:type="xsd:double"&gt;4130.4&lt;/D&gt;&lt;D xsi:type="xsd:double"&gt;2943.64&lt;/D&gt;&lt;/FQL&gt;&lt;FQL&gt;&lt;Q&gt;EPI-CA^OS_TOP_HLDR_MV(ALL,0D,,MTD,,F,SEC,USD)&lt;/Q&gt;&lt;R&gt;15&lt;/R&gt;&lt;C&gt;1&lt;/C&gt;&lt;D xsi:type="xsd:double"&gt;12518920.12&lt;/D&gt;&lt;D xsi:type="xsd:double"&gt;10759729.37&lt;/D&gt;&lt;D xsi:type="xsd:double"&gt;10396393.05&lt;/D&gt;&lt;D xsi:type="xsd:double"&gt;7612276.53&lt;/D&gt;&lt;D xsi:type="xsd:double"&gt;4961403.67&lt;/D&gt;&lt;D xsi:type="xsd:double"&gt;1028168.55&lt;/D&gt;&lt;D xsi:type="xsd:double"&gt;108713.34&lt;/D&gt;&lt;D xsi:type="xsd:double"&gt;51977.6&lt;/D&gt;&lt;D xsi:type="xsd:double"&gt;43961.15&lt;/D&gt;&lt;D xsi:type="xsd:double"&gt;12634.95&lt;/D&gt;&lt;D xsi:type="xsd:double"&gt;8404.34&lt;/D&gt;&lt;D xsi:type="xsd:double"&gt;5171.9&lt;/D&gt;&lt;D xsi:type="xsd:double"&gt;3103.14&lt;/D&gt;&lt;D xsi:type="xsd:double"&gt;160.33&lt;/D&gt;&lt;D xsi:type="xsd:double"&gt;41.38&lt;/D&gt;&lt;/FQL&gt;&lt;FQL&gt;&lt;Q&gt;LMNL-CA^OS_TOP_HLDR_MV(ALL,0D,,MTD,,F,SEC,USD)&lt;/Q&gt;&lt;R&gt;18&lt;/R&gt;&lt;C&gt;1&lt;/C&gt;&lt;D xsi:type="xsd:double"&gt;35434286.87&lt;/D&gt;&lt;D xsi:type="xsd:double"&gt;371113.98&lt;/D&gt;&lt;D xsi:type="xsd:double"&gt;88334.81&lt;/D&gt;&lt;D xsi:type="xsd:double"&gt;26430.38&lt;/D&gt;&lt;D xsi:type="xsd:double"&gt;15953.08&lt;/D&gt;&lt;D xsi:type="xsd:double"&gt;10779.11&lt;/D&gt;&lt;D xsi:type="xsd:double"&gt;8396.93&lt;/D&gt;&lt;D xsi:type="xsd:double"&gt;5130.86&lt;/D&gt;&lt;D xsi:type="xsd:double"&gt;3061.27&lt;/D&gt;&lt;D xsi:type="xsd:double"&gt;2942.7&lt;/D&gt;&lt;D xsi:type="xsd:double"&gt;1767.77&lt;/D&gt;&lt;D xsi:type="xsd:double"&gt;452.72&lt;/D&gt;&lt;D xsi:type="xsd:double"&gt;312.59&lt;/D&gt;&lt;D xsi:type="xsd:double"&gt;237.14&lt;/D&gt;&lt;D xsi:type="xsd:double"&gt;75.45&lt;/D&gt;&lt;D xsi:type="xsd:double"&gt;75.45&lt;/D&gt;&lt;D xsi:type="xsd:double"&gt;10.78&lt;/D&gt;&lt;D xsi:type="xsd:double"&gt;10.78&lt;/D&gt;&lt;/FQL&gt;&lt;FQL&gt;&lt;Q&gt;MDX-CA^OS_TOP_HLDR_MV(ALL,0D,,MTD,,F,SEC,USD)&lt;/Q&gt;&lt;R&gt;0&lt;/R&gt;&lt;C&gt;0&lt;/C&gt;&lt;/FQL&gt;&lt;FQL&gt;&lt;Q&gt;MPH-CA^OS_TOP_HLDR_MV(ALL,0D,,MTD,,F,SEC,USD)&lt;/Q&gt;&lt;R&gt;2&lt;/R&gt;&lt;C&gt;1&lt;/C&gt;&lt;D xsi:type="xsd:double"&gt;1846253.27&lt;/D&gt;&lt;D xsi:type="xsd:double"&gt;825713.73&lt;/D&gt;&lt;/FQL&gt;&lt;FQL&gt;&lt;Q&gt;OPS-CA^OS_TOP_HLDR_MV(ALL,0D,,MTD,,F,SEC,USD)&lt;/Q&gt;&lt;R&gt;6&lt;/R&gt;&lt;C&gt;1&lt;/C&gt;&lt;D xsi:type="xsd:double"&gt;6278902.2&lt;/D&gt;&lt;D xsi:type="xsd:double"&gt;5688917.53&lt;/D&gt;&lt;D xsi:type="xsd:double"&gt;3734140.7&lt;/D&gt;&lt;D xsi:type="xsd:double"&gt;114210.15&lt;/D&gt;&lt;D xsi:type="xsd:double"&gt;21779.61&lt;/D&gt;&lt;D xsi:type="xsd:double"&gt;18162.07&lt;/D&gt;&lt;/FQL&gt;&lt;FQL&gt;&lt;Q&gt;PTQ-CA^OS_TOP_HLDR_MV(ALL,0D,,MTD,,F,SEC,USD)&lt;/Q&gt;&lt;R&gt;2&lt;/R&gt;&lt;C&gt;1&lt;/C&gt;&lt;D xsi:type="xsd:double"&gt;3324152.78&lt;/D&gt;&lt;D xsi:type="xsd:double"&gt;138699.24&lt;/D&gt;&lt;/FQL&gt;&lt;FQL&gt;&lt;Q&gt;ZYME-US^OS_TOP_HLDR_MV(ALL,0D,,MTD,,F,SEC,USD)&lt;/Q&gt;&lt;R&gt;140&lt;/R&gt;&lt;C&gt;1&lt;/C&gt;&lt;D xsi:type="xsd:double"&gt;132219892.87&lt;/D&gt;&lt;D xsi:type="xsd:double"&gt;120656682.62&lt;/D&gt;&lt;D xsi:type="xsd:double"&gt;117292890.27&lt;/D&gt;&lt;D xsi:type="xsd:double"&gt;86315665.44&lt;/D&gt;&lt;D xsi:type="xsd:double"&gt;64977500&lt;/D&gt;&lt;D xsi:type="xsd:double"&gt;63435565.36&lt;/D&gt;&lt;D xsi:type="xsd:double"&gt;35836056.63&lt;/D&gt;&lt;D xsi:type="xsd:double"&gt;35659874.78&lt;/D&gt;&lt;D xsi:type="xsd:double"&gt;33602872.78&lt;/D&gt;&lt;D xsi:type="xsd:double"&gt;32251118&lt;/D&gt;&lt;D xsi:type="xsd:double"&gt;30836724.91&lt;/D&gt;&lt;D xsi:type="xsd:double"&gt;29694606.11&lt;/D&gt;&lt;D xsi:type="xsd:double"&gt;25991000&lt;/D&gt;&lt;D xsi:type="xsd:double"&gt;21620873.26&lt;/D&gt;&lt;D xsi:type="xsd:double"&gt;18253664.95&lt;/D&gt;&lt;D xsi:type="xsd:double"&gt;17607046&lt;/D&gt;&lt;D xsi:type="xsd:double"&gt;16498121.42&lt;/D&gt;&lt;D xsi:type="xsd:double"&gt;15798295.18&lt;/D&gt;&lt;D xsi:type="xsd:double"&gt;15472071&lt;/D&gt;&lt;D xsi:type="xsd:double"&gt;14783903.58&lt;/D&gt;&lt;D xsi:type="xsd:double"&gt;14752862.9&lt;/D&gt;&lt;D xsi:type="xsd:double"&gt;12339784.2&lt;/D&gt;&lt;D xsi:type="xsd:double"&gt;11870275.35&lt;/D&gt;&lt;D xsi:type="xsd:double"&gt;11303003.21&lt;/D&gt;&lt;D xsi:type="xsd:double"&gt;11095335.12&lt;/D&gt;&lt;D xsi:type="xsd:double"&gt;10096166.82&lt;/D&gt;&lt;D xsi:type="xsd:double"&gt;9895479.17&lt;/D&gt;&lt;D xsi:type="xsd:double"&gt;9297054.96&lt;/D&gt;&lt;D xsi:type="xsd:double"&gt;9216928.42&lt;/D&gt;&lt;D xsi:type="xsd:double"&gt;9139438.11&lt;/D&gt;&lt;D xsi:type="xsd:double"&gt;8644161.04&lt;/D&gt;&lt;D xsi:type="xsd:double"&gt;8624147.97&lt;/D&gt;&lt;D xsi:type="xsd:double"&gt;8442285.23&lt;/D&gt;&lt;D xsi:type="xsd:double"&gt;7679597.9&lt;/D&gt;&lt;D xsi:type="xsd:double"&gt;6952184.07&lt;/D&gt;&lt;D xsi:type="xsd:double"&gt;6665169.17&lt;/D&gt;&lt;D xsi:type="xsd:double"&gt;6126450&lt;/D&gt;&lt;D xsi:type="xsd:double"&gt;5788604.13&lt;/D&gt;&lt;D xsi:type="xsd:double"&gt;5380471.17&lt;/D&gt;&lt;D xsi:type="xsd:double"&gt;5253857.87&lt;/D&gt;&lt;D xsi:type="xsd:double"&gt;4938290&lt;/D&gt;&lt;D xsi:type="xsd:double"&gt;4928079.25&lt;/D&gt;&lt;D xsi:type="xsd:double"&gt;4893808.26&lt;/D&gt;&lt;D xsi:type="xsd:double"&gt;4815761&lt;/D&gt;&lt;D xsi:type="xsd:double"&gt;4401538.72&lt;/D&gt;&lt;D xsi:type="xsd:double"&gt;3713000&lt;/D&gt;&lt;D xsi:type="xsd:double"&gt;3223106.78&lt;/D&gt;&lt;D xsi:type="xsd:double"&gt;3177065.58&lt;/D&gt;&lt;D xsi:type="xsd:double"&gt;3018817.52&lt;/D&gt;&lt;D xsi:type="xsd:double"&gt;3002888.75&lt;/D&gt;&lt;D xsi:type="xsd:double"&gt;2991192.8&lt;/D&gt;&lt;D xsi:type="xsd:double"&gt;2837251.82&lt;/D&gt;&lt;D xsi:type="xsd:double"&gt;2803723.43&lt;/D&gt;&lt;D xsi:type="xsd:double"&gt;2462535.86&lt;/D&gt;&lt;D xsi:type="xsd:double"&gt;2284534.64&lt;/D&gt;&lt;D xsi:type="xsd:double"&gt;1942901.51&lt;/D&gt;&lt;D xsi:type="xsd:double"&gt;1908482&lt;/D&gt;&lt;D xsi:type="xsd:double"&gt;1819370&lt;/D&gt;&lt;D xsi:type="xsd:double"&gt;1806745.8&lt;/D&gt;&lt;D xsi:type="xsd:double"&gt;1712658.38&lt;/D&gt;&lt;D xsi:type="xsd:double"&gt;1573458.01&lt;/D&gt;&lt;D xsi:type="xsd:double"&gt;1537441.91&lt;/D&gt;&lt;D xsi:type="xsd:double"&gt;1379936.45&lt;/D&gt;&lt;D xsi:type="xsd:double"&gt;1258075.79&lt;/D&gt;&lt;D xsi:type="xsd:double"&gt;1188160&lt;/D&gt;&lt;D xsi:type="xsd:double"&gt;1129123.3&lt;/D&gt;&lt;D xsi:type="xsd:double"&gt;1074096.64&lt;/D&gt;&lt;D xsi:type="xsd:double"&gt;1071051.98&lt;/D&gt;&lt;D xsi:type="xsd:double"&gt;984984.64&lt;/D&gt;&lt;D xsi:type="xsd:double"&gt;928250&lt;/D&gt;&lt;D xsi:type="xsd:double"&gt;928250&lt;/D&gt;&lt;D xsi:type="xsd:double"&gt;887332.74&lt;/D&gt;&lt;D xsi:type="xsd:double"&gt;877159.12&lt;/D&gt;&lt;D xsi:type="xsd:double"&gt;865129&lt;/D&gt;&lt;D xsi:type="xsd:double"&gt;849905.7&lt;/D&gt;&lt;D xsi:type="xsd:double"&gt;797143.97&lt;/D&gt;&lt;D xsi:type="xsd:double"&gt;748058.11&lt;/D&gt;&lt;D xsi:type="xsd:double"&gt;742600&lt;/D&gt;&lt;D xsi:type="xsd:double"&gt;715160.93&lt;/D&gt;&lt;D xsi:type="xsd:double"&gt;683192&lt;/D&gt;&lt;D xsi:type="xsd:double"&gt;617694.68&lt;/D&gt;&lt;D xsi:type="xsd:double"&gt;605775.95&lt;/D&gt;&lt;D xsi:type="xsd:double"&gt;605219&lt;/D&gt;&lt;D xsi:type="xsd:double"&gt;581678.58&lt;/D&gt;&lt;D xsi:type="xsd:double"&gt;571170.79&lt;/D&gt;&lt;D xsi:type="xsd:double"&gt;567754.83&lt;/D&gt;&lt;D xsi:type="xsd:double"&gt;564078.96&lt;/D&gt;&lt;D xsi:type="xsd:double"&gt;538050.83&lt;/D&gt;&lt;D xsi:type="xsd:double"&gt;531293.17&lt;/D&gt;&lt;D xsi:type="xsd:double"&gt;501849.08&lt;/D&gt;&lt;D xsi:type="xsd:double"&gt;460746.17&lt;/D&gt;&lt;D xsi:type="xsd:double"&gt;437688.44&lt;/D&gt;&lt;D xsi:type="xsd:double"&gt;431116.43&lt;/D&gt;&lt;D xsi:type="xsd:double"&gt;423282&lt;/D&gt;&lt;D xsi:type="xsd:double"&gt;403009.02&lt;/D&gt;&lt;D xsi:type="xsd:double"&gt;400447.05&lt;/D&gt;&lt;D xsi:type="xsd:double"&gt;371300&lt;/D&gt;&lt;D xsi:type="xsd:double"&gt;371300&lt;/D&gt;&lt;D xsi:type="xsd:double"&gt;371300&lt;/D&gt;&lt;D xsi:type="xsd:double"&gt;368255.34&lt;/D&gt;&lt;D xsi:type="xsd:double"&gt;346497.16&lt;/D&gt;&lt;D xsi:type="xsd:double"&gt;337363.18&lt;/D&gt;&lt;D xsi:type="xsd:double"&gt;334170&lt;/D&gt;&lt;D xsi:type="xsd:double"&gt;322511.18&lt;/D&gt;&lt;D xsi:type="xsd:double"&gt;317721.41&lt;/D&gt;&lt;D xsi:type="xsd:double"&gt;267633.04&lt;/D&gt;&lt;D xsi:type="xsd:double"&gt;231951.11&lt;/D&gt;&lt;D xsi:type="xsd:double"&gt;221740.36&lt;/D&gt;&lt;D xsi:type="xsd:double"&gt;174548.13&lt;/D&gt;&lt;D xsi:type="xsd:double"&gt;169684.1&lt;/D&gt;&lt;D xsi:type="xsd:double"&gt;155574.7&lt;/D&gt;&lt;D xsi:type="xsd:double"&gt;148520&lt;/D&gt;&lt;D xsi:type="xsd:double"&gt;130920.38&lt;/D&gt;&lt;D xsi:type="xsd:double"&gt;128692.58&lt;/D&gt;&lt;D xsi:type="xsd:double"&gt;127949.98&lt;/D&gt;&lt;D xsi:type="xsd:double"&gt;70547&lt;/D&gt;&lt;D xsi:type="xsd:double"&gt;70101.44&lt;/D&gt;&lt;D xsi:type="xsd:double"&gt;66908.26&lt;/D&gt;&lt;D xsi:type="xsd:double"&gt;54284.06&lt;/D&gt;&lt;D xsi:type="xsd:double"&gt;53058.77&lt;/D&gt;&lt;D xsi:type="xsd:double"&gt;52538.95&lt;/D&gt;&lt;D xsi:type="xsd:double"&gt;40843&lt;/D&gt;&lt;D xsi:type="xsd:double"&gt;37130&lt;/D&gt;&lt;D xsi:type="xsd:double"&gt;37130&lt;/D&gt;&lt;D xsi:type="xsd:double"&gt;24802.84&lt;/D&gt;&lt;D xsi:type="xsd:double"&gt;22278&lt;/D&gt;&lt;D xsi:type="xsd:double"&gt;20495.76&lt;/D&gt;&lt;D xsi:type="xsd:double"&gt;19567.51&lt;/D&gt;&lt;D xsi:type="xsd:double"&gt;18565&lt;/D&gt;&lt;D xsi:type="xsd:double"&gt;18527.87&lt;/D&gt;&lt;D xsi:type="xsd:double"&gt;15223.3&lt;/D&gt;&lt;D xsi:type="xsd:double"&gt;14814.87&lt;/D&gt;&lt;D xsi:type="xsd:double"&gt;12995.5&lt;/D&gt;&lt;D xsi:type="xsd:double"&gt;10730.57&lt;/D&gt;&lt;D xsi:type="xsd:double"&gt;9579.54&lt;/D&gt;&lt;D xsi:type="xsd:double"&gt;3564.48&lt;/D&gt;&lt;D xsi:type="xsd:double"&gt;2302.06&lt;/D&gt;&lt;D xsi:type="xsd:double"&gt;1856.5&lt;/D&gt;&lt;D xsi:type="xsd:double"&gt;742.6&lt;/D&gt;&lt;D xsi:type="xsd:double"&gt;185.65&lt;/D&gt;&lt;/FQL&gt;&lt;FQL&gt;&lt;Q&gt;NVCN-CA^OS_TOP_HLDR_MV(ALL,0D,,MTD,,F,SEC,USD)&lt;/Q&gt;&lt;R&gt;25&lt;/R&gt;&lt;C&gt;1&lt;/C&gt;&lt;D xsi:type="xsd:double"&gt;2471083.83&lt;/D&gt;&lt;D xsi:type="xsd:double"&gt;1576227.51&lt;/D&gt;&lt;D xsi:type="xsd:double"&gt;1165942.96&lt;/D&gt;&lt;D xsi:type="xsd:double"&gt;605266.46&lt;/D&gt;&lt;D xsi:type="xsd:double"&gt;149213.75&lt;/D&gt;&lt;D xsi:type="xsd:double"&gt;96528.32&lt;/D&gt;&lt;D xsi:type="xsd:double"&gt;86980.32&lt;/D&gt;&lt;D xsi:type="xsd:double"&gt;34194.46&lt;/D&gt;&lt;D xsi:type="xsd:double"&gt;32477.39&lt;/D&gt;&lt;D xsi:type="xsd:double"&gt;21070.25&lt;/D&gt;&lt;D xsi:type="xsd:double"&gt;20085.57&lt;/D&gt;&lt;D xsi:type="xsd:double"&gt;10126.07&lt;/D&gt;&lt;D xsi:type="xsd:double"&gt;5552.93&lt;/D&gt;&lt;D xsi:type="xsd:double"&gt;5339.82&lt;/D&gt;&lt;D xsi:type="xsd:double"&gt;5175.71&lt;/D&gt;&lt;D xsi:type="xsd:double"&gt;4906.27&lt;/D&gt;&lt;D xsi:type="xsd:double"&gt;2469.06&lt;/D&gt;&lt;D xsi:type="xsd:double"&gt;291.49&lt;/D&gt;&lt;D xsi:type="xsd:double"&gt;244.95&lt;/D&gt;&lt;D xsi:type="xsd:double"&gt;242.5&lt;/D&gt;&lt;D xsi:type="xsd:double"&gt;208.2&lt;/D&gt;&lt;D xsi:type="xsd:double"&gt;66.14&lt;/D&gt;&lt;D xsi:type="xsd:double"&gt;7.35&lt;/D&gt;&lt;D xsi:type="xsd:double"&gt;4.9&lt;/D&gt;&lt;D xsi:type="xsd:double"&gt;2.45&lt;/D&gt;&lt;/FQL&gt;&lt;FQL&gt;&lt;Q&gt;SVA-CA^OS_TOP_HLDR_MV(ALL,0D,,MTD,,F,SEC,USD)&lt;/Q&gt;&lt;R&gt;1&lt;/R&gt;&lt;C&gt;1&lt;/C&gt;&lt;D xsi:type="xsd:double"&gt;37628&lt;/D&gt;&lt;/FQL&gt;&lt;FQL&gt;&lt;Q&gt;TMD-CA^OS_TOP_HLDR_MV(ALL,0D,,MTD,,F,SEC,USD)&lt;/Q&gt;&lt;R&gt;51&lt;/R&gt;&lt;C&gt;1&lt;/C&gt;&lt;D xsi:type="xsd:double"&gt;3960116.37&lt;/D&gt;&lt;D xsi:type="xsd:double"&gt;1151812.02&lt;/D&gt;&lt;D xsi:type="xsd:double"&gt;311607.79&lt;/D&gt;&lt;D xsi:type="xsd:double"&gt;223373.8&lt;/D&gt;&lt;D xsi:type="xsd:double"&gt;142683.01&lt;/D&gt;&lt;D xsi:type="xsd:double"&gt;135762.4&lt;/D&gt;&lt;D xsi:type="xsd:double"&gt;101461.11&lt;/D&gt;&lt;D xsi:type="xsd:double"&gt;83975.8&lt;/D&gt;&lt;D xsi:type="xsd:double"&gt;53834.95&lt;/D&gt;&lt;D xsi:type="xsd:double"&gt;52079.83&lt;/D&gt;&lt;D xsi:type="xsd:double"&gt;26656.12&lt;/D&gt;&lt;D xsi:type="xsd:double"&gt;21288.77&lt;/D&gt;&lt;D xsi:type="xsd:double"&gt;21283.46&lt;/D&gt;&lt;D xsi:type="xsd:double"&gt;18380.93&lt;/D&gt;&lt;D xsi:type="xsd:double"&gt;18171.63&lt;/D&gt;&lt;D xsi:type="xsd:double"&gt;17161.27&lt;/D&gt;&lt;D xsi:type="xsd:double"&gt;13492.73&lt;/D&gt;&lt;D xsi:type="xsd:double"&gt;13030.58&lt;/D&gt;&lt;D xsi:type="xsd:double"&gt;12634.3&lt;/D&gt;&lt;D xsi:type="xsd:double"&gt;11968.16&lt;/D&gt;&lt;D xsi:type="xsd:double"&gt;8477.05&lt;/D&gt;&lt;D xsi:type="xsd:double"&gt;7334.95&lt;/D&gt;&lt;D xsi:type="xsd:double"&gt;6187.53&lt;/D&gt;&lt;D xsi:type="xsd:double"&gt;4249.68&lt;/D&gt;&lt;D xsi:type="xsd:double"&gt;2832.41&lt;/D&gt;&lt;D xsi:type="xsd:double"&gt;2496.69&lt;/D&gt;&lt;D xsi:type="xsd:double"&gt;2084.47&lt;/D&gt;&lt;D xsi:type="xsd:double"&gt;2039.85&lt;/D&gt;&lt;D xsi:type="xsd:double"&gt;1769.99&lt;/D&gt;&lt;D xsi:type="xsd:double"&gt;1522.45&lt;/D&gt;&lt;D xsi:type="xsd:double"&gt;1097.48&lt;/D&gt;&lt;D xsi:type="xsd:double"&gt;1062.42&lt;/D&gt;&lt;D xsi:type="xsd:double"&gt;923.24&lt;/D&gt;&lt;D xsi:type="xsd:double"&gt;531.21&lt;/D&gt;&lt;D xsi:type="xsd:double"&gt;400.53&lt;/D&gt;&lt;D xsi:type="xsd:double"&gt;353.79&lt;/D&gt;&lt;D xsi:type="xsd:double"&gt;282.6&lt;/D&gt;&lt;D xsi:type="xsd:double"&gt;200.8&lt;/D&gt;&lt;D xsi:type="xsd:double"&gt;176.36&lt;/D&gt;&lt;D xsi:type="xsd:double"&gt;141.3&lt;/D&gt;&lt;D xsi:type="xsd:double"&gt;114.74&lt;/D&gt;&lt;D xsi:type="xsd:double"&gt;106.24&lt;/D&gt;&lt;D xsi:type="xsd:double"&gt;70.12&lt;/D&gt;&lt;D xsi:type="xsd:double"&gt;70.12&lt;/D&gt;&lt;D xsi:type="xsd:double"&gt;70.12&lt;/D&gt;&lt;D xsi:type="xsd:double"&gt;70.12&lt;/D&gt;&lt;D xsi:type="xsd:double"&gt;35.06&lt;/D&gt;&lt;D xsi:type="xsd:double"&gt;35.06&lt;/D&gt;&lt;D xsi:type="xsd:double"&gt;35.06&lt;/D&gt;&lt;D xsi:type="xsd:double"&gt;35.06&lt;/D&gt;&lt;D xsi:type="xsd:double"&gt;6.37&lt;/D&gt;&lt;/FQL&gt;&lt;FQL&gt;&lt;Q&gt;XENE-US^OS_TOP_HLDR_MV(ALL,0D,,MTD,,F,SEC,USD)&lt;/Q&gt;&lt;R&gt;78&lt;/R&gt;&lt;C&gt;1&lt;/C&gt;&lt;D xsi:type="xsd:double"&gt;36618120&lt;/D&gt;&lt;D xsi:type="xsd:double"&gt;35328004.98&lt;/D&gt;&lt;D xsi:type="xsd:double"&gt;26750250&lt;/D&gt;&lt;D xsi:type="xsd:double"&gt;26151427.49&lt;/D&gt;&lt;D xsi:type="xsd:double"&gt;21965746.52&lt;/D&gt;&lt;D xsi:type="xsd:double"&gt;20971350.56&lt;/D&gt;&lt;D xsi:type="xsd:double"&gt;19814603.7&lt;/D&gt;&lt;D xsi:type="xsd:double"&gt;16830861&lt;/D&gt;&lt;D xsi:type="xsd:double"&gt;13946140.46&lt;/D&gt;&lt;D xsi:type="xsd:double"&gt;12727835&lt;/D&gt;&lt;D xsi:type="xsd:double"&gt;11143956&lt;/D&gt;&lt;D xsi:type="xsd:double"&gt;10410497.17&lt;/D&gt;&lt;D xsi:type="xsd:double"&gt;8302485&lt;/D&gt;&lt;D xsi:type="xsd:double"&gt;7926000&lt;/D&gt;&lt;D xsi:type="xsd:double"&gt;7797427.07&lt;/D&gt;&lt;D xsi:type="xsd:double"&gt;7728550.13&lt;/D&gt;&lt;D xsi:type="xsd:double"&gt;6684643.09&lt;/D&gt;&lt;D xsi:type="xsd:double"&gt;6605000&lt;/D&gt;&lt;D xsi:type="xsd:double"&gt;6107405.72&lt;/D&gt;&lt;D xsi:type="xsd:double"&gt;5895477.69&lt;/D&gt;&lt;D xsi:type="xsd:double"&gt;5859718.22&lt;/D&gt;&lt;D xsi:type="xsd:double"&gt;4577727.35&lt;/D&gt;&lt;D xsi:type="xsd:double"&gt;4293250&lt;/D&gt;&lt;D xsi:type="xsd:double"&gt;2642000&lt;/D&gt;&lt;D xsi:type="xsd:double"&gt;2557046.49&lt;/D&gt;&lt;D xsi:type="xsd:double"&gt;2418935.94&lt;/D&gt;&lt;D xsi:type="xsd:double"&gt;2411525.13&lt;/D&gt;&lt;D xsi:type="xsd:double"&gt;2377800&lt;/D&gt;&lt;D xsi:type="xsd:double"&gt;2314444.84&lt;/D&gt;&lt;D xsi:type="xsd:double"&gt;2245700&lt;/D&gt;&lt;D xsi:type="xsd:double"&gt;1997814.35&lt;/D&gt;&lt;D xsi:type="xsd:double"&gt;1882530.68&lt;/D&gt;&lt;D xsi:type="xsd:double"&gt;1871328.6&lt;/D&gt;&lt;D xsi:type="xsd:double"&gt;1466296.79&lt;/D&gt;&lt;D xsi:type="xsd:double"&gt;1408014.27&lt;/D&gt;&lt;D xsi:type="xsd:double"&gt;1256006.8&lt;/D&gt;&lt;D xsi:type="xsd:double"&gt;1170472.05&lt;/D&gt;&lt;D xsi:type="xsd:double"&gt;945717.11&lt;/D&gt;&lt;D xsi:type="xsd:double"&gt;858504.69&lt;/D&gt;&lt;D xsi:type="xsd:double"&gt;838835&lt;/D&gt;&lt;D xsi:type="xsd:double"&gt;774092.79&lt;/D&gt;&lt;D xsi:type="xsd:double"&gt;662071.99&lt;/D&gt;&lt;D xsi:type="xsd:double"&gt;658584.55&lt;/D&gt;&lt;D xsi:type="xsd:double"&gt;621319.14&lt;/D&gt;&lt;D xsi:type="xsd:double"&gt;603987.62&lt;/D&gt;&lt;D xsi:type="xsd:double"&gt;548822.66&lt;/D&gt;&lt;D xsi:type="xsd:double"&gt;539311.46&lt;/D&gt;&lt;D xsi:type="xsd:double"&gt;475560&lt;/D&gt;&lt;D xsi:type="xsd:double"&gt;419985.53&lt;/D&gt;&lt;D xsi:type="xsd:double"&gt;327766.52&lt;/D&gt;&lt;D xsi:type="xsd:double"&gt;291795.69&lt;/D&gt;&lt;D xsi:type="xsd:double"&gt;264728.4&lt;/D&gt;&lt;D xsi:type="xsd:double"&gt;254186.82&lt;/D&gt;&lt;D xsi:type="xsd:double"&gt;250699.38&lt;/D&gt;&lt;D xsi:type="xsd:double"&gt;247410.09&lt;/D&gt;&lt;D xsi:type="xsd:double"&gt;215415.47&lt;/D&gt;&lt;D xsi:type="xsd:double"&gt;215138.06&lt;/D&gt;&lt;D xsi:type="xsd:double"&gt;180778.85&lt;/D&gt;&lt;D xsi:type="xsd:double"&gt;178850.19&lt;/D&gt;&lt;D xsi:type="xsd:double"&gt;174741.88&lt;/D&gt;&lt;D xsi:type="xsd:double"&gt;171730&lt;/D&gt;&lt;D xsi:type="xsd:double"&gt;149088.06&lt;/D&gt;&lt;D xsi:type="xsd:double"&gt;101809.47&lt;/D&gt;&lt;D xsi:type="xsd:double"&gt;85680.06&lt;/D&gt;&lt;D xsi:type="xsd:double"&gt;75085.64&lt;/D&gt;&lt;D xsi:type="xsd:double"&gt;71928.45&lt;/D&gt;&lt;D xsi:type="xsd:double"&gt;66050&lt;/D&gt;&lt;D xsi:type="xsd:double"&gt;46235&lt;/D&gt;&lt;D xsi:type="xsd:double"&gt;30065.96&lt;/D&gt;&lt;D xsi:type="xsd:double"&gt;26420&lt;/D&gt;&lt;D xsi:type="xsd:double"&gt;19154.5&lt;/D&gt;&lt;D xsi:type="xsd:double"&gt;13210&lt;/D&gt;&lt;D xsi:type="xsd:double"&gt;9907.5&lt;/D&gt;&lt;D xsi:type="xsd:double"&gt;8903.54&lt;/D&gt;&lt;D xsi:type="xsd:double"&gt;8348.72&lt;/D&gt;&lt;D xsi:type="xsd:double"&gt;3963&lt;/D&gt;&lt;D xsi:type="xsd:double"&gt;2483.48&lt;/D&gt;&lt;D xsi:type="xsd:double"&gt;2391.01&lt;/D&gt;&lt;/FQL&gt;&lt;FQL&gt;&lt;Q&gt;ETBI-US^OS_TOP_HLDR_MV(ALL,0D,,MTD,,F,SEC,USD)&lt;/Q&gt;&lt;R&gt;0&lt;/R&gt;&lt;C&gt;0&lt;/C&gt;&lt;/FQL&gt;&lt;FQL&gt;&lt;Q&gt;ONCY-USA^OS_TOP_HLDR_MV(ALL,0D,,MTD,,F,SEC,USD)&lt;/Q&gt;&lt;R&gt;37&lt;/R&gt;&lt;C&gt;1&lt;/C&gt;&lt;D xsi:type="xsd:double"&gt;291304.61&lt;/D&gt;&lt;D xsi:type="xsd:double"&gt;179769.93&lt;/D&gt;&lt;D xsi:type="xsd:double"&gt;104336.15&lt;/D&gt;&lt;D xsi:type="xsd:double"&gt;92113.73&lt;/D&gt;&lt;D xsi:type="xsd:double"&gt;86415.21&lt;/D&gt;&lt;D xsi:type="xsd:double"&gt;81184.49&lt;/D&gt;&lt;D xsi:type="xsd:double"&gt;57990.3&lt;/D&gt;&lt;D xsi:type="xsd:double"&gt;33634.37&lt;/D&gt;&lt;D xsi:type="xsd:double"&gt;30011.91&lt;/D&gt;&lt;D xsi:type="xsd:double"&gt;20857.18&lt;/D&gt;&lt;D xsi:type="xsd:double"&gt;20346.86&lt;/D&gt;&lt;D xsi:type="xsd:double"&gt;13531.07&lt;/D&gt;&lt;D xsi:type="xsd:double"&gt;10923.44&lt;/D&gt;&lt;D xsi:type="xsd:double"&gt;10921.51&lt;/D&gt;&lt;D xsi:type="xsd:double"&gt;9665.05&lt;/D&gt;&lt;D xsi:type="xsd:double"&gt;9665.05&lt;/D&gt;&lt;D xsi:type="xsd:double"&gt;7732.04&lt;/D&gt;&lt;D xsi:type="xsd:double"&gt;7529.07&lt;/D&gt;&lt;D xsi:type="xsd:double"&gt;7175.33&lt;/D&gt;&lt;D xsi:type="xsd:double"&gt;6765.54&lt;/D&gt;&lt;D xsi:type="xsd:double"&gt;4832.52&lt;/D&gt;&lt;D xsi:type="xsd:double"&gt;2845.39&lt;/D&gt;&lt;D xsi:type="xsd:double"&gt;2654.02&lt;/D&gt;&lt;D xsi:type="xsd:double"&gt;2048.99&lt;/D&gt;&lt;D xsi:type="xsd:double"&gt;1933.01&lt;/D&gt;&lt;D xsi:type="xsd:double"&gt;1933.01&lt;/D&gt;&lt;D xsi:type="xsd:double"&gt;1772.57&lt;/D&gt;&lt;D xsi:type="xsd:double"&gt;1675.92&lt;/D&gt;&lt;D xsi:type="xsd:double"&gt;1418.83&lt;/D&gt;&lt;D xsi:type="xsd:double"&gt;1387.9&lt;/D&gt;&lt;D xsi:type="xsd:double"&gt;1258.39&lt;/D&gt;&lt;D xsi:type="xsd:double"&gt;1240.99&lt;/D&gt;&lt;D xsi:type="xsd:double"&gt;966.5&lt;/D&gt;&lt;D xsi:type="xsd:double"&gt;914.31&lt;/D&gt;&lt;D xsi:type="xsd:double"&gt;405.93&lt;/D&gt;&lt;D xsi:type="xsd:double"&gt;202.97&lt;/D&gt;&lt;D xsi:type="xsd:double"&gt;19.33&lt;/D&gt;&lt;/FQL&gt;&lt;FQL&gt;&lt;Q&gt;TRIL-USA^OS_TOP_HLDR_MV(ALL,0D,,MTD,,F,SEC,USD)&lt;/Q&gt;&lt;R&gt;72&lt;/R&gt;&lt;C&gt;1&lt;/C&gt;&lt;D xsi:type="xsd:double"&gt;64122790.9&lt;/D&gt;&lt;D xsi:type="xsd:double"&gt;60075651.2&lt;/D&gt;&lt;D xsi:type="xsd:double"&gt;46746364.5&lt;/D&gt;&lt;D xsi:type="xsd:double"&gt;38483118.25&lt;/D&gt;&lt;D xsi:type="xsd:double"&gt;32516903.36&lt;/D&gt;&lt;D xsi:type="xsd:double"&gt;24439953.18&lt;/D&gt;&lt;D xsi:type="xsd:double"&gt;23425840.38&lt;/D&gt;&lt;D xsi:type="xsd:double"&gt;22322730.06&lt;/D&gt;&lt;D xsi:type="xsd:double"&gt;17170374.09&lt;/D&gt;&lt;D xsi:type="xsd:double"&gt;16465391.7&lt;/D&gt;&lt;D xsi:type="xsd:double"&gt;14306276.28&lt;/D&gt;&lt;D xsi:type="xsd:double"&gt;11905628.53&lt;/D&gt;&lt;D xsi:type="xsd:double"&gt;9756240.14&lt;/D&gt;&lt;D xsi:type="xsd:double"&gt;9443710&lt;/D&gt;&lt;D xsi:type="xsd:double"&gt;9402157.68&lt;/D&gt;&lt;D xsi:type="xsd:double"&gt;9381126.53&lt;/D&gt;&lt;D xsi:type="xsd:double"&gt;7791060.75&lt;/D&gt;&lt;D xsi:type="xsd:double"&gt;7564411.71&lt;/D&gt;&lt;D xsi:type="xsd:double"&gt;7082782.5&lt;/D&gt;&lt;D xsi:type="xsd:double"&gt;6183561.88&lt;/D&gt;&lt;D xsi:type="xsd:double"&gt;4511298.04&lt;/D&gt;&lt;D xsi:type="xsd:double"&gt;4231244.82&lt;/D&gt;&lt;D xsi:type="xsd:double"&gt;4013576.75&lt;/D&gt;&lt;D xsi:type="xsd:double"&gt;3943476.09&lt;/D&gt;&lt;D xsi:type="xsd:double"&gt;3079263.3&lt;/D&gt;&lt;D xsi:type="xsd:double"&gt;3020098.46&lt;/D&gt;&lt;D xsi:type="xsd:double"&gt;2757534.99&lt;/D&gt;&lt;D xsi:type="xsd:double"&gt;2718900.77&lt;/D&gt;&lt;D xsi:type="xsd:double"&gt;2372939.9&lt;/D&gt;&lt;D xsi:type="xsd:double"&gt;1605430.7&lt;/D&gt;&lt;D xsi:type="xsd:double"&gt;1416556.5&lt;/D&gt;&lt;D xsi:type="xsd:double"&gt;1289066.42&lt;/D&gt;&lt;D xsi:type="xsd:double"&gt;1238731.44&lt;/D&gt;&lt;D xsi:type="xsd:double"&gt;1063843.38&lt;/D&gt;&lt;D xsi:type="xsd:double"&gt;1047175.23&lt;/D&gt;&lt;D xsi:type="xsd:double"&gt;984431.22&lt;/D&gt;&lt;D xsi:type="xsd:double"&gt;911195.25&lt;/D&gt;&lt;D xsi:type="xsd:double"&gt;802715.35&lt;/D&gt;&lt;D xsi:type="xsd:double"&gt;662004.07&lt;/D&gt;&lt;D xsi:type="xsd:double"&gt;403718.6&lt;/D&gt;&lt;D xsi:type="xsd:double"&gt;400885.49&lt;/D&gt;&lt;D xsi:type="xsd:double"&gt;377748.4&lt;/D&gt;&lt;D xsi:type="xsd:double"&gt;377748.4&lt;/D&gt;&lt;D xsi:type="xsd:double"&gt;330529.85&lt;/D&gt;&lt;D xsi:type="xsd:double"&gt;300413.86&lt;/D&gt;&lt;D xsi:type="xsd:double"&gt;297524.08&lt;/D&gt;&lt;D xsi:type="xsd:double"&gt;285200.04&lt;/D&gt;&lt;D xsi:type="xsd:double"&gt;171016.14&lt;/D&gt;&lt;D xsi:type="xsd:double"&gt;162885.11&lt;/D&gt;&lt;D xsi:type="xsd:double"&gt;139521.37&lt;/D&gt;&lt;D xsi:type="xsd:double"&gt;134620.09&lt;/D&gt;&lt;D xsi:type="xsd:double"&gt;132211.94&lt;/D&gt;&lt;D xsi:type="xsd:double"&gt;113230.08&lt;/D&gt;&lt;D xsi:type="xsd:double"&gt;97392.98&lt;/D&gt;&lt;D xsi:type="xsd:double"&gt;94437.1&lt;/D&gt;&lt;D xsi:type="xsd:double"&gt;67192&lt;/D&gt;&lt;D xsi:type="xsd:double"&gt;59580.37&lt;/D&gt;&lt;D xsi:type="xsd:double"&gt;58258.25&lt;/D&gt;&lt;D xsi:type="xsd:double"&gt;44007.69&lt;/D&gt;&lt;D xsi:type="xsd:double"&gt;26735.14&lt;/D&gt;&lt;D xsi:type="xsd:double"&gt;23609.28&lt;/D&gt;&lt;D xsi:type="xsd:double"&gt;21720.53&lt;/D&gt;&lt;D xsi:type="xsd:double"&gt;18887.42&lt;/D&gt;&lt;D xsi:type="xsd:double"&gt;16054.31&lt;/D&gt;&lt;D xsi:type="xsd:double"&gt;14165.56&lt;/D&gt;&lt;D xsi:type="xsd:double"&gt;14023.91&lt;/D&gt;&lt;D xsi:type="xsd:double"&gt;9443.71&lt;/D&gt;&lt;D xsi:type="xsd:double"&gt;9443.71&lt;/D&gt;&lt;D xsi:type="xsd:double"&gt;9443.71&lt;/D&gt;&lt;D xsi:type="xsd:double"&gt;9443.71&lt;/D&gt;&lt;D xsi:type="xsd:double"&gt;5666.23&lt;/D&gt;&lt;D xsi:type="xsd:double"&gt;4920.17&lt;/D&gt;&lt;/FQL&gt;&lt;FQL&gt;&lt;Q&gt;ACST-CA^OS_TOP_HLDR_POSCHG(ALL,0D,,MTD,,F,SEC,1M)&lt;/Q&gt;&lt;R&gt;27&lt;/R&gt;&lt;C&gt;1&lt;/C&gt;&lt;D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xsi:type="xsd:double"&gt;0&lt;/D&gt;&lt;/FQL&gt;&lt;FQL&gt;&lt;Q&gt;AKU-CA^OS_TOP_HLDR_POSCHG(ALL,0D,,MTD,,F,SEC,1M)&lt;/Q&gt;&lt;R&gt;4&lt;/R&gt;&lt;C&gt;1&lt;/C&gt;&lt;D xsi:type="xsd:double"&gt;0&lt;/D&gt;&lt;D xsi:type="xsd:double"&gt;0&lt;/D&gt;&lt;D xsi:type="xsd:double"&gt;0&lt;/D&gt;&lt;D xsi:type="xsd:double"&gt;0&lt;/D&gt;&lt;/FQL&gt;&lt;FQL&gt;&lt;Q&gt;ASP-CA^OS_TOP_HLDR_POSCHG(ALL,0D,,MTD,,F,SEC,1M)&lt;/Q&gt;&lt;R&gt;0&lt;/R&gt;&lt;C&gt;0&lt;/C&gt;&lt;/FQL&gt;&lt;FQL&gt;&lt;Q&gt;COV-CA^OS_TOP_HLDR_POSCHG(ALL,0D,,MTD,,F,SEC,1M)&lt;/Q&gt;&lt;R&gt;0&lt;/R&gt;&lt;C&gt;0&lt;/C&gt;&lt;/FQL&gt;&lt;FQL&gt;&lt;Q&gt;GUD-CA^OS_TOP_HLDR_POSCHG(ALL,0D,,MTD,,F,SEC,1M)&lt;/Q&gt;&lt;R&gt;63&lt;/R&gt;&lt;C&gt;1&lt;/C&gt;&lt;D xsi:type="xsd:double"&gt;-127460&lt;/D&gt;&lt;D xsi:type="xsd:double"&gt;0&lt;/D&gt;&lt;D xsi:type="xsd:double"&gt;0&lt;/D&gt;&lt;D xsi:type="xsd:double"&gt;0&lt;/D&gt;&lt;D xsi:type="xsd:double"&gt;0&lt;/D&gt;&lt;D xsi:type="xsd:double"&gt;18870&lt;/D&gt;&lt;D xsi:type="xsd:double"&gt;0&lt;/D&gt;&lt;D xsi:type="xsd:double"&gt;-2398&lt;/D&gt;&lt;D xsi:type="xsd:double"&gt;0&lt;/D&gt;&lt;D xsi:type="xsd:double"&gt;159&lt;/D&gt;&lt;D xsi:type="xsd:double"&gt;1588&lt;/D&gt;&lt;D xsi:type="xsd:double"&gt;0&lt;/D&gt;&lt;D xsi:type="xsd:double"&gt;0&lt;/D&gt;&lt;D xsi:type="xsd:double"&gt;3250&lt;/D&gt;&lt;D xsi:type="xsd:double"&gt;8766&lt;/D&gt;&lt;D xsi:type="xsd:double"&gt;209&lt;/D&gt;&lt;D xsi:type="xsd:double"&gt;0&lt;/D&gt;&lt;D xsi:type="xsd:double"&gt;0&lt;/D&gt;&lt;D xsi:type="xsd:double"&gt;0&lt;/D&gt;&lt;D xsi:type="xsd:double"&gt;-9547&lt;/D&gt;&lt;D xsi:type="xsd:double"&gt;0&lt;/D&gt;&lt;D xsi:type="xsd:double"&gt;0&lt;/D&gt;&lt;D xsi:type="xsd:double"&gt;0&lt;/D&gt;&lt;D xsi:type="xsd:double"&gt;0&lt;/D&gt;&lt;D xsi:type="xsd:double"&gt;0&lt;/D&gt;&lt;D xsi:type="xsd:double"&gt;-2601&lt;/D&gt;&lt;D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HBP-CA^OS_TOP_HLDR_POSCHG(ALL,0D,,MTD,,F,SEC,1M)&lt;/Q&gt;&lt;R&gt;0&lt;/R&gt;&lt;C&gt;0&lt;/C&gt;&lt;/FQL&gt;&lt;FQL&gt;&lt;Q&gt;ICO-CA^OS_TOP_HLDR_POSCHG(ALL,0D,,MTD,,F,SEC,1M)&lt;/Q&gt;&lt;R&gt;0&lt;/R&gt;&lt;C&gt;0&lt;/C&gt;&lt;/FQL&gt;&lt;FQL&gt;&lt;Q&gt;CORV-CA^OS_TOP_HLDR_POSCHG(ALL,0D,,MTD,,F,SEC,1M)&lt;/Q&gt;&lt;R&gt;30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CTX-CA^OS_TOP_HLDR_POSCHG(ALL,0D,,MTD,,F,SEC,1M)&lt;/Q&gt;&lt;R&gt;0&lt;/R&gt;&lt;C&gt;0&lt;/C&gt;&lt;/FQL&gt;&lt;FQL&gt;&lt;Q&gt;FRX-CA^OS_TOP_HLDR_POSCHG(ALL,0D,,MTD,,F,SEC,1M)&lt;/Q&gt;&lt;R&gt;33&lt;/R&gt;&lt;C&gt;1&lt;/C&gt;&lt;D xsi:type="xsd:double"&gt;80000&lt;/D&gt;&lt;D xsi:type="xsd:double"&gt;560000&lt;/D&gt;&lt;D xsi:type="xsd:double"&gt;0&lt;/D&gt;&lt;D xsi:type="xsd:double"&gt;0&lt;/D&gt;&lt;D xsi:type="xsd:double"&gt;0&lt;/D&gt;&lt;D xsi:type="xsd:double"&gt;0&lt;/D&gt;&lt;D xsi:type="xsd:double"&gt;0&lt;/D&gt;&lt;D xsi:type</t>
        </r>
      </text>
    </comment>
    <comment ref="A14" authorId="0" shapeId="0" xr:uid="{3E86622A-A4AA-4DC8-8424-207E7C510865}">
      <text>
        <r>
          <rPr>
            <b/>
            <sz val="9"/>
            <color indexed="81"/>
            <rFont val="Tahoma"/>
            <charset val="1"/>
          </rPr>
          <t>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QS-CA^OS_TOP_HLDR_POSCHG(ALL,0D,,MTD,,F,SEC,1M)&lt;/Q&gt;&lt;R&gt;0&lt;/R&gt;&lt;C&gt;0&lt;/C&gt;&lt;/FQL&gt;&lt;FQL&gt;&lt;Q&gt;ATE-CA^OS_TOP_HLDR_POSCHG(ALL,0D,,MTD,,F,SEC,1M)&lt;/Q&gt;&lt;R&gt;0&lt;/R&gt;&lt;C&gt;0&lt;/C&gt;&lt;/FQL&gt;&lt;FQL&gt;&lt;Q&gt;BCT-CA^OS_TOP_HLDR_POSCHG(ALL,0D,,MTD,,F,SEC,1M)&lt;/Q&gt;&lt;R&gt;0&lt;/R&gt;&lt;C&gt;0&lt;/C&gt;&lt;/FQL&gt;&lt;FQL&gt;&lt;Q&gt;CPH-CA^OS_TOP_HLDR_POSCHG(ALL,0D,,MTD,,F,SEC,1M)&lt;/Q&gt;&lt;R&gt;2&lt;/R&gt;&lt;C&gt;1&lt;/C&gt;&lt;D xsi:type="xsd:double"&gt;0&lt;/D&gt;&lt;D xsi:type="xsd:double"&gt;0&lt;/D&gt;&lt;/FQL&gt;&lt;FQL&gt;&lt;Q&gt;CRH-CA^OS_TOP_HLDR_POSCHG(ALL,0D,,MTD,,F,SEC,1M)&lt;/Q&gt;&lt;R&gt;68&lt;/R&gt;&lt;C&gt;1&lt;/C&gt;&lt;D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xsi:type="xsd:double"&gt;-6601&lt;/D&gt;&lt;D xsi:type="xsd:double"&gt;0&lt;/D&gt;&lt;D xsi:type="xsd:double"&gt;0&lt;/D&gt;&lt;D xsi:type="xsd:double"&gt;0&lt;/D&gt;&lt;D xsi:type="xsd:double"&gt;0&lt;/D&gt;&lt;D xsi:type="xsd:double"&gt;0&lt;/D&gt;&lt;D xsi:type="xsd:double"&gt;-2316&lt;/D&gt;&lt;D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xsi:type="xsd:double"&gt;0&lt;/D&gt;&lt;/FQL&gt;&lt;FQL&gt;&lt;Q&gt;HLS-CA^OS_TOP_HLDR_POSCHG(ALL,0D,,MTD,,F,SEC,1M)&lt;/Q&gt;&lt;R&gt;23&lt;/R&gt;&lt;C&gt;1&lt;/C&gt;&lt;D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xsi:type="xsd:double"&gt;11379&lt;/D&gt;&lt;D xsi:type="xsd:double"&gt;0&lt;/D&gt;&lt;D xsi:type="xsd:double"&gt;22700&lt;/D&gt;&lt;D xsi:type="xsd:double"&gt;0&lt;/D&gt;&lt;D xsi:type="xsd:double"&gt;0&lt;/D&gt;&lt;D xsi:type="xsd:double"&gt;0&lt;/D&gt;&lt;D xsi:type="xsd:double"&gt;0&lt;/D&gt;&lt;D xsi:type="xsd:double"&gt;0&lt;/D&gt;&lt;D xsi:type="xsd:double"&gt;10094&lt;/D&gt;&lt;D xsi:type="xsd:double"&gt;0&lt;/D&gt;&lt;D xsi:type="xsd:double"&gt;176&lt;/D&gt;&lt;D xsi:type="xsd:double"&gt;0&lt;/D&gt;&lt;D xsi:type="xsd:double"&gt;0&lt;/D&gt;&lt;/FQL&gt;&lt;FQL&gt;&lt;Q&gt;BNKL-US^OS_TOP_HLDR_POSCHG(ALL,0D,,MTD,,F,SEC,1M)&lt;/Q&gt;&lt;R&gt;0&lt;/R&gt;&lt;C&gt;0&lt;/C&gt;&lt;/FQL&gt;&lt;FQL&gt;&lt;Q&gt;CZO-CA^OS_TOP_HLDR_POSCHG(ALL,0D,,MTD,,F,SEC,1M)&lt;/Q&gt;&lt;R&gt;0&lt;/R&gt;&lt;C&gt;0&lt;/C&gt;&lt;/FQL&gt;&lt;FQL&gt;&lt;Q&gt;EBM-CA^OS_TOP_HLDR_POSCHG(ALL,0D,,MTD,,F,SEC,1M)&lt;/Q&gt;&lt;R&gt;0&lt;/R&gt;&lt;C&gt;0&lt;/C&gt;&lt;/FQL&gt;&lt;FQL&gt;&lt;Q&gt;GSD-CA^OS_TOP_HLDR_POSCHG(ALL,0D,,MTD,,F,SEC,1M)&lt;/Q&gt;&lt;R&gt;0&lt;/R&gt;&lt;C&gt;0&lt;/C&gt;&lt;/FQL&gt;&lt;FQL&gt;&lt;Q&gt;HSDT-US^OS_TOP_HLDR_POSCHG(ALL,0D,,MTD,,F,SEC,1M)&lt;/Q&gt;&lt;R&gt;40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xsi:type="xsd:double"&gt;0&lt;/D&gt;&lt;/FQL&gt;&lt;FQL&gt;&lt;Q&gt;IN-CA^OS_TOP_HLDR_POSCHG(ALL,0D,,MTD,,F,SEC,1M)&lt;/Q&gt;&lt;R&gt;1&lt;/R&gt;&lt;C&gt;1&lt;/C&gt;&lt;D xsi:type="xsd:double"&gt;0&lt;/D&gt;&lt;/FQL&gt;&lt;FQL&gt;&lt;Q&gt;ARCH-CA^OS_TOP_HLDR_POSCHG(ALL,0D,,MTD,,F,SEC,1M)&lt;/Q&gt;&lt;R&gt;0&lt;/R&gt;&lt;C&gt;0&lt;/C&gt;&lt;/FQL&gt;&lt;FQL&gt;&lt;Q&gt;AUP-CA^OS_TOP_HLDR_POSCHG(ALL,0D,,MTD,,F,SEC,1M)&lt;/Q&gt;&lt;R&gt;166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xsi:type="xsd:double"&gt;-8306&lt;/D&gt;&lt;D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xsi:type="xsd:double"&gt;46900&lt;/D&gt;&lt;D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xsi:type="xsd:double"&gt;931&lt;/D&gt;&lt;D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xsi:type="xsd:double"&gt;238&lt;/D&gt;&lt;D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xsi:type="xsd:double"&gt;0&lt;/D&gt;&lt;/FQL&gt;&lt;FQL&gt;&lt;Q&gt;BHC-US^OS_TOP_HLDR_POSCHG(ALL,0D,,MTD,,F,SEC,1M)&lt;/Q&gt;&lt;R&gt;478&lt;/R&gt;&lt;C&gt;1&lt;/C&gt;&lt;D xsi:type="xsd:double"&gt;0&lt;/D&gt;&lt;D xsi:type="xsd:double"&gt;5000000&lt;/D&gt;&lt;D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xsi:type="xsd:double"&gt;140764&lt;/D&gt;&lt;D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xsi:type="xsd:double"&gt;-36822&lt;/D&gt;&lt;D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xsi:type="xsd:double"&gt;912&lt;/D&gt;&lt;D xsi:type="xsd:double"&gt;0&lt;/D&gt;&lt;D xsi:type="xsd:double"&gt;0&lt;/D&gt;&lt;D xsi:type="xsd:double"&gt;0&lt;/D&gt;&lt;D xsi:type="xsd:double"&gt;0&lt;/D&gt;&lt;D xsi:type="xsd:double"&gt;4594&lt;/D&gt;&lt;D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xsi:type="xsd:double"&gt;10590&lt;/D&gt;&lt;D xsi:type="xsd:double"&gt;0&lt;/D&gt;&lt;D xsi:type="xsd:double"&gt;0&lt;/D&gt;&lt;D xsi:type="xsd:double"&gt;-30984&lt;/D&gt;&lt;D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xsi:type="xsd:double"&gt;1494&lt;/D&gt;&lt;D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xsi:type="xsd:double"&gt;1935&lt;/D&gt;&lt;D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xsi:type="xsd:double"&gt;708&lt;/D&gt;&lt;D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xsi:type="xsd:double"&gt;0&lt;/D&gt;&lt;/FQL&gt;&lt;FQL&gt;&lt;Q&gt;BLU-CA^OS_TOP_HLDR_POSCHG(ALL,0D,,MTD,,F,SEC,1M)&lt;/Q&gt;&lt;R&gt;62&lt;/R&gt;&lt;C&gt;1&lt;/C&gt;&lt;D xsi:type="xsd:double"&gt;0&lt;/D&gt;&lt;D xsi:type="xsd:double"&gt;-1888616&lt;/D&gt;&lt;D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xsi:type="xsd:double"&gt;-3283&lt;/D&gt;&lt;D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xsi:type="xsd:double"&gt;18955&lt;/D&gt;&lt;D xsi:type="xsd:double"&gt;3700&lt;/D&gt;&lt;D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xsi:type="xsd:double"&gt;4400&lt;/D&gt;&lt;D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xsi:type="xsd:double"&gt;0&lt;/D&gt;&lt;/FQL&gt;&lt;FQL&gt;&lt;Q&gt;HTL-CA^OS_TOP_HLDR_POSCHG(ALL,0D,,MTD,,F,SEC,1M)&lt;/Q&gt;&lt;R&gt;11&lt;/R&gt;&lt;C&gt;1&lt;/C&gt;&lt;D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IGXT-US^OS_TOP_HLDR_POSCHG(ALL,0D,,MTD,,F,SEC,1M)&lt;/Q&gt;&lt;R&gt;0&lt;/R&gt;&lt;C&gt;0&lt;/C&gt;&lt;/FQL&gt;&lt;FQL&gt;&lt;Q&gt;ADVZ-CA^OS_TOP_HLDR_POSCHG(ALL,0D,,MTD,,F,SEC,1M)&lt;/Q&gt;&lt;R&gt;16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xsi:type="xsd:double"&gt;0&lt;/D&gt;&lt;/FQL&gt;&lt;FQL&gt;&lt;Q&gt;APS-CA^OS_TOP_HLDR_POSCHG(ALL,0D,,MTD,,F,SEC,1M)&lt;/Q&gt;&lt;R&gt;68&lt;/R&gt;&lt;C&gt;1&lt;/C&gt;&lt;D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xsi:type="xsd:double"&gt;-6097&lt;/D&gt;&lt;D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xsi:type="xsd:double"&gt;10099&lt;/D&gt;&lt;D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BTI-CA^OS_TOP_HLDR_POSCHG(ALL,0D,,MTD,,F,SEC,1M)&lt;/Q&gt;&lt;R&gt;0&lt;/R&gt;&lt;C&gt;0&lt;/C&gt;&lt;/FQL&gt;&lt;FQL&gt;&lt;Q&gt;CRDL-CA^OS_TOP_HLDR_POSCHG(ALL,0D,,MTD,,F,SEC,1M)&lt;/Q&gt;&lt;R&gt;4&lt;/R&gt;&lt;C&gt;1&lt;/C&gt;&lt;D xsi:type="xsd:double"&gt;0&lt;/D&gt;&lt;D xsi:type="xsd:double"&gt;0&lt;/D&gt;&lt;D xsi:type="xsd:double"&gt;0&lt;/D&gt;&lt;D xsi:type="xsd:double"&gt;0&lt;/D&gt;&lt;/FQL&gt;&lt;FQL&gt;&lt;Q&gt;DR-CA^OS_TOP_HLDR_POSCHG(ALL,0D,,MTD,,F,SEC,1M)&lt;/Q&gt;&lt;R&gt;21&lt;/R&gt;&lt;C&gt;1&lt;/C&gt;&lt;D xsi:type="xsd:double"&gt;0&lt;/D&gt;&lt;D xsi:type="xsd:double"&gt;0&lt;/D&gt;&lt;D xsi:type="xsd:double"&gt;0&lt;/D&gt;&lt;D xsi:type="xsd:double"&gt;-1015&lt;/D&gt;&lt;D xsi:type="xsd:double"&gt;0&lt;/D&gt;&lt;D xsi:type="xsd:double"&gt;0&lt;/D&gt;&lt;D xsi:type="xsd:double"&gt;0&lt;/D&gt;&lt;D xsi:type="xsd:double"&gt;0&lt;/D&gt;&lt;D xsi:type="xsd:double"&gt;-2884&lt;/D&gt;&lt;D xsi:type="xsd:double"&gt;0&lt;/D&gt;&lt;D xsi:type="xsd:double"&gt;-599&lt;/D&gt;&lt;D xsi:type="xsd:double"&gt;-6417&lt;/D&gt;&lt;D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xsi:type="xsd:double"&gt;-1080&lt;/D&gt;&lt;D xsi:type="xsd:double"&gt;0&lt;/D&gt;&lt;/FQL&gt;&lt;FQL&gt;&lt;Q&gt;EDT-CA^OS_TOP_HLDR_POSCHG(ALL,0D,,MTD,,F,SEC,1M)&lt;/Q&gt;&lt;R&gt;0&lt;/R&gt;&lt;C&gt;0&lt;/C&gt;&lt;/FQL&gt;&lt;FQL&gt;&lt;Q&gt;GTMS-CA^OS_TOP_HLDR_POSCHG(ALL,0D,,MTD,,F,SEC,1M)&lt;/Q&gt;&lt;R&gt;2&lt;/R&gt;&lt;C&gt;1&lt;/C&gt;&lt;D xsi:type="xsd:double"&gt;0&lt;/D&gt;&lt;D xsi:type="xsd:double"&gt;0&lt;/D&gt;&lt;/FQL&gt;&lt;FQL&gt;&lt;Q&gt;IPA-CA^OS_TOP_HLDR_POSCHG(ALL,0D,,MTD,,F,SEC,1M)&lt;/Q&gt;&lt;R&gt;0&lt;/R&gt;&lt;C&gt;0&lt;/C&gt;&lt;/FQL&gt;&lt;FQL&gt;&lt;Q&gt;AEZS-CA^OS_TOP_HLDR_POSCHG(ALL,0D,,MTD,,F,SEC,1M)&lt;/Q&gt;&lt;R&gt;25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xsi:type="xsd:double"&gt;0&lt;/D&gt;&lt;/FQL&gt;&lt;FQL&gt;&lt;Q&gt;ASG-CA^OS_TOP_HLDR_P</t>
        </r>
      </text>
    </comment>
    <comment ref="A15" authorId="0" shapeId="0" xr:uid="{C86DB9B1-3373-4E1A-8F2A-6FC07DA53906}">
      <text>
        <r>
          <rPr>
            <b/>
            <sz val="9"/>
            <color indexed="81"/>
            <rFont val="Tahoma"/>
            <charset val="1"/>
          </rPr>
          <t>OSCHG(ALL,0D,,MTD,,F,SEC,1M)&lt;/Q&gt;&lt;R&gt;1&lt;/R&gt;&lt;C&gt;1&lt;/C&gt;&lt;D xsi:type="xsd:double"&gt;0&lt;/D&gt;&lt;/FQL&gt;&lt;FQL&gt;&lt;Q&gt;IMV-CA^OS_TOP_HLDR_POSCHG(ALL,0D,,MTD,,F,SEC,1M)&lt;/Q&gt;&lt;R&gt;28&lt;/R&gt;&lt;C&gt;1&lt;/C&gt;&lt;D xsi:type="xsd:double"&gt;652174&lt;/D&gt;&lt;D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xsi:type="xsd:double"&gt;-3502&lt;/D&gt;&lt;D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xsi:type="xsd:double"&gt;0&lt;/D&gt;&lt;/FQL&gt;&lt;FQL&gt;&lt;Q&gt;ABUS-US^OS_TOP_HLDR_POSCHG(ALL,0D,,MTD,,F,SEC,1M)&lt;/Q&gt;&lt;R&gt;56&lt;/R&gt;&lt;C&gt;1&lt;/C&gt;&lt;D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xsi:type="xsd:double"&gt;0&lt;/D&gt;&lt;/FQL&gt;&lt;FQL&gt;&lt;Q&gt;CHH-CA^OS_TOP_HLDR_POSCHG(ALL,0D,,MTD,,F,SEC,1M)&lt;/Q&gt;&lt;R&gt;1&lt;/R&gt;&lt;C&gt;1&lt;/C&gt;&lt;D xsi:type="xsd:double"&gt;0&lt;/D&gt;&lt;/FQL&gt;&lt;FQL&gt;&lt;Q&gt;CTTH-US^OS_TOP_HLDR_POSCHG(ALL,0D,,MTD,,F,SEC,1M)&lt;/Q&gt;&lt;R&gt;0&lt;/R&gt;&lt;C&gt;0&lt;/C&gt;&lt;/FQL&gt;&lt;FQL&gt;&lt;Q&gt;EPI-CA^OS_TOP_HLDR_POSCHG(ALL,0D,,MTD,,F,SEC,1M)&lt;/Q&gt;&lt;R&gt;15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ETBI-US^OS_TOP_HLDR_POSCHG(ALL,0D,,MTD,,F,SEC,1M)&lt;/Q&gt;&lt;R&gt;0&lt;/R&gt;&lt;C&gt;0&lt;/C&gt;&lt;/FQL&gt;&lt;FQL&gt;&lt;Q&gt;JWEL-CA^OS_TOP_HLDR_POSCHG(ALL,0D,,MTD,,F,SEC,1M)&lt;/Q&gt;&lt;R&gt;67&lt;/R&gt;&lt;C&gt;1&lt;/C&gt;&lt;D xsi:type="xsd:double"&gt;0&lt;/D&gt;&lt;D xsi:type="xsd:double"&gt;0&lt;/D&gt;&lt;D xsi:type="xsd:double"&gt;0&lt;/D&gt;&lt;D xsi:type="xsd:double"&gt;0&lt;/D&gt;&lt;D xsi:type="xsd:double"&gt;-8772&lt;/D&gt;&lt;D xsi:type="xsd:double"&gt;0&lt;/D&gt;&lt;D xsi:type="xsd:double"&gt;0&lt;/D&gt;&lt;D xsi:type="xsd:double"&gt;2&lt;/D&gt;&lt;D xsi:type="xsd:double"&gt;0&lt;/D&gt;&lt;D xsi:type="xsd:double"&gt;0&lt;/D&gt;&lt;D xsi:type="xsd:double"&gt;0&lt;/D&gt;&lt;D xsi:type="xsd:double"&gt;-243524&lt;/D&gt;&lt;D xsi:type="xsd:double"&gt;0&lt;/D&gt;&lt;D xsi:type="xsd:double"&gt;0&lt;/D&gt;&lt;D xsi:type="xsd:double"&gt;0&lt;/D&gt;&lt;D xsi:type="xsd:double"&gt;0&lt;/D&gt;&lt;D xsi:type="xsd:double"&gt;1150&lt;/D&gt;&lt;D xsi:type="xsd:double"&gt;0&lt;/D&gt;&lt;D xsi:type="xsd:double"&gt;351&lt;/D&gt;&lt;D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xsi:type="xsd:double"&gt;250&lt;/D&gt;&lt;D xsi:type="xsd:double"&gt;0&lt;/D&gt;&lt;D xsi:type="xsd:double"&gt;-814&lt;/D&gt;&lt;D xsi:type="xsd:double"&gt;0&lt;/D&gt;&lt;D xsi:type="xsd:double"&gt;-10838&lt;/D&gt;&lt;D xsi:type="xsd:double"&gt;0&lt;/D&gt;&lt;D xsi:type="xsd:double"&gt;-3617&lt;/D&gt;&lt;D xsi:type="xsd:double"&gt;-25400&lt;/D&gt;&lt;D xsi:type="xsd:double"&gt;0&lt;/D&gt;&lt;D xsi:type="xsd:double"&gt;0&lt;/D&gt;&lt;D xsi:type="xsd:double"&gt;0&lt;/D&gt;&lt;D xsi:type="xsd:double"&gt;0&lt;/D&gt;&lt;D xsi:type="xsd:double"&gt;0&lt;/D&gt;&lt;D xsi:type="xsd:double"&gt;8000&lt;/D&gt;&lt;D xsi:type="xsd:double"&gt;-312&lt;/D&gt;&lt;D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xsi:type="xsd:double"&gt;827&lt;/D&gt;&lt;D xsi:type="xsd:double"&gt;0&lt;/D&gt;&lt;D xsi:type="xsd:double"&gt;0&lt;/D&gt;&lt;D xsi:type="xsd:double"&gt;0&lt;/D&gt;&lt;/FQL&gt;&lt;FQL&gt;&lt;Q&gt;NSHS-CA^OS_TOP_HLDR_POSCHG(ALL,0D,,MTD,,F,SEC,1M)&lt;/Q&gt;&lt;R&gt;0&lt;/R&gt;&lt;C&gt;0&lt;/C&gt;&lt;/FQL&gt;&lt;FQL&gt;&lt;Q&gt;PMN-CA^OS_TOP_HLDR_POSCHG(ALL,0D,,MTD,,F,SEC,1M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xsi:type="xsd:double"&gt;0&lt;/D&gt;&lt;/FQL&gt;&lt;FQL&gt;&lt;Q&gt;RX-CA^OS_TOP_HLDR_POSCHG(ALL,0D,,MTD,,F,SEC,1M)&lt;/Q&gt;&lt;R&gt;5&lt;/R&gt;&lt;C&gt;1&lt;/C&gt;&lt;D xsi:type="xsd:double"&gt;-942093&lt;/D&gt;&lt;D xsi:type="xsd:double"&gt;0&lt;/D&gt;&lt;D xsi:type="xsd:double"&gt;0&lt;/D&gt;&lt;D xsi:type="xsd:double"&gt;0&lt;/D&gt;&lt;D xsi:type="xsd:double"&gt;0&lt;/D&gt;&lt;/FQL&gt;&lt;FQL&gt;&lt;Q&gt;SQD-CA^OS_TOP_HLDR_POSCHG(ALL,0D,,MTD,,F,SEC,1M)&lt;/Q&gt;&lt;R&gt;1&lt;/R&gt;&lt;C&gt;1&lt;/C&gt;&lt;D xsi:type="xsd:double"&gt;-5400&lt;/D&gt;&lt;/FQL&gt;&lt;FQL&gt;&lt;Q&gt;TLT-CA^OS_TOP_HLDR_POSCHG(ALL,0D,,MTD,,F,SEC,1M)&lt;/Q&gt;&lt;R&gt;1&lt;/R&gt;&lt;C&gt;1&lt;/C&gt;&lt;D xsi:type="xsd:double"&gt;0&lt;/D&gt;&lt;/FQL&gt;&lt;FQL&gt;&lt;Q&gt;LMNL-CA^OS_TOP_HLDR_POSCHG(ALL,0D,,MTD,,F,SEC,1M)&lt;/Q&gt;&lt;R&gt;18&lt;/R&gt;&lt;C&gt;1&lt;/C&gt;&lt;D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MDX-CA^OS_TOP_HLDR_POSCHG(ALL,0D,,MTD,,F,SEC,1M)&lt;/Q&gt;&lt;R&gt;0&lt;/R&gt;&lt;C&gt;0&lt;/C&gt;&lt;/FQL&gt;&lt;FQL&gt;&lt;Q&gt;MPH-CA^OS_TOP_HLDR_POSCHG(ALL,0D,,MTD,,F,SEC,1M)&lt;/Q&gt;&lt;R&gt;2&lt;/R&gt;&lt;C&gt;1&lt;/C&gt;&lt;D xsi:type="xsd:double"&gt;0&lt;/D&gt;&lt;D xsi:type="xsd:double"&gt;0&lt;/D&gt;&lt;/FQL&gt;&lt;FQL&gt;&lt;Q&gt;OPS-CA^OS_TOP_HLDR_POSCHG(ALL,0D,,MTD,,F,SEC,1M)&lt;/Q&gt;&lt;R&gt;6&lt;/R&gt;&lt;C&gt;1&lt;/C&gt;&lt;D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xsi:type="xsd:double"&gt;0&lt;/D&gt;&lt;/FQL&gt;&lt;FQL&gt;&lt;Q&gt;PTQ-CA^OS_TOP_HLDR_POSCHG(ALL,0D,,MTD,,F,SEC,1M)&lt;/Q&gt;&lt;R&gt;2&lt;/R&gt;&lt;C&gt;1&lt;/C&gt;&lt;D xsi:type="xsd:double"&gt;0&lt;/D&gt;&lt;D xsi:type="xsd:double"&gt;0&lt;/D&gt;&lt;/FQL&gt;&lt;FQL&gt;&lt;Q&gt;ZYME-US^OS_TOP_HLDR_POSCHG(ALL,0D,,MTD,,F,SEC,1M)&lt;/Q&gt;&lt;R&gt;140&lt;/R&gt;&lt;C&gt;1&lt;/C&gt;&lt;D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xsi:type="xsd:double"&gt;4590&lt;/D&gt;&lt;D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xsi:type="xsd:double"&gt;1000&lt;/D&gt;&lt;D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xsi:type="xsd:double"&gt;16636&lt;/D&gt;&lt;D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xsi:type="xsd:double"&gt;4000&lt;/D&gt;&lt;D xsi:type="xsd:double"&gt;0&lt;/D&gt;&lt;D xsi:type="xsd:double"&gt;0&lt;/D&gt;&lt;D xsi:type="xsd:double"&gt;0&lt;/D&gt;&lt;D xsi:type="xsd:double"&gt;0&lt;/D&gt;&lt;D xsi:type="xsd:double"&gt;0&lt;/D&gt;&lt;D xsi:type="xsd:double"&gt;1041&lt;/D&gt;&lt;D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xsi:type="xsd:double"&gt;0&lt;/D&gt;&lt;/FQL&gt;&lt;FQL&gt;&lt;Q&gt;XENE-US^OS_TOP_HLDR_POSCHG(ALL,0D,,MTD,,F,SEC,1M)&lt;/Q&gt;&lt;R&gt;78&lt;/R&gt;&lt;C&gt;1&lt;/C&gt;&lt;D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xsi:type="xsd:double"&gt;13685&lt;/D&gt;&lt;D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xsi:type="xsd:double"&gt;3500&lt;/D&gt;&lt;D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xsi:type="xsd:double"&gt;0&lt;/D&gt;&lt;/FQL&gt;&lt;FQL&gt;&lt;Q&gt;NVCN-CA^OS_TOP_HLDR_POSCHG(ALL,0D,,MTD,,F,SEC,1M)&lt;/Q&gt;&lt;R&gt;25&lt;/R&gt;&lt;C&gt;1&lt;/C&gt;&lt;D xsi:type="xsd:double"&gt;1008828&lt;/D&gt;&lt;D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xsi:type="xsd:double"&gt;0&lt;/D&gt;&lt;/FQL&gt;&lt;FQL&gt;&lt;Q&gt;SVA-CA^OS_TOP_HLDR_POSCHG(ALL,0D,,MTD,,F,SEC,1M)&lt;/Q&gt;&lt;R&gt;1&lt;/R&gt;&lt;C&gt;1&lt;/C&gt;&lt;D xsi:type="xsd:double"&gt;0&lt;/D&gt;&lt;/FQL&gt;&lt;FQL&gt;&lt;Q&gt;TMD-CA^OS_TOP_HLDR_POSCHG(ALL,0D,,MTD,,F,SEC,1M)&lt;/Q&gt;&lt;R&gt;51&lt;/R&gt;&lt;C&gt;1&lt;/C&gt;&lt;D xsi:type="xsd:double"&gt;3727449&lt;/D&gt;&lt;D xsi:type="xsd:double"&gt;0&lt;/D&gt;&lt;D xsi:type="xsd:double"&gt;0&lt;/D&gt;&lt;D xsi:type="xsd:double"&gt;0&lt;/D&gt;&lt;D xsi:type="xsd:double"&gt;0&lt;/D&gt;&lt;D xsi:type="xsd:double"&gt;0&lt;/D&gt;&lt;D xsi:type="xsd:double"&gt;-63000&lt;/D&gt;&lt;D xsi:type="xsd:double"&gt;0&lt;/D&gt;&lt;D xsi:type="xsd:double"&gt;-4487&lt;/D&gt;&lt;D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xsi:type="xsd:double"&gt;0&lt;/D&gt;&lt;/FQL&gt;&lt;FQL&gt;&lt;Q&gt;MIMI-CA^OS_TOP_HLDR_POSCHG(ALL,0D,,MTD,,F,SEC,1M)&lt;/Q&gt;&lt;R&gt;1&lt;/R&gt;&lt;C&gt;1&lt;/C&gt;&lt;D xsi:type="xsd:double"&gt;0&lt;/D&gt;&lt;/FQL&gt;&lt;FQL&gt;&lt;Q&gt;ONCY-USA^OS_TOP_HLDR_POSCHG(ALL,0D,,MTD,,F,SEC,1M)&lt;/Q&gt;&lt;R&gt;37&lt;/R&gt;&lt;C&gt;1&lt;/C&gt;&lt;D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xsi:type="xsd:double"&gt;0&lt;/D&gt;&lt;/FQL&gt;&lt;FQL&gt;&lt;Q&gt;VMD-CA^OS_TOP_HLDR_POSCHG(ALL,0D,,MTD,,F,SEC,1M)&lt;/Q&gt;&lt;R&gt;70&lt;/R&gt;&lt;C&gt;1&lt;/C&gt;&lt;D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xsi:type="xsd:double"&gt;-33400&lt;/D&gt;&lt;D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xsi:type="xsd:double"&gt;729&lt;/D&gt;&lt;D xsi:type="xsd:double"&gt;0&lt;/D&gt;&lt;D xsi:type="xsd:double"&gt;0&lt;/D&gt;&lt;D xsi:type="xsd:double"&gt;0&lt;/D&gt;&lt;D xsi:type="xsd:double"&gt;0&lt;/D&gt;&lt;D xsi:type="xsd:double"&gt;0&lt;/D&gt;&lt;D xsi:type="xsd:double"&gt;-3101&lt;/D&gt;&lt;D xsi:type="xsd:double"&gt;31400&lt;/D&gt;&lt;D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xsi:type="xsd:double"&gt;16948&lt;/D&gt;&lt;D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xsi:type="xsd:double"&gt;-414&lt;/D&gt;&lt;D xsi:type="xsd:double"&gt;0&lt;/D&gt;&lt;D xsi:type="xsd:double"&gt;0&lt;/D&gt;&lt;D xsi:type="xsd:double"&gt;8600&lt;/D&gt;&lt;D xsi:type="xsd:double"&gt;-1332&lt;/D&gt;&lt;D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IDL-CA^OS_TOP_HLDR_POSCHG(ALL,0D,,MTD,,F,SEC,1M)&lt;/Q&gt;&lt;R&gt;0&lt;/R&gt;&lt;C&gt;0&lt;/C&gt;&lt;/FQL&gt;&lt;FQL&gt;&lt;Q&gt;MDNA-CA^OS_TOP_HLDR_POSCHG(ALL,0D,,MTD,,F,SEC,1M)&lt;/Q&gt;&lt;R&gt;0&lt;/R&gt;&lt;C&gt;0&lt;/C&gt;&lt;/FQL&gt;&lt;FQL&gt;&lt;Q&gt;NGEN-CA^OS_TOP_HLDR_POSCHG(ALL,0D,,MTD,,F,SEC,1M)&lt;/Q&gt;&lt;R&gt;0&lt;/R&gt;&lt;C&gt;0&lt;/C&gt;&lt;/FQL&gt;&lt;FQL&gt;&lt;Q&gt;NVLNF-US^OS_TOP_HLDR_POSCHG(ALL,0D,,MTD,,F,SEC,1M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QPT-CA^OS_TOP_HLDR_POSCHG(ALL,0D,,MTD,,F,SEC,1M)&lt;/Q&gt;&lt;R&gt;0&lt;/R&gt;&lt;C&gt;0&lt;/C&gt;&lt;/FQL&gt;&lt;FQL&gt;&lt;Q&gt;TBP-CA^OS_TOP_HLDR_POSCHG(ALL,0D,,MTD,,F,SEC,1M)&lt;/Q&gt;&lt;R&gt;7&lt;/R&gt;&lt;C&gt;1&lt;/C&gt;&lt;D xsi:type="xsd:double"&gt;0&lt;/D&gt;&lt;D xsi:type="xsd:double"&gt;-2021&lt;/D&gt;&lt;D xsi:type="xsd:double"&gt;0&lt;/D&gt;&lt;D xsi:type="xsd:double"&gt;572439&lt;/D&gt;&lt;D xsi:type="xsd:double"&gt;0&lt;/D&gt;&lt;D xsi:type="xsd:double"&gt;0&lt;/D&gt;&lt;D xsi:type="xsd:double"&gt;0&lt;/D&gt;&lt;/FQL&gt;&lt;FQL&gt;&lt;Q&gt;TH-CA^OS_TOP_HLDR_POSCHG(ALL,0D,,MTD,,F,SEC,1M)&lt;/Q&gt;&lt;R&gt;67&lt;/R&gt;&lt;C&gt;1&lt;/C&gt;&lt;D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xsi:type="xsd:double"&gt;-6944&lt;/D&gt;&lt;D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xsi:type="xsd:double"&gt;-5045&lt;/D&gt;&lt;D xsi:type="xsd:double"&gt;0&lt;/D&gt;&lt;D xsi:type="xsd:double"&gt;0&lt;/D&gt;&lt;D xsi:type="xsd:double"&gt;4479&lt;/D&gt;&lt;D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xsi:type="xsd:double"&gt;19600&lt;/D&gt;&lt;D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xsi:type="xsd:double"&gt;0&lt;/D&gt;&lt;/FQL&gt;&lt;FQL&gt;&lt;Q&gt;KLY-CA^OS_TOP_HLDR_POSCHG(ALL,0D,,MTD,,F,SEC,1M)&lt;/Q&gt;&lt;R&gt;1&lt;/R&gt;&lt;C&gt;1&lt;/C&gt;&lt;D xsi:type="xsd:double"&gt;0&lt;/D&gt;&lt;/FQL&gt;&lt;FQL&gt;&lt;Q&gt;MIR-CA^OS_TOP_HLDR_POSCHG(ALL,0D,,MTD,,F,SEC,1M)&lt;/Q&gt;&lt;R&gt;0&lt;/R&gt;&lt;C&gt;0&lt;/C&gt;&lt;/FQL&gt;&lt;FQL&gt;&lt;Q&gt;KNE-CA^OS_TOP_HLDR_POSCHG(ALL,0D,,MTD,,F,SEC,1M)&lt;/Q&gt;&lt;R&gt;0&lt;/R&gt;&lt;C&gt;0&lt;/C&gt;&lt;/FQL&gt;&lt;FQL&gt;&lt;Q&gt;MDP-CA^OS_TOP_HLDR_POSCHG(ALL,0D,,MTD,,F,SEC,1M)&lt;/Q&gt;&lt;R&gt;2&lt;/R&gt;&lt;C&gt;1&lt;/C&gt;&lt;D xsi:type="xsd:double"&gt;0&lt;/D&gt;&lt;D xsi:type="xsd:double"&gt;0&lt;/D&gt;&lt;/FQL&gt;&lt;FQL&gt;&lt;Q&gt;NRI-CA^OS_TOP_HLDR_POSCHG(ALL,0D,,MTD,,F,SEC,1M)&lt;/Q&gt;&lt;R&gt;1&lt;/R&gt;&lt;C&gt;1&lt;/C&gt;&lt;D xsi:type="xsd:double"&gt;-285000&lt;/D&gt;&lt;/FQL&gt;&lt;FQL&gt;&lt;Q&gt;PRN-CA^OS_TOP_HLDR_POSCHG(ALL,0D,,MTD,,F,SEC,1M)&lt;/Q&gt;&lt;R&gt;42&lt;/R&gt;&lt;C&gt;1&lt;/C&gt;&lt;D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xsi:type="xsd:double"&gt;0&lt;/D&gt;&lt;/FQL&gt;&lt;FQL&gt;&lt;Q&gt;RVX-CA^OS_TOP_HLDR_POSCHG(ALL,0D,,MTD,,F,SEC,1M)&lt;/Q&gt;&lt;R&gt;1&lt;/R&gt;&lt;C&gt;1&lt;/C&gt;&lt;D xsi:type="xsd:double"&gt;0&lt;/D&gt;&lt;/FQL&gt;&lt;FQL&gt;&lt;Q&gt;SBM-CA^OS_TOP_HLDR_POSCHG(ALL,0D,,MTD,,F,SEC,1M)&lt;/Q&gt;&lt;R&gt;0&lt;/R&gt;&lt;C&gt;0&lt;/C&gt;&lt;/FQL&gt;&lt;FQL&gt;&lt;Q&gt;VBIV-US^OS_TOP_HLDR_POSCHG(ALL,0D,,MTD,,F,SEC,1M)&lt;/Q&gt;&lt;R&gt;109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xsi:type="xsd:double"&gt;40598&lt;/D&gt;&lt;D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xsi:type="xsd:double"&gt;2482&lt;/D&gt;&lt;D xsi:type="xsd:double"&gt;0&lt;/D&gt;&lt;D xsi:type="xsd:double"&gt;0&lt;/D&gt;&lt;D xsi:type="xsd:double"&gt;0&lt;/D&gt;&lt;D xsi:type="xsd:double"&gt;0&lt;/D&gt;&lt;D xsi:type="xsd:double"&gt;0&lt;/D&gt;&lt;D xsi:type="xsd:double"&gt;8692&lt;/D&gt;&lt;D xsi:type="xsd:double"&gt;2099&lt;/D&gt;&lt;D xsi:type="xsd:double"&gt;0&lt;/D&gt;&lt;D xsi:type="xsd:double"&gt;0&lt;/D&gt;&lt;D xsi:type="xsd:double"&gt;1334&lt;/D&gt;&lt;D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xsi:type="xsd:double"&gt;-287&lt;/D&gt;&lt;D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xsi:type="xsd:double"&gt;0&lt;/D&gt;&lt;/FQL&gt;&lt;FQL&gt;&lt;Q&gt;MIST-US^OS_TOP_HLDR_POSCHG(ALL,0D,,MTD,,F,SEC,1M)&lt;/Q&gt;&lt;R&gt;17&lt;/R&gt;&lt;C&gt;1&lt;/C&gt;&lt;D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xsi:type="xsd:double"&gt;0&lt;/D&gt;&lt;/FQL&gt;&lt;FQL&gt;&lt;Q&gt;TRIL-USA^OS_TOP_HLDR_POSCHG(ALL,0D,,MTD,,F,SEC,1M)&lt;/Q&gt;&lt;R&gt;72&lt;/R&gt;&lt;C&gt;1&lt;/C&gt;&lt;D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xsi:type="xsd:double"&gt;14255&lt;/D&gt;&lt;D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xsi:type="xsd:double"&gt;1485&lt;/D&gt;&lt;D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xsi:type="xsd:double"&gt;0&lt;/D&gt;&lt;/FQL&gt;&lt;FQL&gt;&lt;Q&gt;ACST-CA^OS_TOP_HLDR_POS(ALL,0D,,MTD,,F,SEC)&lt;/Q&gt;&lt;R&gt;27&lt;/R&gt;&lt;C&gt;1&lt;/C&gt;&lt;D xsi:type="xsd:double"&gt;359700&lt;/D&gt;&lt;D xsi:type="xsd:double"&gt;245000&lt;/D&gt;&lt;D xsi:type="xsd:double"&gt;198389&lt;/D&gt;&lt;D xsi:type="xsd:double"&gt;129246&lt;/D&gt;&lt;D xsi:type="xsd:double"&gt;118385&lt;/D&gt;&lt;D xsi:type="xsd:double"&gt;72188&lt;/D&gt;&lt;D xsi:type="xsd:double"&gt;64125&lt;/D&gt;&lt;D xsi:type="xsd:double"&gt;61235&lt;/D&gt;&lt;D xsi:type="xsd:double"&gt;54889&lt;/D&gt;&lt;D xsi:type="xsd:double"&gt;47300&lt;/D&gt;&lt;D xsi:type="xsd:double"&gt;45000&lt;/D&gt;&lt;D xsi:type="xsd:double"&gt;42400&lt;/D&gt;&lt;D xsi:type="xsd:double"&gt;40000&lt;/D&gt;&lt;D xsi:type="xsd:double"&gt;35000&lt;/D&gt;&lt;D xsi:type="xsd:double"&gt;21500&lt;/D&gt;&lt;D xsi:type="xsd:double"&gt;16850&lt;/D&gt;&lt;D xsi:type="xsd:double"&gt;16018&lt;/D&gt;&lt;D xsi:type="xsd:double"&gt;10300&lt;/D&gt;&lt;D xsi:type="xsd:double"&gt;10000&lt;/D&gt;&lt;D xsi:type="xsd:double"&gt;9500&lt;/D&gt;&lt;D xsi:type="xsd:double"&gt;7575&lt;/D&gt;&lt;D xsi:type="xsd:double"&gt;4500&lt;/D&gt;&lt;D xsi:type="xsd:double"&gt;3633&lt;/D&gt;&lt;D xsi:type="xsd:double"&gt;</t>
        </r>
      </text>
    </comment>
    <comment ref="A16" authorId="0" shapeId="0" xr:uid="{CDD77315-20EE-4137-95CA-66D54875966F}">
      <text>
        <r>
          <rPr>
            <b/>
            <sz val="9"/>
            <color indexed="81"/>
            <rFont val="Tahoma"/>
            <charset val="1"/>
          </rPr>
          <t>3000&lt;/D&gt;&lt;D xsi:type="xsd:double"&gt;2000&lt;/D&gt;&lt;D xsi:type="xsd:double"&gt;713&lt;/D&gt;&lt;D xsi:type="xsd:double"&gt;300&lt;/D&gt;&lt;/FQL&gt;&lt;FQL&gt;&lt;Q&gt;AKU-CA^OS_TOP_HLDR_POS(ALL,0D,,MTD,,F,SEC)&lt;/Q&gt;&lt;R&gt;4&lt;/R&gt;&lt;C&gt;1&lt;/C&gt;&lt;D xsi:type="xsd:double"&gt;2200960&lt;/D&gt;&lt;D xsi:type="xsd:double"&gt;1329230&lt;/D&gt;&lt;D xsi:type="xsd:double"&gt;354000&lt;/D&gt;&lt;D xsi:type="xsd:double"&gt;248000&lt;/D&gt;&lt;/FQL&gt;&lt;FQL&gt;&lt;Q&gt;ASP-CA^OS_TOP_HLDR_POS(ALL,0D,,MTD,,F,SEC)&lt;/Q&gt;&lt;R&gt;0&lt;/R&gt;&lt;C&gt;0&lt;/C&gt;&lt;/FQL&gt;&lt;FQL&gt;&lt;Q&gt;COV-CA^OS_TOP_HLDR_POS(ALL,0D,,MTD,,F,SEC)&lt;/Q&gt;&lt;R&gt;0&lt;/R&gt;&lt;C&gt;0&lt;/C&gt;&lt;/FQL&gt;&lt;FQL&gt;&lt;Q&gt;GUD-CA^OS_TOP_HLDR_POS(ALL,0D,,MTD,,F,SEC)&lt;/Q&gt;&lt;R&gt;63&lt;/R&gt;&lt;C&gt;1&lt;/C&gt;&lt;D xsi:type="xsd:double"&gt;3756530&lt;/D&gt;&lt;D xsi:type="xsd:double"&gt;2992630&lt;/D&gt;&lt;D xsi:type="xsd:double"&gt;2434235&lt;/D&gt;&lt;D xsi:type="xsd:double"&gt;2430904&lt;/D&gt;&lt;D xsi:type="xsd:double"&gt;2159868&lt;/D&gt;&lt;D xsi:type="xsd:double"&gt;1779179&lt;/D&gt;&lt;D xsi:type="xsd:double"&gt;1735000&lt;/D&gt;&lt;D xsi:type="xsd:double"&gt;1278598&lt;/D&gt;&lt;D xsi:type="xsd:double"&gt;1159121&lt;/D&gt;&lt;D xsi:type="xsd:double"&gt;1094764&lt;/D&gt;&lt;D xsi:type="xsd:double"&gt;966400&lt;/D&gt;&lt;D xsi:type="xsd:double"&gt;807459&lt;/D&gt;&lt;D xsi:type="xsd:double"&gt;559089&lt;/D&gt;&lt;D xsi:type="xsd:double"&gt;441057&lt;/D&gt;&lt;D xsi:type="xsd:double"&gt;344388&lt;/D&gt;&lt;D xsi:type="xsd:double"&gt;285469&lt;/D&gt;&lt;D xsi:type="xsd:double"&gt;276520&lt;/D&gt;&lt;D xsi:type="xsd:double"&gt;217000&lt;/D&gt;&lt;D xsi:type="xsd:double"&gt;187000&lt;/D&gt;&lt;D xsi:type="xsd:double"&gt;154859&lt;/D&gt;&lt;D xsi:type="xsd:double"&gt;136660&lt;/D&gt;&lt;D xsi:type="xsd:double"&gt;132744&lt;/D&gt;&lt;D xsi:type="xsd:double"&gt;123289&lt;/D&gt;&lt;D xsi:type="xsd:double"&gt;115000&lt;/D&gt;&lt;D xsi:type="xsd:double"&gt;99309&lt;/D&gt;&lt;D xsi:type="xsd:double"&gt;92862&lt;/D&gt;&lt;D xsi:type="xsd:double"&gt;90773&lt;/D&gt;&lt;D xsi:type="xsd:double"&gt;86700&lt;/D&gt;&lt;D xsi:type="xsd:double"&gt;81000&lt;/D&gt;&lt;D xsi:type="xsd:double"&gt;72405&lt;/D&gt;&lt;D xsi:type="xsd:double"&gt;70914&lt;/D&gt;&lt;D xsi:type="xsd:double"&gt;64600&lt;/D&gt;&lt;D xsi:type="xsd:double"&gt;59175&lt;/D&gt;&lt;D xsi:type="xsd:double"&gt;52558&lt;/D&gt;&lt;D xsi:type="xsd:double"&gt;51388&lt;/D&gt;&lt;D xsi:type="xsd:double"&gt;49900&lt;/D&gt;&lt;D xsi:type="xsd:double"&gt;49855&lt;/D&gt;&lt;D xsi:type="xsd:double"&gt;46752&lt;/D&gt;&lt;D xsi:type="xsd:double"&gt;46400&lt;/D&gt;&lt;D xsi:type="xsd:double"&gt;44000&lt;/D&gt;&lt;D xsi:type="xsd:double"&gt;40546&lt;/D&gt;&lt;D xsi:type="xsd:double"&gt;31400&lt;/D&gt;&lt;D xsi:type="xsd:double"&gt;30762&lt;/D&gt;&lt;D xsi:type="xsd:double"&gt;22512&lt;/D&gt;&lt;D xsi:type="xsd:double"&gt;18846&lt;/D&gt;&lt;D xsi:type="xsd:double"&gt;16974&lt;/D&gt;&lt;D xsi:type="xsd:double"&gt;15647&lt;/D&gt;&lt;D xsi:type="xsd:double"&gt;13700&lt;/D&gt;&lt;D xsi:type="xsd:double"&gt;13000&lt;/D&gt;&lt;D xsi:type="xsd:double"&gt;11684&lt;/D&gt;&lt;D xsi:type="xsd:double"&gt;11300&lt;/D&gt;&lt;D xsi:type="xsd:double"&gt;9945&lt;/D&gt;&lt;D xsi:type="xsd:double"&gt;9276&lt;/D&gt;&lt;D xsi:type="xsd:double"&gt;6567&lt;/D&gt;&lt;D xsi:type="xsd:double"&gt;6326&lt;/D&gt;&lt;D xsi:type="xsd:double"&gt;6030&lt;/D&gt;&lt;D xsi:type="xsd:double"&gt;4998&lt;/D&gt;&lt;D xsi:type="xsd:double"&gt;3594&lt;/D&gt;&lt;D xsi:type="xsd:double"&gt;2093&lt;/D&gt;&lt;D xsi:type="xsd:double"&gt;1826&lt;/D&gt;&lt;D xsi:type="xsd:double"&gt;700&lt;/D&gt;&lt;D xsi:type="xsd:double"&gt;200&lt;/D&gt;&lt;D xsi:type="xsd:double"&gt;95&lt;/D&gt;&lt;/FQL&gt;&lt;FQL&gt;&lt;Q&gt;HBP-CA^OS_TOP_HLDR_POS(ALL,0D,,MTD,,F,SEC)&lt;/Q&gt;&lt;R&gt;0&lt;/R&gt;&lt;C&gt;0&lt;/C&gt;&lt;/FQL&gt;&lt;FQL&gt;&lt;Q&gt;ICO-CA^OS_TOP_HLDR_POS(ALL,0D,,MTD,,F,SEC)&lt;/Q&gt;&lt;R&gt;0&lt;/R&gt;&lt;C&gt;0&lt;/C&gt;&lt;/FQL&gt;&lt;FQL&gt;&lt;Q&gt;CORV-CA^OS_TOP_HLDR_POS(ALL,0D,,MTD,,F,SEC)&lt;/Q&gt;&lt;R&gt;30&lt;/R&gt;&lt;C&gt;1&lt;/C&gt;&lt;D xsi:type="xsd:double"&gt;2380663&lt;/D&gt;&lt;D xsi:type="xsd:double"&gt;797281&lt;/D&gt;&lt;D xsi:type="xsd:double"&gt;363531&lt;/D&gt;&lt;D xsi:type="xsd:double"&gt;287972&lt;/D&gt;&lt;D xsi:type="xsd:double"&gt;278400&lt;/D&gt;&lt;D xsi:type="xsd:double"&gt;250000&lt;/D&gt;&lt;D xsi:type="xsd:double"&gt;230900&lt;/D&gt;&lt;D xsi:type="xsd:double"&gt;168272&lt;/D&gt;&lt;D xsi:type="xsd:double"&gt;100791&lt;/D&gt;&lt;D xsi:type="xsd:double"&gt;75209&lt;/D&gt;&lt;D xsi:type="xsd:double"&gt;69947&lt;/D&gt;&lt;D xsi:type="xsd:double"&gt;66764&lt;/D&gt;&lt;D xsi:type="xsd:double"&gt;66112&lt;/D&gt;&lt;D xsi:type="xsd:double"&gt;46880&lt;/D&gt;&lt;D xsi:type="xsd:double"&gt;45429&lt;/D&gt;&lt;D xsi:type="xsd:double"&gt;30766&lt;/D&gt;&lt;D xsi:type="xsd:double"&gt;19000&lt;/D&gt;&lt;D xsi:type="xsd:double"&gt;16196&lt;/D&gt;&lt;D xsi:type="xsd:double"&gt;15101&lt;/D&gt;&lt;D xsi:type="xsd:double"&gt;12860&lt;/D&gt;&lt;D xsi:type="xsd:double"&gt;10437&lt;/D&gt;&lt;D xsi:type="xsd:double"&gt;3700&lt;/D&gt;&lt;D xsi:type="xsd:double"&gt;2665&lt;/D&gt;&lt;D xsi:type="xsd:double"&gt;1700&lt;/D&gt;&lt;D xsi:type="xsd:double"&gt;600&lt;/D&gt;&lt;D xsi:type="xsd:double"&gt;552&lt;/D&gt;&lt;D xsi:type="xsd:double"&gt;201&lt;/D&gt;&lt;D xsi:type="xsd:double"&gt;100&lt;/D&gt;&lt;D xsi:type="xsd:double"&gt;50&lt;/D&gt;&lt;D xsi:type="xsd:double"&gt;45&lt;/D&gt;&lt;/FQL&gt;&lt;FQL&gt;&lt;Q&gt;CTX-CA^OS_TOP_HLDR_POS(ALL,0D,,MTD,,F,SEC)&lt;/Q&gt;&lt;R&gt;0&lt;/R&gt;&lt;C&gt;0&lt;/C&gt;&lt;/FQL&gt;&lt;FQL&gt;&lt;Q&gt;FRX-CA^OS_TOP_HLDR_POS(ALL,0D,,MTD,,F,SEC)&lt;/Q&gt;&lt;R&gt;33&lt;/R&gt;&lt;C&gt;1&lt;/C&gt;&lt;D xsi:type="xsd:double"&gt;4077214&lt;/D&gt;&lt;D xsi:type="xsd:double"&gt;1665999&lt;/D&gt;&lt;D xsi:type="xsd:double"&gt;960000&lt;/D&gt;&lt;D xsi:type="xsd:double"&gt;950000&lt;/D&gt;&lt;D xsi:type="xsd:double"&gt;900000&lt;/D&gt;&lt;D xsi:type="xsd:double"&gt;834689&lt;/D&gt;&lt;D xsi:type="xsd:double"&gt;720000&lt;/D&gt;&lt;D xsi:type="xsd:double"&gt;270209&lt;/D&gt;&lt;D xsi:type="xsd:double"&gt;147108&lt;/D&gt;&lt;D xsi:type="xsd:double"&gt;129646&lt;/D&gt;&lt;D xsi:type="xsd:double"&gt;88518&lt;/D&gt;&lt;D xsi:type="xsd:double"&gt;76096&lt;/D&gt;&lt;D xsi:type="xsd:double"&gt;42148&lt;/D&gt;&lt;D xsi:type="xsd:double"&gt;30311&lt;/D&gt;&lt;D xsi:type="xsd:double"&gt;25439&lt;/D&gt;&lt;D xsi:type="xsd:double"&gt;24200&lt;/D&gt;&lt;D xsi:type="xsd:double"&gt;19316&lt;/D&gt;&lt;D xsi:type="xsd:double"&gt;19180&lt;/D&gt;&lt;D xsi:type="xsd:double"&gt;14224&lt;/D&gt;&lt;D xsi:type="xsd:double"&gt;9233&lt;/D&gt;&lt;D xsi:type="xsd:double"&gt;8672&lt;/D&gt;&lt;D xsi:type="xsd:double"&gt;3152&lt;/D&gt;&lt;D xsi:type="xsd:double"&gt;2806&lt;/D&gt;&lt;D xsi:type="xsd:double"&gt;1840&lt;/D&gt;&lt;D xsi:type="xsd:double"&gt;1800&lt;/D&gt;&lt;D xsi:type="xsd:double"&gt;1118&lt;/D&gt;&lt;D xsi:type="xsd:double"&gt;1000&lt;/D&gt;&lt;D xsi:type="xsd:double"&gt;371&lt;/D&gt;&lt;D xsi:type="xsd:double"&gt;150&lt;/D&gt;&lt;D xsi:type="xsd:double"&gt;62&lt;/D&gt;&lt;D xsi:type="xsd:double"&gt;34&lt;/D&gt;&lt;D xsi:type="xsd:double"&gt;23&lt;/D&gt;&lt;D xsi:type="xsd:double"&gt;18&lt;/D&gt;&lt;/FQL&gt;&lt;FQL&gt;&lt;Q&gt;AQS-CA^OS_TOP_HLDR_POS(ALL,0D,,MTD,,F,SEC)&lt;/Q&gt;&lt;R&gt;0&lt;/R&gt;&lt;C&gt;0&lt;/C&gt;&lt;/FQL&gt;&lt;FQL&gt;&lt;Q&gt;ATE-CA^OS_TOP_HLDR_POS(ALL,0D,,MTD,,F,SEC)&lt;/Q&gt;&lt;R&gt;0&lt;/R&gt;&lt;C&gt;0&lt;/C&gt;&lt;/FQL&gt;&lt;FQL&gt;&lt;Q&gt;BCT-CA^OS_TOP_HLDR_POS(ALL,0D,,MTD,,F,SEC)&lt;/Q&gt;&lt;R&gt;0&lt;/R&gt;&lt;C&gt;0&lt;/C&gt;&lt;/FQL&gt;&lt;FQL&gt;&lt;Q&gt;CPH-CA^OS_TOP_HLDR_POS(ALL,0D,,MTD,,F,SEC)&lt;/Q&gt;&lt;R&gt;2&lt;/R&gt;&lt;C&gt;1&lt;/C&gt;&lt;D xsi:type="xsd:double"&gt;243100&lt;/D&gt;&lt;D xsi:type="xsd:double"&gt;3615&lt;/D&gt;&lt;/FQL&gt;&lt;FQL&gt;&lt;Q&gt;CRH-CA^OS_TOP_HLDR_POS(ALL,0D,,MTD,,F,SEC)&lt;/Q&gt;&lt;R&gt;68&lt;/R&gt;&lt;C&gt;1&lt;/C&gt;&lt;D xsi:type="xsd:double"&gt;6534155&lt;/D&gt;&lt;D xsi:type="xsd:double"&gt;4872000&lt;/D&gt;&lt;D xsi:type="xsd:double"&gt;4369350&lt;/D&gt;&lt;D xsi:type="xsd:double"&gt;2717522&lt;/D&gt;&lt;D xsi:type="xsd:double"&gt;2094900&lt;/D&gt;&lt;D xsi:type="xsd:double"&gt;2082335&lt;/D&gt;&lt;D xsi:type="xsd:double"&gt;1986424&lt;/D&gt;&lt;D xsi:type="xsd:double"&gt;1572755&lt;/D&gt;&lt;D xsi:type="xsd:double"&gt;1553985&lt;/D&gt;&lt;D xsi:type="xsd:double"&gt;1498000&lt;/D&gt;&lt;D xsi:type="xsd:double"&gt;1481000&lt;/D&gt;&lt;D xsi:type="xsd:double"&gt;1439200&lt;/D&gt;&lt;D xsi:type="xsd:double"&gt;1149507&lt;/D&gt;&lt;D xsi:type="xsd:double"&gt;1064553&lt;/D&gt;&lt;D xsi:type="xsd:double"&gt;770029&lt;/D&gt;&lt;D xsi:type="xsd:double"&gt;678680&lt;/D&gt;&lt;D xsi:type="xsd:double"&gt;475000&lt;/D&gt;&lt;D xsi:type="xsd:double"&gt;348900&lt;/D&gt;&lt;D xsi:type="xsd:double"&gt;282400&lt;/D&gt;&lt;D xsi:type="xsd:double"&gt;272903&lt;/D&gt;&lt;D xsi:type="xsd:double"&gt;233000&lt;/D&gt;&lt;D xsi:type="xsd:double"&gt;197300&lt;/D&gt;&lt;D xsi:type="xsd:double"&gt;192400&lt;/D&gt;&lt;D xsi:type="xsd:double"&gt;168588&lt;/D&gt;&lt;D xsi:type="xsd:double"&gt;157300&lt;/D&gt;&lt;D xsi:type="xsd:double"&gt;129350&lt;/D&gt;&lt;D xsi:type="xsd:double"&gt;110316&lt;/D&gt;&lt;D xsi:type="xsd:double"&gt;77000&lt;/D&gt;&lt;D xsi:type="xsd:double"&gt;75913&lt;/D&gt;&lt;D xsi:type="xsd:double"&gt;74535&lt;/D&gt;&lt;D xsi:type="xsd:double"&gt;67536&lt;/D&gt;&lt;D xsi:type="xsd:double"&gt;66100&lt;/D&gt;&lt;D xsi:type="xsd:double"&gt;65500&lt;/D&gt;&lt;D xsi:type="xsd:double"&gt;63689&lt;/D&gt;&lt;D xsi:type="xsd:double"&gt;62304&lt;/D&gt;&lt;D xsi:type="xsd:double"&gt;60905&lt;/D&gt;&lt;D xsi:type="xsd:double"&gt;48968&lt;/D&gt;&lt;D xsi:type="xsd:double"&gt;45900&lt;/D&gt;&lt;D xsi:type="xsd:double"&gt;35724&lt;/D&gt;&lt;D xsi:type="xsd:double"&gt;35000&lt;/D&gt;&lt;D xsi:type="xsd:double"&gt;34121&lt;/D&gt;&lt;D xsi:type="xsd:double"&gt;31404&lt;/D&gt;&lt;D xsi:type="xsd:double"&gt;29642&lt;/D&gt;&lt;D xsi:type="xsd:double"&gt;28472&lt;/D&gt;&lt;D xsi:type="xsd:double"&gt;24668&lt;/D&gt;&lt;D xsi:type="xsd:double"&gt;22000&lt;/D&gt;&lt;D xsi:type="xsd:double"&gt;18063&lt;/D&gt;&lt;D xsi:type="xsd:double"&gt;17900&lt;/D&gt;&lt;D xsi:type="xsd:double"&gt;17009&lt;/D&gt;&lt;D xsi:type="xsd:double"&gt;14100&lt;/D&gt;&lt;D xsi:type="xsd:double"&gt;13963&lt;/D&gt;&lt;D xsi:type="xsd:double"&gt;12756&lt;/D&gt;&lt;D xsi:type="xsd:double"&gt;12504&lt;/D&gt;&lt;D xsi:type="xsd:double"&gt;6687&lt;/D&gt;&lt;D xsi:type="xsd:double"&gt;6000&lt;/D&gt;&lt;D xsi:type="xsd:double"&gt;3500&lt;/D&gt;&lt;D xsi:type="xsd:double"&gt;2956&lt;/D&gt;&lt;D xsi:type="xsd:double"&gt;2586&lt;/D&gt;&lt;D xsi:type="xsd:double"&gt;2000&lt;/D&gt;&lt;D xsi:type="xsd:double"&gt;1725&lt;/D&gt;&lt;D xsi:type="xsd:double"&gt;1500&lt;/D&gt;&lt;D xsi:type="xsd:double"&gt;1500&lt;/D&gt;&lt;D xsi:type="xsd:double"&gt;600&lt;/D&gt;&lt;D xsi:type="xsd:double"&gt;150&lt;/D&gt;&lt;D xsi:type="xsd:double"&gt;145&lt;/D&gt;&lt;D xsi:type="xsd:double"&gt;52&lt;/D&gt;&lt;D xsi:type="xsd:double"&gt;50&lt;/D&gt;&lt;D xsi:type="xsd:double"&gt;12&lt;/D&gt;&lt;/FQL&gt;&lt;FQL&gt;&lt;Q&gt;HLS-CA^OS_TOP_HLDR_POS(ALL,0D,,MTD,,F,SEC)&lt;/Q&gt;&lt;R&gt;23&lt;/R&gt;&lt;C&gt;1&lt;/C&gt;&lt;D xsi:type="xsd:double"&gt;5131442&lt;/D&gt;&lt;D xsi:type="xsd:double"&gt;4351782&lt;/D&gt;&lt;D xsi:type="xsd:double"&gt;4050000&lt;/D&gt;&lt;D xsi:type="xsd:double"&gt;3153910&lt;/D&gt;&lt;D xsi:type="xsd:double"&gt;2674615&lt;/D&gt;&lt;D xsi:type="xsd:double"&gt;350200&lt;/D&gt;&lt;D xsi:type="xsd:double"&gt;330300&lt;/D&gt;&lt;D xsi:type="xsd:double"&gt;81100&lt;/D&gt;&lt;D xsi:type="xsd:double"&gt;74722&lt;/D&gt;&lt;D xsi:type="xsd:double"&gt;72330&lt;/D&gt;&lt;D xsi:type="xsd:double"&gt;65964&lt;/D&gt;&lt;D xsi:type="xsd:double"&gt;51303&lt;/D&gt;&lt;D xsi:type="xsd:double"&gt;43300&lt;/D&gt;&lt;D xsi:type="xsd:double"&gt;40000&lt;/D&gt;&lt;D xsi:type="xsd:double"&gt;34408&lt;/D&gt;&lt;D xsi:type="xsd:double"&gt;14660&lt;/D&gt;&lt;D xsi:type="xsd:double"&gt;11485&lt;/D&gt;&lt;D xsi:type="xsd:double"&gt;11300&lt;/D&gt;&lt;D xsi:type="xsd:double"&gt;10094&lt;/D&gt;&lt;D xsi:type="xsd:double"&gt;5157&lt;/D&gt;&lt;D xsi:type="xsd:double"&gt;2545&lt;/D&gt;&lt;D xsi:type="xsd:double"&gt;2129&lt;/D&gt;&lt;D xsi:type="xsd:double"&gt;1700&lt;/D&gt;&lt;/FQL&gt;&lt;FQL&gt;&lt;Q&gt;IDL-CA^OS_TOP_HLDR_POS(ALL,0D,,MTD,,F,SEC)&lt;/Q&gt;&lt;R&gt;0&lt;/R&gt;&lt;C&gt;0&lt;/C&gt;&lt;/FQL&gt;&lt;FQL&gt;&lt;Q&gt;BNKL-US^OS_TOP_HLDR_POS(ALL,0D,,MTD,,F,SEC)&lt;/Q&gt;&lt;R&gt;0&lt;/R&gt;&lt;C&gt;0&lt;/C&gt;&lt;/FQL&gt;&lt;FQL&gt;&lt;Q&gt;CZO-CA^OS_TOP_HLDR_POS(ALL,0D,,MTD,,F,SEC)&lt;/Q&gt;&lt;R&gt;0&lt;/R&gt;&lt;C&gt;0&lt;/C&gt;&lt;/FQL&gt;&lt;FQL&gt;&lt;Q&gt;EBM-CA^OS_TOP_HLDR_POS(ALL,0D,,MTD,,F,SEC)&lt;/Q&gt;&lt;R&gt;0&lt;/R&gt;&lt;C&gt;0&lt;/C&gt;&lt;/FQL&gt;&lt;FQL&gt;&lt;Q&gt;GSD-CA^OS_TOP_HLDR_POS(ALL,0D,,MTD,,F,SEC)&lt;/Q&gt;&lt;R&gt;0&lt;/R&gt;&lt;C&gt;0&lt;/C&gt;&lt;/FQL&gt;&lt;FQL&gt;&lt;Q&gt;HSDT-US^OS_TOP_HLDR_POS(ALL,0D,,MTD,,F,SEC)&lt;/Q&gt;&lt;R&gt;40&lt;/R&gt;&lt;C&gt;1&lt;/C&gt;&lt;D xsi:type="xsd:double"&gt;1840567&lt;/D&gt;&lt;D xsi:type="xsd:double"&gt;1738228&lt;/D&gt;&lt;D xsi:type="xsd:double"&gt;1292690&lt;/D&gt;&lt;D xsi:type="xsd:double"&gt;746316&lt;/D&gt;&lt;D xsi:type="xsd:double"&gt;638146&lt;/D&gt;&lt;D xsi:type="xsd:double"&gt;296927&lt;/D&gt;&lt;D xsi:type="xsd:double"&gt;204829&lt;/D&gt;&lt;D xsi:type="xsd:double"&gt;162798&lt;/D&gt;&lt;D xsi:type="xsd:double"&gt;132054&lt;/D&gt;&lt;D xsi:type="xsd:double"&gt;95675&lt;/D&gt;&lt;D xsi:type="xsd:double"&gt;90397&lt;/D&gt;&lt;D xsi:type="xsd:double"&gt;85388&lt;/D&gt;&lt;D xsi:type="xsd:double"&gt;54558&lt;/D&gt;&lt;D xsi:type="xsd:double"&gt;42341&lt;/D&gt;&lt;D xsi:type="xsd:double"&gt;27528&lt;/D&gt;&lt;D xsi:type="xsd:double"&gt;17980&lt;/D&gt;&lt;D xsi:type="xsd:double"&gt;14875&lt;/D&gt;&lt;D xsi:type="xsd:double"&gt;10811&lt;/D&gt;&lt;D xsi:type="xsd:double"&gt;10000&lt;/D&gt;&lt;D xsi:type="xsd:double"&gt;5827&lt;/D&gt;&lt;D xsi:type="xsd:double"&gt;4861&lt;/D&gt;&lt;D xsi:type="xsd:double"&gt;4152&lt;/D&gt;&lt;D xsi:type="xsd:double"&gt;3000&lt;/D&gt;&lt;D xsi:type="xsd:double"&gt;2967&lt;/D&gt;&lt;D xsi:type="xsd:double"&gt;2837&lt;/D&gt;&lt;D xsi:type="xsd:double"&gt;2707&lt;/D&gt;&lt;D xsi:type="xsd:double"&gt;1590&lt;/D&gt;&lt;D xsi:type="xsd:double"&gt;1200&lt;/D&gt;&lt;D xsi:type="xsd:double"&gt;500&lt;/D&gt;&lt;D xsi:type="xsd:double"&gt;370&lt;/D&gt;&lt;D xsi:type="xsd:double"&gt;300&lt;/D&gt;&lt;D xsi:type="xsd:double"&gt;200&lt;/D&gt;&lt;D xsi:type="xsd:double"&gt;180&lt;/D&gt;&lt;D xsi:type="xsd:double"&gt;152&lt;/D&gt;&lt;D xsi:type="xsd:double"&gt;80&lt;/D&gt;&lt;D xsi:type="xsd:double"&gt;60&lt;/D&gt;&lt;D xsi:type="xsd:double"&gt;40&lt;/D&gt;&lt;D xsi:type="xsd:double"&gt;20&lt;/D&gt;&lt;D xsi:type="xsd:double"&gt;20&lt;/D&gt;&lt;D xsi:type="xsd:double"&gt;15&lt;/D&gt;&lt;/FQL&gt;&lt;FQL&gt;&lt;Q&gt;IN-CA^OS_TOP_HLDR_POS(ALL,0D,,MTD,,F,SEC)&lt;/Q&gt;&lt;R&gt;1&lt;/R&gt;&lt;C&gt;1&lt;/C&gt;&lt;D xsi:type="xsd:double"&gt;528790&lt;/D&gt;&lt;/FQL&gt;&lt;FQL&gt;&lt;Q&gt;ARCH-CA^OS_TOP_HLDR_POS(ALL,0D,,MTD,,F,SEC)&lt;/Q&gt;&lt;R&gt;0&lt;/R&gt;&lt;C&gt;0&lt;/C&gt;&lt;/FQL&gt;&lt;FQL&gt;&lt;Q&gt;AUP-CA^OS_TOP_HLDR_POS(ALL,0D,,MTD,,F,SEC)&lt;/Q&gt;&lt;R&gt;166&lt;/R&gt;&lt;C&gt;1&lt;/C&gt;&lt;D xsi:type="xsd:double"&gt;9763920&lt;/D&gt;&lt;D xsi:type="xsd:double"&gt;6909374&lt;/D&gt;&lt;D xsi:type="xsd:double"&gt;4669343&lt;/D&gt;&lt;D xsi:type="xsd:double"&gt;4434463&lt;/D&gt;&lt;D xsi:type="xsd:double"&gt;3538295&lt;/D&gt;&lt;D xsi:type="xsd:double"&gt;1725000&lt;/D&gt;&lt;D xsi:type="xsd:double"&gt;1701929&lt;/D&gt;&lt;D xsi:type="xsd:double"&gt;1615882&lt;/D&gt;&lt;D xsi:type="xsd:double"&gt;1606737&lt;/D&gt;&lt;D xsi:type="xsd:double"&gt;1438800&lt;/D&gt;&lt;D xsi:type="xsd:double"&gt;1336547&lt;/D&gt;&lt;D xsi:type="xsd:double"&gt;1259600&lt;/D&gt;&lt;D xsi:type="xsd:double"&gt;1258386&lt;/D&gt;&lt;D xsi:type="xsd:double"&gt;1182000&lt;/D&gt;&lt;D xsi:type="xsd:double"&gt;1098451&lt;/D&gt;&lt;D xsi:type="xsd:double"&gt;1077570&lt;/D&gt;&lt;D xsi:type="xsd:double"&gt;998844&lt;/D&gt;&lt;D xsi:type="xsd:double"&gt;922795&lt;/D&gt;&lt;D xsi:type="xsd:double"&gt;770000&lt;/D&gt;&lt;D xsi:type="xsd:double"&gt;750000&lt;/D&gt;&lt;D xsi:type="xsd:double"&gt;610282&lt;/D&gt;&lt;D xsi:type="xsd:double"&gt;462680&lt;/D&gt;&lt;D xsi:type="xsd:double"&gt;441303&lt;/D&gt;&lt;D xsi:type="xsd:double"&gt;410000&lt;/D&gt;&lt;D xsi:type="xsd:double"&gt;408096&lt;/D&gt;&lt;D xsi:type="xsd:double"&gt;400000&lt;/D&gt;&lt;D xsi:type="xsd:double"&gt;400000&lt;/D&gt;&lt;D xsi:type="xsd:double"&gt;400000&lt;/D&gt;&lt;D xsi:type="xsd:double"&gt;327691&lt;/D&gt;&lt;D xsi:type="xsd:double"&gt;321458&lt;/D&gt;&lt;D xsi:type="xsd:double"&gt;218771&lt;/D&gt;&lt;D xsi:type="xsd:double"&gt;218274&lt;/D&gt;&lt;D xsi:type="xsd:double"&gt;196438&lt;/D&gt;&lt;D xsi:type="xsd:double"&gt;195765&lt;/D&gt;&lt;D xsi:type="xsd:double"&gt;192853&lt;/D&gt;&lt;D xsi:type="xsd:double"&gt;187608&lt;/D&gt;&lt;D xsi:type="xsd:double"&gt;157400&lt;/D&gt;&lt;D xsi:type="xsd:double"&gt;157128&lt;/D&gt;&lt;D xsi:type="xsd:double"&gt;147614&lt;/D&gt;&lt;D xsi:type="xsd:double"&gt;146697&lt;/D&gt;&lt;D xsi:type="xsd:double"&gt;122638&lt;/D&gt;&lt;D xsi:type="xsd:double"&gt;120288&lt;/D&gt;&lt;D xsi:type="xsd:double"&gt;117961&lt;/D&gt;&lt;D xsi:type="xsd:double"&gt;99100&lt;/D&gt;&lt;D xsi:type="xsd:double"&gt;98913&lt;/D&gt;&lt;D xsi:type="xsd:double"&gt;96907&lt;/D&gt;&lt;D xsi:type="xsd:double"&gt;95963&lt;/D&gt;&lt;D xsi:type="xsd:double"&gt;93085&lt;/D&gt;&lt;D xsi:type="xsd:double"&gt;91481&lt;/D&gt;&lt;D xsi:type="xsd:double"&gt;90788&lt;/D&gt;&lt;D xsi:type="xsd:double"&gt;88162&lt;/D&gt;&lt;D xsi:type="xsd:double"&gt;83572&lt;/D&gt;&lt;D xsi:type="xsd:double"&gt;82959&lt;/D&gt;&lt;D xsi:type="xsd:double"&gt;80800&lt;/D&gt;&lt;D xsi:type="xsd:double"&gt;75622&lt;/D&gt;&lt;D xsi:type="xsd:double"&gt;73800&lt;/D&gt;&lt;D xsi:type="xsd:double"&gt;70092&lt;/D&gt;&lt;D xsi:type="xsd:double"&gt;68500&lt;/D&gt;&lt;D xsi:type="xsd:double"&gt;66000&lt;/D&gt;&lt;D xsi:type="xsd:double"&gt;63633&lt;/D&gt;&lt;D xsi:type="xsd:double"&gt;62586&lt;/D&gt;&lt;D xsi:type="xsd:double"&gt;61822&lt;/D&gt;&lt;D xsi:type="xsd:double"&gt;60053&lt;/D&gt;&lt;D xsi:type="xsd:double"&gt;56000&lt;/D&gt;&lt;D xsi:type="xsd:double"&gt;54902&lt;/D&gt;&lt;D xsi:type="xsd:double"&gt;46900&lt;/D&gt;&lt;D xsi:type="xsd:double"&gt;45087&lt;/D&gt;&lt;D xsi:type="xsd:double"&gt;42500&lt;/D&gt;&lt;D xsi:type="xsd:double"&gt;41495&lt;/D&gt;&lt;D xsi:type="xsd:double"&gt;40509&lt;/D&gt;&lt;D xsi:type="xsd:double"&gt;39857&lt;/D&gt;&lt;D xsi:type="xsd:double"&gt;39500&lt;/D&gt;&lt;D xsi:type="xsd:double"&gt;37440&lt;/D&gt;&lt;D xsi:type="xsd:double"&gt;36178&lt;/D&gt;&lt;D xsi:type="xsd:double"&gt;35500&lt;/D&gt;&lt;D xsi:type="xsd:double"&gt;35084&lt;/D&gt;&lt;D xsi:type="xsd:double"&gt;34387&lt;/D&gt;&lt;D xsi:type="xsd:double"&gt;34200&lt;/D&gt;&lt;D xsi:type="xsd:double"&gt;33475&lt;/D&gt;&lt;D xsi:type="xsd:double"&gt;31890&lt;/D&gt;&lt;D xsi:type="xsd:double"&gt;30000&lt;/D&gt;&lt;D xsi:type="xsd:double"&gt;28900&lt;/D&gt;&lt;D xsi:type="xsd:double"&gt;26559&lt;/D&gt;&lt;D xsi:type="xsd:double"&gt;25709&lt;/D&gt;&lt;D xsi:type="xsd:double"&gt;24599&lt;/D&gt;&lt;D xsi:type="xsd:double"&gt;24559&lt;/D&gt;&lt;D xsi:type="xsd:double"&gt;24300&lt;/D&gt;&lt;D xsi:type="xsd:double"&gt;23200&lt;/D&gt;&lt;D xsi:type="xsd:double"&gt;20326&lt;/D&gt;&lt;D xsi:type="xsd:double"&gt;18584&lt;/D&gt;&lt;D xsi:type="xsd:double"&gt;18125&lt;/D&gt;&lt;D xsi:type="xsd:double"&gt;17016&lt;/D&gt;&lt;D xsi:type="xsd:double"&gt;15500&lt;/D&gt;&lt;D xsi:type="xsd:double"&gt;15100&lt;/D&gt;&lt;D xsi:type="xsd:double"&gt;14763&lt;/D&gt;&lt;D xsi:type="xsd:double"&gt;13379&lt;/D&gt;&lt;D xsi:type="xsd:double"&gt;12750&lt;/D&gt;&lt;D xsi:type="xsd:double"&gt;12500&lt;/D&gt;&lt;D xsi:type="xsd:double"&gt;12422&lt;/D&gt;&lt;D xsi:type="xsd:double"&gt;11850&lt;/D&gt;&lt;D xsi:type="xsd:double"&gt;11222&lt;/D&gt;&lt;D xsi:type="xsd:double"&gt;10861&lt;/D&gt;&lt;D xsi:type="xsd:double"&gt;10787&lt;/D&gt;&lt;D xsi:type="xsd:double"&gt;10700&lt;/D&gt;&lt;D xsi:type="xsd:double"&gt;10433&lt;/D&gt;&lt;D xsi:type="xsd:double"&gt;10106&lt;/D&gt;&lt;D xsi:type="xsd:double"&gt;10000&lt;/D&gt;&lt;D xsi:type="xsd:double"&gt;8820&lt;/D&gt;&lt;D xsi:type="xsd:double"&gt;8718&lt;/D&gt;&lt;D xsi:type="xsd:double"&gt;8200&lt;/D&gt;&lt;D xsi:type="xsd:double"&gt;8100&lt;/D&gt;&lt;D xsi:type="xsd:double"&gt;7340&lt;/D&gt;&lt;D xsi:type="xsd:double"&gt;7300&lt;/D&gt;&lt;D xsi:type="xsd:double"&gt;6926&lt;/D&gt;&lt;D xsi:type="xsd:double"&gt;6850&lt;/D&gt;&lt;D xsi:type="xsd:double"&gt;6586&lt;/D&gt;&lt;D xsi:type="xsd:double"&gt;6500&lt;/D&gt;&lt;D xsi:type="xsd:double"&gt;6317&lt;/D&gt;&lt;D xsi:type="xsd:double"&gt;6237&lt;/D&gt;&lt;D xsi:type="xsd:double"&gt;6108&lt;/D&gt;&lt;D xsi:type="xsd:double"&gt;6104&lt;/D&gt;&lt;D xsi:type="xsd:double"&gt;5974&lt;/D&gt;&lt;D xsi:type="xsd:double"&gt;4923&lt;/D&gt;&lt;D xsi:type="xsd:double"&gt;4800&lt;/D&gt;&lt;D xsi:type="xsd:double"&gt;4800&lt;/D&gt;&lt;D xsi:type="xsd:double"&gt;4441&lt;/D&gt;&lt;D xsi:type="xsd:double"&gt;4088&lt;/D&gt;&lt;D xsi:type="xsd:double"&gt;3802&lt;/D&gt;&lt;D xsi:type="xsd:double"&gt;3711&lt;/D&gt;&lt;D xsi:type="xsd:double"&gt;3651&lt;/D&gt;&lt;D xsi:type="xsd:double"&gt;3650&lt;/D&gt;&lt;D xsi:type="xsd:double"&gt;3600&lt;/D&gt;&lt;D xsi:type="xsd:double"&gt;3571&lt;/D&gt;&lt;D xsi:type="xsd:double"&gt;3325&lt;/D&gt;&lt;D xsi:type="xsd:double"&gt;3124&lt;/D&gt;&lt;D xsi:type="xsd:double"&gt;2800&lt;/D&gt;&lt;D xsi:type="xsd:double"&gt;2650&lt;/D&gt;&lt;D xsi:type="xsd:double"&gt;2512&lt;/D&gt;&lt;D xsi:type="xsd:double"&gt;2392&lt;/D&gt;&lt;D xsi:type="xsd:double"&gt;2042&lt;/D&gt;&lt;D xsi:type="xsd:double"&gt;2000&lt;/D&gt;&lt;D xsi:type="xsd:double"&gt;2000&lt;/D&gt;&lt;D xsi:type="xsd:double"&gt;2000&lt;/D&gt;&lt;D xsi:type="xsd:double"&gt;2000&lt;/D&gt;&lt;D xsi:type="xsd:double"&gt;1955&lt;/D&gt;&lt;D xsi:type="xsd:double"&gt;1427&lt;/D&gt;&lt;D xsi:type="xsd:double"&gt;1228&lt;/D&gt;&lt;D xsi:type="xsd:double"&gt;1000&lt;/D&gt;&lt;D xsi:type="xsd:double"&gt;801&lt;/D&gt;&lt;D xsi:type="xsd:double"&gt;737&lt;/D&gt;&lt;D xsi:type="xsd:double"&gt;640&lt;/D&gt;&lt;D xsi:type="xsd:double"&gt;629&lt;/D&gt;&lt;D xsi:type="xsd:double"&gt;600&lt;/D&gt;&lt;D xsi:type="xsd:double"&gt;596&lt;/D&gt;&lt;D xsi:type="xsd:double"&gt;563&lt;/D&gt;&lt;D xsi:type="xsd:double"&gt;500&lt;/D&gt;&lt;D xsi:type="xsd:double"&gt;500&lt;/D&gt;&lt;D xsi:type="xsd:double"&gt;450&lt;/D&gt;&lt;D xsi:type="xsd:double"&gt;350&lt;/D&gt;&lt;D xsi:type="xsd:double"&gt;300&lt;/D&gt;&lt;D xsi:type="xsd:double"&gt;300&lt;/D&gt;&lt;D xsi:type="xsd:double"&gt;120&lt;/D&gt;&lt;D xsi:type="xsd:double"&gt;100&lt;/D&gt;&lt;D xsi:type="xsd:double"&gt;85&lt;/D&gt;&lt;D xsi:type="xsd:double"&gt;25&lt;/D&gt;&lt;D xsi:type="xsd:double"&gt;20&lt;/D&gt;&lt;/FQL&gt;&lt;FQL&gt;&lt;Q&gt;BHC-US^OS_TOP_HLDR_POS(ALL,0D,,MTD,,F,SEC)&lt;/Q&gt;&lt;R&gt;478&lt;/R&gt;&lt;C&gt;1&lt;/C&gt;&lt;D xsi:type="xsd:double"&gt;32986265&lt;/D&gt;&lt;D xsi:type="xsd:double"&gt;25839035&lt;/D&gt;&lt;D xsi:type="xsd:double"&gt;18024830&lt;/D&gt;&lt;D xsi:type="xsd:double"&gt;17931594&lt;/D&gt;&lt;D xsi:type="xsd:double"&gt;13402349&lt;/D&gt;&lt;D xsi:type="xsd:double"&gt;9542316&lt;/D&gt;&lt;D xsi:type="xsd:double"&gt;8644507&lt;/D&gt;&lt;D xsi:type="xsd:double"&gt;5351567&lt;/D&gt;&lt;D xsi:type="xsd:double"&gt;4565437&lt;/D&gt;&lt;D xsi:type="xsd:double"&gt;4340376&lt;/D&gt;&lt;D xsi:type="xsd:double"&gt;4245000&lt;/D&gt;&lt;D xsi:type="xsd:double"&gt;3844567&lt;/D&gt;&lt;D xsi:type="xsd:double"&gt;3819630&lt;/D&gt;&lt;D xsi:type="xsd:double"&gt;3630324&lt;/D&gt;&lt;D xsi:type="xsd:double"&gt;3504245&lt;/D&gt;&lt;D xsi:type="xsd:double"&gt;3429620&lt;/D&gt;&lt;D xsi:type="xsd:double"&gt;3288476&lt;/D&gt;&lt;D xsi:type="xsd:double"&gt;3048163&lt;/D&gt;&lt;D xsi:type="xsd:double"&gt;2860370&lt;/D&gt;&lt;D xsi:type="xsd:double"&gt;2703931&lt;/D&gt;&lt;D xsi:type="xsd:double"&gt;2514611&lt;/D&gt;&lt;D xsi:type="xsd:double"&gt;2399880&lt;/D&gt;&lt;D xsi:type="xsd:double"&gt;2353000&lt;/D&gt;&lt;D xsi:type="xsd:double"&gt;2148462&lt;/D&gt;&lt;D xsi:type="xsd:double"&gt;1997325&lt;/D&gt;&lt;D xsi:type="xsd:double"&gt;1956992&lt;/D&gt;&lt;D xsi:type="xsd:double"&gt;1861684&lt;/D&gt;&lt;D xsi:type="xsd:double"&gt;1808047&lt;/D&gt;&lt;D xsi:type="xsd:double"&gt;1621857&lt;/D&gt;&lt;D xsi:type="xsd:double"&gt;1619007&lt;/D&gt;&lt;D xsi:type="xsd:double"&gt;1607855&lt;/D&gt;&lt;D xsi:type="xsd:double"&gt;1588900&lt;/D&gt;&lt;D xsi:type="xsd:double"&gt;1575358&lt;/D&gt;&lt;D xsi:type="xsd:double"&gt;1558992&lt;/D&gt;&lt;D xsi:type="xsd:double"&gt;1483361&lt;/D&gt;&lt;D xsi:type="xsd:double"&gt;1387181&lt;/D&gt;&lt;D xsi:type="xsd:double"&gt;1373898&lt;/D&gt;&lt;D xsi:type="xsd:double"&gt;1341190&lt;/D&gt;&lt;D xsi:type="xsd:double"&gt;1312000&lt;/D&gt;&lt;D xsi:type="xsd:double"&gt;1243960&lt;/D&gt;&lt;D xsi:type="xsd:double"&gt;1225900&lt;/D&gt;&lt;D xsi:type="xsd:double"&gt;1213928&lt;/D&gt;&lt;D xsi:type="xsd:double"&gt;1165779&lt;/D&gt;&lt;D xsi:type="xsd:double"&gt;1137677&lt;/D&gt;&lt;D xsi:type="xsd:double"&gt;1084205&lt;/D&gt;&lt;D xsi:type="xsd:double"&gt;967252&lt;/D&gt;&lt;D xsi:type="xsd:double"&gt;961559&lt;/D&gt;&lt;D xsi:type="xsd:double"&gt;950922&lt;/D&gt;&lt;D xsi:type="xsd:double"&gt;897617&lt;/D&gt;&lt;D xsi:type="xsd:double"&gt;854800&lt;/D&gt;&lt;D xsi:type="xsd:double"&gt;842315&lt;/D&gt;&lt;D xsi:type="xsd:double"&gt;830062&lt;/D&gt;&lt;D xsi:type="xsd:double"&gt;828253&lt;/D&gt;&lt;D xsi:type="xsd:double"&gt;827308&lt;/D&gt;&lt;D xsi:type="xsd:double"&gt;817173&lt;/D&gt;&lt;D xsi:type="xsd:double"&gt;764427&lt;/D&gt;&lt;D xsi:type="xsd:double"&gt;710357&lt;/D&gt;&lt;D xsi:type="xsd:double"&gt;681668&lt;/D&gt;&lt;D xsi:type="xsd:double"&gt;675345&lt;/D&gt;&lt;D xsi:type="xsd:double"&gt;620296&lt;/D&gt;&lt;D xsi:type="xsd:double"&gt;612903&lt;/D&gt;&lt;D xsi:type="xsd:double"&gt;522645&lt;/D&gt;&lt;D xsi:type="xsd:double"&gt;512877&lt;/D&gt;&lt;D xsi:type="xsd:double"&gt;507300&lt;/D&gt;&lt;D xsi:type="xsd:double"&gt;506054&lt;/D&gt;&lt;D xsi:type="xsd:double"&gt;500681&lt;/D&gt;&lt;D xsi:type="xsd:double"&gt;497780&lt;/D&gt;&lt;D xsi:type="xsd:double"&gt;490031&lt;/D&gt;&lt;D xsi:type="xsd:double"&gt;483137&lt;/D&gt;&lt;D xsi:type="xsd:double"&gt;479000&lt;/D&gt;&lt;D xsi:type="xsd:double"&gt;471196&lt;/D&gt;&lt;D xsi:type="xsd:double"&gt;460055&lt;/D&gt;&lt;D xsi:type="xsd:double"&gt;456484&lt;/D&gt;&lt;D xsi:type="xsd:double"&gt;440000&lt;/D&gt;&lt;D xsi:type="xsd:double"&gt;400000&lt;/D&gt;&lt;D xsi:type="xsd:double"&gt;395000&lt;/D&gt;&lt;D xsi:type="xsd:double"&gt;389896&lt;/D&gt;&lt;D xsi:type="xsd:double"&gt;384051&lt;/D&gt;&lt;D xsi:type="xsd:double"&gt;366164&lt;/D&gt;&lt;D xsi:type="xsd:double"&gt;355839&lt;/D&gt;&lt;D xsi:type="xsd:double"&gt;342910&lt;/D&gt;&lt;D xsi:type="xsd:double"&gt;341830&lt;/D&gt;&lt;D xsi:type="xsd:double"&gt;331898&lt;/D&gt;&lt;D xsi:type="xsd:double"&gt;329000&lt;/D&gt;&lt;D xsi:type="xsd:double"&gt;319036&lt;/D&gt;&lt;D xsi:type="xsd:double"&gt;313690&lt;/D&gt;&lt;D xsi:type="xsd:double"&gt;312158&lt;/D&gt;&lt;D xsi:type="xsd:double"&gt;303169&lt;/D&gt;&lt;D xsi:type="xsd:double"&gt;299330&lt;/D&gt;&lt;D xsi:type="xsd:double"&gt;293047&lt;/D&gt;&lt;D xsi:type="xsd:double"&gt;289413&lt;/D&gt;&lt;D xsi:type="xsd:double"&gt;281159&lt;/D&gt;&lt;D xsi:type="xsd:double"&gt;276401&lt;/D&gt;&lt;D xsi:type="xsd:double"&gt;275584&lt;/D&gt;&lt;D xsi:type="xsd:double"&gt;267478&lt;/D&gt;&lt;D xsi:type="xsd:double"&gt;262548&lt;/D&gt;&lt;D xsi:type="xsd:double"&gt;254235&lt;/D&gt;&lt;D xsi:type="xsd:double"&gt;254221&lt;/D&gt;&lt;D xsi:type="xsd:double"&gt;251617&lt;/D&gt;&lt;D xsi:type="xsd:double"&gt;249831&lt;/D&gt;&lt;D xsi:type="xsd:double"&gt;246217&lt;/D&gt;&lt;D xsi:type="xsd:double"&gt;243059&lt;/D&gt;&lt;D xsi:type="xsd:double"&gt;241757&lt;/D&gt;&lt;D xsi:type="xsd:double"&gt;239122&lt;/D&gt;&lt;D xsi:type="xsd:double"&gt;237561&lt;/D&gt;&lt;D xsi:type="xsd:double"&gt;229449&lt;/D&gt;&lt;D xsi:type="xsd:double"&gt;228914&lt;/D&gt;&lt;D xsi:type="xsd:double"&gt;226063&lt;/D&gt;&lt;D xsi:type="xsd:double"&gt;224165&lt;/D&gt;&lt;D xsi:type="xsd:double"&gt;218404&lt;/D&gt;&lt;D xsi:type="xsd:double"&gt;217828&lt;/D&gt;&lt;D xsi:type="xsd:double"&gt;216581&lt;/D&gt;&lt;D xsi:type="xsd:double"&gt;213554&lt;/D&gt;&lt;D xsi:type="xsd:double"&gt;207334&lt;/D&gt;&lt;D xsi:type="xsd:double"&gt;206509&lt;/D&gt;&lt;D xsi:type="xsd:double"&gt;204131&lt;/D&gt;&lt;D xsi:type="xsd:double"&gt;203618&lt;/D&gt;&lt;D xsi:type="xsd:double"&gt;201713&lt;/D&gt;&lt;D xsi:type="xsd:double"&gt;199706&lt;/D&gt;&lt;D xsi:type="xsd:double"&gt;198000&lt;/D&gt;&lt;D xsi:type="xsd:double"&gt;194900&lt;/D&gt;&lt;D xsi:type="xsd:double"&gt;193175&lt;/D&gt;&lt;D xsi:type="xsd:double"&gt;191836&lt;/D&gt;&lt;D xsi:type="xsd:double"&gt;165661&lt;/D&gt;&lt;D xsi:type="xsd:double"&gt;165030&lt;/D&gt;&lt;D xsi:type="xsd:double"&gt;163406&lt;/D&gt;&lt;D xsi:type="xsd:double"&gt;161700&lt;/D&gt;&lt;D xsi:type="xsd:double"&gt;154263&lt;/D&gt;&lt;D xsi:type="xsd:double"&gt;153038&lt;/D&gt;&lt;D xsi:type="xsd:double"&gt;152469&lt;/D&gt;&lt;D xsi:type="xsd:double"&gt;143050&lt;/D&gt;&lt;D xsi:type="xsd:double"&gt;141468&lt;/D&gt;&lt;D xsi:type="xsd:double"&gt;134275&lt;/D&gt;&lt;D xsi:type="xsd:double"&gt;130780&lt;/D&gt;&lt;D xsi:type="xsd:double"&gt;129998&lt;/D&gt;&lt;D xsi:type="xsd:double"&gt;127300&lt;/D&gt;&lt;D xsi:type="xsd:double"&gt;126414&lt;/D&gt;&lt;D xsi:type="xsd:double"&gt;122932&lt;/D&gt;&lt;D xsi:type="xsd:double"&gt;120664&lt;/D&gt;&lt;D xsi:type="xsd:double"&gt;118412&lt;/D&gt;&lt;D xsi:type="xsd:double"&gt;115484&lt;/D&gt;&lt;D xsi:type="xsd:double"&gt;113264&lt;/D&gt;&lt;D xsi:type="xsd:double"&gt;113257&lt;/D&gt;&lt;D xsi:type="xsd:double"&gt;112120&lt;/D&gt;&lt;D xsi:type="xsd:double"&gt;111498&lt;/D&gt;&lt;D xsi:type="xsd:double"&gt;108800&lt;/D&gt;&lt;D xsi:type="xsd:double"&gt;108676&lt;/D&gt;&lt;D xsi:type="xsd:double"&gt;105700&lt;/D&gt;&lt;D xsi:type="xsd:double"&gt;105279&lt;/D&gt;&lt;D xsi:type="xsd:double"&gt;104601&lt;/D&gt;&lt;D xsi:type="xsd:double"&gt;102130&lt;/D&gt;&lt;D xsi:type="xsd:double"&gt;100000&lt;/D&gt;&lt;D xsi:type="xsd:double"&gt;100000&lt;/D&gt;&lt;D xsi:type="xsd:double"&gt;99525&lt;/D&gt;&lt;D xsi:type="xsd:double"&gt;96685&lt;/D&gt;&lt;D xsi:type="xsd:double"&gt;96670&lt;/D&gt;&lt;D xsi:type="xsd:double"&gt;95903&lt;/D&gt;&lt;D xsi:type="xsd:double"&gt;95713&lt;/D&gt;&lt;D xsi:type="xsd:double"&gt;95651&lt;/D&gt;&lt;D xsi:type="xsd:double"&gt;95041&lt;/D&gt;&lt;D xsi:type="xsd:double"&gt;94616&lt;/D&gt;&lt;D xsi:type="xsd:double"&gt;92900&lt;/D&gt;&lt;D xsi:type="xsd:double"&gt;92817&lt;/D&gt;&lt;D xsi:type="xsd:double"&gt;92339&lt;/D&gt;&lt;D xsi:type="xsd:double"&gt;92032&lt;/D&gt;&lt;D xsi:type="xsd:double"&gt;91646&lt;/D&gt;&lt;D xsi:type="xsd:double"&gt;90008&lt;/D&gt;&lt;D xsi:type="xsd:double"&gt;89950&lt;/D&gt;&lt;D xsi:type="xsd:double"&gt;86470&lt;/D&gt;&lt;D xsi:type="xsd:double"&gt;85963&lt;/D&gt;&lt;D xsi:type="xsd:double"&gt;85888&lt;/D&gt;&lt;D xsi:type="xsd:double"&gt;85302&lt;/D&gt;&lt;D xsi:type="xsd:double"&gt;85000&lt;/D&gt;&lt;D xsi:type="xsd:double"&gt;81443&lt;/D&gt;&lt;D xsi:type="xsd:double"&gt;81137&lt;/D&gt;&lt;D xsi:type="xsd:double"&gt;81134&lt;/D&gt;&lt;D xsi:type="xsd:double"&gt;79681&lt;/D&gt;&lt;D xsi:type="xsd:double"&gt;79553&lt;/D&gt;&lt;D xsi:type="xsd:double"&gt;76044&lt;/D&gt;&lt;D xsi:type="xsd:double"&gt;76000&lt;/D&gt;&lt;D xsi:type="xsd:double"&gt;75694&lt;/D&gt;&lt;D xsi:type="xsd:double"&gt;75197&lt;/D&gt;&lt;D xsi:type="xsd:double"&gt;74764&lt;/D&gt;&lt;D xsi:type="xsd:double"&gt;73875&lt;/D&gt;&lt;D xsi:type="xsd:double"&gt;70576&lt;/D&gt;&lt;D xsi:type="xsd:double"&gt;69157&lt;/D&gt;&lt;D xsi:type="xsd:double"&gt;66259&lt;/D&gt;&lt;D xsi:type="xsd:double"&gt;66226&lt;/D&gt;&lt;D xsi:type="xsd:double"&gt;65030&lt;/D&gt;&lt;D xsi:type="xsd:double"&gt;64875&lt;/D&gt;&lt;D xsi:type="xsd:double"&gt;64203&lt;/D&gt;&lt;D xsi:type="xsd:double"&gt;62600&lt;/D&gt;&lt;D xsi:type="xsd:double"&gt;62058&lt;/D&gt;&lt;D xsi:type="xsd:double"&gt;59690&lt;/D&gt;&lt;D xsi:type="xsd:double"&gt;59399&lt;/D&gt;&lt;D xsi:type="xsd:double"&gt;57957&lt;/D&gt;&lt;D xsi:type="xsd:double"&gt;57871&lt;/D&gt;&lt;D xsi:type="xsd:double"&gt;57776&lt;/D&gt;&lt;D xsi:type="xsd:double"&gt;57274&lt;/D&gt;&lt;D xsi:type="xsd:double"&gt;55600&lt;/D&gt;&lt;D xsi:type="xsd:double"&gt;55124&lt;/D&gt;&lt;D xsi:type="xsd:double"&gt;54982&lt;/D&gt;&lt;D xsi:type="xsd:double"&gt;54965&lt;/D&gt;&lt;D xsi:type="xsd:double"&gt;50272&lt;/D&gt;&lt;D xsi:type="xsd:double"&gt;48000&lt;/D&gt;&lt;D xsi:type="xsd:double"&gt;46947&lt;/D&gt;&lt;D xsi:type="xsd:double"&gt;46095&lt;/D&gt;&lt;D xsi:type="xsd:double"&gt;45000&lt;/D&gt;&lt;D xsi:type="xsd:double"&gt;44836&lt;/D&gt;&lt;D xsi:type="xsd:double"&gt;44700&lt;/D&gt;&lt;D xsi:type="xsd:double"&gt;44590&lt;/D&gt;&lt;D xsi:type="xsd:double"&gt;44266&lt;/D&gt;&lt;D xsi:type="xsd:double"&gt;44220&lt;/D&gt;&lt;D xsi:type="xsd:double"&gt;43300&lt;/D&gt;&lt;D xsi:type="xsd:double"&gt;43152&lt;/D&gt;&lt;D xsi:type="xsd:double"&gt;42344&lt;/D&gt;&lt;D xsi:type="xsd:double"&gt;42262&lt;/D&gt;&lt;D xsi:type="xsd:double"&gt;41938&lt;/D&gt;&lt;D xsi:type="xsd:double"&gt;41600&lt;/D&gt;&lt;D xsi:type="xsd:double"&gt;41463&lt;/D&gt;&lt;D xsi:type="xsd:double"&gt;39500&lt;/D&gt;&lt;D xsi:type="xsd:double"&gt;39495&lt;/D&gt;&lt;D xsi:type="xsd:double"&gt;39430&lt;/D&gt;&lt;D xsi:type="xsd:double"&gt;38651&lt;/D&gt;&lt;D xsi:type="xsd:double"&gt;38307&lt;/D&gt;&lt;D xsi:type="xsd:double"&gt;37654&lt;/D&gt;&lt;D xsi:type="xsd:double"&gt;37500&lt;/D&gt;&lt;D xsi:type="xsd:double"&gt;37000&lt;/D&gt;&lt;D xsi:type="xsd:double"&gt;35619&lt;/D&gt;&lt;D xsi:type="xsd:double"&gt;35253&lt;/D&gt;&lt;D xsi:type="xsd:double"&gt;35000&lt;/D&gt;&lt;D xsi:type="xsd:double"&gt;34458&lt;/D&gt;&lt;D xsi:type="xsd:double"&gt;33721&lt;/D&gt;&lt;D xsi:type="xsd:double"&gt;32634&lt;/D&gt;&lt;D xsi:type="xsd:double"&gt;31683&lt;/D&gt;&lt;D xsi:type="xsd:double"&gt;31050&lt;/D&gt;&lt;D xsi:type="xsd:double"&gt;30671&lt;/D&gt;&lt;D xsi:type="xsd:double"&gt;30000&lt;/D&gt;&lt;D xsi:type="xsd:double"&gt;29941&lt;/D&gt;&lt;D xsi:type="xsd:double"&gt;29918&lt;/D&gt;&lt;D xsi:type="xsd:double"&gt;28838&lt;/D&gt;&lt;D xsi:type="xsd:double"&gt;28100&lt;/D&gt;&lt;D xsi:type="xsd:double"&gt;27456&lt;/D&gt;&lt;D xsi:type="xsd:double"&gt;26915&lt;/D&gt;&lt;D xsi:type="xsd:double"&gt;26859&lt;/D&gt;&lt;D xsi:type="xsd:double"&gt;26717&lt;/D&gt;&lt;D xsi:type="xsd:double"&gt;26460&lt;/D&gt;&lt;D xsi:type="xsd:double"&gt;25450&lt;/D&gt;&lt;D xsi:type="xsd:double"&gt;25268&lt;/D&gt;&lt;D xsi:type="xsd:double"&gt;25000&lt;/D&gt;&lt;D xsi:type="xsd:double"&gt;25000&lt;/D&gt;&lt;D xsi:type="xsd:double"&gt;24400&lt;/D&gt;&lt;D xsi:type="xsd:double"&gt;23956&lt;/D&gt;&lt;D xsi:type="xsd:double"&gt;23924&lt;/D&gt;&lt;D xsi:type="xsd:double"&gt;23495&lt;/D&gt;&lt;D xsi:type="xsd:double"&gt;23290&lt;/D&gt;&lt;D xsi:type="xsd:double"&gt;22600&lt;/D&gt;&lt;D xsi:type="xsd:double"&gt;22238&lt;/D&gt;&lt;D xsi:type="xsd:double"&gt;22043&lt;/D&gt;&lt;D xsi:type="xsd:double"&gt;21472&lt;/D&gt;&lt;D xsi:type="xsd:double"&gt;20971&lt;/D&gt;&lt;D xsi:type="xsd:double"&gt;20854&lt;/D&gt;&lt;D xsi:type="xsd:double"&gt;20717&lt;/D&gt;&lt;D xsi:type="xsd:double"&gt;20463&lt;/D&gt;&lt;D xsi:type="xsd:double"&gt;19625&lt;/D&gt;&lt;D xsi:type="xsd:double"&gt;19585&lt;/D&gt;&lt;D xsi:type="xsd:double"&gt;19358&lt;/D&gt;&lt;D xsi:type="xsd:double"&gt;19164&lt;/D&gt;&lt;D xsi:type="xsd:double"&gt;18587&lt;/D&gt;&lt;D xsi:type="xsd:double"&gt;18565&lt;/D&gt;&lt;D xsi:type="xsd:double"&gt;18192&lt;/D&gt;&lt;D xsi:type="xsd:double"&gt;17742&lt;/D&gt;&lt;D xsi:type="xsd:double"&gt;17556&lt;/D&gt;&lt;D xsi:type="xsd:double"&gt;17311&lt;/D&gt;&lt;D xsi:type="xsd:double"&gt;16745&lt;/D&gt;&lt;D xsi:type="xsd:double"&gt;16738&lt;/D&gt;&lt;D xsi:type="xsd:double"&gt;16518&lt;/D&gt;&lt;D xsi:type="xsd:double"&gt;16413&lt;/D&gt;&lt;D xsi:type="xsd:double"&gt;16315&lt;/D&gt;&lt;D xsi:type="xsd:double"&gt;16302&lt;/D&gt;&lt;D xsi:type="xsd:double"&gt;16113&lt;/D&gt;&lt;D xsi:type="xsd:double"&gt;16000&lt;/D&gt;&lt;D xsi:type="xsd:double"&gt;15917&lt;/D&gt;&lt;D xsi:type="xsd:double"&gt;15700&lt;/D&gt;&lt;D xsi:type="xsd:double"&gt;15300&lt;/D&gt;&lt;D xsi:type="xsd:double"&gt;15000&lt;/D&gt;&lt;D xsi:type="xsd:double"&gt;14924&lt;/D&gt;&lt;D xsi:type="xsd:double"&gt;14901&lt;/D&gt;&lt;D xsi:type="xsd:double"&gt;14889&lt;/D&gt;&lt;D xsi:type="xsd:double"&gt;14375&lt;/D&gt;&lt;D xsi:type="xsd:double"&gt;14062&lt;/D&gt;&lt;D xsi:type="xsd:double"&gt;14006&lt;/D&gt;&lt;D xsi:type="xsd:double"&gt;14000&lt;/D&gt;&lt;D xsi:type="xsd:double"&gt;13513&lt;/D&gt;&lt;D xsi:type="xsd:double"&gt;13094&lt;/D&gt;&lt;D xsi:type="xsd:double"&gt;13085&lt;/D&gt;&lt;D xsi:type="xsd:double"&gt;13008&lt;/D&gt;&lt;D xsi:type="xsd:double"&gt;13000&lt;/D&gt;&lt;D xsi:type="xsd:double"&gt;12750&lt;/D&gt;&lt;D xsi:type="xsd:double"&gt;12700&lt;/D&gt;&lt;D xsi:type="xsd:double"&gt;12694&lt;/D&gt;&lt;D xsi:type="xsd:double"&gt;12220&lt;/D&gt;&lt;D xsi:type="xsd:double"&gt;12100&lt;/D&gt;&lt;D xsi:type="xsd:double"&gt;11900&lt;/D&gt;&lt;D xsi:type="xsd:double"&gt;11651&lt;/D&gt;&lt;D xsi:type="xsd:double"&gt;11526&lt;/D&gt;&lt;D xsi:type="xsd:double"&gt;11500&lt;/D&gt;&lt;D xsi:type="xsd:double"&gt;11085&lt;/D&gt;&lt;D xsi:type="xsd:double"&gt;10759&lt;/D&gt;&lt;D xsi:type="xsd:double"&gt;10493&lt;/D&gt;&lt;D xsi:type="xsd:double"&gt;10471&lt;/D&gt;&lt;D xsi:type="xsd:double"&gt;10174&lt;/D&gt;&lt;D xsi:type="xsd:double"&gt;10100&lt;/D&gt;&lt;D xsi:type="xsd:double"&gt;10000&lt;/D&gt;&lt;D xsi:type="xsd:double"&gt;10000&lt;/D&gt;&lt;D xsi:type="xsd:double"&gt;9643&lt;/D&gt;&lt;D xsi:type="xsd:double"&gt;9631&lt;/D&gt;&lt;D xsi:type="xsd:double"&gt;9025&lt;/D&gt;&lt;D xsi:type="xsd:double"&gt;9000&lt;/D&gt;&lt;D xsi:type="xsd:double"&gt;8606&lt;/D&gt;&lt;D xsi:type="xsd:double"&gt;8500&lt;/D&gt;&lt;D xsi:type="xsd:double"&gt;8500&lt;/D&gt;&lt;D xsi:type="xsd:double"&gt;8224&lt;/D&gt;&lt;D xsi:type="xsd:double"&gt;8128&lt;/D&gt;&lt;D xsi:type="xsd:double"&gt;8100&lt;/D&gt;&lt;D xsi:type="xsd:double"&gt;8025&lt;/D&gt;&lt;D xsi:type="xsd:double"&gt;7887&lt;/D&gt;&lt;D xsi:type="xsd:double"&gt;7435&lt;/D&gt;&lt;D xsi:type="xsd:double"&gt;7410&lt;/D&gt;&lt;D xsi:type="xsd:double"&gt;7400&lt;/D&gt;&lt;D xsi:type="xsd:double"&gt;6965&lt;/D&gt;&lt;D xsi:type="xsd:double"&gt;6868&lt;/D&gt;&lt;D xsi:type="xsd:double"&gt;6630&lt;/D&gt;&lt;D xsi:type="xsd:double"&gt;6600&lt;/D&gt;&lt;D xsi:type="xsd:double"&gt;6520&lt;/D&gt;&lt;D xsi:type="xsd:double"&gt;6421&lt;/D&gt;&lt;D xsi:type="xsd:double"&gt;6372&lt;/D&gt;&lt;D xsi:type="xsd:double"&gt;6150&lt;/D&gt;&lt;D xsi:type="xsd:double"&gt;6100&lt;/D&gt;&lt;D xsi:type="xsd:double"&gt;6018&lt;/D&gt;&lt;D xsi:type="xsd:double"&gt;6000&lt;/D&gt;&lt;D xsi:type="xsd:double"&gt;5876&lt;/D&gt;&lt;D xsi:type="xsd:double"&gt;5875&lt;/D&gt;&lt;D xsi:type="xsd:double"&gt;5619&lt;/D&gt;&lt;D xsi:type="xsd:double"&gt;5561&lt;/D&gt;&lt;D xsi:type="xsd:double"&gt;5440&lt;/D&gt;&lt;D xsi:type="xsd:double"&gt;5200&lt;/D&gt;&lt;D xsi:type="xsd:double"&gt;5150&lt;/D&gt;&lt;D xsi:type="xsd:double"&gt;5100&lt;/D&gt;&lt;D xsi:type="xsd:double"&gt;5100&lt;/D&gt;&lt;D xsi:type="xsd:double"&gt;5000&lt;/D&gt;&lt;D xsi:type="xsd:double"&gt;4782&lt;/D&gt;&lt;D xsi:type="xsd:double"&gt;4500&lt;/D&gt;&lt;D xsi:type="xsd:double"&gt;4392&lt;/D&gt;&lt;D xsi:type="xsd:double"&gt;4347&lt;/D&gt;&lt;D xsi:type="xsd:double"&gt;4289&lt;/D&gt;&lt;D xsi:type="xsd:double"&gt;4200&lt;/D&gt;&lt;D xsi:type="xsd:double"&gt;4180&lt;/D&gt;&lt;D xsi:type="xsd:double"&gt;4149&lt;/D&gt;&lt;D xsi:type="xsd:double"&gt;4148&lt;/D&gt;&lt;D xsi:type="xsd:double"&gt;4124&lt;/D&gt;&lt;D xsi:type="xsd:double"&gt;4090&lt;/D&gt;&lt;D xsi:type="xsd:double"&gt;4003&lt;/D&gt;&lt;D xsi:type="xsd:double"&gt;3984&lt;/D&gt;&lt;D xsi:type="xsd:double"&gt;3962&lt;/D&gt;&lt;D xsi:type="xsd:double"&gt;3678&lt;/D&gt;&lt;D xsi:type="xsd:double"&gt;3600&lt;/D&gt;&lt;D xsi:type="xsd:double"&gt;3526&lt;/D&gt;&lt;D xsi:type="xsd:double"&gt;3483&lt;/D&gt;&lt;D xsi:type="xsd:double"&gt;3465&lt;/D&gt;&lt;D xsi:type="xsd:double"&gt;3416&lt;/D&gt;&lt;D xsi:type="xsd:double"&gt;3352&lt;/D&gt;&lt;D xsi:type="xsd:double"&gt;3305&lt;/D&gt;&lt;D xsi:type="xsd:double"&gt;3300&lt;/D&gt;&lt;D xsi:type="xsd:double"&gt;3211&lt;/D&gt;&lt;D xsi:type="xsd:double"&gt;3109&lt;/D&gt;&lt;D xsi:type="xsd:double"&gt;3067&lt;/D&gt;&lt;D xsi:type="xsd:double"&gt;3000&lt;/D&gt;&lt;D xsi:type="xsd:double"&gt;2989&lt;/D&gt;&lt;D xsi:type="xsd:double"&gt;2777&lt;/D&gt;&lt;D xsi:type="xsd:double"&gt;2774&lt;/D&gt;&lt;D xsi:type="xsd:double"&gt;2750&lt;/D&gt;&lt;D xsi:type="xsd:double"&gt;2684&lt;/D&gt;&lt;D xsi:type="xsd:double"&gt;2500&lt;/D&gt;&lt;D xsi:type="xsd:double"&gt;2461&lt;/D&gt;&lt;D xsi:type="xsd:double"&gt;2368&lt;/D&gt;&lt;D xsi:type="xsd:double"&gt;2300&lt;/D&gt;&lt;D xsi:type="xsd:double"&gt;2285&lt;/D&gt;&lt;D xsi:type="xsd:double"&gt;2175&lt;/D&gt;&lt;D xsi:type="xsd:double"&gt;2155&lt;/D&gt;&lt;D xsi:type="xsd:double"&gt;2100&lt;/D&gt;&lt;D xsi:type="xsd:double"&gt;2100&lt;/D&gt;&lt;D xsi:type="xsd:double"&gt;2044&lt;/D&gt;&lt;D xsi:type="xsd:double"&gt;2000&lt;/D&gt;&lt;D xsi:type="xsd:double"&gt;1952&lt;/D&gt;&lt;D xsi:type="xsd:double"&gt;1800&lt;/D&gt;&lt;D xsi:type="xsd:double"&gt;1791&lt;/D&gt;&lt;D xsi:type="xsd:double"&gt;1785&lt;/D&gt;&lt;D xsi:type="xsd:double"&gt;1715&lt;/D&gt;&lt;D xsi:type="xsd:double"&gt;1627&lt;/D&gt;&lt;D xsi:type="xsd:double"&gt;1600&lt;/D&gt;&lt;D xsi:type="xsd:double"&gt;1600&lt;/D&gt;&lt;D xsi:type="xsd:double"&gt;1584&lt;/D&gt;&lt;D xsi:type="xsd:double"&gt;1550&lt;/D&gt;&lt;D xsi:type="xsd:double"&gt;1500&lt;/D&gt;&lt;D xsi:type="xsd:double"&gt;1500&lt;/D&gt;&lt;D xsi:type="xsd:double"&gt;1500&lt;/D&gt;&lt;D xsi:type="xsd:double"&gt;1478&lt;/D&gt;&lt;D xsi:type="xsd:double"&gt;1446&lt;/D&gt;&lt;D xsi:type="xsd:double"&gt;1440&lt;/D&gt;&lt;D xsi:type="xsd:double"&gt;1433&lt;/D&gt;&lt;D xsi:type="xsd:double"&gt;1419&lt;/D&gt;&lt;D xsi:type="xsd:double"&gt;1400&lt;/D&gt;&lt;D xsi:type="xsd:double"&gt;1388&lt;/D&gt;&lt;D xsi:type="xsd:double"&gt;1358&lt;/D&gt;&lt;D xsi:type="xsd:double"&gt;1300&lt;/D&gt;&lt;D xsi:type="xsd:double"&gt;1300&lt;/D&gt;&lt;D xsi:type="xsd:double"&gt;1262&lt;/D&gt;&lt;D xsi:type="xsd:double"&gt;1200&lt;/D&gt;&lt;D xsi:type="xsd:double"&gt;1163&lt;/D&gt;&lt;D xsi:type="xsd:double"&gt;1159&lt;/D&gt;&lt;D xsi:type="xsd:double"&gt;1100&lt;/D&gt;&lt;D xsi:type="xsd:double"&gt;1025&lt;/D&gt;&lt;D xsi:type="xsd:double"&gt;1000&lt;/D&gt;&lt;D xsi:type="xsd:double"&gt;1000&lt;/D&gt;&lt;D xsi:type="xsd:double"&gt;960&lt;/D&gt;&lt;D xsi:type="xsd:double"&gt;935&lt;/D&gt;&lt;D xsi:type="xsd:double"&gt;912&lt;/D&gt;&lt;D xsi:type="xsd:double"&gt;827&lt;/D&gt;&lt;D xsi:type="xsd:double"&gt;823&lt;/D&gt;&lt;D xsi:type="xsd:double"&gt;800&lt;/D&gt;&lt;D xsi:type="xsd:double"&gt;746&lt;/D&gt;&lt;D xsi:type="xsd:double"&gt;700&lt;/D&gt;&lt;D xsi:type="xsd:double"&gt;668&lt;/D&gt;&lt;D xsi:type="xsd:double"&gt;622&lt;/D&gt;&lt;D xsi:type="xsd:double"&gt;600&lt;/D&gt;&lt;D xsi:type="xsd:double"&gt;600&lt;/D&gt;&lt;D xsi:type="xsd:double"&gt;594&lt;/D&gt;&lt;D xsi:type="xsd:double"&gt;565&lt;/D&gt;&lt;D xsi:type="xsd:double"&gt;540&lt;/D&gt;&lt;D xsi:type="xsd:double"&gt;530&lt;/D&gt;&lt;D xsi:type="xsd:double"&gt;500&lt;/D&gt;&lt;D xsi:type="xsd:double"&gt;448&lt;/D&gt;&lt;D xsi:type="xsd:double"&gt;410&lt;/D&gt;&lt;D xsi:type="xsd:double"&gt;406&lt;/D&gt;&lt;D xsi:type="xsd:double"&gt;400&lt;/D&gt;&lt;D xsi:type="xsd:double"&gt;358&lt;/D&gt;&lt;D xsi:type="xsd:double"&gt;336&lt;/D&gt;&lt;D xsi:type="xsd:double"&gt;294&lt;/D&gt;&lt;D xsi:type="xsd:double"&gt;225&lt;/D&gt;&lt;D xsi:type="xsd:double"&gt;200&lt;/D&gt;&lt;D xsi:type="xsd:double"&gt;200&lt;/D&gt;&lt;D xsi:type="xsd:double"&gt;193&lt;/D&gt;&lt;D xsi:type="xsd:double"&gt;180&lt;/D&gt;&lt;D xsi:type="xsd:double"&gt;150&lt;/D&gt;&lt;D xsi:type="xsd:double"&gt;127&lt;/D&gt;&lt;D xsi:type="xsd:double"&gt;122&lt;/D&gt;&lt;D xsi:type="xsd:double"&gt;118&lt;/D&gt;&lt;D xsi:type="xsd:double"&gt;111&lt;/D&gt;&lt;D xsi:type="xsd:double"&gt;108&lt;/D&gt;&lt;D xsi:type="xsd:double"&gt;106&lt;/D&gt;&lt;D xsi:type="xsd:double"&gt;100&lt;/D&gt;&lt;D xsi:type="xsd:double"&gt;99&lt;/D&gt;&lt;D xsi:type="xsd:double"&gt;91&lt;/D&gt;&lt;D xsi:type="xsd:double"&gt;89&lt;/D&gt;&lt;D xsi:type="xsd:double"&gt;79&lt;/D&gt;&lt;D xsi:type="xsd:double"&gt;77&lt;/D&gt;&lt;D xsi:type="xsd:double"&gt;70&lt;/D&gt;&lt;D xsi:type="xsd:double"&gt;68&lt;/D&gt;&lt;D xsi:type="xsd:double"&gt;51&lt;/D&gt;&lt;D xsi:type="xsd:double"&gt;50&lt;/D&gt;&lt;D xsi:type="xsd:double"&gt;49&lt;/D&gt;&lt;D xsi:type="xsd:double"&gt;43&lt;/D&gt;&lt;D xsi:type="xsd:double"&gt;38&lt;/D&gt;&lt;D xsi:type="xsd:double"&gt;28&lt;/D&gt;&lt;D xsi:type="xs</t>
        </r>
      </text>
    </comment>
    <comment ref="A17" authorId="0" shapeId="0" xr:uid="{0941B22B-6560-4406-8365-926B66D2456C}">
      <text>
        <r>
          <rPr>
            <b/>
            <sz val="9"/>
            <color indexed="81"/>
            <rFont val="Tahoma"/>
            <charset val="1"/>
          </rPr>
          <t>d:double"&gt;26&lt;/D&gt;&lt;D xsi:type="xsd:double"&gt;25&lt;/D&gt;&lt;D xsi:type="xsd:double"&gt;25&lt;/D&gt;&lt;/FQL&gt;&lt;FQL&gt;&lt;Q&gt;BLU-CA^OS_TOP_HLDR_POS(ALL,0D,,MTD,,F,SEC)&lt;/Q&gt;&lt;R&gt;62&lt;/R&gt;&lt;C&gt;1&lt;/C&gt;&lt;D xsi:type="xsd:double"&gt;5490992&lt;/D&gt;&lt;D xsi:type="xsd:double"&gt;5137216&lt;/D&gt;&lt;D xsi:type="xsd:double"&gt;4111149&lt;/D&gt;&lt;D xsi:type="xsd:double"&gt;2330893&lt;/D&gt;&lt;D xsi:type="xsd:double"&gt;1775000&lt;/D&gt;&lt;D xsi:type="xsd:double"&gt;1600000&lt;/D&gt;&lt;D xsi:type="xsd:double"&gt;1597503&lt;/D&gt;&lt;D xsi:type="xsd:double"&gt;1279287&lt;/D&gt;&lt;D xsi:type="xsd:double"&gt;1070000&lt;/D&gt;&lt;D xsi:type="xsd:double"&gt;775377&lt;/D&gt;&lt;D xsi:type="xsd:double"&gt;720434&lt;/D&gt;&lt;D xsi:type="xsd:double"&gt;600000&lt;/D&gt;&lt;D xsi:type="xsd:double"&gt;592082&lt;/D&gt;&lt;D xsi:type="xsd:double"&gt;544795&lt;/D&gt;&lt;D xsi:type="xsd:double"&gt;535432&lt;/D&gt;&lt;D xsi:type="xsd:double"&gt;517718&lt;/D&gt;&lt;D xsi:type="xsd:double"&gt;513684&lt;/D&gt;&lt;D xsi:type="xsd:double"&gt;400000&lt;/D&gt;&lt;D xsi:type="xsd:double"&gt;321899&lt;/D&gt;&lt;D xsi:type="xsd:double"&gt;242611&lt;/D&gt;&lt;D xsi:type="xsd:double"&gt;194184&lt;/D&gt;&lt;D xsi:type="xsd:double"&gt;179247&lt;/D&gt;&lt;D xsi:type="xsd:double"&gt;148666&lt;/D&gt;&lt;D xsi:type="xsd:double"&gt;138793&lt;/D&gt;&lt;D xsi:type="xsd:double"&gt;106009&lt;/D&gt;&lt;D xsi:type="xsd:double"&gt;81650&lt;/D&gt;&lt;D xsi:type="xsd:double"&gt;72811&lt;/D&gt;&lt;D xsi:type="xsd:double"&gt;63721&lt;/D&gt;&lt;D xsi:type="xsd:double"&gt;62270&lt;/D&gt;&lt;D xsi:type="xsd:double"&gt;60099&lt;/D&gt;&lt;D xsi:type="xsd:double"&gt;43592&lt;/D&gt;&lt;D xsi:type="xsd:double"&gt;37840&lt;/D&gt;&lt;D xsi:type="xsd:double"&gt;37119&lt;/D&gt;&lt;D xsi:type="xsd:double"&gt;31702&lt;/D&gt;&lt;D xsi:type="xsd:double"&gt;29438&lt;/D&gt;&lt;D xsi:type="xsd:double"&gt;28300&lt;/D&gt;&lt;D xsi:type="xsd:double"&gt;22020&lt;/D&gt;&lt;D xsi:type="xsd:double"&gt;21027&lt;/D&gt;&lt;D xsi:type="xsd:double"&gt;20157&lt;/D&gt;&lt;D xsi:type="xsd:double"&gt;18955&lt;/D&gt;&lt;D xsi:type="xsd:double"&gt;17679&lt;/D&gt;&lt;D xsi:type="xsd:double"&gt;10000&lt;/D&gt;&lt;D xsi:type="xsd:double"&gt;10000&lt;/D&gt;&lt;D xsi:type="xsd:double"&gt;9341&lt;/D&gt;&lt;D xsi:type="xsd:double"&gt;7548&lt;/D&gt;&lt;D xsi:type="xsd:double"&gt;6216&lt;/D&gt;&lt;D xsi:type="xsd:double"&gt;5863&lt;/D&gt;&lt;D xsi:type="xsd:double"&gt;4884&lt;/D&gt;&lt;D xsi:type="xsd:double"&gt;4400&lt;/D&gt;&lt;D xsi:type="xsd:double"&gt;3750&lt;/D&gt;&lt;D xsi:type="xsd:double"&gt;3552&lt;/D&gt;&lt;D xsi:type="xsd:double"&gt;3000&lt;/D&gt;&lt;D xsi:type="xsd:double"&gt;2693&lt;/D&gt;&lt;D xsi:type="xsd:double"&gt;2650&lt;/D&gt;&lt;D xsi:type="xsd:double"&gt;1225&lt;/D&gt;&lt;D xsi:type="xsd:double"&gt;459&lt;/D&gt;&lt;D xsi:type="xsd:double"&gt;156&lt;/D&gt;&lt;D xsi:type="xsd:double"&gt;134&lt;/D&gt;&lt;D xsi:type="xsd:double"&gt;70&lt;/D&gt;&lt;D xsi:type="xsd:double"&gt;4&lt;/D&gt;&lt;D xsi:type="xsd:double"&gt;4&lt;/D&gt;&lt;D xsi:type="xsd:double"&gt;1&lt;/D&gt;&lt;/FQL&gt;&lt;FQL&gt;&lt;Q&gt;HTL-CA^OS_TOP_HLDR_POS(ALL,0D,,MTD,,F,SEC)&lt;/Q&gt;&lt;R&gt;11&lt;/R&gt;&lt;C&gt;1&lt;/C&gt;&lt;D xsi:type="xsd:double"&gt;14012365&lt;/D&gt;&lt;D xsi:type="xsd:double"&gt;2484700&lt;/D&gt;&lt;D xsi:type="xsd:double"&gt;2011300&lt;/D&gt;&lt;D xsi:type="xsd:double"&gt;819126&lt;/D&gt;&lt;D xsi:type="xsd:double"&gt;129845&lt;/D&gt;&lt;D xsi:type="xsd:double"&gt;89600&lt;/D&gt;&lt;D xsi:type="xsd:double"&gt;62203&lt;/D&gt;&lt;D xsi:type="xsd:double"&gt;50334&lt;/D&gt;&lt;D xsi:type="xsd:double"&gt;22700&lt;/D&gt;&lt;D xsi:type="xsd:double"&gt;15000&lt;/D&gt;&lt;D xsi:type="xsd:double"&gt;7169&lt;/D&gt;&lt;/FQL&gt;&lt;FQL&gt;&lt;Q&gt;IGXT-US^OS_TOP_HLDR_POS(ALL,0D,,MTD,,F,SEC)&lt;/Q&gt;&lt;R&gt;0&lt;/R&gt;&lt;C&gt;0&lt;/C&gt;&lt;/FQL&gt;&lt;FQL&gt;&lt;Q&gt;ADVZ-CA^OS_TOP_HLDR_POS(ALL,0D,,MTD,,F,SEC)&lt;/Q&gt;&lt;R&gt;16&lt;/R&gt;&lt;C&gt;1&lt;/C&gt;&lt;D xsi:type="xsd:double"&gt;9009227&lt;/D&gt;&lt;D xsi:type="xsd:double"&gt;2875794&lt;/D&gt;&lt;D xsi:type="xsd:double"&gt;2022598&lt;/D&gt;&lt;D xsi:type="xsd:double"&gt;1402253&lt;/D&gt;&lt;D xsi:type="xsd:double"&gt;346562&lt;/D&gt;&lt;D xsi:type="xsd:double"&gt;195492&lt;/D&gt;&lt;D xsi:type="xsd:double"&gt;42265&lt;/D&gt;&lt;D xsi:type="xsd:double"&gt;37536&lt;/D&gt;&lt;D xsi:type="xsd:double"&gt;28978&lt;/D&gt;&lt;D xsi:type="xsd:double"&gt;22681&lt;/D&gt;&lt;D xsi:type="xsd:double"&gt;20569&lt;/D&gt;&lt;D xsi:type="xsd:double"&gt;19011&lt;/D&gt;&lt;D xsi:type="xsd:double"&gt;17981&lt;/D&gt;&lt;D xsi:type="xsd:double"&gt;7073&lt;/D&gt;&lt;D xsi:type="xsd:double"&gt;4369&lt;/D&gt;&lt;D xsi:type="xsd:double"&gt;744&lt;/D&gt;&lt;/FQL&gt;&lt;FQL&gt;&lt;Q&gt;APS-CA^OS_TOP_HLDR_POS(ALL,0D,,MTD,,F,SEC)&lt;/Q&gt;&lt;R&gt;68&lt;/R&gt;&lt;C&gt;1&lt;/C&gt;&lt;D xsi:type="xsd:double"&gt;6299196&lt;/D&gt;&lt;D xsi:type="xsd:double"&gt;5796482&lt;/D&gt;&lt;D xsi:type="xsd:double"&gt;4022000&lt;/D&gt;&lt;D xsi:type="xsd:double"&gt;3710698&lt;/D&gt;&lt;D xsi:type="xsd:double"&gt;3198927&lt;/D&gt;&lt;D xsi:type="xsd:double"&gt;2918000&lt;/D&gt;&lt;D xsi:type="xsd:double"&gt;1589499&lt;/D&gt;&lt;D xsi:type="xsd:double"&gt;802378&lt;/D&gt;&lt;D xsi:type="xsd:double"&gt;776196&lt;/D&gt;&lt;D xsi:type="xsd:double"&gt;666607&lt;/D&gt;&lt;D xsi:type="xsd:double"&gt;659000&lt;/D&gt;&lt;D xsi:type="xsd:double"&gt;600000&lt;/D&gt;&lt;D xsi:type="xsd:double"&gt;510000&lt;/D&gt;&lt;D xsi:type="xsd:double"&gt;425463&lt;/D&gt;&lt;D xsi:type="xsd:double"&gt;392505&lt;/D&gt;&lt;D xsi:type="xsd:double"&gt;382100&lt;/D&gt;&lt;D xsi:type="xsd:double"&gt;316887&lt;/D&gt;&lt;D xsi:type="xsd:double"&gt;299700&lt;/D&gt;&lt;D xsi:type="xsd:double"&gt;270768&lt;/D&gt;&lt;D xsi:type="xsd:double"&gt;240965&lt;/D&gt;&lt;D xsi:type="xsd:double"&gt;240000&lt;/D&gt;&lt;D xsi:type="xsd:double"&gt;235844&lt;/D&gt;&lt;D xsi:type="xsd:double"&gt;209242&lt;/D&gt;&lt;D xsi:type="xsd:double"&gt;167286&lt;/D&gt;&lt;D xsi:type="xsd:double"&gt;140865&lt;/D&gt;&lt;D xsi:type="xsd:double"&gt;131554&lt;/D&gt;&lt;D xsi:type="xsd:double"&gt;100000&lt;/D&gt;&lt;D xsi:type="xsd:double"&gt;82300&lt;/D&gt;&lt;D xsi:type="xsd:double"&gt;76556&lt;/D&gt;&lt;D xsi:type="xsd:double"&gt;72000&lt;/D&gt;&lt;D xsi:type="xsd:double"&gt;68817&lt;/D&gt;&lt;D xsi:type="xsd:double"&gt;67000&lt;/D&gt;&lt;D xsi:type="xsd:double"&gt;63897&lt;/D&gt;&lt;D xsi:type="xsd:double"&gt;55043&lt;/D&gt;&lt;D xsi:type="xsd:double"&gt;45727&lt;/D&gt;&lt;D xsi:type="xsd:double"&gt;32902&lt;/D&gt;&lt;D xsi:type="xsd:double"&gt;30300&lt;/D&gt;&lt;D xsi:type="xsd:double"&gt;29153&lt;/D&gt;&lt;D xsi:type="xsd:double"&gt;28400&lt;/D&gt;&lt;D xsi:type="xsd:double"&gt;21610&lt;/D&gt;&lt;D xsi:type="xsd:double"&gt;17500&lt;/D&gt;&lt;D xsi:type="xsd:double"&gt;14160&lt;/D&gt;&lt;D xsi:type="xsd:double"&gt;12845&lt;/D&gt;&lt;D xsi:type="xsd:double"&gt;11559&lt;/D&gt;&lt;D xsi:type="xsd:double"&gt;11240&lt;/D&gt;&lt;D xsi:type="xsd:double"&gt;10437&lt;/D&gt;&lt;D xsi:type="xsd:double"&gt;10099&lt;/D&gt;&lt;D xsi:type="xsd:double"&gt;10000&lt;/D&gt;&lt;D xsi:type="xsd:double"&gt;8260&lt;/D&gt;&lt;D xsi:type="xsd:double"&gt;6965&lt;/D&gt;&lt;D xsi:type="xsd:double"&gt;5586&lt;/D&gt;&lt;D xsi:type="xsd:double"&gt;5422&lt;/D&gt;&lt;D xsi:type="xsd:double"&gt;5132&lt;/D&gt;&lt;D xsi:type="xsd:double"&gt;5001&lt;/D&gt;&lt;D xsi:type="xsd:double"&gt;5000&lt;/D&gt;&lt;D xsi:type="xsd:double"&gt;3000&lt;/D&gt;&lt;D xsi:type="xsd:double"&gt;3000&lt;/D&gt;&lt;D xsi:type="xsd:double"&gt;2325&lt;/D&gt;&lt;D xsi:type="xsd:double"&gt;2237&lt;/D&gt;&lt;D xsi:type="xsd:double"&gt;1486&lt;/D&gt;&lt;D xsi:type="xsd:double"&gt;700&lt;/D&gt;&lt;D xsi:type="xsd:double"&gt;522&lt;/D&gt;&lt;D xsi:type="xsd:double"&gt;200&lt;/D&gt;&lt;D xsi:type="xsd:double"&gt;125&lt;/D&gt;&lt;D xsi:type="xsd:double"&gt;29&lt;/D&gt;&lt;D xsi:type="xsd:double"&gt;6&lt;/D&gt;&lt;D xsi:type="xsd:double"&gt;2&lt;/D&gt;&lt;D xsi:type="xsd:double"&gt;2&lt;/D&gt;&lt;/FQL&gt;&lt;FQL&gt;&lt;Q&gt;BTI-CA^OS_TOP_HLDR_POS(ALL,0D,,MTD,,F,SEC)&lt;/Q&gt;&lt;R&gt;0&lt;/R&gt;&lt;C&gt;0&lt;/C&gt;&lt;/FQL&gt;&lt;FQL&gt;&lt;Q&gt;CRDL-CA^OS_TOP_HLDR_POS(ALL,0D,,MTD,,F,SEC)&lt;/Q&gt;&lt;R&gt;4&lt;/R&gt;&lt;C&gt;1&lt;/C&gt;&lt;D xsi:type="xsd:double"&gt;210470&lt;/D&gt;&lt;D xsi:type="xsd:double"&gt;17955&lt;/D&gt;&lt;D xsi:type="xsd:double"&gt;10200&lt;/D&gt;&lt;D xsi:type="xsd:double"&gt;370&lt;/D&gt;&lt;/FQL&gt;&lt;FQL&gt;&lt;Q&gt;DR-CA^OS_TOP_HLDR_POS(ALL,0D,,MTD,,F,SEC)&lt;/Q&gt;&lt;R&gt;21&lt;/R&gt;&lt;C&gt;1&lt;/C&gt;&lt;D xsi:type="xsd:double"&gt;1046000&lt;/D&gt;&lt;D xsi:type="xsd:double"&gt;896645&lt;/D&gt;&lt;D xsi:type="xsd:double"&gt;609722&lt;/D&gt;&lt;D xsi:type="xsd:double"&gt;181078&lt;/D&gt;&lt;D xsi:type="xsd:double"&gt;157470&lt;/D&gt;&lt;D xsi:type="xsd:double"&gt;101700&lt;/D&gt;&lt;D xsi:type="xsd:double"&gt;98272&lt;/D&gt;&lt;D xsi:type="xsd:double"&gt;35452&lt;/D&gt;&lt;D xsi:type="xsd:double"&gt;32562&lt;/D&gt;&lt;D xsi:type="xsd:double"&gt;16047&lt;/D&gt;&lt;D xsi:type="xsd:double"&gt;15745&lt;/D&gt;&lt;D xsi:type="xsd:double"&gt;15640&lt;/D&gt;&lt;D xsi:type="xsd:double"&gt;12249&lt;/D&gt;&lt;D xsi:type="xsd:double"&gt;11468&lt;/D&gt;&lt;D xsi:type="xsd:double"&gt;7040&lt;/D&gt;&lt;D xsi:type="xsd:double"&gt;5027&lt;/D&gt;&lt;D xsi:type="xsd:double"&gt;3644&lt;/D&gt;&lt;D xsi:type="xsd:double"&gt;2545&lt;/D&gt;&lt;D xsi:type="xsd:double"&gt;500&lt;/D&gt;&lt;D xsi:type="xsd:double"&gt;475&lt;/D&gt;&lt;D xsi:type="xsd:double"&gt;400&lt;/D&gt;&lt;/FQL&gt;&lt;FQL&gt;&lt;Q&gt;EDT-CA^OS_TOP_HLDR_POS(ALL,0D,,MTD,,F,SEC)&lt;/Q&gt;&lt;R&gt;0&lt;/R&gt;&lt;C&gt;0&lt;/C&gt;&lt;/FQL&gt;&lt;FQL&gt;&lt;Q&gt;GTMS-CA^OS_TOP_HLDR_POS(ALL,0D,,MTD,,F,SEC)&lt;/Q&gt;&lt;R&gt;2&lt;/R&gt;&lt;C&gt;1&lt;/C&gt;&lt;D xsi:type="xsd:double"&gt;76900&lt;/D&gt;&lt;D xsi:type="xsd:double"&gt;51500&lt;/D&gt;&lt;/FQL&gt;&lt;FQL&gt;&lt;Q&gt;IPA-CA^OS_TOP_HLDR_POS(ALL,0D,,MTD,,F,SEC)&lt;/Q&gt;&lt;R&gt;0&lt;/R&gt;&lt;C&gt;0&lt;/C&gt;&lt;/FQL&gt;&lt;FQL&gt;&lt;Q&gt;AEZS-CA^OS_TOP_HLDR_POS(ALL,0D,,MTD,,F,SEC)&lt;/Q&gt;&lt;R&gt;25&lt;/R&gt;&lt;C&gt;1&lt;/C&gt;&lt;D xsi:type="xsd:double"&gt;1213738&lt;/D&gt;&lt;D xsi:type="xsd:double"&gt;802385&lt;/D&gt;&lt;D xsi:type="xsd:double"&gt;117443&lt;/D&gt;&lt;D xsi:type="xsd:double"&gt;91100&lt;/D&gt;&lt;D xsi:type="xsd:double"&gt;53100&lt;/D&gt;&lt;D xsi:type="xsd:double"&gt;47248&lt;/D&gt;&lt;D xsi:type="xsd:double"&gt;24059&lt;/D&gt;&lt;D xsi:type="xsd:double"&gt;23853&lt;/D&gt;&lt;D xsi:type="xsd:double"&gt;21415&lt;/D&gt;&lt;D xsi:type="xsd:double"&gt;18069&lt;/D&gt;&lt;D xsi:type="xsd:double"&gt;12440&lt;/D&gt;&lt;D xsi:type="xsd:double"&gt;10958&lt;/D&gt;&lt;D xsi:type="xsd:double"&gt;3500&lt;/D&gt;&lt;D xsi:type="xsd:double"&gt;3477&lt;/D&gt;&lt;D xsi:type="xsd:double"&gt;2049&lt;/D&gt;&lt;D xsi:type="xsd:double"&gt;1948&lt;/D&gt;&lt;D xsi:type="xsd:double"&gt;1000&lt;/D&gt;&lt;D xsi:type="xsd:double"&gt;800&lt;/D&gt;&lt;D xsi:type="xsd:double"&gt;754&lt;/D&gt;&lt;D xsi:type="xsd:double"&gt;500&lt;/D&gt;&lt;D xsi:type="xsd:double"&gt;447&lt;/D&gt;&lt;D xsi:type="xsd:double"&gt;91&lt;/D&gt;&lt;D xsi:type="xsd:double"&gt;44&lt;/D&gt;&lt;D xsi:type="xsd:double"&gt;10&lt;/D&gt;&lt;D xsi:type="xsd:double"&gt;3&lt;/D&gt;&lt;/FQL&gt;&lt;FQL&gt;&lt;Q&gt;ASG-CA^OS_TOP_HLDR_POS(ALL,0D,,MTD,,F,SEC)&lt;/Q&gt;&lt;R&gt;1&lt;/R&gt;&lt;C&gt;1&lt;/C&gt;&lt;D xsi:type="xsd:double"&gt;255000&lt;/D&gt;&lt;/FQL&gt;&lt;FQL&gt;&lt;Q&gt;IMV-CA^OS_TOP_HLDR_POS(ALL,0D,,MTD,,F,SEC)&lt;/Q&gt;&lt;R&gt;28&lt;/R&gt;&lt;C&gt;1&lt;/C&gt;&lt;D xsi:type="xsd:double"&gt;7453399&lt;/D&gt;&lt;D xsi:type="xsd:double"&gt;2040000&lt;/D&gt;&lt;D xsi:type="xsd:double"&gt;96929&lt;/D&gt;&lt;D xsi:type="xsd:double"&gt;88771&lt;/D&gt;&lt;D xsi:type="xsd:double"&gt;87968&lt;/D&gt;&lt;D xsi:type="xsd:double"&gt;79164&lt;/D&gt;&lt;D xsi:type="xsd:double"&gt;50000&lt;/D&gt;&lt;D xsi:type="xsd:double"&gt;40315&lt;/D&gt;&lt;D xsi:type="xsd:double"&gt;40000&lt;/D&gt;&lt;D xsi:type="xsd:double"&gt;37910&lt;/D&gt;&lt;D xsi:type="xsd:double"&gt;29001&lt;/D&gt;&lt;D xsi:type="xsd:double"&gt;28254&lt;/D&gt;&lt;D xsi:type="xsd:double"&gt;24993&lt;/D&gt;&lt;D xsi:type="xsd:double"&gt;24107&lt;/D&gt;&lt;D xsi:type="xsd:double"&gt;24043&lt;/D&gt;&lt;D xsi:type="xsd:double"&gt;23474&lt;/D&gt;&lt;D xsi:type="xsd:double"&gt;22245&lt;/D&gt;&lt;D xsi:type="xsd:double"&gt;21875&lt;/D&gt;&lt;D xsi:type="xsd:double"&gt;15625&lt;/D&gt;&lt;D xsi:type="xsd:double"&gt;13733&lt;/D&gt;&lt;D xsi:type="xsd:double"&gt;11491&lt;/D&gt;&lt;D xsi:type="xsd:double"&gt;8368&lt;/D&gt;&lt;D xsi:type="xsd:double"&gt;4687&lt;/D&gt;&lt;D xsi:type="xsd:double"&gt;3500&lt;/D&gt;&lt;D xsi:type="xsd:double"&gt;3353&lt;/D&gt;&lt;D xsi:type="xsd:double"&gt;1000&lt;/D&gt;&lt;D xsi:type="xsd:double"&gt;887&lt;/D&gt;&lt;D xsi:type="xsd:double"&gt;281&lt;/D&gt;&lt;/FQL&gt;&lt;FQL&gt;&lt;Q&gt;MDNA-CA^OS_TOP_HLDR_POS(ALL,0D,,MTD,,F,SEC)&lt;/Q&gt;&lt;R&gt;0&lt;/R&gt;&lt;C&gt;0&lt;/C&gt;&lt;/FQL&gt;&lt;FQL&gt;&lt;Q&gt;NGEN-CA^OS_TOP_HLDR_POS(ALL,0D,,MTD,,F,SEC)&lt;/Q&gt;&lt;R&gt;0&lt;/R&gt;&lt;C&gt;0&lt;/C&gt;&lt;/FQL&gt;&lt;FQL&gt;&lt;Q&gt;NVLNF-US^OS_TOP_HLDR_POS(ALL,0D,,MTD,,F,SEC)&lt;/Q&gt;&lt;R&gt;6&lt;/R&gt;&lt;C&gt;1&lt;/C&gt;&lt;D xsi:type="xsd:double"&gt;3909207&lt;/D&gt;&lt;D xsi:type="xsd:double"&gt;3674185&lt;/D&gt;&lt;D xsi:type="xsd:double"&gt;2541222&lt;/D&gt;&lt;D xsi:type="xsd:double"&gt;1400000&lt;/D&gt;&lt;D xsi:type="xsd:double"&gt;1144554&lt;/D&gt;&lt;D xsi:type="xsd:double"&gt;302&lt;/D&gt;&lt;/FQL&gt;&lt;FQL&gt;&lt;Q&gt;QPT-CA^OS_TOP_HLDR_POS(ALL,0D,,MTD,,F,SEC)&lt;/Q&gt;&lt;R&gt;0&lt;/R&gt;&lt;C&gt;0&lt;/C&gt;&lt;/FQL&gt;&lt;FQL&gt;&lt;Q&gt;TBP-CA^OS_TOP_HLDR_POS(ALL,0D,,MTD,,F,SEC)&lt;/Q&gt;&lt;R&gt;7&lt;/R&gt;&lt;C&gt;1&lt;/C&gt;&lt;D xsi:type="xsd:double"&gt;1097515&lt;/D&gt;&lt;D xsi:type="xsd:double"&gt;775978&lt;/D&gt;&lt;D xsi:type="xsd:double"&gt;763712&lt;/D&gt;&lt;D xsi:type="xsd:double"&gt;572439&lt;/D&gt;&lt;D xsi:type="xsd:double"&gt;244365&lt;/D&gt;&lt;D xsi:type="xsd:double"&gt;98298&lt;/D&gt;&lt;D xsi:type="xsd:double"&gt;17800&lt;/D&gt;&lt;/FQL&gt;&lt;FQL&gt;&lt;Q&gt;TH-CA^OS_TOP_HLDR_POS(ALL,0D,,MTD,,F,SEC)&lt;/Q&gt;&lt;R&gt;67&lt;/R&gt;&lt;C&gt;1&lt;/C&gt;&lt;D xsi:type="xsd:double"&gt;6819301&lt;/D&gt;&lt;D xsi:type="xsd:double"&gt;2000000&lt;/D&gt;&lt;D xsi:type="xsd:double"&gt;831416&lt;/D&gt;&lt;D xsi:type="xsd:double"&gt;364374&lt;/D&gt;&lt;D xsi:type="xsd:double"&gt;241145&lt;/D&gt;&lt;D xsi:type="xsd:double"&gt;176291&lt;/D&gt;&lt;D xsi:type="xsd:double"&gt;169700&lt;/D&gt;&lt;D xsi:type="xsd:double"&gt;158891&lt;/D&gt;&lt;D xsi:type="xsd:double"&gt;149700&lt;/D&gt;&lt;D xsi:type="xsd:double"&gt;128293&lt;/D&gt;&lt;D xsi:type="xsd:double"&gt;89594&lt;/D&gt;&lt;D xsi:type="xsd:double"&gt;86968&lt;/D&gt;&lt;D xsi:type="xsd:double"&gt;82121&lt;/D&gt;&lt;D xsi:type="xsd:double"&gt;78399&lt;/D&gt;&lt;D xsi:type="xsd:double"&gt;73583&lt;/D&gt;&lt;D xsi:type="xsd:double"&gt;62451&lt;/D&gt;&lt;D xsi:type="xsd:double"&gt;59975&lt;/D&gt;&lt;D xsi:type="xsd:double"&gt;56285&lt;/D&gt;&lt;D xsi:type="xsd:double"&gt;53307&lt;/D&gt;&lt;D xsi:type="xsd:double"&gt;51000&lt;/D&gt;&lt;D xsi:type="xsd:double"&gt;50935&lt;/D&gt;&lt;D xsi:type="xsd:double"&gt;47923&lt;/D&gt;&lt;D xsi:type="xsd:double"&gt;40174&lt;/D&gt;&lt;D xsi:type="xsd:double"&gt;33544&lt;/D&gt;&lt;D xsi:type="xsd:double"&gt;30890&lt;/D&gt;&lt;D xsi:type="xsd:double"&gt;29560&lt;/D&gt;&lt;D xsi:type="xsd:double"&gt;29428&lt;/D&gt;&lt;D xsi:type="xsd:double"&gt;26211&lt;/D&gt;&lt;D xsi:type="xsd:double"&gt;25449&lt;/D&gt;&lt;D xsi:type="xsd:double"&gt;25449&lt;/D&gt;&lt;D xsi:type="xsd:double"&gt;21006&lt;/D&gt;&lt;D xsi:type="xsd:double"&gt;20750&lt;/D&gt;&lt;D xsi:type="xsd:double"&gt;19600&lt;/D&gt;&lt;D xsi:type="xsd:double"&gt;18398&lt;/D&gt;&lt;D xsi:type="xsd:double"&gt;18000&lt;/D&gt;&lt;D xsi:type="xsd:double"&gt;15951&lt;/D&gt;&lt;D xsi:type="xsd:double"&gt;15000&lt;/D&gt;&lt;D xsi:type="xsd:double"&gt;14800&lt;/D&gt;&lt;D xsi:type="xsd:double"&gt;14541&lt;/D&gt;&lt;D xsi:type="xsd:double"&gt;14000&lt;/D&gt;&lt;D xsi:type="xsd:double"&gt;12806&lt;/D&gt;&lt;D xsi:type="xsd:double"&gt;12800&lt;/D&gt;&lt;D xsi:type="xsd:double"&gt;10304&lt;/D&gt;&lt;D xsi:type="xsd:double"&gt;10205&lt;/D&gt;&lt;D xsi:type="xsd:double"&gt;10000&lt;/D&gt;&lt;D xsi:type="xsd:double"&gt;9316&lt;/D&gt;&lt;D xsi:type="xsd:double"&gt;9116&lt;/D&gt;&lt;D xsi:type="xsd:double"&gt;7500&lt;/D&gt;&lt;D xsi:type="xsd:double"&gt;7082&lt;/D&gt;&lt;D xsi:type="xsd:double"&gt;5400&lt;/D&gt;&lt;D xsi:type="xsd:double"&gt;5352&lt;/D&gt;&lt;D xsi:type="xsd:double"&gt;5186&lt;/D&gt;&lt;D xsi:type="xsd:double"&gt;5057&lt;/D&gt;&lt;D xsi:type="xsd:double"&gt;4800&lt;/D&gt;&lt;D xsi:type="xsd:double"&gt;4535&lt;/D&gt;&lt;D xsi:type="xsd:double"&gt;4400&lt;/D&gt;&lt;D xsi:type="xsd:double"&gt;4350&lt;/D&gt;&lt;D xsi:type="xsd:double"&gt;3917&lt;/D&gt;&lt;D xsi:type="xsd:double"&gt;3788&lt;/D&gt;&lt;D xsi:type="xsd:double"&gt;2370&lt;/D&gt;&lt;D xsi:type="xsd:double"&gt;2172&lt;/D&gt;&lt;D xsi:type="xsd:double"&gt;2100&lt;/D&gt;&lt;D xsi:type="xsd:double"&gt;687&lt;/D&gt;&lt;D xsi:type="xsd:double"&gt;300&lt;/D&gt;&lt;D xsi:type="xsd:double"&gt;100&lt;/D&gt;&lt;D xsi:type="xsd:double"&gt;63&lt;/D&gt;&lt;D xsi:type="xsd:double"&gt;11&lt;/D&gt;&lt;/FQL&gt;&lt;FQL&gt;&lt;Q&gt;CTTH-US^OS_TOP_HLDR_POS(ALL,0D,,MTD,,F,SEC)&lt;/Q&gt;&lt;R&gt;0&lt;/R&gt;&lt;C&gt;0&lt;/C&gt;&lt;/FQL&gt;&lt;FQL&gt;&lt;Q&gt;MIR-CA^OS_TOP_HLDR_POS(ALL,0D,,MTD,,F,SEC)&lt;/Q&gt;&lt;R&gt;0&lt;/R&gt;&lt;C&gt;0&lt;/C&gt;&lt;/FQL&gt;&lt;FQL&gt;&lt;Q&gt;KLY-CA^OS_TOP_HLDR_POS(ALL,0D,,MTD,,F,SEC)&lt;/Q&gt;&lt;R&gt;1&lt;/R&gt;&lt;C&gt;1&lt;/C&gt;&lt;D xsi:type="xsd:double"&gt;25000000&lt;/D&gt;&lt;/FQL&gt;&lt;FQL&gt;&lt;Q&gt;MDP-CA^OS_TOP_HLDR_POS(ALL,0D,,MTD,,F,SEC)&lt;/Q&gt;&lt;R&gt;2&lt;/R&gt;&lt;C&gt;1&lt;/C&gt;&lt;D xsi:type="xsd:double"&gt;82124&lt;/D&gt;&lt;D xsi:type="xsd:double"&gt;77400&lt;/D&gt;&lt;/FQL&gt;&lt;FQL&gt;&lt;Q&gt;NRI-CA^OS_TOP_HLDR_POS(ALL,0D,,MTD,,F,SEC)&lt;/Q&gt;&lt;R&gt;1&lt;/R&gt;&lt;C&gt;1&lt;/C&gt;&lt;D xsi:type="xsd:double"&gt;1690000&lt;/D&gt;&lt;/FQL&gt;&lt;FQL&gt;&lt;Q&gt;PRN-CA^OS_TOP_HLDR_POS(ALL,0D,,MTD,,F,SEC)&lt;/Q&gt;&lt;R&gt;42&lt;/R&gt;&lt;C&gt;1&lt;/C&gt;&lt;D xsi:type="xsd:double"&gt;865425&lt;/D&gt;&lt;D xsi:type="xsd:double"&gt;767926&lt;/D&gt;&lt;D xsi:type="xsd:double"&gt;542256&lt;/D&gt;&lt;D xsi:type="xsd:double"&gt;400000&lt;/D&gt;&lt;D xsi:type="xsd:double"&gt;348939&lt;/D&gt;&lt;D xsi:type="xsd:double"&gt;293000&lt;/D&gt;&lt;D xsi:type="xsd:double"&gt;256813&lt;/D&gt;&lt;D xsi:type="xsd:double"&gt;231250&lt;/D&gt;&lt;D xsi:type="xsd:double"&gt;223430&lt;/D&gt;&lt;D xsi:type="xsd:double"&gt;222547&lt;/D&gt;&lt;D xsi:type="xsd:double"&gt;174193&lt;/D&gt;&lt;D xsi:type="xsd:double"&gt;120180&lt;/D&gt;&lt;D xsi:type="xsd:double"&gt;119159&lt;/D&gt;&lt;D xsi:type="xsd:double"&gt;94420&lt;/D&gt;&lt;D xsi:type="xsd:double"&gt;89940&lt;/D&gt;&lt;D xsi:type="xsd:double"&gt;63602&lt;/D&gt;&lt;D xsi:type="xsd:double"&gt;33186&lt;/D&gt;&lt;D xsi:type="xsd:double"&gt;32000&lt;/D&gt;&lt;D xsi:type="xsd:double"&gt;29200&lt;/D&gt;&lt;D xsi:type="xsd:double"&gt;21310&lt;/D&gt;&lt;D xsi:type="xsd:double"&gt;20750&lt;/D&gt;&lt;D xsi:type="xsd:double"&gt;19234&lt;/D&gt;&lt;D xsi:type="xsd:double"&gt;15356&lt;/D&gt;&lt;D xsi:type="xsd:double"&gt;14500&lt;/D&gt;&lt;D xsi:type="xsd:double"&gt;12989&lt;/D&gt;&lt;D xsi:type="xsd:double"&gt;12000&lt;/D&gt;&lt;D xsi:type="xsd:double"&gt;11390&lt;/D&gt;&lt;D xsi:type="xsd:double"&gt;10850&lt;/D&gt;&lt;D xsi:type="xsd:double"&gt;10400&lt;/D&gt;&lt;D xsi:type="xsd:double"&gt;3044&lt;/D&gt;&lt;D xsi:type="xsd:double"&gt;2200&lt;/D&gt;&lt;D xsi:type="xsd:double"&gt;1735&lt;/D&gt;&lt;D xsi:type="xsd:double"&gt;1500&lt;/D&gt;&lt;D xsi:type="xsd:double"&gt;1345&lt;/D&gt;&lt;D xsi:type="xsd:double"&gt;1310&lt;/D&gt;&lt;D xsi:type="xsd:double"&gt;1200&lt;/D&gt;&lt;D xsi:type="xsd:double"&gt;1200&lt;/D&gt;&lt;D xsi:type="xsd:double"&gt;1138&lt;/D&gt;&lt;D xsi:type="xsd:double"&gt;760&lt;/D&gt;&lt;D xsi:type="xsd:double"&gt;700&lt;/D&gt;&lt;D xsi:type="xsd:double"&gt;300&lt;/D&gt;&lt;D xsi:type="xsd:double"&gt;200&lt;/D&gt;&lt;/FQL&gt;&lt;FQL&gt;&lt;Q&gt;RVX-CA^OS_TOP_HLDR_POS(ALL,0D,,MTD,,F,SEC)&lt;/Q&gt;&lt;R&gt;1&lt;/R&gt;&lt;C&gt;1&lt;/C&gt;&lt;D xsi:type="xsd:double"&gt;27712879&lt;/D&gt;&lt;/FQL&gt;&lt;FQL&gt;&lt;Q&gt;SBM-CA^OS_TOP_HLDR_POS(ALL,0D,,MTD,,F,SEC)&lt;/Q&gt;&lt;R&gt;0&lt;/R&gt;&lt;C&gt;0&lt;/C&gt;&lt;/FQL&gt;&lt;FQL&gt;&lt;Q&gt;VBIV-US^OS_TOP_HLDR_POS(ALL,0D,,MTD,,F,SEC)&lt;/Q&gt;&lt;R&gt;109&lt;/R&gt;&lt;C&gt;1&lt;/C&gt;&lt;D xsi:type="xsd:double"&gt;55042456&lt;/D&gt;&lt;D xsi:type="xsd:double"&gt;10783599&lt;/D&gt;&lt;D xsi:type="xsd:double"&gt;2861927&lt;/D&gt;&lt;D xsi:type="xsd:double"&gt;2377000&lt;/D&gt;&lt;D xsi:type="xsd:double"&gt;2362367&lt;/D&gt;&lt;D xsi:type="xsd:double"&gt;2032457&lt;/D&gt;&lt;D xsi:type="xsd:double"&gt;1916080&lt;/D&gt;&lt;D xsi:type="xsd:double"&gt;1865039&lt;/D&gt;&lt;D xsi:type="xsd:double"&gt;1709592&lt;/D&gt;&lt;D xsi:type="xsd:double"&gt;1306672&lt;/D&gt;&lt;D xsi:type="xsd:double"&gt;531659&lt;/D&gt;&lt;D xsi:type="xsd:double"&gt;428290&lt;/D&gt;&lt;D xsi:type="xsd:double"&gt;411064&lt;/D&gt;&lt;D xsi:type="xsd:double"&gt;405384&lt;/D&gt;&lt;D xsi:type="xsd:double"&gt;397334&lt;/D&gt;&lt;D xsi:type="xsd:double"&gt;342800&lt;/D&gt;&lt;D xsi:type="xsd:double"&gt;329350&lt;/D&gt;&lt;D xsi:type="xsd:double"&gt;322213&lt;/D&gt;&lt;D xsi:type="xsd:double"&gt;317461&lt;/D&gt;&lt;D xsi:type="xsd:double"&gt;309805&lt;/D&gt;&lt;D xsi:type="xsd:double"&gt;302000&lt;/D&gt;&lt;D xsi:type="xsd:double"&gt;294859&lt;/D&gt;&lt;D xsi:type="xsd:double"&gt;277456&lt;/D&gt;&lt;D xsi:type="xsd:double"&gt;232772&lt;/D&gt;&lt;D xsi:type="xsd:double"&gt;153800&lt;/D&gt;&lt;D xsi:type="xsd:double"&gt;111022&lt;/D&gt;&lt;D xsi:type="xsd:double"&gt;104168&lt;/D&gt;&lt;D xsi:type="xsd:double"&gt;103370&lt;/D&gt;&lt;D xsi:type="xsd:double"&gt;102217&lt;/D&gt;&lt;D xsi:type="xsd:double"&gt;101125&lt;/D&gt;&lt;D xsi:type="xsd:double"&gt;100000&lt;/D&gt;&lt;D xsi:type="xsd:double"&gt;99281&lt;/D&gt;&lt;D xsi:type="xsd:double"&gt;91000&lt;/D&gt;&lt;D xsi:type="xsd:double"&gt;90665&lt;/D&gt;&lt;D xsi:type="xsd:double"&gt;87510&lt;/D&gt;&lt;D xsi:type="xsd:double"&gt;85100&lt;/D&gt;&lt;D xsi:type="xsd:double"&gt;74416&lt;/D&gt;&lt;D xsi:type="xsd:double"&gt;72775&lt;/D&gt;&lt;D xsi:type="xsd:double"&gt;71525&lt;/D&gt;&lt;D xsi:type="xsd:double"&gt;69670&lt;/D&gt;&lt;D xsi:type="xsd:double"&gt;68731&lt;/D&gt;&lt;D xsi:type="xsd:double"&gt;65490&lt;/D&gt;&lt;D xsi:type="xsd:double"&gt;60942&lt;/D&gt;&lt;D xsi:type="xsd:double"&gt;55099&lt;/D&gt;&lt;D xsi:type="xsd:double"&gt;55000&lt;/D&gt;&lt;D xsi:type="xsd:double"&gt;52156&lt;/D&gt;&lt;D xsi:type="xsd:double"&gt;51226&lt;/D&gt;&lt;D xsi:type="xsd:double"&gt;49983&lt;/D&gt;&lt;D xsi:type="xsd:double"&gt;48931&lt;/D&gt;&lt;D xsi:type="xsd:double"&gt;48207&lt;/D&gt;&lt;D xsi:type="xsd:double"&gt;47345&lt;/D&gt;&lt;D xsi:type="xsd:double"&gt;41500&lt;/D&gt;&lt;D xsi:type="xsd:double"&gt;40598&lt;/D&gt;&lt;D xsi:type="xsd:double"&gt;40000&lt;/D&gt;&lt;D xsi:type="xsd:double"&gt;38602&lt;/D&gt;&lt;D xsi:type="xsd:double"&gt;37000&lt;/D&gt;&lt;D xsi:type="xsd:double"&gt;33654&lt;/D&gt;&lt;D xsi:type="xsd:double"&gt;28514&lt;/D&gt;&lt;D xsi:type="xsd:double"&gt;26200&lt;/D&gt;&lt;D xsi:type="xsd:double"&gt;25000&lt;/D&gt;&lt;D xsi:type="xsd:double"&gt;24985&lt;/D&gt;&lt;D xsi:type="xsd:double"&gt;23614&lt;/D&gt;&lt;D xsi:type="xsd:double"&gt;21783&lt;/D&gt;&lt;D xsi:type="xsd:double"&gt;20538&lt;/D&gt;&lt;D xsi:type="xsd:double"&gt;20487&lt;/D&gt;&lt;D xsi:type="xsd:double"&gt;20340&lt;/D&gt;&lt;D xsi:type="xsd:double"&gt;18773&lt;/D&gt;&lt;D xsi:type="xsd:double"&gt;18000&lt;/D&gt;&lt;D xsi:type="xsd:double"&gt;17988&lt;/D&gt;&lt;D xsi:type="xsd:double"&gt;17811&lt;/D&gt;&lt;D xsi:type="xsd:double"&gt;17658&lt;/D&gt;&lt;D xsi:type="xsd:double"&gt;17000&lt;/D&gt;&lt;D xsi:type="xsd:double"&gt;16828&lt;/D&gt;&lt;D xsi:type="xsd:double"&gt;13103&lt;/D&gt;&lt;D xsi:type="xsd:double"&gt;11845&lt;/D&gt;&lt;D xsi:type="xsd:double"&gt;11771&lt;/D&gt;&lt;D xsi:type="xsd:double"&gt;11572&lt;/D&gt;&lt;D xsi:type="xsd:double"&gt;11540&lt;/D&gt;&lt;D xsi:type="xsd:double"&gt;10585&lt;/D&gt;&lt;D xsi:type="xsd:double"&gt;10040&lt;/D&gt;&lt;D xsi:type="xsd:double"&gt;10000&lt;/D&gt;&lt;D xsi:type="xsd:double"&gt;10000&lt;/D&gt;&lt;D xsi:type="xsd:double"&gt;8692&lt;/D&gt;&lt;D xsi:type="xsd:double"&gt;7522&lt;/D&gt;&lt;D xsi:type="xsd:double"&gt;7500&lt;/D&gt;&lt;D xsi:type="xsd:double"&gt;7076&lt;/D&gt;&lt;D xsi:type="xsd:double"&gt;7066&lt;/D&gt;&lt;D xsi:type="xsd:double"&gt;6977&lt;/D&gt;&lt;D xsi:type="xsd:double"&gt;6574&lt;/D&gt;&lt;D xsi:type="xsd:double"&gt;6121&lt;/D&gt;&lt;D xsi:type="xsd:double"&gt;4875&lt;/D&gt;&lt;D xsi:type="xsd:double"&gt;4000&lt;/D&gt;&lt;D xsi:type="xsd:double"&gt;4000&lt;/D&gt;&lt;D xsi:type="xsd:double"&gt;3629&lt;/D&gt;&lt;D xsi:type="xsd:double"&gt;3449&lt;/D&gt;&lt;D xsi:type="xsd:double"&gt;2500&lt;/D&gt;&lt;D xsi:type="xsd:double"&gt;2500&lt;/D&gt;&lt;D xsi:type="xsd:double"&gt;2000&lt;/D&gt;&lt;D xsi:type="xsd:double"&gt;1200&lt;/D&gt;&lt;D xsi:type="xsd:double"&gt;1000&lt;/D&gt;&lt;D xsi:type="xsd:double"&gt;991&lt;/D&gt;&lt;D xsi:type="xsd:double"&gt;783&lt;/D&gt;&lt;D xsi:type="xsd:double"&gt;632&lt;/D&gt;&lt;D xsi:type="xsd:double"&gt;112&lt;/D&gt;&lt;D xsi:type="xsd:double"&gt;104&lt;/D&gt;&lt;D xsi:type="xsd:double"&gt;50&lt;/D&gt;&lt;D xsi:type="xsd:double"&gt;14&lt;/D&gt;&lt;D xsi:type="xsd:double"&gt;13&lt;/D&gt;&lt;D xsi:type="xsd:double"&gt;4&lt;/D&gt;&lt;/FQL&gt;&lt;FQL&gt;&lt;Q&gt;CHH-CA^OS_TOP_HLDR_POS(ALL,0D,,MTD,,F,SEC)&lt;/Q&gt;&lt;R&gt;1&lt;/R&gt;&lt;C&gt;1&lt;/C&gt;&lt;D xsi:type="xsd:double"&gt;62500000&lt;/D&gt;&lt;/FQL&gt;&lt;FQL&gt;&lt;Q&gt;JWEL-CA^OS_TOP_HLDR_POS(ALL,0D,,MTD,,F,SEC)&lt;/Q&gt;&lt;R&gt;67&lt;/R&gt;&lt;C&gt;1&lt;/C&gt;&lt;D xsi:type="xsd:double"&gt;5430650&lt;/D&gt;&lt;D xsi:type="xsd:double"&gt;2289155&lt;/D&gt;&lt;D xsi:type="xsd:double"&gt;1991948&lt;/D&gt;&lt;D xsi:type="xsd:double"&gt;1666582&lt;/D&gt;&lt;D xsi:type="xsd:double"&gt;1534516&lt;/D&gt;&lt;D xsi:type="xsd:double"&gt;1305225&lt;/D&gt;&lt;D xsi:type="xsd:double"&gt;1120622&lt;/D&gt;&lt;D xsi:type="xsd:double"&gt;995307&lt;/D&gt;&lt;D xsi:type="xsd:double"&gt;508932&lt;/D&gt;&lt;D xsi:type="xsd:double"&gt;446510&lt;/D&gt;&lt;D xsi:type="xsd:double"&gt;360157&lt;/D&gt;&lt;D xsi:type="xsd:double"&gt;354140&lt;/D&gt;&lt;D xsi:type="xsd:double"&gt;273700&lt;/D&gt;&lt;D xsi:type="xsd:double"&gt;268850&lt;/D&gt;&lt;D xsi:type="xsd:double"&gt;225168&lt;/D&gt;&lt;D xsi:type="xsd:double"&gt;222000&lt;/D&gt;&lt;D xsi:type="xsd:double"&gt;220585&lt;/D&gt;&lt;D xsi:type="xsd:double"&gt;214800&lt;/D&gt;&lt;D xsi:type="xsd:double"&gt;212518&lt;/D&gt;&lt;D xsi:type="xsd:double"&gt;154900&lt;/D&gt;&lt;D xsi:type="xsd:double"&gt;135585&lt;/D&gt;&lt;D xsi:type="xsd:double"&gt;106137&lt;/D&gt;&lt;D xsi:type="xsd:double"&gt;94998&lt;/D&gt;&lt;D xsi:type="xsd:double"&gt;90689&lt;/D&gt;&lt;D xsi:type="xsd:double"&gt;82913&lt;/D&gt;&lt;D xsi:type="xsd:double"&gt;79307&lt;/D&gt;&lt;D xsi:type="xsd:double"&gt;67835&lt;/D&gt;&lt;D xsi:type="xsd:double"&gt;65322&lt;/D&gt;&lt;D xsi:type="xsd:double"&gt;63500&lt;/D&gt;&lt;D xsi:type="xsd:double"&gt;57953&lt;/D&gt;&lt;D xsi:type="xsd:double"&gt;53039&lt;/D&gt;&lt;D xsi:type="xsd:double"&gt;52796&lt;/D&gt;&lt;D xsi:type="xsd:double"&gt;50000&lt;/D&gt;&lt;D xsi:type="xsd:double"&gt;49408&lt;/D&gt;&lt;D xsi:type="xsd:double"&gt;47533&lt;/D&gt;&lt;D xsi:type="xsd:double"&gt;44215&lt;/D&gt;&lt;D xsi:type="xsd:double"&gt;37300&lt;/D&gt;&lt;D xsi:type="xsd:double"&gt;30337&lt;/D&gt;&lt;D xsi:type="xsd:double"&gt;25500&lt;/D&gt;&lt;D xsi:type="xsd:double"&gt;24867&lt;/D&gt;&lt;D xsi:type="xsd:double"&gt;18600&lt;/D&gt;&lt;D xsi:type="xsd:double"&gt;18168&lt;/D&gt;&lt;D xsi:type="xsd:double"&gt;18158&lt;/D&gt;&lt;D xsi:type="xsd:double"&gt;18112&lt;/D&gt;&lt;D xsi:type="xsd:double"&gt;16800&lt;/D&gt;&lt;D xsi:type="xsd:double"&gt;16600&lt;/D&gt;&lt;D xsi:type="xsd:double"&gt;15400&lt;/D&gt;&lt;D xsi:type="xsd:double"&gt;13447&lt;/D&gt;&lt;D xsi:type="xsd:double"&gt;13151&lt;/D&gt;&lt;D xsi:type="xsd:double"&gt;11216&lt;/D&gt;&lt;D xsi:type="xsd:double"&gt;10500&lt;/D&gt;&lt;D xsi:type="xsd:double"&gt;10000&lt;/D&gt;&lt;D xsi:type="xsd:double"&gt;8580&lt;/D&gt;&lt;D xsi:type="xsd:double"&gt;5792&lt;/D&gt;&lt;D xsi:type="xsd:double"&gt;5102&lt;/D&gt;&lt;D xsi:type="xsd:double"&gt;4850&lt;/D&gt;&lt;D xsi:type="xsd:double"&gt;4500&lt;/D&gt;&lt;D xsi:type="xsd:double"&gt;2869&lt;/D&gt;&lt;D xsi:type="xsd:double"&gt;2654&lt;/D&gt;&lt;D xsi:type="xsd:double"&gt;2507&lt;/D&gt;&lt;D xsi:type="xsd:double"&gt;2181&lt;/D&gt;&lt;D xsi:type="xsd:double"&gt;2072&lt;/D&gt;&lt;D xsi:type="xsd:double"&gt;1200&lt;/D&gt;&lt;D xsi:type="xsd:double"&gt;827&lt;/D&gt;&lt;D xsi:type="xsd:double"&gt;800&lt;/D&gt;&lt;D xsi:type="xsd:double"&gt;200&lt;/D&gt;&lt;D xsi:type="xsd:double"&gt;20&lt;/D&gt;&lt;/FQL&gt;&lt;FQL&gt;&lt;Q&gt;MIST-US^OS_TOP_HLDR_POS(ALL,0D,,MTD,,F,SEC)&lt;/Q&gt;&lt;R&gt;17&lt;/R&gt;&lt;C&gt;1&lt;/C&gt;&lt;D xsi:type="xsd:double"&gt;4315102&lt;/D&gt;&lt;D xsi:type="xsd:double"&gt;1102194&lt;/D&gt;&lt;D xsi:type="xsd:double"&gt;584615&lt;/D&gt;&lt;D xsi:type="xsd:double"&gt;320377&lt;/D&gt;&lt;D xsi:type="xsd:double"&gt;213310&lt;/D&gt;&lt;D xsi:type="xsd:double"&gt;208733&lt;/D&gt;&lt;D xsi:type="xsd:double"&gt;191858&lt;/D&gt;&lt;D xsi:type="xsd:double"&gt;67992&lt;/D&gt;&lt;D xsi:type="xsd:double"&gt;45238&lt;/D&gt;&lt;D xsi:type="xsd:double"&gt;41592&lt;/D&gt;&lt;D xsi:type="xsd:double"&gt;23065&lt;/D&gt;&lt;D xsi:type="xsd:double"&gt;13499&lt;/D&gt;&lt;D xsi:type="xsd:double"&gt;11616&lt;/D&gt;&lt;D xsi:type="xsd:double"&gt;10242&lt;/D&gt;&lt;D xsi:type="xsd:double"&gt;245&lt;/D&gt;&lt;D xsi:type="xsd:double"&gt;52&lt;/D&gt;&lt;D xsi:type="xsd:double"&gt;49&lt;/D&gt;&lt;/FQL&gt;&lt;FQL&gt;&lt;Q&gt;RX-CA^OS_TOP_HLDR_POS(ALL,0D,,MTD,,F,SEC)&lt;/Q&gt;&lt;R&gt;5&lt;/R&gt;&lt;C&gt;1&lt;/C&gt;&lt;D xsi:type="xsd:double"&gt;1259800&lt;/D&gt;&lt;D xsi:type="xsd:double"&gt;728998&lt;/D&gt;&lt;D xsi:type="xsd:double"&gt;479654&lt;/D&gt;&lt;D xsi:type="xsd:double"&gt;193040&lt;/D&gt;&lt;D xsi:type="xsd:double"&gt;50000&lt;/D&gt;&lt;/FQL&gt;&lt;FQL&gt;&lt;Q&gt;TLT-CA^OS_TOP_HLDR_POS(ALL,0D,,MTD,,F,SEC)&lt;/Q&gt;&lt;R&gt;1&lt;/R&gt;&lt;C&gt;1&lt;/C&gt;&lt;D xsi:type="xsd:double"&gt;103000&lt;/D&gt;&lt;/FQL&gt;&lt;FQL&gt;&lt;Q&gt;ONCY-USA^OS_TOP_HLDR_POS(ALL,0D,,MTD,,F,SEC)&lt;/Q&gt;&lt;R&gt;37&lt;/R&gt;&lt;C&gt;1&lt;/C&gt;&lt;D xsi:type="xsd:double"&gt;150700&lt;/D&gt;&lt;D xsi:type="xsd:double"&gt;93000&lt;/D&gt;&lt;D xsi:type="xsd:double"&gt;53976&lt;/D&gt;&lt;D xsi:type="xsd:double"&gt;47653&lt;/D&gt;&lt;D xsi:type="xsd:double"&gt;44705&lt;/D&gt;&lt;D xsi:type="xsd:double"&gt;41999&lt;/D&gt;&lt;D xsi:type="xsd:double"&gt;30000&lt;/D&gt;&lt;D xsi:type="xsd:double"&gt;17400&lt;/D&gt;&lt;D xsi:type="xsd:double"&gt;15526&lt;/D&gt;&lt;D xsi:type="xsd:double"&gt;10790&lt;/D&gt;&lt;D xsi:type="xsd:double"&gt;10526&lt;/D&gt;&lt;D xsi:type="xsd:double"&gt;7000&lt;/D&gt;&lt;D xsi:type="xsd:double"&gt;5651&lt;/D&gt;&lt;D xsi:type="xsd:double"&gt;5650&lt;/D&gt;&lt;D xsi:type="xsd:double"&gt;5000&lt;/D&gt;&lt;D xsi:type="xsd:double"&gt;5000&lt;/D&gt;&lt;D xsi:type="xsd:double"&gt;4000&lt;/D&gt;&lt;D xsi:type="xsd:double"&gt;3895&lt;/D&gt;&lt;D xsi:type="xsd:double"&gt;3712&lt;/D&gt;&lt;D xsi:type="xsd:double"&gt;3500&lt;/D&gt;&lt;D xsi:type="xsd:double"&gt;2500&lt;/D&gt;&lt;D xsi:type="xsd:double"&gt;1472&lt;/D&gt;&lt;D xsi:type="xsd:double"&gt;1373&lt;/D&gt;&lt;D xsi:type="xsd:double"&gt;1060&lt;/D&gt;&lt;D xsi:type="xsd:double"&gt;1000&lt;/D&gt;&lt;D xsi:type="xsd:double"&gt;1000&lt;/D&gt;&lt;D xsi:type="xsd:double"&gt;917&lt;/D&gt;&lt;D xsi:type="xsd:double"&gt;867&lt;/D&gt;&lt;D xsi:type="xsd:double"&gt;734&lt;/D&gt;&lt;D xsi:type="xsd:double"&gt;718&lt;/D&gt;&lt;D xsi:type="xsd:double"&gt;651&lt;/D&gt;&lt;D xsi:type="xsd:double"&gt;642&lt;/D&gt;&lt;D xsi:type="xsd:double"&gt;500&lt;/D&gt;&lt;D xsi:type="xsd:double"&gt;473&lt;/D&gt;&lt;D xsi:type="xsd:double"&gt;210&lt;/D&gt;&lt;D xsi:type="xsd:double"&gt;105&lt;/D&gt;&lt;D xsi:type="xsd:double"&gt;10&lt;/D&gt;&lt;/FQL&gt;&lt;FQL&gt;&lt;Q&gt;KNE-CA^OS_TOP_HLDR_POS(ALL,0D,,MTD,,F,SEC)&lt;/Q&gt;&lt;R&gt;0&lt;/R&gt;&lt;C&gt;0&lt;/C&gt;&lt;/FQL&gt;&lt;FQL&gt;&lt;Q&gt;NSHS-CA^OS_TOP_HLDR_POS(ALL,0D,,MTD,,F,SEC)&lt;/Q&gt;&lt;R&gt;0&lt;/R&gt;&lt;C&gt;0&lt;/C&gt;&lt;/FQL&gt;&lt;FQL&gt;&lt;Q&gt;PMN-CA^OS_TOP_HLDR_POS(ALL,0D,,MTD,,F,SEC)&lt;/Q&gt;&lt;R&gt;5&lt;/R&gt;&lt;C&gt;1&lt;/C&gt;&lt;D xsi:type="xsd:double"&gt;189710&lt;/D&gt;&lt;D xsi:type="xsd:double"&gt;73500&lt;/D&gt;&lt;D xsi:type="xsd:double"&gt;50000&lt;/D&gt;&lt;D xsi:type="xsd:double"&gt;15000&lt;/D&gt;&lt;D xsi:type="xsd:double"&gt;10000&lt;/D&gt;&lt;/FQL&gt;&lt;FQL&gt;&lt;Q&gt;SQD-CA^OS_TOP_HLDR_POS(ALL,0D,,MTD,,F,SEC)&lt;/Q&gt;&lt;R&gt;1&lt;/R&gt;&lt;C&gt;1&lt;/C&gt;&lt;D xsi:type="xsd:double"&gt;4119065&lt;/D&gt;&lt;/FQL&gt;&lt;FQL&gt;&lt;Q&gt;VMD-CA^OS_TOP_HLDR_POS(ALL,0D,,MTD,,F,SEC)&lt;/Q&gt;&lt;R&gt;70&lt;/R&gt;&lt;C&gt;1&lt;/C&gt;&lt;D xsi:type="xsd:double"&gt;2158394&lt;/D&gt;&lt;D xsi:type="xsd:double"&gt;1498100&lt;/D&gt;&lt;D xsi:type="xsd:double"&gt;1445000&lt;/D&gt;&lt;D xsi:type="xsd:double"&gt;1407615&lt;/D&gt;&lt;D xsi:type="xsd:double"&gt;924885&lt;/D&gt;&lt;D xsi:type="xsd:double"&gt;911349&lt;/D&gt;&lt;D xsi:type="xsd:double"&gt;902300&lt;/D&gt;&lt;D xsi:type="xsd:double"&gt;516310&lt;/D&gt;&lt;D xsi:type="xsd:double"&gt;415000&lt;/D&gt;&lt;D xsi:type="xsd:double"&gt;403044&lt;/D&gt;&lt;D xsi:type="xsd:double"&gt;346246&lt;/D&gt;&lt;D xsi:type="xsd:double"&gt;308400&lt;/D&gt;&lt;D xsi:type="xsd:double"&gt;262800&lt;/D&gt;&lt;D xsi:type="xsd:double"&gt;213441&lt;/D&gt;&lt;D xsi:type="xsd:double"&gt;210000&lt;/D&gt;&lt;D xsi:type="xsd:double"&gt;150000&lt;/D&gt;&lt;D xsi:type="xsd:double"&gt;140000&lt;/D&gt;&lt;D xsi:type="xsd:double"&gt;131963&lt;/D&gt;&lt;D xsi:type="xsd:double"&gt;113600&lt;/D&gt;&lt;D xsi:type="xsd:double"&gt;96578&lt;/D&gt;&lt;D xsi:type="xsd:double"&gt;86000&lt;/D&gt;&lt;D xsi:type="xsd:double"&gt;78100&lt;/D&gt;&lt;D xsi:type="xsd:double"&gt;74107&lt;/D&gt;&lt;D xsi:type="xsd:double"&gt;68842&lt;/D&gt;&lt;D xsi:type="xsd:double"&gt;64000&lt;/D&gt;&lt;D xsi:type="xsd:double"&gt;63124&lt;/D&gt;&lt;D xsi:type="xsd:double"&gt;62075&lt;/D&gt;&lt;D xsi:type="xsd:double"&gt;57598&lt;/D&gt;&lt;D xsi:type="xsd:double"&gt;53900&lt;/D&gt;&lt;D xsi:type="xsd:double"&gt;52517&lt;/D&gt;&lt;D xsi:type="xsd:double"&gt;45821&lt;/D&gt;&lt;D xsi:type="xsd:double"&gt;43578&lt;/D&gt;&lt;D xsi:type="xsd:double"&gt;43100&lt;/D&gt;&lt;D xsi:type="xsd:double"&gt;42645&lt;/D&gt;&lt;D xsi:type="xsd:double"&gt;39665&lt;/D&gt;&lt;D xsi:type="xsd:double"&gt;35006&lt;/D&gt;&lt;D xsi:type="xsd:double"&gt;31400&lt;/D&gt;&lt;D xsi:type="xsd:double"&gt;31037&lt;/D&gt;&lt;D xsi:type="xsd:double"&gt;30700&lt;/D&gt;&lt;D xsi:type="xsd:double"&gt;25788&lt;/D&gt;&lt;D xsi:type="xsd:double"&gt;23000&lt;/D&gt;&lt;D xsi:type="xsd:double"&gt;22634&lt;/D&gt;&lt;D xsi:type="xsd:double"&gt;20500&lt;/D&gt;&lt;D xsi:type="xsd:double"&gt;20120&lt;/D&gt;&lt;D xsi:type="xsd:double"&gt;20000&lt;/D&gt;&lt;D xsi:type="xsd:double"&gt;17150&lt;/D&gt;&lt;D xsi:type="xsd:double"&gt;16948&lt;/D&gt;&lt;D xsi:type="xsd:double"&gt;16085&lt;/D&gt;&lt;D xsi:type="xsd:double"&gt;16072&lt;/D&gt;&lt;D xsi:type="xsd:double"&gt;14610&lt;/D&gt;&lt;D xsi:type="xsd:double"&gt;14500&lt;/D&gt;&lt;D xsi:type="xsd:double"&gt;13794&lt;/D&gt;&lt;D xsi:type="xsd:double"&gt;13700&lt;/D&gt;&lt;D xsi:type="xsd:double"&gt;13600&lt;/D&gt;&lt;D xsi:type="xsd:double"&gt;12500&lt;/D&gt;&lt;D xsi:type="xsd:double"&gt;10836&lt;/D&gt;&lt;D xsi:type="xsd:double"&gt;10605&lt;/D&gt;&lt;D xsi:type="xsd:double"&gt;9400&lt;/D&gt;&lt;D xsi:type="xsd:double"&gt;8600&lt;/D&gt;&lt;D xsi:type="xsd:double"&gt;8413&lt;/D&gt;&lt;D xsi:type="xsd:double"&gt;6818&lt;/D&gt;&lt;D xsi:type="xsd:double"&gt;6000&lt;/D&gt;&lt;D xsi:type="xsd:double"&gt;4998&lt;/D&gt;&lt;D xsi:type="xsd:double"&gt;4469&lt;/D&gt;&lt;D xsi:type="xsd:double"&gt;3365&lt;/D&gt;&lt;D xsi:type="xsd:double"&gt;1283&lt;/D&gt;&lt;D xsi:type="xsd:double"&gt;700&lt;/D&gt;&lt;D xsi:type="xsd:double"&gt;500&lt;/D&gt;&lt;D xsi:type="xsd:double"&gt;355&lt;/D&gt;&lt;D xsi:type="xsd:double"&gt;253&lt;/D&gt;&lt;/FQL&gt;&lt;FQL&gt;&lt;Q&gt;EPI-CA^OS_TOP_HLDR_POS(ALL,0D,,MTD,,F,SEC)&lt;/Q&gt;&lt;R&gt;15&lt;/R&gt;&lt;C&gt;1&lt;/C&gt;&lt;D xsi:type="xsd:double"&gt;2420565&lt;/D&gt;&lt;D xsi:type="xsd:double"&gt;2080421&lt;/D&gt;&lt;D xsi:type="xsd:double"&gt;2010169&lt;/D&gt;&lt;D xsi:type="xsd:double"&gt;1471853&lt;/D&gt;&lt;D xsi:type="xsd:double"&gt;959300&lt;/D&gt;&lt;D xsi:type="xsd:double"&gt;198799&lt;/D&gt;&lt;D xsi:type="xsd:double"&gt;21020&lt;/D&gt;&lt;D xsi:type="xsd:double"&gt;10050&lt;/D&gt;&lt;D xsi:type="xsd:double"&gt;8500&lt;/D&gt;&lt;D xsi:type="xsd:double"&gt;2443&lt;/D&gt;&lt;D xsi:type="xsd:double"&gt;1625&lt;/D&gt;&lt;D xsi:type="xsd:double"&gt;1000&lt;/D&gt;&lt;D xsi:type="xsd:double"&gt;600&lt;/D&gt;&lt;D xsi:type="xsd:double"&gt;31&lt;/D&gt;&lt;D xsi:type="xsd:double"&gt;8&lt;/D&gt;&lt;/FQL&gt;&lt;FQL&gt;&lt;Q&gt;MDX-CA^OS_TOP_HLDR_POS(ALL,0D,,MTD,,F,SEC)&lt;/Q&gt;&lt;R&gt;0&lt;/R&gt;&lt;C&gt;0&lt;/C&gt;&lt;/FQL&gt;&lt;FQL&gt;&lt;Q&gt;MPH-CA^OS_TOP_HLDR_POS(ALL,0D,,MTD,,F,SEC)&lt;/Q&gt;&lt;R&gt;2&lt;/R&gt;&lt;C&gt;1&lt;/C&gt;&lt;D xsi:type="xsd:double"&gt;2410567&lt;/D&gt;&lt;D xsi:type="xsd:double"&gt;1078096&lt;/D&gt;&lt;/FQL&gt;&lt;FQL&gt;&lt;Q&gt;OPS-CA^OS_TOP_HLDR_POS(ALL,0D,,MTD,,F,SEC)&lt;/Q&gt;&lt;R&gt;6&lt;/R&gt;&lt;C&gt;1&lt;/C&gt;&lt;D xsi:type="xsd:double"&gt;11820000&lt;/D&gt;&lt;D xsi:type="xsd:double"&gt;10709357&lt;/D&gt;&lt;D xsi:type="xsd:double"&gt;7029500&lt;/D&gt;&lt;D xsi:type="xsd:double"&gt;215000&lt;/D&gt;&lt;D xsi:type="xsd:double"&gt;41000&lt;/D&gt;&lt;D xsi:type="xsd:double"&gt;34190&lt;/D&gt;&lt;/FQL&gt;&lt;FQL&gt;&lt;Q&gt;PTQ-CA^OS_TOP_HLDR_POS(ALL,0D,,MTD,,F,SEC)&lt;/Q&gt;&lt;R&gt;2&lt;/R&gt;&lt;C&gt;1&lt;/C&gt;&lt;D xsi:type="xsd:double"&gt;3663059&lt;/D&gt;&lt;D xsi:type="xsd:double"&gt;152840&lt;/D&gt;&lt;/FQL&gt;&lt;FQL&gt;&lt;Q&gt;ZYME-US^OS_TOP_HLDR_POS(ALL,0D,,MTD,,F,SEC)&lt;/Q&gt;&lt;R&gt;140&lt;/R&gt;&lt;C&gt;1&lt;/C&gt;&lt;D xsi:type="xsd:double"&gt;3560999&lt;/D&gt;&lt;D xsi:type="xsd:double"&gt;3249574&lt;/D&gt;&lt;D xsi:type="xsd:double"&gt;3158979&lt;/D&gt;&lt;D xsi:type="xsd:double"&gt;2324688&lt;/D&gt;&lt;D xsi:type="xsd:double"&gt;1750000&lt;/D&gt;&lt;D xsi:type="xsd:double"&gt;1708472&lt;/D&gt;&lt;D xsi:type="xsd:double"&gt;965151&lt;/D&gt;&lt;D xsi:type="xsd:double"&gt;960406&lt;/D&gt;&lt;D xsi:type="xsd:double"&gt;905006&lt;/D&gt;&lt;D xsi:type="xsd:double"&gt;868600&lt;/D&gt;&lt;D xsi:type="xsd:double"&gt;830507&lt;/D&gt;&lt;D xsi:type="xsd:double"&gt;799747&lt;/D&gt;&lt;D xsi:type="xsd:double"&gt;700000&lt;/D&gt;&lt;D xsi:type="xsd:double"&gt;582302&lt;/D&gt;&lt;D xsi:type="xsd:double"&gt;491615&lt;/D&gt;&lt;D xsi:type="xsd:double"&gt;474200&lt;/D&gt;&lt;D xsi:type="xsd:double"&gt;444334&lt;/D&gt;&lt;D xsi:type="xsd:double"&gt;425486&lt;/D&gt;&lt;D xsi:type="xsd:double"&gt;416700&lt;/D&gt;&lt;D xsi:type="xsd:double"&gt;398166&lt;/D&gt;&lt;D xsi:type="xsd:double"&gt;397330&lt;/D&gt;&lt;D xsi:type="xsd:double"&gt;332340&lt;/D&gt;&lt;D xsi:type="xsd:double"&gt;319695&lt;/D&gt;&lt;D xsi:type="xsd:double"&gt;304417&lt;/D&gt;&lt;D xsi:type="xsd:double"&gt;298824&lt;/D&gt;&lt;D xsi:type="xsd:double"&gt;271914&lt;/D&gt;&lt;D xsi:type="xsd:double"&gt;266509&lt;/D&gt;&lt;D xsi:type="xsd:double"&gt;250392&lt;/D&gt;&lt;D xsi:type="xsd:double"&gt;248234&lt;/D&gt;&lt;D xsi:type="xsd:double"&gt;246147&lt;/D&gt;&lt;D xsi:type="xsd:double"&gt;232808&lt;/D&gt;&lt;D xsi:type="xsd:double"&gt;232269&lt;/D&gt;&lt;D xsi:type="xsd:double"&gt;227371&lt;/D&gt;&lt;D xsi:type="xsd:double"&gt;206830&lt;/D&gt;&lt;D xsi:type="xsd:double"&gt;187239&lt;/D&gt;&lt;D xsi:type="xsd:double"&gt;179509&lt;/D&gt;&lt;D xsi:type="xsd:double"&gt;165000&lt;/D&gt;&lt;D xsi:type="xsd:double"&gt;155901&lt;/D&gt;&lt;D xsi:type="xsd:double"&gt;144909&lt;/D&gt;&lt;D xsi:type="xsd:double"&gt;141499&lt;/D&gt;&lt;D xsi:type="xsd:double"&gt;133000&lt;/D&gt;&lt;D xsi:type="xsd:double"&gt;132725&lt;/D&gt;&lt;D xsi:type="xsd:double"&gt;131802&lt;/D&gt;&lt;D xsi:type="xsd:double"&gt;129700&lt;/D&gt;&lt;D xsi:type="xsd:double"&gt;118544&lt;/D&gt;&lt;D xsi:type="xsd:double"&gt;100000&lt;/D&gt;&lt;D xsi:type="xsd:double"&gt;86806&lt;/D&gt;&lt;D xsi:type="xsd:double"&gt;85566&lt;/D&gt;&lt;D xsi:type="xsd:double"&gt;81304&lt;/D&gt;&lt;D xsi:type="xsd:double"&gt;80875&lt;/D&gt;&lt;D xsi:type="xsd:double"&gt;80560&lt;/D&gt;&lt;D xsi:type="xsd:double"&gt;76414&lt;/D&gt;&lt;D xsi:type="xsd:double"&gt;75511&lt;/D&gt;&lt;D xsi:type="xsd:double"&gt;66322&lt;/D&gt;&lt;D xsi:type="xsd:double"&gt;61528&lt;/D&gt;&lt;D xsi:type="xsd:double"&gt;52327&lt;/D&gt;&lt;D xsi:type="xsd:double"&gt;51400&lt;/D&gt;&lt;D xsi:type="xsd:double"&gt;49000&lt;/D&gt;&lt;D xsi:type="xsd:double"&gt;48660&lt;/D&gt;&lt;D xsi:type="xsd:double"&gt;46126&lt;/D&gt;&lt;D xsi:type="xsd:double"&gt;42377&lt;/D&gt;&lt;D xsi:type="xsd:double"&gt;41407&lt;/D&gt;&lt;D xsi:type="xsd:double"&gt;37165&lt;/D&gt;&lt;D xsi:type="xsd:double"&gt;33883&lt;/D&gt;&lt;D xsi:type="xsd:double"&gt;32000&lt;/D&gt;&lt;D xsi:type="xsd:double"&gt;30410&lt;/D&gt;&lt;D xsi:type="xsd:double"&gt;28928&lt;/D&gt;&lt;D xsi:type="xsd:double"&gt;28846&lt;/D&gt;&lt;D xsi:type="xsd:double"&gt;26528&lt;/D&gt;&lt;D xsi:type="xsd:double"&gt;25000&lt;/D&gt;&lt;D xsi:type="xsd:double"&gt;25000&lt;/D&gt;&lt;D xsi:type="xsd:double"&gt;23898&lt;/D&gt;&lt;D xsi:type="xsd:double"&gt;23624&lt;/D&gt;&lt;D xsi:type="xsd:double"&gt;23300&lt;/D&gt;&lt;D xsi:type="xsd:double"&gt;22890&lt;/D&gt;&lt;D xsi:type="xsd:double"&gt;21469&lt;/D&gt;&lt;D xsi:type="xsd:double"&gt;20147&lt;/D&gt;&lt;D xsi:type="xsd:double"&gt;20000&lt;/D&gt;&lt;D xsi:type="xsd:double"&gt;19261&lt;/D&gt;&lt;D xsi:type="xsd:double"&gt;18400&lt;/D&gt;&lt;D xsi:type="xsd:double"&gt;16636&lt;/D&gt;&lt;D xsi:type="xsd:double"&gt;16315&lt;/D&gt;&lt;D xsi:type="xsd:double"&gt;16300&lt;/D&gt;&lt;D xsi:type="xsd:double"&gt;15666&lt;/D&gt;&lt;D xsi:type="xsd:double"&gt;15383&lt;/D&gt;&lt;D xsi:type="xsd:double"&gt;15291&lt;/D&gt;&lt;D xsi:type="xsd:double"&gt;15192&lt;/D&gt;&lt;D xsi:type="xsd:double"&gt;14491&lt;/D&gt;&lt;D xsi:type="xsd:double"&gt;14309&lt;/D&gt;&lt;D xsi:type="xsd:double"&gt;13516&lt;/D&gt;&lt;D xsi:type="xsd:double"&gt;12409&lt;/D&gt;&lt;D xsi:type="xsd:double"&gt;11788&lt;/D&gt;&lt;D xsi:type="xsd:double"&gt;11611&lt;/D&gt;&lt;D xsi:type="xsd:double"&gt;11400&lt;/D&gt;&lt;D xsi:type="xsd:double"&gt;10854&lt;/D&gt;&lt;D xsi:type="xsd:double"&gt;10785&lt;/D&gt;&lt;D xsi:type="xsd:double"&gt;10000&lt;/D&gt;&lt;D xsi:type="xsd:double"&gt;10000&lt;/D&gt;&lt;D xsi:type="xsd:double"&gt;10000&lt;/D&gt;&lt;D xsi:type="xsd:double"&gt;9918&lt;/D&gt;&lt;D xsi:type="xsd:double"&gt;9332&lt;/D&gt;&lt;D xsi:type="xsd:double"&gt;9086&lt;/D&gt;&lt;D xsi:type="xsd:double"&gt;9000&lt;/D&gt;&lt;D xsi:type="xsd:double"&gt;8686&lt;/D&gt;&lt;D xsi:type="xsd:double"&gt;8557&lt;/D&gt;&lt;D xsi:type="xsd:double"&gt;7208&lt;/D&gt;&lt;D xsi:type="xsd:double"&gt;6247&lt;/D&gt;&lt;D xsi:type="xsd:double"&gt;5972&lt;/D&gt;&lt;D xsi:type="xsd:double"&gt;4701&lt;/D&gt;&lt;D xsi:type="xsd:double"&gt;4570&lt;/D&gt;&lt;D xsi:type="xsd:double"&gt;4190&lt;/D&gt;&lt;D xsi:type="xsd:double"&gt;4000&lt;/D&gt;&lt;D xsi:type="xsd:double"&gt;3526&lt;/D&gt;&lt;D xsi:type="xsd:double"&gt;3466&lt;/D&gt;&lt;D xsi:type="xsd:double"&gt;3446&lt;/D&gt;&lt;D xsi:type="xsd:double"&gt;1900&lt;/D&gt;&lt;D xsi:type="xsd:double"&gt;1888&lt;/D&gt;&lt;D xsi:type="xsd:double"&gt;1802&lt;/D&gt;&lt;D xsi:type="xsd:double"&gt;1462&lt;/D&gt;&lt;D xsi:type="xsd:double"&gt;1429&lt;/D&gt;&lt;D xsi:type="xsd:double"&gt;1415&lt;/D&gt;&lt;D xsi:type="xsd:double"&gt;1100&lt;/D&gt;&lt;D xsi:type="xsd:double"&gt;1000&lt;/D&gt;&lt;D xsi:type="xsd:double"&gt;1000&lt;/D&gt;&lt;D xsi:type="xsd:double"&gt;668&lt;/D&gt;&lt;D xsi:type="xsd:double"&gt;600&lt;/D&gt;&lt;D xsi:type="xsd:double"&gt;552&lt;/D&gt;&lt;D xsi:type="xsd:double"&gt;527&lt;/D&gt;&lt;D xsi:type="xsd:double"&gt;500&lt;/D&gt;&lt;D xsi:type="xsd:double"&gt;499&lt;/D&gt;&lt;D xsi:type="xsd:double"&gt;410&lt;/D&gt;&lt;D xsi:type="xsd:double"&gt;399&lt;/D&gt;&lt;D xsi:type="xsd:double"&gt;350&lt;/D&gt;&lt;D xsi:type="xsd:double"&gt;289&lt;/D&gt;&lt;D xsi:type="xsd:double"&gt;258&lt;/D&gt;&lt;D xsi:type="xsd:double"&gt;96&lt;/D&gt;&lt;D xsi:type="xsd:double"&gt;62&lt;/D&gt;&lt;D xsi:type="xsd:double"&gt;50&lt;/D&gt;&lt;D xsi:type="xsd:double"&gt;20&lt;/D&gt;&lt;D xsi:type="xsd:double"&gt;5&lt;/D&gt;&lt;/FQL&gt;&lt;FQL&gt;&lt;Q&gt;LMNL-CA^OS_TOP_HLDR_POS(ALL,0D,,MTD,,F,SEC)&lt;/Q&gt;&lt;R&gt;18&lt;/R&gt;&lt;C&gt;1&lt;/C&gt;&lt;D xsi:type="xsd:double"&gt;3287311&lt;/D&gt;&lt;D xsi:type="xsd:double"&gt;34429&lt;/D&gt;&lt;D xsi:type="xsd:double"&gt;8195&lt;/D&gt;&lt;D xsi:type="xsd:double"&gt;2452&lt;/D&gt;&lt;D xsi:type="xsd:double"&gt;1480&lt;/D&gt;&lt;D xsi:type="xsd:double"&gt;1000&lt;/D&gt;&lt;D xsi:type="xsd:double"&gt;779&lt;/D&gt;&lt;D xsi:type="xsd:double"&gt;476&lt;/D&gt;&lt;D xsi:type="xsd:double"&gt;284&lt;/D&gt;&lt;D xsi:type="xsd:double"&gt;273&lt;/D&gt;&lt;D xsi:type="xsd:double"&gt;164&lt;/D&gt;&lt;D xsi:type="xsd:double"&gt;42&lt;/D&gt;&lt;D xsi:type="xsd:double"&gt;29&lt;/D&gt;&lt;D xsi:type="xsd</t>
        </r>
      </text>
    </comment>
    <comment ref="A18" authorId="0" shapeId="0" xr:uid="{9952F4D0-D6B4-4EF3-940C-5EE0C478C5ED}">
      <text>
        <r>
          <rPr>
            <b/>
            <sz val="9"/>
            <color indexed="81"/>
            <rFont val="Tahoma"/>
            <charset val="1"/>
          </rPr>
          <t>:double"&gt;22&lt;/D&gt;&lt;D xsi:type="xsd:double"&gt;7&lt;/D&gt;&lt;D xsi:type="xsd:double"&gt;7&lt;/D&gt;&lt;D xsi:type="xsd:double"&gt;1&lt;/D&gt;&lt;D xsi:type="xsd:double"&gt;1&lt;/D&gt;&lt;/FQL&gt;&lt;FQL&gt;&lt;Q&gt;NVCN-CA^OS_TOP_HLDR_POS(ALL,0D,,MTD,,F,SEC)&lt;/Q&gt;&lt;R&gt;25&lt;/R&gt;&lt;C&gt;1&lt;/C&gt;&lt;D xsi:type="xsd:double"&gt;1008828&lt;/D&gt;&lt;D xsi:type="xsd:double"&gt;643500&lt;/D&gt;&lt;D xsi:type="xsd:double"&gt;476000&lt;/D&gt;&lt;D xsi:type="xsd:double"&gt;247102&lt;/D&gt;&lt;D xsi:type="xsd:double"&gt;60917&lt;/D&gt;&lt;D xsi:type="xsd:double"&gt;39408&lt;/D&gt;&lt;D xsi:type="xsd:double"&gt;35510&lt;/D&gt;&lt;D xsi:type="xsd:double"&gt;13960&lt;/D&gt;&lt;D xsi:type="xsd:double"&gt;13259&lt;/D&gt;&lt;D xsi:type="xsd:double"&gt;8602&lt;/D&gt;&lt;D xsi:type="xsd:double"&gt;8200&lt;/D&gt;&lt;D xsi:type="xsd:double"&gt;4134&lt;/D&gt;&lt;D xsi:type="xsd:double"&gt;2267&lt;/D&gt;&lt;D xsi:type="xsd:double"&gt;2180&lt;/D&gt;&lt;D xsi:type="xsd:double"&gt;2113&lt;/D&gt;&lt;D xsi:type="xsd:double"&gt;2003&lt;/D&gt;&lt;D xsi:type="xsd:double"&gt;1008&lt;/D&gt;&lt;D xsi:type="xsd:double"&gt;119&lt;/D&gt;&lt;D xsi:type="xsd:double"&gt;100&lt;/D&gt;&lt;D xsi:type="xsd:double"&gt;99&lt;/D&gt;&lt;D xsi:type="xsd:double"&gt;85&lt;/D&gt;&lt;D xsi:type="xsd:double"&gt;27&lt;/D&gt;&lt;D xsi:type="xsd:double"&gt;3&lt;/D&gt;&lt;D xsi:type="xsd:double"&gt;2&lt;/D&gt;&lt;D xsi:type="xsd:double"&gt;1&lt;/D&gt;&lt;/FQL&gt;&lt;FQL&gt;&lt;Q&gt;SVA-CA^OS_TOP_HLDR_POS(ALL,0D,,MTD,,F,SEC)&lt;/Q&gt;&lt;R&gt;1&lt;/R&gt;&lt;C&gt;1&lt;/C&gt;&lt;D xsi:type="xsd:double"&gt;200000&lt;/D&gt;&lt;/FQL&gt;&lt;FQL&gt;&lt;Q&gt;TMD-CA^OS_TOP_HLDR_POS(ALL,0D,,MTD,,F,SEC)&lt;/Q&gt;&lt;R&gt;51&lt;/R&gt;&lt;C&gt;1&lt;/C&gt;&lt;D xsi:type="xsd:double"&gt;3727449&lt;/D&gt;&lt;D xsi:type="xsd:double"&gt;1084140&lt;/D&gt;&lt;D xsi:type="xsd:double"&gt;293300&lt;/D&gt;&lt;D xsi:type="xsd:double"&gt;210250&lt;/D&gt;&lt;D xsi:type="xsd:double"&gt;134300&lt;/D&gt;&lt;D xsi:type="xsd:double"&gt;127786&lt;/D&gt;&lt;D xsi:type="xsd:double"&gt;95500&lt;/D&gt;&lt;D xsi:type="xsd:double"&gt;79042&lt;/D&gt;&lt;D xsi:type="xsd:double"&gt;50672&lt;/D&gt;&lt;D xsi:type="xsd:double"&gt;49020&lt;/D&gt;&lt;D xsi:type="xsd:double"&gt;25090&lt;/D&gt;&lt;D xsi:type="xsd:double"&gt;20038&lt;/D&gt;&lt;D xsi:type="xsd:double"&gt;20033&lt;/D&gt;&lt;D xsi:type="xsd:double"&gt;17301&lt;/D&gt;&lt;D xsi:type="xsd:double"&gt;17104&lt;/D&gt;&lt;D xsi:type="xsd:double"&gt;16153&lt;/D&gt;&lt;D xsi:type="xsd:double"&gt;12700&lt;/D&gt;&lt;D xsi:type="xsd:double"&gt;12265&lt;/D&gt;&lt;D xsi:type="xsd:double"&gt;11892&lt;/D&gt;&lt;D xsi:type="xsd:double"&gt;11265&lt;/D&gt;&lt;D xsi:type="xsd:double"&gt;7979&lt;/D&gt;&lt;D xsi:type="xsd:double"&gt;6904&lt;/D&gt;&lt;D xsi:type="xsd:double"&gt;5824&lt;/D&gt;&lt;D xsi:type="xsd:double"&gt;4000&lt;/D&gt;&lt;D xsi:type="xsd:double"&gt;2666&lt;/D&gt;&lt;D xsi:type="xsd:double"&gt;2350&lt;/D&gt;&lt;D xsi:type="xsd:double"&gt;1962&lt;/D&gt;&lt;D xsi:type="xsd:double"&gt;1920&lt;/D&gt;&lt;D xsi:type="xsd:double"&gt;1666&lt;/D&gt;&lt;D xsi:type="xsd:double"&gt;1433&lt;/D&gt;&lt;D xsi:type="xsd:double"&gt;1033&lt;/D&gt;&lt;D xsi:type="xsd:double"&gt;1000&lt;/D&gt;&lt;D xsi:type="xsd:double"&gt;869&lt;/D&gt;&lt;D xsi:type="xsd:double"&gt;500&lt;/D&gt;&lt;D xsi:type="xsd:double"&gt;377&lt;/D&gt;&lt;D xsi:type="xsd:double"&gt;333&lt;/D&gt;&lt;D xsi:type="xsd:double"&gt;266&lt;/D&gt;&lt;D xsi:type="xsd:double"&gt;189&lt;/D&gt;&lt;D xsi:type="xsd:double"&gt;166&lt;/D&gt;&lt;D xsi:type="xsd:double"&gt;133&lt;/D&gt;&lt;D xsi:type="xsd:double"&gt;108&lt;/D&gt;&lt;D xsi:type="xsd:double"&gt;100&lt;/D&gt;&lt;D xsi:type="xsd:double"&gt;66&lt;/D&gt;&lt;D xsi:type="xsd:double"&gt;66&lt;/D&gt;&lt;D xsi:type="xsd:double"&gt;66&lt;/D&gt;&lt;D xsi:type="xsd:double"&gt;66&lt;/D&gt;&lt;D xsi:type="xsd:double"&gt;33&lt;/D&gt;&lt;D xsi:type="xsd:double"&gt;33&lt;/D&gt;&lt;D xsi:type="xsd:double"&gt;33&lt;/D&gt;&lt;D xsi:type="xsd:double"&gt;33&lt;/D&gt;&lt;D xsi:type="xsd:double"&gt;6&lt;/D&gt;&lt;/FQL&gt;&lt;FQL&gt;&lt;Q&gt;XENE-US^OS_TOP_HLDR_POS(ALL,0D,,MTD,,F,SEC)&lt;/Q&gt;&lt;R&gt;78&lt;/R&gt;&lt;C&gt;1&lt;/C&gt;&lt;D xsi:type="xsd:double"&gt;2772000&lt;/D&gt;&lt;D xsi:type="xsd:double"&gt;2674338&lt;/D&gt;&lt;D xsi:type="xsd:double"&gt;2025000&lt;/D&gt;&lt;D xsi:type="xsd:double"&gt;1979669&lt;/D&gt;&lt;D xsi:type="xsd:double"&gt;1662812&lt;/D&gt;&lt;D xsi:type="xsd:double"&gt;1587536&lt;/D&gt;&lt;D xsi:type="xsd:double"&gt;1499970&lt;/D&gt;&lt;D xsi:type="xsd:double"&gt;1274100&lt;/D&gt;&lt;D xsi:type="xsd:double"&gt;1055726&lt;/D&gt;&lt;D xsi:type="xsd:double"&gt;963500&lt;/D&gt;&lt;D xsi:type="xsd:double"&gt;843600&lt;/D&gt;&lt;D xsi:type="xsd:double"&gt;788077&lt;/D&gt;&lt;D xsi:type="xsd:double"&gt;628500&lt;/D&gt;&lt;D xsi:type="xsd:double"&gt;600000&lt;/D&gt;&lt;D xsi:type="xsd:double"&gt;590267&lt;/D&gt;&lt;D xsi:type="xsd:double"&gt;585053&lt;/D&gt;&lt;D xsi:type="xsd:double"&gt;506029&lt;/D&gt;&lt;D xsi:type="xsd:double"&gt;500000&lt;/D&gt;&lt;D xsi:type="xsd:double"&gt;462332&lt;/D&gt;&lt;D xsi:type="xsd:double"&gt;446289&lt;/D&gt;&lt;D xsi:type="xsd:double"&gt;443582&lt;/D&gt;&lt;D xsi:type="xsd:double"&gt;346535&lt;/D&gt;&lt;D xsi:type="xsd:double"&gt;325000&lt;/D&gt;&lt;D xsi:type="xsd:double"&gt;200000&lt;/D&gt;&lt;D xsi:type="xsd:double"&gt;193569&lt;/D&gt;&lt;D xsi:type="xsd:double"&gt;183114&lt;/D&gt;&lt;D xsi:type="xsd:double"&gt;182553&lt;/D&gt;&lt;D xsi:type="xsd:double"&gt;180000&lt;/D&gt;&lt;D xsi:type="xsd:double"&gt;175204&lt;/D&gt;&lt;D xsi:type="xsd:double"&gt;170000&lt;/D&gt;&lt;D xsi:type="xsd:double"&gt;151235&lt;/D&gt;&lt;D xsi:type="xsd:double"&gt;142508&lt;/D&gt;&lt;D xsi:type="xsd:double"&gt;141660&lt;/D&gt;&lt;D xsi:type="xsd:double"&gt;110999&lt;/D&gt;&lt;D xsi:type="xsd:double"&gt;106587&lt;/D&gt;&lt;D xsi:type="xsd:double"&gt;95080&lt;/D&gt;&lt;D xsi:type="xsd:double"&gt;88605&lt;/D&gt;&lt;D xsi:type="xsd:double"&gt;71591&lt;/D&gt;&lt;D xsi:type="xsd:double"&gt;64989&lt;/D&gt;&lt;D xsi:type="xsd:double"&gt;63500&lt;/D&gt;&lt;D xsi:type="xsd:double"&gt;58599&lt;/D&gt;&lt;D xsi:type="xsd:double"&gt;50119&lt;/D&gt;&lt;D xsi:type="xsd:double"&gt;49855&lt;/D&gt;&lt;D xsi:type="xsd:double"&gt;47034&lt;/D&gt;&lt;D xsi:type="xsd:double"&gt;45722&lt;/D&gt;&lt;D xsi:type="xsd:double"&gt;41546&lt;/D&gt;&lt;D xsi:type="xsd:double"&gt;40826&lt;/D&gt;&lt;D xsi:type="xsd:double"&gt;36000&lt;/D&gt;&lt;D xsi:type="xsd:double"&gt;31793&lt;/D&gt;&lt;D xsi:type="xsd:double"&gt;24812&lt;/D&gt;&lt;D xsi:type="xsd:double"&gt;22089&lt;/D&gt;&lt;D xsi:type="xsd:double"&gt;20040&lt;/D&gt;&lt;D xsi:type="xsd:double"&gt;19242&lt;/D&gt;&lt;D xsi:type="xsd:double"&gt;18978&lt;/D&gt;&lt;D xsi:type="xsd:double"&gt;18729&lt;/D&gt;&lt;D xsi:type="xsd:double"&gt;16307&lt;/D&gt;&lt;D xsi:type="xsd:double"&gt;16286&lt;/D&gt;&lt;D xsi:type="xsd:double"&gt;13685&lt;/D&gt;&lt;D xsi:type="xsd:double"&gt;13539&lt;/D&gt;&lt;D xsi:type="xsd:double"&gt;13228&lt;/D&gt;&lt;D xsi:type="xsd:double"&gt;13000&lt;/D&gt;&lt;D xsi:type="xsd:double"&gt;11286&lt;/D&gt;&lt;D xsi:type="xsd:double"&gt;7707&lt;/D&gt;&lt;D xsi:type="xsd:double"&gt;6486&lt;/D&gt;&lt;D xsi:type="xsd:double"&gt;5684&lt;/D&gt;&lt;D xsi:type="xsd:double"&gt;5445&lt;/D&gt;&lt;D xsi:type="xsd:double"&gt;5000&lt;/D&gt;&lt;D xsi:type="xsd:double"&gt;3500&lt;/D&gt;&lt;D xsi:type="xsd:double"&gt;2276&lt;/D&gt;&lt;D xsi:type="xsd:double"&gt;2000&lt;/D&gt;&lt;D xsi:type="xsd:double"&gt;1450&lt;/D&gt;&lt;D xsi:type="xsd:double"&gt;1000&lt;/D&gt;&lt;D xsi:type="xsd:double"&gt;750&lt;/D&gt;&lt;D xsi:type="xsd:double"&gt;674&lt;/D&gt;&lt;D xsi:type="xsd:double"&gt;632&lt;/D&gt;&lt;D xsi:type="xsd:double"&gt;300&lt;/D&gt;&lt;D xsi:type="xsd:double"&gt;188&lt;/D&gt;&lt;D xsi:type="xsd:double"&gt;181&lt;/D&gt;&lt;/FQL&gt;&lt;FQL&gt;&lt;Q&gt;ABUS-US^OS_TOP_HLDR_POS(ALL,0D,,MTD,,F,SEC)&lt;/Q&gt;&lt;R&gt;56&lt;/R&gt;&lt;C&gt;1&lt;/C&gt;&lt;D xsi:type="xsd:double"&gt;6869281&lt;/D&gt;&lt;D xsi:type="xsd:double"&gt;4331020&lt;/D&gt;&lt;D xsi:type="xsd:double"&gt;2478119&lt;/D&gt;&lt;D xsi:type="xsd:double"&gt;2045626&lt;/D&gt;&lt;D xsi:type="xsd:double"&gt;1938329&lt;/D&gt;&lt;D xsi:type="xsd:double"&gt;1774815&lt;/D&gt;&lt;D xsi:type="xsd:double"&gt;1113248&lt;/D&gt;&lt;D xsi:type="xsd:double"&gt;847164&lt;/D&gt;&lt;D xsi:type="xsd:double"&gt;800000&lt;/D&gt;&lt;D xsi:type="xsd:double"&gt;580100&lt;/D&gt;&lt;D xsi:type="xsd:double"&gt;574551&lt;/D&gt;&lt;D xsi:type="xsd:double"&gt;565522&lt;/D&gt;&lt;D xsi:type="xsd:double"&gt;369720&lt;/D&gt;&lt;D xsi:type="xsd:double"&gt;369648&lt;/D&gt;&lt;D xsi:type="xsd:double"&gt;354766&lt;/D&gt;&lt;D xsi:type="xsd:double"&gt;269907&lt;/D&gt;&lt;D xsi:type="xsd:double"&gt;216708&lt;/D&gt;&lt;D xsi:type="xsd:double"&gt;212400&lt;/D&gt;&lt;D xsi:type="xsd:double"&gt;169908&lt;/D&gt;&lt;D xsi:type="xsd:double"&gt;134000&lt;/D&gt;&lt;D xsi:type="xsd:double"&gt;108396&lt;/D&gt;&lt;D xsi:type="xsd:double"&gt;92881&lt;/D&gt;&lt;D xsi:type="xsd:double"&gt;72925&lt;/D&gt;&lt;D xsi:type="xsd:double"&gt;51599&lt;/D&gt;&lt;D xsi:type="xsd:double"&gt;43919&lt;/D&gt;&lt;D xsi:type="xsd:double"&gt;43000&lt;/D&gt;&lt;D xsi:type="xsd:double"&gt;42243&lt;/D&gt;&lt;D xsi:type="xsd:double"&gt;39900&lt;/D&gt;&lt;D xsi:type="xsd:double"&gt;28026&lt;/D&gt;&lt;D xsi:type="xsd:double"&gt;13869&lt;/D&gt;&lt;D xsi:type="xsd:double"&gt;12243&lt;/D&gt;&lt;D xsi:type="xsd:double"&gt;11700&lt;/D&gt;&lt;D xsi:type="xsd:double"&gt;11690&lt;/D&gt;&lt;D xsi:type="xsd:double"&gt;11686&lt;/D&gt;&lt;D xsi:type="xsd:double"&gt;10790&lt;/D&gt;&lt;D xsi:type="xsd:double"&gt;10000&lt;/D&gt;&lt;D xsi:type="xsd:double"&gt;9900&lt;/D&gt;&lt;D xsi:type="xsd:double"&gt;5476&lt;/D&gt;&lt;D xsi:type="xsd:double"&gt;4000&lt;/D&gt;&lt;D xsi:type="xsd:double"&gt;3046&lt;/D&gt;&lt;D xsi:type="xsd:double"&gt;2950&lt;/D&gt;&lt;D xsi:type="xsd:double"&gt;2900&lt;/D&gt;&lt;D xsi:type="xsd:double"&gt;1830&lt;/D&gt;&lt;D xsi:type="xsd:double"&gt;1650&lt;/D&gt;&lt;D xsi:type="xsd:double"&gt;1382&lt;/D&gt;&lt;D xsi:type="xsd:double"&gt;1200&lt;/D&gt;&lt;D xsi:type="xsd:double"&gt;1000&lt;/D&gt;&lt;D xsi:type="xsd:double"&gt;617&lt;/D&gt;&lt;D xsi:type="xsd:double"&gt;583&lt;/D&gt;&lt;D xsi:type="xsd:double"&gt;500&lt;/D&gt;&lt;D xsi:type="xsd:double"&gt;300&lt;/D&gt;&lt;D xsi:type="xsd:double"&gt;200&lt;/D&gt;&lt;D xsi:type="xsd:double"&gt;200&lt;/D&gt;&lt;D xsi:type="xsd:double"&gt;100&lt;/D&gt;&lt;D xsi:type="xsd:double"&gt;100&lt;/D&gt;&lt;D xsi:type="xsd:double"&gt;70&lt;/D&gt;&lt;/FQL&gt;&lt;FQL&gt;&lt;Q&gt;ETBI-US^OS_TOP_HLDR_POS(ALL,0D,,MTD,,F,SEC)&lt;/Q&gt;&lt;R&gt;0&lt;/R&gt;&lt;C&gt;0&lt;/C&gt;&lt;/FQL&gt;&lt;FQL&gt;&lt;Q&gt;MIMI-CA^OS_TOP_HLDR_POS(ALL,0D,,MTD,,F,SEC)&lt;/Q&gt;&lt;R&gt;1&lt;/R&gt;&lt;C&gt;1&lt;/C&gt;&lt;D xsi:type="xsd:double"&gt;190725&lt;/D&gt;&lt;/FQL&gt;&lt;FQL&gt;&lt;Q&gt;TRIL-USA^OS_TOP_HLDR_POS(ALL,0D,,MTD,,F,SEC)&lt;/Q&gt;&lt;R&gt;72&lt;/R&gt;&lt;C&gt;1&lt;/C&gt;&lt;D xsi:type="xsd:double"&gt;6790000&lt;/D&gt;&lt;D xsi:type="xsd:double"&gt;6361446&lt;/D&gt;&lt;D xsi:type="xsd:double"&gt;4950000&lt;/D&gt;&lt;D xsi:type="xsd:double"&gt;4075000&lt;/D&gt;&lt;D xsi:type="xsd:double"&gt;3443234&lt;/D&gt;&lt;D xsi:type="xsd:double"&gt;2587961&lt;/D&gt;&lt;D xsi:type="xsd:double"&gt;2480576&lt;/D&gt;&lt;D xsi:type="xsd:double"&gt;2363767&lt;/D&gt;&lt;D xsi:type="xsd:double"&gt;1818181&lt;/D&gt;&lt;D xsi:type="xsd:double"&gt;1743530&lt;/D&gt;&lt;D xsi:type="xsd:double"&gt;1514900&lt;/D&gt;&lt;D xsi:type="xsd:double"&gt;1260694&lt;/D&gt;&lt;D xsi:type="xsd:double"&gt;1033094&lt;/D&gt;&lt;D xsi:type="xsd:double"&gt;1000000&lt;/D&gt;&lt;D xsi:type="xsd:double"&gt;995600&lt;/D&gt;&lt;D xsi:type="xsd:double"&gt;993373&lt;/D&gt;&lt;D xsi:type="xsd:double"&gt;825000&lt;/D&gt;&lt;D xsi:type="xsd:double"&gt;801000&lt;/D&gt;&lt;D xsi:type="xsd:double"&gt;750000&lt;/D&gt;&lt;D xsi:type="xsd:double"&gt;654781&lt;/D&gt;&lt;D xsi:type="xsd:double"&gt;477704&lt;/D&gt;&lt;D xsi:type="xsd:double"&gt;448049&lt;/D&gt;&lt;D xsi:type="xsd:double"&gt;425000&lt;/D&gt;&lt;D xsi:type="xsd:double"&gt;417577&lt;/D&gt;&lt;D xsi:type="xsd:double"&gt;326065&lt;/D&gt;&lt;D xsi:type="xsd:double"&gt;319800&lt;/D&gt;&lt;D xsi:type="xsd:double"&gt;291997&lt;/D&gt;&lt;D xsi:type="xsd:double"&gt;287906&lt;/D&gt;&lt;D xsi:type="xsd:double"&gt;251272&lt;/D&gt;&lt;D xsi:type="xsd:double"&gt;170000&lt;/D&gt;&lt;D xsi:type="xsd:double"&gt;150000&lt;/D&gt;&lt;D xsi:type="xsd:double"&gt;136500&lt;/D&gt;&lt;D xsi:type="xsd:double"&gt;131170&lt;/D&gt;&lt;D xsi:type="xsd:double"&gt;112651&lt;/D&gt;&lt;D xsi:type="xsd:double"&gt;110886&lt;/D&gt;&lt;D xsi:type="xsd:double"&gt;104242&lt;/D&gt;&lt;D xsi:type="xsd:double"&gt;96487&lt;/D&gt;&lt;D xsi:type="xsd:double"&gt;85000&lt;/D&gt;&lt;D xsi:type="xsd:double"&gt;70100&lt;/D&gt;&lt;D xsi:type="xsd:double"&gt;42750&lt;/D&gt;&lt;D xsi:type="xsd:double"&gt;42450&lt;/D&gt;&lt;D xsi:type="xsd:double"&gt;40000&lt;/D&gt;&lt;D xsi:type="xsd:double"&gt;40000&lt;/D&gt;&lt;D xsi:type="xsd:double"&gt;35000&lt;/D&gt;&lt;D xsi:type="xsd:double"&gt;31811&lt;/D&gt;&lt;D xsi:type="xsd:double"&gt;31505&lt;/D&gt;&lt;D xsi:type="xsd:double"&gt;30200&lt;/D&gt;&lt;D xsi:type="xsd:double"&gt;18109&lt;/D&gt;&lt;D xsi:type="xsd:double"&gt;17248&lt;/D&gt;&lt;D xsi:type="xsd:double"&gt;14774&lt;/D&gt;&lt;D xsi:type="xsd:double"&gt;14255&lt;/D&gt;&lt;D xsi:type="xsd:double"&gt;14000&lt;/D&gt;&lt;D xsi:type="xsd:double"&gt;11990&lt;/D&gt;&lt;D xsi:type="xsd:double"&gt;10313&lt;/D&gt;&lt;D xsi:type="xsd:double"&gt;10000&lt;/D&gt;&lt;D xsi:type="xsd:double"&gt;7115&lt;/D&gt;&lt;D xsi:type="xsd:double"&gt;6309&lt;/D&gt;&lt;D xsi:type="xsd:double"&gt;6169&lt;/D&gt;&lt;D xsi:type="xsd:double"&gt;4660&lt;/D&gt;&lt;D xsi:type="xsd:double"&gt;2831&lt;/D&gt;&lt;D xsi:type="xsd:double"&gt;2500&lt;/D&gt;&lt;D xsi:type="xsd:double"&gt;2300&lt;/D&gt;&lt;D xsi:type="xsd:double"&gt;2000&lt;/D&gt;&lt;D xsi:type="xsd:double"&gt;1700&lt;/D&gt;&lt;D xsi:type="xsd:double"&gt;1500&lt;/D&gt;&lt;D xsi:type="xsd:double"&gt;1485&lt;/D&gt;&lt;D xsi:type="xsd:double"&gt;1000&lt;/D&gt;&lt;D xsi:type="xsd:double"&gt;1000&lt;/D&gt;&lt;D xsi:type="xsd:double"&gt;1000&lt;/D&gt;&lt;D xsi:type="xsd:double"&gt;1000&lt;/D&gt;&lt;D xsi:type="xsd:double"&gt;600&lt;/D&gt;&lt;D xsi:type="xsd:double"&gt;521&lt;/D&gt;&lt;/FQL&gt;&lt;FQL&gt;&lt;Q&gt;ACST-CA^OS_TOP_HLDR_COUNTRY(ALL,0D,,MTD,,F,SEC)&lt;/Q&gt;&lt;R&gt;27&lt;/R&gt;&lt;C&gt;1&lt;/C&gt;&lt;D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States&lt;/D&gt;&lt;/FQL&gt;&lt;FQL&gt;&lt;Q&gt;AKU-CA^OS_TOP_HLDR_COUNTRY(ALL,0D,,MTD,,F,SEC)&lt;/Q&gt;&lt;R&gt;4&lt;/R&gt;&lt;C&gt;1&lt;/C&gt;&lt;D xsi:type="xsd:string"&gt;Canada&lt;/D&gt;&lt;D xsi:type="xsd:string"&gt;Canada&lt;/D&gt;&lt;D xsi:type="xsd:string"&gt;Canada&lt;/D&gt;&lt;D xsi:type="xsd:string"&gt;Canada&lt;/D&gt;&lt;/FQL&gt;&lt;FQL&gt;&lt;Q&gt;ASP-CA^OS_TOP_HLDR_COUNTRY(ALL,0D,,MTD,,F,SEC)&lt;/Q&gt;&lt;R&gt;0&lt;/R&gt;&lt;C&gt;0&lt;/C&gt;&lt;/FQL&gt;&lt;FQL&gt;&lt;Q&gt;COV-CA^OS_TOP_HLDR_COUNTRY(ALL,0D,,MTD,,F,SEC)&lt;/Q&gt;&lt;R&gt;0&lt;/R&gt;&lt;C&gt;0&lt;/C&gt;&lt;/FQL&gt;&lt;FQL&gt;&lt;Q&gt;GUD-CA^OS_TOP_HLDR_COUNTRY(ALL,0D,,MTD,,F,SEC)&lt;/Q&gt;&lt;R&gt;63&lt;/R&gt;&lt;C&gt;1&lt;/C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Kingdom&lt;/D&gt;&lt;D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Kingdom&lt;/D&gt;&lt;D xsi:type="xsd:string"&gt;United States&lt;/D&gt;&lt;D xsi:type="xsd:string"&gt;Switzerland&lt;/D&gt;&lt;D xsi:type="xsd:string"&gt;Canada&lt;/D&gt;&lt;D xsi:type="xsd:string"&gt;Switzerland&lt;/D&gt;&lt;D xsi:type="xsd:string"&gt;Canada&lt;/D&gt;&lt;D xsi:type="xsd:string"&gt;United States&lt;/D&gt;&lt;D xsi:type="xsd:string"&gt;Canada&lt;/D&gt;&lt;D xsi:type="xsd:string"&gt;United States&lt;/D&gt;&lt;D xsi:type="xsd:string"&gt;Australia&lt;/D&gt;&lt;D xsi:type="xsd:string"&gt;United Kingdom&lt;/D&gt;&lt;D xsi:type="xsd:string"&gt;Germany&lt;/D&gt;&lt;D xsi:type="xsd:string"&gt;Canada&lt;/D&gt;&lt;D xsi:type="xsd:string"&gt;Canada&lt;/D&gt;&lt;D xsi:type="xsd:string"&gt;United States&lt;/D&gt;&lt;D xsi:type="xsd:string"&gt;Spain&lt;/D&gt;&lt;D xsi:type="xsd:string"&gt;United Kingdom&lt;/D&gt;&lt;D xsi:type="xsd:string"&gt;Canada&lt;/D&gt;&lt;D xsi:type="xsd:string"&gt;New Zealand&lt;/D&gt;&lt;D xsi:type="xsd:string"&gt;Norway&lt;/D&gt;&lt;D xsi:type="xsd:string"&gt;Sweden&lt;/D&gt;&lt;D xsi:type="xsd:string"&gt;United States&lt;/D&gt;&lt;D xsi:type="xsd:string"&gt;United Kingdom&lt;/D&gt;&lt;D xsi:type="xsd:string"&gt;Canada&lt;/D&gt;&lt;D xsi:type="xsd:string"&gt;Switzerland&lt;/D&gt;&lt;D xsi:type="xsd:string"&gt;United Kingdom&lt;/D&gt;&lt;D xsi:type="xsd:string"&gt;Canada&lt;/D&gt;&lt;D xsi:type="xsd:string"&gt;United Kingdom&lt;/D&gt;&lt;D xsi:type="xsd:string"&gt;United States&lt;/D&gt;&lt;D xsi:type="xsd:string"&gt;Canada&lt;/D&gt;&lt;D xsi:type="xsd:string"&gt;Canada&lt;/D&gt;&lt;D xsi:type="xsd:string"&gt;Japan&lt;/D&gt;&lt;D xsi:type="xsd:string"&gt;United States&lt;/D&gt;&lt;D xsi:type="xsd:string"&gt;Canada&lt;/D&gt;&lt;D xsi:type="xsd:string"&gt;Switzerland&lt;/D&gt;&lt;/FQL&gt;&lt;FQL&gt;&lt;Q&gt;HBP-CA^OS_TOP_HLDR_COUNTRY(ALL,0D,,MTD,,F,SEC)&lt;/Q&gt;&lt;R&gt;0&lt;/R&gt;&lt;C&gt;0&lt;/C&gt;&lt;/FQL&gt;&lt;FQL&gt;&lt;Q&gt;ICO-CA^OS_TOP_HLDR_COUNTRY(ALL,0D,,MTD,,F,SEC)&lt;/Q&gt;&lt;R&gt;0&lt;/R&gt;&lt;C&gt;0&lt;/C&gt;&lt;/FQL&gt;&lt;FQL&gt;&lt;Q&gt;LMNL-CA^OS_TOP_HLDR_COUNTRY(ALL,0D,,MTD,,F,SEC)&lt;/Q&gt;&lt;R&gt;18&lt;/R&gt;&lt;C&gt;1&lt;/C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xsi:type="xsd:string"&gt;New Zealand&lt;/D&gt;&lt;D xsi:type="xsd:string"&gt;Canada&lt;/D&gt;&lt;D xsi:type="xsd:string"&gt;Spain&lt;/D&gt;&lt;D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States&lt;/D&gt;&lt;/FQL&gt;&lt;FQL&gt;&lt;Q&gt;MDX-CA^OS_TOP_HLDR_COUNTRY(ALL,0D,,MTD,,F,SEC)&lt;/Q&gt;&lt;R&gt;0&lt;/R&gt;&lt;C&gt;0&lt;/C&gt;&lt;/FQL&gt;&lt;FQL&gt;&lt;Q&gt;MPH-CA^OS_TOP_HLDR_COUNTRY(ALL,0D,,MTD,,F,SEC)&lt;/Q&gt;&lt;R&gt;2&lt;/R&gt;&lt;C&gt;1&lt;/C&gt;&lt;D xsi:type="xsd:string"&gt;Canada&lt;/D&gt;&lt;D xsi:type="xsd:string"&gt;Canada&lt;/D&gt;&lt;/FQL&gt;&lt;FQL&gt;&lt;Q&gt;OPS-CA^OS_TOP_HLDR_COUNTRY(ALL,0D,,MTD,,F,SEC)&lt;/Q&gt;&lt;R&gt;6&lt;/R&gt;&lt;C&gt;1&lt;/C&gt;&lt;D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States&lt;/D&gt;&lt;/FQL&gt;&lt;FQL&gt;&lt;Q&gt;PTQ-CA^OS_TOP_HLDR_COUNTRY(ALL,0D,,MTD,,F,SEC)&lt;/Q&gt;&lt;R&gt;2&lt;/R&gt;&lt;C&gt;1&lt;/C&gt;&lt;D xsi:type="xsd:string"&gt;Canada&lt;/D&gt;&lt;D xsi:type="xsd:string"&gt;Canada&lt;/D&gt;&lt;/FQL&gt;&lt;FQL&gt;&lt;Q&gt;ZYME-US^OS_TOP_HLDR_COUNTRY(ALL,0D,,MTD,,F,SEC)&lt;/Q&gt;&lt;R&gt;140&lt;/R&gt;&lt;C&gt;1&lt;/C&gt;&lt;D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xsi:type="xsd:string"&gt;Belgium&lt;/D&gt;&lt;D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xsi:type="xsd:string"&gt;Spain&lt;/D&gt;&lt;D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xsi:type="xsd:string"&gt;Australia&lt;/D&gt;&lt;D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xsi:type="xsd:string"&gt;Norway&lt;/D&gt;&lt;D xsi:type="xsd:string"&gt;United States&lt;/D&gt;&lt;D xsi:type="xsd:string"&gt;France&lt;/D&gt;&lt;D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xsi:type="xsd:string"&gt;Norway&lt;/D&gt;&lt;D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/FQL&gt;&lt;FQL&gt;&lt;Q&gt;ETBI-US^OS_TOP_HLDR_COUNTRY(ALL,0D,,MTD,,F,SEC)&lt;/Q&gt;&lt;R&gt;0&lt;/R&gt;&lt;C&gt;0&lt;/C&gt;&lt;/FQL&gt;&lt;FQL&gt;&lt;Q&gt;JWEL-CA^OS_TOP_HLDR_COUNTRY(ALL,0D,,MTD,,F,SEC)&lt;/Q&gt;&lt;R&gt;67&lt;/R&gt;&lt;C&gt;1&lt;/C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xsi:type="xsd:string"&gt;United Kingdom&lt;/D&gt;&lt;D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Kingdom&lt;/D&gt;&lt;D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xsi:type="xsd:string"&gt;Sweden&lt;/D&gt;&lt;D xsi:type="xsd:string"&gt;United States&lt;/D&gt;&lt;D xsi:type="xsd:string"&gt;Canada&lt;/D&gt;&lt;D xsi:type="xsd:string"&gt;Switzerland&lt;/D&gt;&lt;D xsi:type="xsd:string"&gt;Canada&lt;/D&gt;&lt;D xsi:type="xsd:string"&gt;United States&lt;/D&gt;&lt;D xsi:type="xsd:string"&gt;Australia&lt;/D&gt;&lt;D xsi:type="xsd:string"&gt;United States&lt;/D&gt;&lt;D xsi:type="xsd:string"&gt;United Kingdom&lt;/D&gt;&lt;D xsi:type="xsd:string"&gt;United Kingdom&lt;/D&gt;&lt;D xsi:type="xsd:string"&gt;Canada&lt;/D&gt;&lt;D xsi:type="xsd:string"&gt;Canada&lt;/D&gt;&lt;D xsi:type="xsd:string"&gt;France&lt;/D&gt;&lt;D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xsi:type="xsd:string"&gt;Norway&lt;/D&gt;&lt;D xsi:type="xsd:string"&gt;Switzerland&lt;/D&gt;&lt;D xsi:type="xsd:string"&gt;Canada&lt;/D&gt;&lt;D xsi:type="xsd:string"&gt;New Zealand&lt;/D&gt;&lt;D xsi:type="xsd:string"&gt;United Kingdom&lt;/D&gt;&lt;D xsi:type="xsd:string"&gt;United Kingdom&lt;/D&gt;&lt;D xsi:type="xsd:string"&gt;Switzerland&lt;/D&gt;&lt;D xsi:type="xsd:string"&gt;France&lt;/D&gt;&lt;D xsi:type="xsd:string"&gt;Canada&lt;/D&gt;&lt;D xsi:type="xsd:string"&gt;United States&lt;/D&gt;&lt;D xsi:type="xsd:string"&gt;Switzerland&lt;/D&gt;&lt;/FQL&gt;&lt;FQL&gt;&lt;Q&gt;NSHS-CA^OS_TOP_HLDR_COUNTRY(ALL,0D,,MTD,,F,SEC)&lt;/Q&gt;&lt;R&gt;0&lt;/R&gt;&lt;C&gt;0&lt;/C&gt;&lt;/FQL&gt;&lt;FQL&gt;&lt;Q&gt;CORV-CA^OS_TOP_HLDR_COUNTRY(ALL,0D,,MTD,,F,SEC)&lt;/Q&gt;&lt;R&gt;30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States&lt;/D&gt;&lt;/FQL&gt;&lt;FQL&gt;&lt;Q&gt;CTX-CA^OS_TOP_HLDR_COUNTRY(ALL,0D,,MTD,,F,SEC)&lt;/Q&gt;&lt;R&gt;0&lt;/R&gt;&lt;C&gt;0&lt;/C&gt;&lt;/FQL&gt;&lt;FQL&gt;&lt;Q&gt;FRX-CA^OS_TOP_HLDR_COUNTRY(ALL,0D,,MTD,,F,SEC)&lt;/Q&gt;&lt;R&gt;33&lt;/R&gt;&lt;C&gt;1&lt;/C&gt;&lt;D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xsi:type="xsd:string"&gt;France&lt;/D&gt;&lt;D xsi:type="xsd:string"&gt;Canada&lt;/D&gt;&lt;D xsi:type="xsd:string"&gt;Canada&lt;/D&gt;&lt;D xsi:type="xsd:string"&gt;Canada&lt;/D&gt;&lt;/FQL&gt;&lt;FQL&gt;&lt;Q&gt;NVCN-CA^OS_TOP_HLDR_COUNTRY(ALL,0D,,MTD,,F,SEC)&lt;/Q&gt;&lt;R&gt;25&lt;/R&gt;&lt;C&gt;1&lt;/C&gt;&lt;D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xsi:type="xsd:string"&gt;Canada&lt;/D&gt;&lt;D xsi:type="xsd:string"&gt;United States&lt;/D&gt;&lt;D xsi:type="xsd:string"&gt;United States&lt;/D&gt;&lt;/FQL&gt;&lt;FQL&gt;&lt;Q&gt;SVA-CA^OS_TOP_HLDR_COUNTRY(ALL,0D,,MTD,,F,SEC)&lt;/Q&gt;&lt;R&gt;1&lt;/R&gt;&lt;C&gt;1&lt;/C&gt;&lt;D xsi:type="xsd:string"&gt;Liechtenstein&lt;/D&gt;&lt;/FQL&gt;&lt;FQL&gt;&lt;Q&gt;TMD-CA^OS_TOP_HLDR_COUNTRY(ALL,0D,,MTD,,F,SEC)&lt;/Q&gt;&lt;R&gt;51&lt;/R&gt;&lt;C&gt;1&lt;/C&gt;&lt;D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States&lt;/D&gt;&lt;/FQL&gt;&lt;FQL&gt;&lt;Q&gt;XENE-US^OS_TOP_HLDR_COUNTRY(ALL,0D,,MTD,,F,SEC)&lt;/Q&gt;&lt;R&gt;78&lt;/R&gt;&lt;C&gt;1&lt;/C&gt;&lt;D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</t>
        </r>
      </text>
    </comment>
    <comment ref="A19" authorId="0" shapeId="0" xr:uid="{2AEE9B29-F31D-4D83-815D-B94FD6D13CE7}">
      <text>
        <r>
          <rPr>
            <b/>
            <sz val="9"/>
            <color indexed="81"/>
            <rFont val="Tahoma"/>
            <charset val="1"/>
          </rPr>
          <t>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xsi:type="xsd:string"&gt;Singapore&lt;/D&gt;&lt;D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xsi:type="xsd:string"&gt;Norway&lt;/D&gt;&lt;D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xsi:type="xsd:string"&gt;South Korea&lt;/D&gt;&lt;/FQL&gt;&lt;FQL&gt;&lt;Q&gt;CHH-CA^OS_TOP_HLDR_COUNTRY(ALL,0D,,MTD,,F,SEC)&lt;/Q&gt;&lt;R&gt;1&lt;/R&gt;&lt;C&gt;1&lt;/C&gt;&lt;D xsi:type="xsd:string"&gt;Canada&lt;/D&gt;&lt;/FQL&gt;&lt;FQL&gt;&lt;Q&gt;CTTH-US^OS_TOP_HLDR_COUNTRY(ALL,0D,,MTD,,F,SEC)&lt;/Q&gt;&lt;R&gt;0&lt;/R&gt;&lt;C&gt;0&lt;/C&gt;&lt;/FQL&gt;&lt;FQL&gt;&lt;Q&gt;PMN-CA^OS_TOP_HLDR_COUNTRY(ALL,0D,,MTD,,F,SEC)&lt;/Q&gt;&lt;R&gt;5&lt;/R&gt;&lt;C&gt;1&lt;/C&gt;&lt;D xsi:type="xsd:string"&gt;United States&lt;/D&gt;&lt;D xsi:type="xsd:string"&gt;United States&lt;/D&gt;&lt;D xsi:type="xsd:string"&gt;Canada&lt;/D&gt;&lt;D xsi:type="xsd:string"&gt;United States&lt;/D&gt;&lt;D xsi:type="xsd:string"&gt;United States&lt;/D&gt;&lt;/FQL&gt;&lt;FQL&gt;&lt;Q&gt;TLT-CA^OS_TOP_HLDR_COUNTRY(ALL,0D,,MTD,,F,SEC)&lt;/Q&gt;&lt;R&gt;1&lt;/R&gt;&lt;C&gt;1&lt;/C&gt;&lt;D xsi:type="xsd:string"&gt;United States&lt;/D&gt;&lt;/FQL&gt;&lt;FQL&gt;&lt;Q&gt;AQS-CA^OS_TOP_HLDR_COUNTRY(ALL,0D,,MTD,,F,SEC)&lt;/Q&gt;&lt;R&gt;0&lt;/R&gt;&lt;C&gt;0&lt;/C&gt;&lt;/FQL&gt;&lt;FQL&gt;&lt;Q&gt;ATE-CA^OS_TOP_HLDR_COUNTRY(ALL,0D,,MTD,,F,SEC)&lt;/Q&gt;&lt;R&gt;0&lt;/R&gt;&lt;C&gt;0&lt;/C&gt;&lt;/FQL&gt;&lt;FQL&gt;&lt;Q&gt;BCT-CA^OS_TOP_HLDR_COUNTRY(ALL,0D,,MTD,,F,SEC)&lt;/Q&gt;&lt;R&gt;0&lt;/R&gt;&lt;C&gt;0&lt;/C&gt;&lt;/FQL&gt;&lt;FQL&gt;&lt;Q&gt;CPH-CA^OS_TOP_HLDR_COUNTRY(ALL,0D,,MTD,,F,SEC)&lt;/Q&gt;&lt;R&gt;2&lt;/R&gt;&lt;C&gt;1&lt;/C&gt;&lt;D xsi:type="xsd:string"&gt;Canada&lt;/D&gt;&lt;D xsi:type="xsd:string"&gt;United States&lt;/D&gt;&lt;/FQL&gt;&lt;FQL&gt;&lt;Q&gt;CRH-CA^OS_TOP_HLDR_COUNTRY(ALL,0D,,MTD,,F,SEC)&lt;/Q&gt;&lt;R&gt;68&lt;/R&gt;&lt;C&gt;1&lt;/C&gt;&lt;D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xsi:type="xsd:string"&gt;Germany&lt;/D&gt;&lt;D xsi:type="xsd:string"&gt;Canada&lt;/D&gt;&lt;D xsi:type="xsd:string"&gt;Canada&lt;/D&gt;&lt;D xsi:type="xsd:string"&gt;Germany&lt;/D&gt;&lt;D xsi:type="xsd:string"&gt;United States&lt;/D&gt;&lt;D xsi:type="xsd:string"&gt;Canada&lt;/D&gt;&lt;D xsi:type="xsd:string"&gt;United States&lt;/D&gt;&lt;D xsi:type="xsd:string"&gt;United States&lt;/D&gt;&lt;D xsi:type="xsd:string"&gt;Germany&lt;/D&gt;&lt;D xsi:type="xsd:string"&gt;Canada&lt;/D&gt;&lt;D xsi:type="xsd:string"&gt;United Kingdom&lt;/D&gt;&lt;D xsi:type="xsd:string"&gt;United States&lt;/D&gt;&lt;D xsi:type="xsd:string"&gt;United Kingdom&lt;/D&gt;&lt;D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xsi:type="xsd:string"&gt;Spain&lt;/D&gt;&lt;D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States&lt;/D&gt;&lt;/FQL&gt;&lt;FQL&gt;&lt;Q&gt;HLS-CA^OS_TOP_HLDR_COUNTRY(ALL,0D,,MTD,,F,SEC)&lt;/Q&gt;&lt;R&gt;23&lt;/R&gt;&lt;C&gt;1&lt;/C&gt;&lt;D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xsi:type="xsd:string"&gt;Switzerland&lt;/D&gt;&lt;D xsi:type="xsd:string"&gt;United States&lt;/D&gt;&lt;D xsi:type="xsd:string"&gt;United States&lt;/D&gt;&lt;D xsi:type="xsd:string"&gt;United Kingdom&lt;/D&gt;&lt;D xsi:type="xsd:string"&gt;United Kingdom&lt;/D&gt;&lt;/FQL&gt;&lt;FQL&gt;&lt;Q&gt;IDL-CA^OS_TOP_HLDR_COUNTRY(ALL,0D,,MTD,,F,SEC)&lt;/Q&gt;&lt;R&gt;0&lt;/R&gt;&lt;C&gt;0&lt;/C&gt;&lt;/FQL&gt;&lt;FQL&gt;&lt;Q&gt;MIMI-CA^OS_TOP_HLDR_COUNTRY(ALL,0D,,MTD,,F,SEC)&lt;/Q&gt;&lt;R&gt;1&lt;/R&gt;&lt;C&gt;1&lt;/C&gt;&lt;D xsi:type="xsd:string"&gt;Canada&lt;/D&gt;&lt;/FQL&gt;&lt;FQL&gt;&lt;Q&gt;ONCY-USA^OS_TOP_HLDR_COUNTRY(ALL,0D,,MTD,,F,SEC)&lt;/Q&gt;&lt;R&gt;37&lt;/R&gt;&lt;C&gt;1&lt;/C&gt;&lt;D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xsi:type="xsd:string"&gt;Spain&lt;/D&gt;&lt;D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States&lt;/D&gt;&lt;/FQL&gt;&lt;FQL&gt;&lt;Q&gt;VMD-CA^OS_TOP_HLDR_COUNTRY(ALL,0D,,MTD,,F,SEC)&lt;/Q&gt;&lt;R&gt;70&lt;/R&gt;&lt;C&gt;1&lt;/C&gt;&lt;D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xsi:type="xsd:string"&gt;Spain&lt;/D&gt;&lt;D xsi:type="xsd:string"&gt;United States&lt;/D&gt;&lt;D xsi:type="xsd:string"&gt;Canada&lt;/D&gt;&lt;D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xsi:type="xsd:string"&gt;Switzerland&lt;/D&gt;&lt;D xsi:type="xsd:string"&gt;United Kingdom&lt;/D&gt;&lt;D xsi:type="xsd:string"&gt;Australia&lt;/D&gt;&lt;D xsi:type="xsd:string"&gt;United States&lt;/D&gt;&lt;D xsi:type="xsd:string"&gt;Canada&lt;/D&gt;&lt;D xsi:type="xsd:string"&gt;United States&lt;/D&gt;&lt;D xsi:type="xsd:string"&gt;France&lt;/D&gt;&lt;D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xsi:type="xsd:string"&gt;Norway&lt;/D&gt;&lt;D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xsi:type="xsd:string"&gt;Switzerland&lt;/D&gt;&lt;D xsi:type="xsd:string"&gt;United States&lt;/D&gt;&lt;D xsi:type="xsd:string"&gt;Canada&lt;/D&gt;&lt;D xsi:type="xsd:string"&gt;Canada&lt;/D&gt;&lt;D xsi:type="xsd:string"&gt;Canada&lt;/D&gt;&lt;D xsi:type="xsd:string"&gt;Canada&lt;/D&gt;&lt;/FQL&gt;&lt;FQL&gt;&lt;Q&gt;ABUS-US^OS_TOP_HLDR_COUNTRY(ALL,0D,,MTD,,F,SEC)&lt;/Q&gt;&lt;R&gt;56&lt;/R&gt;&lt;C&gt;1&lt;/C&gt;&lt;D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xsi:type="xsd:string"&gt;Norway&lt;/D&gt;&lt;D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xsi:type="xsd:string"&gt;China&lt;/D&gt;&lt;D xsi:type="xsd:string"&gt;United States&lt;/D&gt;&lt;D xsi:type="xsd:string"&gt;United States&lt;/D&gt;&lt;D xsi:type="xsd:string"&gt;United States&lt;/D&gt;&lt;D xsi:type="xsd:string"&gt;South Korea&lt;/D&gt;&lt;D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France&lt;/D&gt;&lt;/FQL&gt;&lt;FQL&gt;&lt;Q&gt;BNKL-US^OS_TOP_HLDR_COUNTRY(ALL,0D,,MTD,,F,SEC)&lt;/Q&gt;&lt;R&gt;0&lt;/R&gt;&lt;C&gt;0&lt;/C&gt;&lt;/FQL&gt;&lt;FQL&gt;&lt;Q&gt;CZO-CA^OS_TOP_HLDR_COUNTRY(ALL,0D,,MTD,,F,SEC)&lt;/Q&gt;&lt;R&gt;0&lt;/R&gt;&lt;C&gt;0&lt;/C&gt;&lt;/FQL&gt;&lt;FQL&gt;&lt;Q&gt;EBM-CA^OS_TOP_HLDR_COUNTRY(ALL,0D,,MTD,,F,SEC)&lt;/Q&gt;&lt;R&gt;0&lt;/R&gt;&lt;C&gt;0&lt;/C&gt;&lt;/FQL&gt;&lt;FQL&gt;&lt;Q&gt;GSD-CA^OS_TOP_HLDR_COUNTRY(ALL,0D,,MTD,,F,SEC)&lt;/Q&gt;&lt;R&gt;0&lt;/R&gt;&lt;C&gt;0&lt;/C&gt;&lt;/FQL&gt;&lt;FQL&gt;&lt;Q&gt;HSDT-US^OS_TOP_HLDR_COUNTRY(ALL,0D,,MTD,,F,SEC)&lt;/Q&gt;&lt;R&gt;40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xsi:type="xsd:string"&gt;France&lt;/D&gt;&lt;/FQL&gt;&lt;FQL&gt;&lt;Q&gt;IN-CA^OS_TOP_HLDR_COUNTRY(ALL,0D,,MTD,,F,SEC)&lt;/Q&gt;&lt;R&gt;1&lt;/R&gt;&lt;C&gt;1&lt;/C&gt;&lt;D xsi:type="xsd:string"&gt;Canada&lt;/D&gt;&lt;/FQL&gt;&lt;FQL&gt;&lt;Q&gt;MDNA-CA^OS_TOP_HLDR_COUNTRY(ALL,0D,,MTD,,F,SEC)&lt;/Q&gt;&lt;R&gt;0&lt;/R&gt;&lt;C&gt;0&lt;/C&gt;&lt;/FQL&gt;&lt;FQL&gt;&lt;Q&gt;NGEN-CA^OS_TOP_HLDR_COUNTRY(ALL,0D,,MTD,,F,SEC)&lt;/Q&gt;&lt;R&gt;0&lt;/R&gt;&lt;C&gt;0&lt;/C&gt;&lt;/FQL&gt;&lt;FQL&gt;&lt;Q&gt;NVLNF-US^OS_TOP_HLDR_COUNTRY(ALL,0D,,MTD,,F,SEC)&lt;/Q&gt;&lt;R&gt;6&lt;/R&gt;&lt;C&gt;1&lt;/C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States&lt;/D&gt;&lt;/FQL&gt;&lt;FQL&gt;&lt;Q&gt;QPT-CA^OS_TOP_HLDR_COUNTRY(ALL,0D,,MTD,,F,SEC)&lt;/Q&gt;&lt;R&gt;0&lt;/R&gt;&lt;C&gt;0&lt;/C&gt;&lt;/FQL&gt;&lt;FQL&gt;&lt;Q&gt;TBP-CA^OS_TOP_HLDR_COUNTRY(ALL,0D,,MTD,,F,SEC)&lt;/Q&gt;&lt;R&gt;7&lt;/R&gt;&lt;C&gt;1&lt;/C&gt;&lt;D xsi:type="xsd:string"&gt;Canada&lt;/D&gt;&lt;D xsi:type="xsd:string"&gt;United States&lt;/D&gt;&lt;D xsi:type="xsd:string"&gt;Germany&lt;/D&gt;&lt;D xsi:type="xsd:string"&gt;United States&lt;/D&gt;&lt;D xsi:type="xsd:string"&gt;Canada&lt;/D&gt;&lt;D xsi:type="xsd:string"&gt;Israel&lt;/D&gt;&lt;D xsi:type="xsd:string"&gt;Ireland&lt;/D&gt;&lt;/FQL&gt;&lt;FQL&gt;&lt;Q&gt;TH-CA^OS_TOP_HLDR_COUNTRY(ALL,0D,,MTD,,F,SEC)&lt;/Q&gt;&lt;R&gt;67&lt;/R&gt;&lt;C&gt;1&lt;/C&gt;&lt;D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xsi:type="xsd:string"&gt;Switzerland&lt;/D&gt;&lt;D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xsi:type="xsd:string"&gt;Australia&lt;/D&gt;&lt;D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xsi:type="xsd:string"&gt;New Zealand&lt;/D&gt;&lt;D xsi:type="xsd:string"&gt;United States&lt;/D&gt;&lt;D xsi:type="xsd:string"&gt;Canada&lt;/D&gt;&lt;D xsi:type="xsd:string"&gt;United Kingdom&lt;/D&gt;&lt;D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Kingdom&lt;/D&gt;&lt;D xsi:type="xsd:string"&gt;Canada&lt;/D&gt;&lt;D xsi:type="xsd:string"&gt;Netherlands&lt;/D&gt;&lt;D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xsi:type="xsd:string"&gt;Switzerland&lt;/D&gt;&lt;D xsi:type="xsd:string"&gt;Canada&lt;/D&gt;&lt;/FQL&gt;&lt;FQL&gt;&lt;Q&gt;ARCH-CA^OS_TOP_HLDR_COUNTRY(ALL,0D,,MTD,,F,SEC)&lt;/Q&gt;&lt;R&gt;0&lt;/R&gt;&lt;C&gt;0&lt;/C&gt;&lt;/FQL&gt;&lt;FQL&gt;&lt;Q&gt;AUP-CA^OS_TOP_HLDR_COUNTRY(ALL,0D,,MTD,,F,SEC)&lt;/Q&gt;&lt;R&gt;166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xsi:type="xsd:string"&gt;Netherlands&lt;/D&gt;&lt;D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xsi:type="xsd:string"&gt;Sweden&lt;/D&gt;&lt;D xsi:type="xsd:string"&gt;United States&lt;/D&gt;&lt;D xsi:type="xsd:string"&gt;United States&lt;/D&gt;&lt;D xsi:type="xsd:string"&gt;United States&lt;/D&gt;&lt;D xsi:type="xsd:string"&gt;Austria&lt;/D&gt;&lt;D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xsi:type="xsd:string"&gt;Switzerland&lt;/D&gt;&lt;D xsi:type="xsd:string"&gt;United Kingdom&lt;/D&gt;&lt;D xsi:type="xsd:string"&gt;Taiwan&lt;/D&gt;&lt;D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xsi:type="xsd:string"&gt;Canada&lt;/D&gt;&lt;D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xsi:type="xsd:string"&gt;Switzerland&lt;/D&gt;&lt;D xsi:type="xsd:string"&gt;United States&lt;/D&gt;&lt;D xsi:type="xsd:string"&gt;Australia&lt;/D&gt;&lt;D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xsi:type="xsd:string"&gt;Norway&lt;/D&gt;&lt;D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xsi:type="xsd:string"&gt;Canada&lt;/D&gt;&lt;D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xsi:type="xsd:string"&gt;Germany&lt;/D&gt;&lt;D xsi:type="xsd:string"&gt;Switzerland&lt;/D&gt;&lt;D xsi:type="xsd:string"&gt;United States&lt;/D&gt;&lt;D xsi:type="xsd:string"&gt;New Zealand&lt;/D&gt;&lt;D xsi:type="xsd:string"&gt;France&lt;/D&gt;&lt;D xsi:type="xsd:string"&gt;France&lt;/D&gt;&lt;D xsi:type="xsd:string"&gt;United States&lt;/D&gt;&lt;D xsi:type="xsd:string"&gt;United Kingdom&lt;/D&gt;&lt;D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xsi:type="xsd:string"&gt;Netherlands&lt;/D&gt;&lt;D xsi:type="xsd:string"&gt;Canada&lt;/D&gt;&lt;D xsi:type="xsd:string"&gt;Canada&lt;/D&gt;&lt;D xsi:type="xsd:string"&gt;China&lt;/D&gt;&lt;D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xsi:type="xsd:string"&gt;South Korea&lt;/D&gt;&lt;D xsi:type="xsd:string"&gt;United States&lt;/D&gt;&lt;D xsi:type="xsd:string"&gt;United Kingdom&lt;/D&gt;&lt;D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xsi:type="xsd:string"&gt;Switzerland&lt;/D&gt;&lt;D xsi:type="xsd:string"&gt;United States&lt;/D&gt;&lt;D xsi:type="xsd:string"&gt;United States&lt;/D&gt;&lt;/FQL&gt;&lt;FQL&gt;&lt;Q&gt;BHC-US^OS_TOP_HLDR_COUNTRY(ALL,0D,,MTD,,F,SEC)&lt;/Q&gt;&lt;R&gt;478&lt;/R&gt;&lt;C&gt;1&lt;/C&gt;&lt;D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xsi:type="xsd:string"&gt;France&lt;/D&gt;&lt;D xsi:type="xsd:string"&gt;Japan&lt;/D&gt;&lt;D xsi:type="xsd:string"&gt;Norway&lt;/D&gt;&lt;D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xsi:type="xsd:string"&gt;Canada&lt;/D&gt;&lt;D xsi:type="xsd:string"&gt;United Kingdom&lt;/D&gt;&lt;D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xsi:type="xsd:string"&gt;Switzerland&lt;/D&gt;&lt;D xsi:type="xsd:string"&gt;Canada&lt;/D&gt;&lt;D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Kingdom&lt;/D&gt;&lt;D xsi:type="xsd:string"&gt;Canada&lt;/D&gt;&lt;D xsi:type="xsd:string"&gt;United States&lt;/D&gt;&lt;D xsi:type="xsd:string"&gt;United States&lt;/D&gt;&lt;D xsi:type="xsd:string"&gt;Bermuda&lt;/D&gt;&lt;D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xsi:type="xsd:string"&gt;Sweden&lt;/D&gt;&lt;D xsi:type="xsd:string"&gt;Germany&lt;/D&gt;&lt;D xsi:type="xsd:string"&gt;United States&lt;/D&gt;&lt;D xsi:type="xsd:string"&gt;United States&lt;/D&gt;&lt;D xsi:type="xsd:string"&gt;Canada&lt;/D&gt;&lt;D xsi:type="xsd:string"&gt;United States&lt;/D&gt;&lt;D xsi:type="xsd:string"&gt;Australia&lt;/D&gt;&lt;D xsi:type="xsd:string"&gt;Canada&lt;/D&gt;&lt;D xsi:type="xsd:string"&gt;United States&lt;/D&gt;&lt;D xsi:type="xsd:string"&gt;Netherlands&lt;/D&gt;&lt;D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xsi:type="xsd:string"&gt;Australia&lt;/D&gt;&lt;D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xsi:type="xsd:string"&gt;Australia&lt;/D&gt;&lt;D xsi:type="xsd:string"&gt;France&lt;/D&gt;&lt;D xsi:type="xsd:string"&gt;Germany&lt;/D&gt;&lt;D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xsi:type="xsd:string"&gt;Canada&lt;/D&gt;&lt;D xsi:type="xsd:string"&gt;United Kingdom&lt;/D&gt;&lt;D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xsi:type="xsd:string"&gt;Puerto Rico&lt;/D&gt;&lt;D xsi:type="xsd:string"&gt;United States&lt;/D&gt;&lt;D xsi:type="xsd:string"&gt;Canada&lt;/D&gt;&lt;D xsi:type="xsd:string"&gt;Germany&lt;/D&gt;&lt;D xsi:type="xsd:string"&gt;United States&lt;/D&gt;&lt;D xsi:type="xsd:string"&gt;Germany&lt;/D&gt;&lt;D xsi:type="xsd:string"&gt;Switzerland&lt;/D&gt;&lt;D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xsi:type="xsd:string"&gt;United Kingdom&lt;/D&gt;&lt;D xsi:type="xsd:string"&gt;United States&lt;/D&gt;&lt;D xsi:type="xsd:string"&gt;United States&lt;/D&gt;&lt;D xsi:type="xsd:string"&gt;United Kingdom&lt;/D&gt;&lt;D xsi:type="xsd:string"&gt;Australia&lt;/D&gt;&lt;D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Kingdom&lt;/D&gt;&lt;D xsi:type="xsd:string"&gt;France&lt;/D&gt;&lt;D xsi:type="xsd:string"&gt;United States&lt;/D&gt;&lt;D xsi:type="xsd:string"&gt;United States&lt;/D&gt;&lt;D xsi:type="xsd:string"&gt;New Zealand&lt;/D&gt;&lt;D xsi:type="xsd:string"&gt;United Kingdom&lt;/D&gt;&lt;D xsi:type="xsd:strin</t>
        </r>
      </text>
    </comment>
    <comment ref="A20" authorId="0" shapeId="0" xr:uid="{20CDF87D-D3AB-4ADF-B260-540E3FA22DA2}">
      <text>
        <r>
          <rPr>
            <b/>
            <sz val="9"/>
            <color indexed="81"/>
            <rFont val="Tahoma"/>
            <charset val="1"/>
          </rPr>
          <t>g"&gt;United Kingdom&lt;/D&gt;&lt;D xsi:type="xsd:string"&gt;United States&lt;/D&gt;&lt;D xsi:type="xsd:string"&gt;South Korea&lt;/D&gt;&lt;D xsi:type="xsd:string"&gt;United Kingdom&lt;/D&gt;&lt;D xsi:type="xsd:string"&gt;United Kingdom&lt;/D&gt;&lt;D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xsi:type="xsd:string"&gt;Netherlands&lt;/D&gt;&lt;D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xsi:type="xsd:string"&gt;Sweden&lt;/D&gt;&lt;D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xsi:type="xsd:string"&gt;Germany&lt;/D&gt;&lt;D xsi:type="xsd:string"&gt;France&lt;/D&gt;&lt;D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xsi:type="xsd:string"&gt;France&lt;/D&gt;&lt;D xsi:type="xsd:string"&gt;Japan&lt;/D&gt;&lt;D xsi:type="xsd:string"&gt;United States&lt;/D&gt;&lt;D xsi:type="xsd:string"&gt;United States&lt;/D&gt;&lt;D xsi:type="xsd:string"&gt;Sweden&lt;/D&gt;&lt;D xsi:type="xsd:string"&gt;United Kingdom&lt;/D&gt;&lt;D xsi:type="xsd:string"&gt;Italy&lt;/D&gt;&lt;D xsi:type="xsd:string"&gt;United States&lt;/D&gt;&lt;D xsi:type="xsd:string"&gt;United States&lt;/D&gt;&lt;D xsi:type="xsd:string"&gt;France&lt;/D&gt;&lt;D xsi:type="xsd:string"&gt;United States&lt;/D&gt;&lt;D xsi:type="xsd:string"&gt;United Kingdom&lt;/D&gt;&lt;D xsi:type="xsd:string"&gt;United States&lt;/D&gt;&lt;D xsi:type="xsd:string"&gt;Israel&lt;/D&gt;&lt;D xsi:type="xsd:string"&gt;Norway&lt;/D&gt;&lt;D xsi:type="xsd:string"&gt;United States&lt;/D&gt;&lt;D xsi:type="xsd:string"&gt;United States&lt;/D&gt;&lt;D xsi:type="xsd:string"&gt;United States&lt;/D&gt;&lt;D xsi:type="xsd:string"&gt;United States&lt;/D&gt;&lt;D xsi:type="xsd:string"&gt;Denmark&lt;/D&gt;&lt;D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xsi:type="xsd:string"&gt;Sweden&lt;/D&gt;&lt;D xsi:type="xsd:string"&gt;France&lt;/D&gt;&lt;D xsi:type="xsd:string"&gt;Canada&lt;/D&gt;&lt;D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xsi:type="xsd:string"&gt;South Africa&lt;/D&gt;&lt;D xsi:type="xsd:string"&gt;Sweden&lt;/D&gt;&lt;D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xsi:type="xsd:string"&gt;Ireland&lt;/D&gt;&lt;D xsi:type="xsd:string"&gt;United States&lt;/D&gt;&lt;D xsi:type="xsd:string"&gt;United States&lt;/D&gt;&lt;D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xsi:type="xsd:string"&gt;Finland&lt;/D&gt;&lt;D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xsi:type="xsd:string"&gt;France&lt;/D&gt;&lt;D xsi:type="xsd:string"&gt;Spain&lt;/D&gt;&lt;D xsi:type="xsd:string"&gt;United States&lt;/D&gt;&lt;D xsi:type="xsd:string"&gt;Netherlands&lt;/D&gt;&lt;D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xsi:type="xsd:string"&gt;Luxembourg&lt;/D&gt;&lt;D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xsi:type="xsd:string"&gt;Japan&lt;/D&gt;&lt;D xsi:type="xsd:string"&gt;South Africa&lt;/D&gt;&lt;D xsi:type="xsd:string"&gt;United States&lt;/D&gt;&lt;D xsi:type="xsd:string"&gt;Hungary&lt;/D&gt;&lt;D xsi:type="xsd:string"&gt;Slovenia&lt;/D&gt;&lt;D xsi:type="xsd:string"&gt;United States&lt;/D&gt;&lt;D xsi:type="xsd:string"&gt;France&lt;/D&gt;&lt;D xsi:type="xsd:string"&gt;Ireland&lt;/D&gt;&lt;D xsi:type="xsd:string"&gt;Australia&lt;/D&gt;&lt;D xsi:type="xsd:string"&gt;United States&lt;/D&gt;&lt;D xsi:type="xsd:string"&gt;United States&lt;/D&gt;&lt;D xsi:type="xsd:string"&gt;United States&lt;/D&gt;&lt;D xsi:type="xsd:string"&gt;United States&lt;/D&gt;&lt;D xsi:type="xsd:string"&gt;France&lt;/D&gt;&lt;D xsi:type="xsd:string"&gt;Germany&lt;/D&gt;&lt;D xsi:type="xsd:string"&gt;United States&lt;/D&gt;&lt;D xsi:type="xsd:string"&gt;United Kingdom&lt;/D&gt;&lt;D xsi:type="xsd:string"&gt;Switzerland&lt;/D&gt;&lt;D xsi:type="xsd:string"&gt;Canada&lt;/D&gt;&lt;D xsi:type="xsd:string"&gt;Canada&lt;/D&gt;&lt;D xsi:type="xsd:string"&gt;Liechtenstein&lt;/D&gt;&lt;D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xsi:type="xsd:string"&gt;Denmark&lt;/D&gt;&lt;D xsi:type="xsd:string"&gt;United States&lt;/D&gt;&lt;D xsi:type="xsd:string"&gt;United States&lt;/D&gt;&lt;D xsi:type="xsd:string"&gt;Italy&lt;/D&gt;&lt;D xsi:type="xsd:string"&gt;Luxembourg&lt;/D&gt;&lt;D xsi:type="xsd:string"&gt;Luxembourg&lt;/D&gt;&lt;D xsi:type="xsd:string"&gt;Canada&lt;/D&gt;&lt;D xsi:type="xsd:string"&gt;United States&lt;/D&gt;&lt;D xsi:type="xsd:string"&gt;Belgium&lt;/D&gt;&lt;D xsi:type="xsd:string"&gt;United States&lt;/D&gt;&lt;D xsi:type="xsd:string"&gt;Japan&lt;/D&gt;&lt;D xsi:type="xsd:string"&gt;Portugal&lt;/D&gt;&lt;D xsi:type="xsd:string"&gt;Germany&lt;/D&gt;&lt;D xsi:type="xsd:string"&gt;United States&lt;/D&gt;&lt;D xsi:type="xsd:string"&gt;Canada&lt;/D&gt;&lt;D xsi:type="xsd:string"&gt;United States&lt;/D&gt;&lt;D xsi:type="xsd:string"&gt;Switzerland&lt;/D&gt;&lt;D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xsi:type="xsd:string"&gt;Italy&lt;/D&gt;&lt;D xsi:type="xsd:string"&gt;Switzerland&lt;/D&gt;&lt;D xsi:type="xsd:string"&gt;United Kingdom&lt;/D&gt;&lt;D xsi:type="xsd:string"&gt;United States&lt;/D&gt;&lt;D xsi:type="xsd:string"&gt;United States&lt;/D&gt;&lt;D xsi:type="xsd:string"&gt;Canada&lt;/D&gt;&lt;D xsi:type="xsd:string"&gt;Liechtenstein&lt;/D&gt;&lt;D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Kingdom&lt;/D&gt;&lt;D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xsi:type="xsd:string"&gt;South Korea&lt;/D&gt;&lt;D xsi:type="xsd:string"&gt;United States&lt;/D&gt;&lt;D xsi:type="xsd:string"&gt;Israel&lt;/D&gt;&lt;D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xsi:type="xsd:string"&gt;Hong Kong&lt;/D&gt;&lt;D xsi:type="xsd:string"&gt;Japan&lt;/D&gt;&lt;D xsi:type="xsd:string"&gt;Germany&lt;/D&gt;&lt;D xsi:type="xsd:string"&gt;United States&lt;/D&gt;&lt;D xsi:type="xsd:string"&gt;United States&lt;/D&gt;&lt;D xsi:type="xsd:string"&gt;United States&lt;/D&gt;&lt;D xsi:type="xsd:string"&gt;United Kingdom&lt;/D&gt;&lt;D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xsi:type="xsd:string"&gt;Hong Kong&lt;/D&gt;&lt;D xsi:type="xsd:string"&gt;China&lt;/D&gt;&lt;D xsi:type="xsd:string"&gt;United Kingdom&lt;/D&gt;&lt;D xsi:type="xsd:string"&gt;United States&lt;/D&gt;&lt;D xsi:type="xsd:string"&gt;Canada&lt;/D&gt;&lt;D xsi:type="xsd:string"&gt;United Kingdom&lt;/D&gt;&lt;D xsi:type="xsd:string"&gt;United States&lt;/D&gt;&lt;D xsi:type="xsd:string"&gt;Japan&lt;/D&gt;&lt;D xsi:type="xsd:string"&gt;United States&lt;/D&gt;&lt;D xsi:type="xsd:string"&gt;United States&lt;/D&gt;&lt;D xsi:type="xsd:string"&gt;Switzerland&lt;/D&gt;&lt;D xsi:type="xsd:string"&gt;United States&lt;/D&gt;&lt;D xsi:type="xsd:string"&gt;Switzerland&lt;/D&gt;&lt;D xsi:type="xsd:string"&gt;Australia&lt;/D&gt;&lt;D xsi:type="xsd:string"&gt;Japan&lt;/D&gt;&lt;D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xsi:type="xsd:string"&gt;Japan&lt;/D&gt;&lt;D xsi:type="xsd:string"&gt;United States&lt;/D&gt;&lt;D xsi:type="xsd:string"&gt;Israel&lt;/D&gt;&lt;D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xsi:type="xsd:string"&gt;South Africa&lt;/D&gt;&lt;D xsi:type="xsd:string"&gt;Sweden&lt;/D&gt;&lt;D xsi:type="xsd:string"&gt;Hong Kong&lt;/D&gt;&lt;D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xsi:type="xsd:string"&gt;Japan&lt;/D&gt;&lt;D xsi:type="xsd:string"&gt;Switzerland&lt;/D&gt;&lt;D xsi:type="xsd:string"&gt;Canada&lt;/D&gt;&lt;D xsi:type="xsd:string"&gt;Spain&lt;/D&gt;&lt;D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States&lt;/D&gt;&lt;/FQL&gt;&lt;FQL&gt;&lt;Q&gt;BLU-CA^OS_TOP_HLDR_COUNTRY(ALL,0D,,MTD,,F,SEC)&lt;/Q&gt;&lt;R&gt;62&lt;/R&gt;&lt;C&gt;1&lt;/C&gt;&lt;D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xsi:type="xsd:string"&gt;Switzerland&lt;/D&gt;&lt;D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xsi:type="xsd:string"&gt;Norway&lt;/D&gt;&lt;D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xsi:type="xsd:string"&gt;Spain&lt;/D&gt;&lt;D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xsi:type="xsd:string"&gt;Canada&lt;/D&gt;&lt;/FQL&gt;&lt;FQL&gt;&lt;Q&gt;HTL-CA^OS_TOP_HLDR_COUNTRY(ALL,0D,,MTD,,F,SEC)&lt;/Q&gt;&lt;R&gt;11&lt;/R&gt;&lt;C&gt;1&lt;/C&gt;&lt;D xsi:type="xsd:string"&gt;United States&lt;/D&gt;&lt;D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xsi:type="xsd:string"&gt;Canada&lt;/D&gt;&lt;D xsi:type="xsd:string"&gt;United Kingdom&lt;/D&gt;&lt;D xsi:type="xsd:string"&gt;United States&lt;/D&gt;&lt;D xsi:type="xsd:string"&gt;Spain&lt;/D&gt;&lt;/FQL&gt;&lt;FQL&gt;&lt;Q&gt;IGXT-US^OS_TOP_HLDR_COUNTRY(ALL,0D,,MTD,,F,SEC)&lt;/Q&gt;&lt;R&gt;0&lt;/R&gt;&lt;C&gt;0&lt;/C&gt;&lt;/FQL&gt;&lt;FQL&gt;&lt;Q&gt;KLY-CA^OS_TOP_HLDR_COUNTRY(ALL,0D,,MTD,,F,SEC)&lt;/Q&gt;&lt;R&gt;1&lt;/R&gt;&lt;C&gt;1&lt;/C&gt;&lt;D xsi:type="xsd:string"&gt;Canada&lt;/D&gt;&lt;/FQL&gt;&lt;FQL&gt;&lt;Q&gt;MIR-CA^OS_TOP_HLDR_COUNTRY(ALL,0D,,MTD,,F,SEC)&lt;/Q&gt;&lt;R&gt;0&lt;/R&gt;&lt;C&gt;0&lt;/C&gt;&lt;/FQL&gt;&lt;FQL&gt;&lt;Q&gt;EPI-CA^OS_TOP_HLDR_COUNTRY(ALL,0D,,MTD,,F,SEC)&lt;/Q&gt;&lt;R&gt;15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States&lt;/D&gt;&lt;/FQL&gt;&lt;FQL&gt;&lt;Q&gt;SQD-CA^OS_TOP_HLDR_COUNTRY(ALL,0D,,MTD,,F,SEC)&lt;/Q&gt;&lt;R&gt;1&lt;/R&gt;&lt;C&gt;1&lt;/C&gt;&lt;D xsi:type="xsd:string"&gt;Canada&lt;/D&gt;&lt;/FQL&gt;&lt;FQL&gt;&lt;Q&gt;ADVZ-CA^OS_TOP_HLDR_COUNTRY(ALL,0D,,MTD,,F,SEC)&lt;/Q&gt;&lt;R&gt;16&lt;/R&gt;&lt;C&gt;1&lt;/C&gt;&lt;D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Kingdom&lt;/D&gt;&lt;D xsi:type="xsd:string"&gt;Canada&lt;/D&gt;&lt;D xsi:type="xsd:string"&gt;United States&lt;/D&gt;&lt;D xsi:type="xsd:string"&gt;United States&lt;/D&gt;&lt;D xsi:type="xsd:string"&gt;United States&lt;/D&gt;&lt;D xsi:type="xsd:string"&gt;United States&lt;/D&gt;&lt;/FQL&gt;&lt;FQL&gt;&lt;Q&gt;APS-CA^OS_TOP_HLDR_COUNTRY(ALL,0D,,MTD,,F,SEC)&lt;/Q&gt;&lt;R&gt;68&lt;/R&gt;&lt;C&gt;1&lt;/C&gt;&lt;D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xsi:type="xsd:string"&gt;Ireland&lt;/D&gt;&lt;D xsi:type="xsd:string"&gt;France&lt;/D&gt;&lt;D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xsi:type="xsd:string"&gt;Spain&lt;/D&gt;&lt;D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xsi:type="xsd:string"&gt;Canada&lt;/D&gt;&lt;D xsi:type="xsd:string"&gt;United States&lt;/D&gt;&lt;/FQL&gt;&lt;FQL&gt;&lt;Q&gt;BTI-CA^OS_TOP_HLDR_COUNTRY(ALL,0D,,MTD,,F,SEC)&lt;/Q&gt;&lt;R&gt;0&lt;/R&gt;&lt;C&gt;0&lt;/C&gt;&lt;/FQL&gt;&lt;FQL&gt;&lt;Q&gt;CRDL-CA^OS_TOP_HLDR_COUNTRY(ALL,0D,,MTD,,F,SEC)&lt;/Q&gt;&lt;R&gt;4&lt;/R&gt;&lt;C&gt;1&lt;/C&gt;&lt;D xsi:type="xsd:string"&gt;United States&lt;/D&gt;&lt;D xsi:type="xsd:string"&gt;Israel&lt;/D&gt;&lt;D xsi:type="xsd:string"&gt;United States&lt;/D&gt;&lt;D xsi:type="xsd:string"&gt;Ireland&lt;/D&gt;&lt;/FQL&gt;&lt;FQL&gt;&lt;Q&gt;DR-CA^OS_TOP_HLDR_COUNTRY(ALL,0D,,MTD,,F,SEC)&lt;/Q&gt;&lt;R&gt;21&lt;/R&gt;&lt;C&gt;1&lt;/C&gt;&lt;D xsi:type="xsd:string"&gt;Canada&lt;/D&gt;&lt;D xsi:type="xsd:string"&gt;United States&lt;/D&gt;&lt;D xsi:type="xsd:string"&gt;Netherlands&lt;/D&gt;&lt;D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Kingdom&lt;/D&gt;&lt;D xsi:type="xsd:string"&gt;United States&lt;/D&gt;&lt;D xsi:type="xsd:string"&gt;New Zealand&lt;/D&gt;&lt;D xsi:type="xsd:string"&gt;Spain&lt;/D&gt;&lt;D xsi:type="xsd:string"&gt;United Kingdom&lt;/D&gt;&lt;D xsi:type="xsd:string"&gt;United Kingdom&lt;/D&gt;&lt;D xsi:type="xsd:string"&gt;United States&lt;/D&gt;&lt;D xsi:type="xsd:string"&gt;United States&lt;/D&gt;&lt;D xsi:type="xsd:string"&gt;United Kingdom&lt;/D&gt;&lt;/FQL&gt;&lt;FQL&gt;&lt;Q&gt;EDT-CA^OS_TOP_HLDR_COUNTRY(ALL,0D,,MTD,,F,SEC)&lt;/Q&gt;&lt;R&gt;0&lt;/R&gt;&lt;C&gt;0&lt;/C&gt;&lt;/FQL&gt;&lt;FQL&gt;&lt;Q&gt;GTMS-CA^OS_TOP_HLDR_COUNTRY(ALL,0D,,MTD,,F,SEC)&lt;/Q&gt;&lt;R&gt;2&lt;/R&gt;&lt;C&gt;1&lt;/C&gt;&lt;D xsi:type="xsd:string"&gt;Canada&lt;/D&gt;&lt;D xsi:type="xsd:string"&gt;Canada&lt;/D&gt;&lt;/FQL&gt;&lt;FQL&gt;&lt;Q&gt;IPA-CA^OS_TOP_HLDR_COUNTRY(ALL,0D,,MTD,,F,SEC)&lt;/Q&gt;&lt;R&gt;0&lt;/R&gt;&lt;C&gt;0&lt;/C&gt;&lt;/FQL&gt;&lt;FQL&gt;&lt;Q&gt;MDP-CA^OS_TOP_HLDR_COUNTRY(ALL,0D,,MTD,,F,SEC)&lt;/Q&gt;&lt;R&gt;2&lt;/R&gt;&lt;C&gt;1&lt;/C&gt;&lt;D xsi:type="xsd:string"&gt;Canada&lt;/D&gt;&lt;D xsi:type="xsd:string"&gt;Canada&lt;/D&gt;&lt;/FQL&gt;&lt;FQL&gt;&lt;Q&gt;NRI-CA^OS_TOP_HLDR_COUNTRY(ALL,0D,,MTD,,F,SEC)&lt;/Q&gt;&lt;R&gt;1&lt;/R&gt;&lt;C&gt;1&lt;/C&gt;&lt;D xsi:type="xsd:string"&gt;Canada&lt;/D&gt;&lt;/FQL&gt;&lt;FQL&gt;&lt;Q&gt;PRN-CA^OS_TOP_HLDR_COUNTRY(ALL,0D,,MTD,,F,SEC)&lt;/Q&gt;&lt;R&gt;42&lt;/R&gt;&lt;C&gt;1&lt;/C&gt;&lt;D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xsi:type="xsd:string"&gt;Germany&lt;/D&gt;&lt;D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States&lt;/D&gt;&lt;/FQL&gt;&lt;FQL&gt;&lt;Q&gt;RVX-CA^OS_TOP_HLDR_COUNTRY(ALL,0D,,MTD,,F,SEC)&lt;/Q&gt;&lt;R&gt;1&lt;/R&gt;&lt;C&gt;1&lt;/C&gt;&lt;D xsi:type="xsd:string"&gt;Cayman Islands&lt;/D&gt;&lt;/FQL&gt;&lt;FQL&gt;&lt;Q&gt;SBM-CA^OS_TOP_HLDR_COUNTRY(ALL,0D,,MTD,,F,SEC)&lt;/Q&gt;&lt;R&gt;0&lt;/R&gt;&lt;C&gt;0&lt;/C&gt;&lt;/FQL&gt;&lt;FQL&gt;&lt;Q&gt;VBIV-US^OS_TOP_HLDR_COUNTRY(ALL,0D,,MTD,,F,SEC)&lt;/Q&gt;&lt;R&gt;109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xsi:type="xsd:string"&gt;Spain&lt;/D&gt;&lt;D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xsi:type="xsd:string"&gt;France&lt;/D&gt;&lt;D xsi:type="xsd:string"&gt;Canada&lt;/D&gt;&lt;D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Kingdom&lt;/D&gt;&lt;/FQL&gt;&lt;FQL&gt;&lt;Q&gt;AEZS-CA^OS_TOP_HLDR_COUNTRY(ALL,0D,,MTD,,F,SEC)&lt;/Q&gt;&lt;R&gt;25&lt;/R&gt;&lt;C&gt;1&lt;/C&gt;&lt;D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States&lt;/D&gt;&lt;/FQL&gt;&lt;FQL&gt;&lt;Q&gt;ASG-CA^OS_TOP_HLDR_COUNTRY(ALL,0D,,MTD,,F,SEC)&lt;/Q&gt;&lt;R&gt;1&lt;/R&gt;&lt;C&gt;1&lt;/C&gt;&lt;D xsi:type="xsd:string"&gt;United States&lt;/D&gt;&lt;/FQL&gt;&lt;FQL&gt;&lt;Q&gt;IMV-CA^OS_TOP_HLDR_COUNTRY(ALL,0D,,MTD,,F,SEC)&lt;/Q&gt;&lt;R&gt;28&lt;/R&gt;&lt;C&gt;1&lt;/C&gt;&lt;D xsi:type="xsd:string"&gt;United Kingdom&lt;/D&gt;&lt;D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xsi:type="xsd:string"&gt;Liechtenstein&lt;/D&gt;&lt;D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States&lt;/D&gt;&lt;/FQL&gt;&lt;FQL&gt;&lt;Q&gt;KNE-CA^OS_TOP_HLDR_COUNTRY(ALL,0D,,MTD,,F,SEC)&lt;/Q&gt;&lt;R&gt;0&lt;/R&gt;&lt;C&gt;0&lt;/C&gt;&lt;/FQL&gt;&lt;FQL&gt;&lt;Q&gt;MIST-US^OS_TOP_HLDR_COUNTRY(ALL,0D,,MTD,,F,SEC)&lt;/Q&gt;&lt;R&gt;17&lt;/R&gt;&lt;C&gt;1&lt;/C&gt;&lt;D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States&lt;/D&gt;&lt;/FQL&gt;&lt;FQL&gt;&lt;Q&gt;RX-CA^OS_TOP_HLDR_COUNTRY(ALL,0D,,MTD,,F,SEC)&lt;/Q&gt;&lt;R&gt;5&lt;/R&gt;&lt;C&gt;1&lt;/C&gt;&lt;D xsi:type="xsd:string"&gt;Canada&lt;/D&gt;&lt;D xsi:type="xsd:string"&gt;United States&lt;/D&gt;&lt;D xsi:type="xsd:string"&gt;United States&lt;/D&gt;&lt;D xsi:type="xsd:string"&gt;Canada&lt;/D&gt;&lt;D xsi:type="xsd:string"&gt;Germany&lt;/D&gt;&lt;/FQL&gt;&lt;FQL&gt;&lt;Q&gt;TRIL-USA^OS_TOP_HLDR_COUNTRY(ALL,0D,,MTD,,F,SEC)&lt;/Q&gt;&lt;R&gt;72&lt;/R&gt;&lt;C&gt;1&lt;/C&gt;&lt;D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</t>
        </r>
      </text>
    </comment>
    <comment ref="A21" authorId="0" shapeId="0" xr:uid="{06E5EE07-452D-4905-9A01-48739F9B48A4}">
      <text>
        <r>
          <rPr>
            <b/>
            <sz val="9"/>
            <color indexed="81"/>
            <rFont val="Tahoma"/>
            <charset val="1"/>
          </rPr>
          <t>D xsi:type="xsd:string"&gt;Israel&lt;/D&gt;&lt;D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xsi:type="xsd:string"&gt;Canada&lt;/D&gt;&lt;/FQL&gt;&lt;FQL&gt;&lt;Q&gt;ACST-CA^OS_TOP_HLDR_NAME(ALL,0D,,MTD,,F,SEC,"EN")&lt;/Q&gt;&lt;R&gt;27&lt;/R&gt;&lt;C&gt;1&lt;/C&gt;&lt;D xsi:type="xsd:string"&gt;Two Sigma Advisers LP&lt;/D&gt;&lt;D xsi:type="xsd:string"&gt;BMO Asset Management Corp.&lt;/D&gt;&lt;D xsi:type="xsd:string"&gt;Oppenheimer &amp;amp; Co., Inc. (Wealth Management)&lt;/D&gt;&lt;D xsi:type="xsd:string"&gt;Renaissance Technologies LLC&lt;/D&gt;&lt;D xsi:type="xsd:string"&gt;Morgan Stanley Smith Barney LLC (Invt Mgmt)&lt;/D&gt;&lt;D xsi:type="xsd:string"&gt;Citadel Advisors LLC&lt;/D&gt;&lt;D xsi:type="xsd:string"&gt;J. L. Bainbridge &amp;amp; Co., Inc.&lt;/D&gt;&lt;D xsi:type="xsd:string"&gt;Geode Capital Management LLC&lt;/D&gt;&lt;D xsi:type="xsd:string"&gt;UBS Securities LLC&lt;/D&gt;&lt;D xsi:type="xsd:string"&gt;Sargent Investment Group LLC&lt;/D&gt;&lt;D xsi:type="xsd:string"&gt;Mitchell, McLeod, Pugh &amp;amp; Williams, Inc.&lt;/D&gt;&lt;D xsi:type="xsd:string"&gt;Morgan Stanley &amp;amp; Co. LLC&lt;/D&gt;&lt;D xsi:type="xsd:string"&gt;Sterling Investment Advisors Ltd.&lt;/D&gt;&lt;D xsi:type="xsd:string"&gt;Private Advisor Group LLC&lt;/D&gt;&lt;D xsi:type="xsd:string"&gt;Balasa Dinverno Foltz LLC&lt;/D&gt;&lt;D xsi:type="xsd:string"&gt;Frontier Wealth Management LLC&lt;/D&gt;&lt;D xsi:type="xsd:string"&gt;CIBC World Markets, Inc.&lt;/D&gt;&lt;D xsi:type="xsd:string"&gt;Walleye Capital LLC&lt;/D&gt;&lt;D xsi:type="xsd:string"&gt;Sequoia Financial Advisors LLC&lt;/D&gt;&lt;D xsi:type="xsd:string"&gt;Apis Capital Advisors LLC&lt;/D&gt;&lt;D xsi:type="xsd:string"&gt;BMO Asset Management, Inc.&lt;/D&gt;&lt;D xsi:type="xsd:string"&gt;Merrill Lynch, Pierce, Fenner &amp;amp; Smith, Inc. (Invt Mgmt)&lt;/D&gt;&lt;D xsi:type="xsd:string"&gt;RBC Dominion Securities, Inc. (Investment Management)&lt;/D&gt;&lt;D xsi:type="xsd:string"&gt;Rockefeller &amp;amp; Co. LLC&lt;/D&gt;&lt;D xsi:type="xsd:string"&gt;Advisory Services Network LLC&lt;/D&gt;&lt;D xsi:type="xsd:string"&gt;Barclays Capital, Inc.&lt;/D&gt;&lt;D xsi:type="xsd:string"&gt;AdvisorNet Financial, Inc.&lt;/D&gt;&lt;/FQL&gt;&lt;FQL&gt;&lt;Q&gt;AKU-CA^OS_TOP_HLDR_NAME(ALL,0D,,MTD,,F,SEC,"EN")&lt;/Q&gt;&lt;R&gt;4&lt;/R&gt;&lt;C&gt;1&lt;/C&gt;&lt;D xsi:type="xsd:string"&gt;CIBC Asset Management, Inc.&lt;/D&gt;&lt;D xsi:type="xsd:string"&gt;Canoe Financial LP&lt;/D&gt;&lt;D xsi:type="xsd:string"&gt;IA Clarington Investments, Inc.&lt;/D&gt;&lt;D xsi:type="xsd:string"&gt;Picton Mahoney Asset Management&lt;/D&gt;&lt;/FQL&gt;&lt;FQL&gt;&lt;Q&gt;ASP-CA^OS_TOP_HLDR_NAME(ALL,0D,,MTD,,F,SEC,"EN")&lt;/Q&gt;&lt;R&gt;0&lt;/R&gt;&lt;C&gt;0&lt;/C&gt;&lt;/FQL&gt;&lt;FQL&gt;&lt;Q&gt;COV-CA^OS_TOP_HLDR_NAME(ALL,0D,,MTD,,F,SEC,"EN")&lt;/Q&gt;&lt;R&gt;0&lt;/R&gt;&lt;C&gt;0&lt;/C&gt;&lt;/FQL&gt;&lt;FQL&gt;&lt;Q&gt;GUD-CA^OS_TOP_HLDR_NAME(ALL,0D,,MTD,,F,SEC,"EN")&lt;/Q&gt;&lt;R&gt;63&lt;/R&gt;&lt;C&gt;1&lt;/C&gt;&lt;D xsi:type="xsd:string"&gt;QV Investors, Inc.&lt;/D&gt;&lt;D xsi:type="xsd:string"&gt;EdgePoint Investment Group, Inc.&lt;/D&gt;&lt;D xsi:type="xsd:string"&gt;GLC Asset Management Group Ltd.&lt;/D&gt;&lt;D xsi:type="xsd:string"&gt;Dimensional Fund Advisors LP&lt;/D&gt;&lt;D xsi:type="xsd:string"&gt;Janus Capital Management LLC&lt;/D&gt;&lt;D xsi:type="xsd:string"&gt;RBC Global Asset Management, Inc.&lt;/D&gt;&lt;D xsi:type="xsd:string"&gt;Fidelity (Canada) Asset Management ULC&lt;/D&gt;&lt;D xsi:type="xsd:string"&gt;BMO Asset Management, Inc.&lt;/D&gt;&lt;D xsi:type="xsd:string"&gt;BC Investment Management Corp.&lt;/D&gt;&lt;D xsi:type="xsd:string"&gt;Mackenzie Financial Corp.&lt;/D&gt;&lt;D xsi:type="xsd:string"&gt;Invesco Capital Management LLC&lt;/D&gt;&lt;D xsi:type="xsd:string"&gt;Van Berkom &amp;amp; Associates, Inc.&lt;/D&gt;&lt;D xsi:type="xsd:string"&gt;Fidelity Management &amp;amp; Research Co. LLC&lt;/D&gt;&lt;D xsi:type="xsd:string"&gt;BlackRock Fund Advisors&lt;/D&gt;&lt;D xsi:type="xsd:string"&gt;CI Investments, Inc.&lt;/D&gt;&lt;D xsi:type="xsd:string"&gt;TD Asset Management, Inc.&lt;/D&gt;&lt;D xsi:type="xsd:string"&gt;Picton Mahoney Asset Management&lt;/D&gt;&lt;D xsi:type="xsd:string"&gt;Franklin Bissett Investment Management&lt;/D&gt;&lt;D xsi:type="xsd:string"&gt;Royce &amp;amp; Associates LP&lt;/D&gt;&lt;D xsi:type="xsd:string"&gt;BlackRock Asset Management Canada Ltd.&lt;/D&gt;&lt;D xsi:type="xsd:string"&gt;Dimensional Fund Advisors Ltd.&lt;/D&gt;&lt;D xsi:type="xsd:string"&gt;QS Investors LLC&lt;/D&gt;&lt;D xsi:type="xsd:string"&gt;TIAA-CREF Investment Management LLC&lt;/D&gt;&lt;D xsi:type="xsd:string"&gt;North Growth Management Ltd.&lt;/D&gt;&lt;D xsi:type="xsd:string"&gt;Mawer Investment Management Ltd.&lt;/D&gt;&lt;D xsi:type="xsd:string"&gt;SSgA Funds Management, Inc.&lt;/D&gt;&lt;D xsi:type="xsd:string"&gt;Sun Life Global Investments (Canada), Inc.&lt;/D&gt;&lt;D xsi:type="xsd:string"&gt;Account Management LLC&lt;/D&gt;&lt;D xsi:type="xsd:string"&gt;Goldman Sachs Asset Management International&lt;/D&gt;&lt;D xsi:type="xsd:string"&gt;CI Global Investments, Inc.&lt;/D&gt;&lt;D xsi:type="xsd:string"&gt;Pictet Asset Management SA&lt;/D&gt;&lt;D xsi:type="xsd:string"&gt;PCJ Investment Counsel Ltd.&lt;/D&gt;&lt;D xsi:type="xsd:string"&gt;Credit Suisse Asset Management (Schweiz) AG&lt;/D&gt;&lt;D xsi:type="xsd:string"&gt;CIBC Asset Management, Inc.&lt;/D&gt;&lt;D xsi:type="xsd:string"&gt;Brandes Investment Partners LP&lt;/D&gt;&lt;D xsi:type="xsd:string"&gt;Arrow Capital Management, Inc.&lt;/D&gt;&lt;D xsi:type="xsd:string"&gt;The Vanguard Group, Inc.&lt;/D&gt;&lt;D xsi:type="xsd:string"&gt;Vanguard Investments Australia Ltd.&lt;/D&gt;&lt;D xsi:type="xsd:string"&gt;UBS Asset Management (UK) Ltd.&lt;/D&gt;&lt;D xsi:type="xsd:string"&gt;NFS Netfonds Financial Service GmbH&lt;/D&gt;&lt;D xsi:type="xsd:string"&gt;State Street Global Advisors Ltd. (Canada)&lt;/D&gt;&lt;D xsi:type="xsd:string"&gt;Hillsdale Investment Management, Inc.&lt;/D&gt;&lt;D xsi:type="xsd:string"&gt;Geode Capital Management LLC&lt;/D&gt;&lt;D xsi:type="xsd:string"&gt;Gesiuris Asset Management SGIIC SA&lt;/D&gt;&lt;D xsi:type="xsd:string"&gt;BlackRock Investment Management (UK) Ltd.&lt;/D&gt;&lt;D xsi:type="xsd:string"&gt;MD Financial Management, Inc.&lt;/D&gt;&lt;D xsi:type="xsd:string"&gt;Guardians of New Zealand Superannuation&lt;/D&gt;&lt;D xsi:type="xsd:string"&gt;KLP Kapitalforvaltning AS&lt;/D&gt;&lt;D xsi:type="xsd:string"&gt;Handelsbanken Fonder AB&lt;/D&gt;&lt;D xsi:type="xsd:string"&gt;Northern Trust Investments, Inc.(Investment Management)&lt;/D&gt;&lt;D xsi:type="xsd:string"&gt;BlackRock Advisors (UK) Ltd.&lt;/D&gt;&lt;D xsi:type="xsd:string"&gt;Russell Investments Canada Ltd.&lt;/D&gt;&lt;D xsi:type="xsd:string"&gt;Zurcher Kantonalbank (Investment Management)&lt;/D&gt;&lt;D xsi:type="xsd:string"&gt;Legal &amp;amp; General Investment Management Ltd.&lt;/D&gt;&lt;D xsi:type="xsd:string"&gt;Empire Life Investments, Inc.&lt;/D&gt;&lt;D xsi:type="xsd:string"&gt;State Street Global Advisors Ltd.&lt;/D&gt;&lt;D xsi:type="xsd:string"&gt;American Century Investment Management, Inc.&lt;/D&gt;&lt;D xsi:type="xsd:string"&gt;Triasima Portfolio Management, Inc.&lt;/D&gt;&lt;D xsi:type="xsd:string"&gt;ATB Investment Management, Inc.&lt;/D&gt;&lt;D xsi:type="xsd:string"&gt;Asset Management One Co., Ltd.&lt;/D&gt;&lt;D xsi:type="xsd:string"&gt;AllianceBernstein LP&lt;/D&gt;&lt;D xsi:type="xsd:string"&gt;Foyston, Gordon &amp;amp; Payne, Inc.&lt;/D&gt;&lt;D xsi:type="xsd:string"&gt;Graubundner Kantonalbank (Private Banking)&lt;/D&gt;&lt;/FQL&gt;&lt;FQL&gt;&lt;Q&gt;HBP-CA^OS_TOP_HLDR_NAME(ALL,0D,,MTD,,F,SEC,"EN")&lt;/Q&gt;&lt;R&gt;0&lt;/R&gt;&lt;C&gt;0&lt;/C&gt;&lt;/FQL&gt;&lt;FQL&gt;&lt;Q&gt;ICO-CA^OS_TOP_HLDR_NAME(ALL,0D,,MTD,,F,SEC,"EN")&lt;/Q&gt;&lt;R&gt;0&lt;/R&gt;&lt;C&gt;0&lt;/C&gt;&lt;/FQL&gt;&lt;FQL&gt;&lt;Q&gt;LMNL-CA^OS_TOP_HLDR_NAME(ALL,0D,,MTD,,F,SEC,"EN")&lt;/Q&gt;&lt;R&gt;18&lt;/R&gt;&lt;C&gt;1&lt;/C&gt;&lt;D xsi:type="xsd:string"&gt;Consonance Capital Management LP&lt;/D&gt;&lt;D xsi:type="xsd:string"&gt;Morgan Stanley Canada Ltd.&lt;/D&gt;&lt;D xsi:type="xsd:string"&gt;RBC Dominion Securities, Inc. (Investment Management)&lt;/D&gt;&lt;D xsi:type="xsd:string"&gt;JPMorgan Securities LLC (Investment Management)&lt;/D&gt;&lt;D xsi:type="xsd:string"&gt;UBS Securities LLC&lt;/D&gt;&lt;D xsi:type="xsd:string"&gt;Tower Research Capital LLC&lt;/D&gt;&lt;D xsi:type="xsd:string"&gt;RBC Private Counsel (USA), Inc.&lt;/D&gt;&lt;D xsi:type="xsd:string"&gt;Morgan Stanley &amp;amp; Co. LLC&lt;/D&gt;&lt;D xsi:type="xsd:string"&gt;Guardians of New Zealand Superannuation&lt;/D&gt;&lt;D xsi:type="xsd:string"&gt;BMO Asset Management, Inc.&lt;/D&gt;&lt;D xsi:type="xsd:string"&gt;BBVA Asset Management SA SGIIC&lt;/D&gt;&lt;D xsi:type="xsd:string"&gt;Morgan Stanley Smith Barney LLC (Invt Mgmt)&lt;/D&gt;&lt;D xsi:type="xsd:string"&gt;TD Securities, Inc.&lt;/D&gt;&lt;D xsi:type="xsd:string"&gt;Tanaka Capital Management, Inc.&lt;/D&gt;&lt;D xsi:type="xsd:string"&gt;BMO Private Investment Counsel, Inc.&lt;/D&gt;&lt;D xsi:type="xsd:string"&gt;UBS Financial Services, Inc.&lt;/D&gt;&lt;D xsi:type="xsd:string"&gt;Citigroup Global Markets, Inc. (Investment Management)&lt;/D&gt;&lt;D xsi:type="xsd:string"&gt;Royal Alliance Associates, Inc. (Investment Management)&lt;/D&gt;&lt;/FQL&gt;&lt;FQL&gt;&lt;Q&gt;MDX-CA^OS_TOP_HLDR_NAME(ALL,0D,,MTD,,F,SEC,"EN")&lt;/Q&gt;&lt;R&gt;0&lt;/R&gt;&lt;C&gt;0&lt;/C&gt;&lt;/FQL&gt;&lt;FQL&gt;&lt;Q&gt;MPH-CA^OS_TOP_HLDR_NAME(ALL,0D,,MTD,,F,SEC,"EN")&lt;/Q&gt;&lt;R&gt;2&lt;/R&gt;&lt;C&gt;1&lt;/C&gt;&lt;D xsi:type="xsd:string"&gt;MM Asset Management, Inc.&lt;/D&gt;&lt;D xsi:type="xsd:string"&gt;PenderFund Capital Management Ltd.&lt;/D&gt;&lt;/FQL&gt;&lt;FQL&gt;&lt;Q&gt;OPS-CA^OS_TOP_HLDR_NAME(ALL,0D,,MTD,,F,SEC,"EN")&lt;/Q&gt;&lt;R&gt;6&lt;/R&gt;&lt;C&gt;1&lt;/C&gt;&lt;D xsi:type="xsd:string"&gt;Fidelity (Canada) Asset Management ULC&lt;/D&gt;&lt;D xsi:type="xsd:string"&gt;Fiera Capital Corp. (Investment Management)&lt;/D&gt;&lt;D xsi:type="xsd:string"&gt;The Caisse de depot et placement du Quebec&lt;/D&gt;&lt;D xsi:type="xsd:string"&gt;Arrow Capital Management, Inc.&lt;/D&gt;&lt;D xsi:type="xsd:string"&gt;Eudaimonia Partners LLC&lt;/D&gt;&lt;D xsi:type="xsd:string"&gt;Fidelity Management &amp;amp; Research Co. LLC&lt;/D&gt;&lt;/FQL&gt;&lt;FQL&gt;&lt;Q&gt;PTQ-CA^OS_TOP_HLDR_NAME(ALL,0D,,MTD,,F,SEC,"EN")&lt;/Q&gt;&lt;R&gt;2&lt;/R&gt;&lt;C&gt;1&lt;/C&gt;&lt;D xsi:type="xsd:string"&gt;Claret Asset Management Corp.&lt;/D&gt;&lt;D xsi:type="xsd:string"&gt;StoneCastle Investment Management, Inc.&lt;/D&gt;&lt;/FQL&gt;&lt;FQL&gt;&lt;Q&gt;ZYME-US^OS_TOP_HLDR_NAME(ALL,0D,,MTD,,F,SEC,"EN")&lt;/Q&gt;&lt;R&gt;140&lt;/R&gt;&lt;C&gt;1&lt;/C&gt;&lt;D xsi:type="xsd:string"&gt;Perceptive Advisors LLC&lt;/D&gt;&lt;D xsi:type="xsd:string"&gt;Fidelity Management &amp;amp; Research Co. LLC&lt;/D&gt;&lt;D xsi:type="xsd:string"&gt;Fidelity (Canada) Asset Management ULC&lt;/D&gt;&lt;D xsi:type="xsd:string"&gt;Great Point Partners LLC&lt;/D&gt;&lt;D xsi:type="xsd:string"&gt;Farallon Capital Management LLC&lt;/D&gt;&lt;D xsi:type="xsd:string"&gt;Baker Bros. Advisors LP&lt;/D&gt;&lt;D xsi:type="xsd:string"&gt;Polar Capital LLP&lt;/D&gt;&lt;D xsi:type="xsd:string"&gt;T. Rowe Price Associates, Inc. (Investment Management)&lt;/D&gt;&lt;D xsi:type="xsd:string"&gt;Credit Suisse Securities (USA) LLC (Broker)&lt;/D&gt;&lt;D xsi:type="xsd:string"&gt;Redmile Group LLC&lt;/D&gt;&lt;D xsi:type="xsd:string"&gt;Point72 Asset Management LP&lt;/D&gt;&lt;D xsi:type="xsd:string"&gt;Renaissance Technologies LLC&lt;/D&gt;&lt;D xsi:type="xsd:string"&gt;Cormorant Asset Management LP&lt;/D&gt;&lt;D xsi:type="xsd:string"&gt;OrbiMed Advisors LLC&lt;/D&gt;&lt;D xsi:type="xsd:string"&gt;Franklin Advisers, Inc.&lt;/D&gt;&lt;D xsi:type="xsd:string"&gt;Two Sigma Advisers LP&lt;/D&gt;&lt;D xsi:type="xsd:string"&gt;Woodline Partners LP&lt;/D&gt;&lt;D xsi:type="xsd:string"&gt;Citadel Advisors LLC&lt;/D&gt;&lt;D xsi:type="xsd:string"&gt;HealthCor Management LP&lt;/D&gt;&lt;D xsi:type="xsd:string"&gt;BNP Paribas Asset Management USA, Inc.&lt;/D&gt;&lt;D xsi:type="xsd:string"&gt;HBM Partners AG (Investment Management)&lt;/D&gt;&lt;D xsi:type="xsd:string"&gt;Pictet Asset Management SA&lt;/D&gt;&lt;D xsi:type="xsd:string"&gt;Lord, Abbett &amp;amp; Co. LLC&lt;/D&gt;&lt;D xsi:type="xsd:string"&gt;Logos Global Management LP&lt;/D&gt;&lt;D xsi:type="xsd:string"&gt;Marshall Wace North America LP&lt;/D&gt;&lt;D xsi:type="xsd:string"&gt;Two Sigma Investments LP&lt;/D&gt;&lt;D xsi:type="xsd:string"&gt;D. E. Shaw &amp;amp; Co. LP&lt;/D&gt;&lt;D xsi:type="xsd:string"&gt;Victory Capital Management, Inc. (Investment Management)&lt;/D&gt;&lt;D xsi:type="xsd:string"&gt;Wells Capital Management, Inc.&lt;/D&gt;&lt;D xsi:type="xsd:string"&gt;BlackRock Advisors LLC&lt;/D&gt;&lt;D xsi:type="xsd:string"&gt;Pictet Asset Management Ltd.&lt;/D&gt;&lt;D xsi:type="xsd:string"&gt;Candriam Belgium SA&lt;/D&gt;&lt;D xsi:type="xsd:string"&gt;Alyeska Investment Group LP&lt;/D&gt;&lt;D xsi:type="xsd:string"&gt;Sphera Funds Management Ltd.&lt;/D&gt;&lt;D xsi:type="xsd:string"&gt;Morgan Stanley &amp;amp; Co. LLC&lt;/D&gt;&lt;D xsi:type="xsd:string"&gt;Peregrine Capital Management LLC&lt;/D&gt;&lt;D xsi:type="xsd:string"&gt;FIAM LLC&lt;/D&gt;&lt;D xsi:type="xsd:string"&gt;Millennium Management LLC&lt;/D&gt;&lt;D xsi:type="xsd:string"&gt;First Light Asset Management LLC&lt;/D&gt;&lt;D xsi:type="xsd:string"&gt;UBS Asset Management (Americas) Inc.&lt;/D&gt;&lt;D xsi:type="xsd:string"&gt;Opaleye Management, Inc.&lt;/D&gt;&lt;D xsi:type="xsd:string"&gt;Acadian Asset Management LLC&lt;/D&gt;&lt;D xsi:type="xsd:string"&gt;Picton Mahoney Asset Management&lt;/D&gt;&lt;D xsi:type="xsd:string"&gt;Matthews International Capital Management LLC&lt;/D&gt;&lt;D xsi:type="xsd:string"&gt;Raymond James &amp;amp; Associates, Inc. (Invt Mgmt)&lt;/D&gt;&lt;D xsi:type="xsd:string"&gt;Santander Asset Management SA SGIIC&lt;/D&gt;&lt;D xsi:type="xsd:string"&gt;The California Public Employees Retirement System&lt;/D&gt;&lt;D xsi:type="xsd:string"&gt;BofA Securities, Inc.&lt;/D&gt;&lt;D xsi:type="xsd:string"&gt;Goldman Sachs &amp;amp; Co. LLC (Private Banking)&lt;/D&gt;&lt;D xsi:type="xsd:string"&gt;Bank of America, NA (Private Banking)&lt;/D&gt;&lt;D xsi:type="xsd:string"&gt;ALPS Advisors, Inc.&lt;/D&gt;&lt;D xsi:type="xsd:string"&gt;Bogle Investment Management LP&lt;/D&gt;&lt;D xsi:type="xsd:string"&gt;Taylor Wealth Management Partners LLC&lt;/D&gt;&lt;D xsi:type="xsd:string"&gt;FIL Investment Advisors (UK) Ltd.&lt;/D&gt;&lt;D xsi:type="xsd:string"&gt;Soleus Capital Management LP (Investment Management)&lt;/D&gt;&lt;D xsi:type="xsd:string"&gt;Platinum Investment Management Ltd.&lt;/D&gt;&lt;D xsi:type="xsd:string"&gt;IA Clarington Investments, Inc.&lt;/D&gt;&lt;D xsi:type="xsd:string"&gt;North Growth Management Ltd.&lt;/D&gt;&lt;D xsi:type="xsd:string"&gt;Marathon Capital Management LLC&lt;/D&gt;&lt;D xsi:type="xsd:string"&gt;TIAA-CREF Investment Management LLC&lt;/D&gt;&lt;D xsi:type="xsd:string"&gt;Raymond James Financial Services Advisors, Inc.&lt;/D&gt;&lt;D xsi:type="xsd:string"&gt;Ecor1 Capital LLC&lt;/D&gt;&lt;D xsi:type="xsd:string"&gt;Nuveen Asset Management LLC&lt;/D&gt;&lt;D xsi:type="xsd:string"&gt;Vident Investment Advisory LLC&lt;/D&gt;&lt;D xsi:type="xsd:string"&gt;DAFNA Capital Management LLC&lt;/D&gt;&lt;D xsi:type="xsd:string"&gt;TD Asset Management, Inc.&lt;/D&gt;&lt;D xsi:type="xsd:string"&gt;Aigen Investment Management LP&lt;/D&gt;&lt;D xsi:type="xsd:string"&gt;Magnus Financial Group LLC&lt;/D&gt;&lt;D xsi:type="xsd:string"&gt;Wells Fargo Clearing Services LLC&lt;/D&gt;&lt;D xsi:type="xsd:string"&gt;ArrowMark Colorado Holdings LLC&lt;/D&gt;&lt;D xsi:type="xsd:string"&gt;Tavistock Life Sciences Co. (Investment Management)&lt;/D&gt;&lt;D xsi:type="xsd:string"&gt;Evoke Wealth LLC&lt;/D&gt;&lt;D xsi:type="xsd:string"&gt;Arbrook Investors Ltd.&lt;/D&gt;&lt;D xsi:type="xsd:string"&gt;Industrial Alliance Investment Management, Inc.&lt;/D&gt;&lt;D xsi:type="xsd:string"&gt;University of Notre Dame (Investment Management)&lt;/D&gt;&lt;D xsi:type="xsd:string"&gt;Diametric Capital LP&lt;/D&gt;&lt;D xsi:type="xsd:string"&gt;Macquarie Investment Management Business Trust&lt;/D&gt;&lt;D xsi:type="xsd:string"&gt;Fred Alger Management LLC&lt;/D&gt;&lt;D xsi:type="xsd:string"&gt;Weiss Multi-Strategy Advisers LLC&lt;/D&gt;&lt;D xsi:type="xsd:string"&gt;Bellevue Asset Management AG&lt;/D&gt;&lt;D xsi:type="xsd:string"&gt;Credit Suisse Asset Management (Schweiz) AG&lt;/D&gt;&lt;D xsi:type="xsd:string"&gt;DWS Investment Management Americas, Inc.&lt;/D&gt;&lt;D xsi:type="xsd:string"&gt;Blackstone Alternative Investment Advisors LLC&lt;/D&gt;&lt;D xsi:type="xsd:string"&gt;Managed Account Advisors LLC&lt;/D&gt;&lt;D xsi:type="xsd:string"&gt;Stifel Nicolaus &amp;amp; Co., Inc. (Investment Management)&lt;/D&gt;&lt;D xsi:type="xsd:string"&gt;Norges Bank Investment Management&lt;/D&gt;&lt;D xsi:type="xsd:string"&gt;Tekla Capital Management LLC&lt;/D&gt;&lt;D xsi:type="xsd:string"&gt;Capital Fund Management SA&lt;/D&gt;&lt;D xsi:type="xsd:string"&gt;Prelude Capital Management LLC&lt;/D&gt;&lt;D xsi:type="xsd:string"&gt;Squarepoint OPS LLC&lt;/D&gt;&lt;D xsi:type="xsd:string"&gt;Cornerstone Investment Partners LLC&lt;/D&gt;&lt;D xsi:type="xsd:string"&gt;SSgA Funds Management, Inc.&lt;/D&gt;&lt;D xsi:type="xsd:string"&gt;Jane Street Capital LLC&lt;/D&gt;&lt;D xsi:type="xsd:string"&gt;Morgan Stanley Canada Ltd.&lt;/D&gt;&lt;D xsi:type="xsd:string"&gt;JPMorgan Securities LLC (Investment Management)&lt;/D&gt;&lt;D xsi:type="xsd:string"&gt;CIBC World Markets, Inc.&lt;/D&gt;&lt;D xsi:type="xsd:string"&gt;Arrow Capital Management, Inc.&lt;/D&gt;&lt;D xsi:type="xsd:string"&gt;Gratus Capital LLC&lt;/D&gt;&lt;D xsi:type="xsd:string"&gt;KJ Harrison &amp;amp; Partners, Inc.&lt;/D&gt;&lt;D xsi:type="xsd:string"&gt;Northern Trust Investments, Inc.(Investment Management)&lt;/D&gt;&lt;D xsi:type="xsd:string"&gt;Chartwell Investment Partners LLC&lt;/D&gt;&lt;D xsi:type="xsd:string"&gt;Pennsylvania Public School Employees Retirement System&lt;/D&gt;&lt;D xsi:type="xsd:string"&gt;SEI Investments Management Corp.&lt;/D&gt;&lt;D xsi:type="xsd:string"&gt;BMO Asset Management, Inc.&lt;/D&gt;&lt;D xsi:type="xsd:string"&gt;Virtus ETF Advisers LLC&lt;/D&gt;&lt;D xsi:type="xsd:string"&gt;SG Americas Securities LLC&lt;/D&gt;&lt;D xsi:type="xsd:string"&gt;RBC Capital Markets LLC (Investment Management)&lt;/D&gt;&lt;D xsi:type="xsd:string"&gt;UBS Financial Services, Inc.&lt;/D&gt;&lt;D xsi:type="xsd:string"&gt;RBC Dominion Securities, Inc. (Investment Management)&lt;/D&gt;&lt;D xsi:type="xsd:string"&gt;AdvisorNet Financial, Inc.&lt;/D&gt;&lt;D xsi:type="xsd:string"&gt;Haven Wealth Group LLC&lt;/D&gt;&lt;D xsi:type="xsd:string"&gt;KLP Kapitalforvaltning AS&lt;/D&gt;&lt;D xsi:type="xsd:string"&gt;Citigroup Global Markets, Inc. (Investment Management)&lt;/D&gt;&lt;D xsi:type="xsd:string"&gt;Morgan Stanley Smith Barney LLC (Invt Mgmt)&lt;/D&gt;&lt;D xsi:type="xsd:string"&gt;Group One Trading LP&lt;/D&gt;&lt;D xsi:type="xsd:string"&gt;Cutler Group LP&lt;/D&gt;&lt;D xsi:type="xsd:string"&gt;Rockefeller &amp;amp; Co. LLC&lt;/D&gt;&lt;D xsi:type="xsd:string"&gt;Taylor Asset Management, Inc. (Canada)&lt;/D&gt;&lt;D xsi:type="xsd:string"&gt;US Bancorp Asset Management, Inc.&lt;/D&gt;&lt;D xsi:type="xsd:string"&gt;UBS Securities LLC&lt;/D&gt;&lt;D xsi:type="xsd:string"&gt;Steward Partners Investment Advisory LLC&lt;/D&gt;&lt;D xsi:type="xsd:string"&gt;NumerixS Investment Technologies Inc.&lt;/D&gt;&lt;D xsi:type="xsd:string"&gt;Advisory Services Network LLC&lt;/D&gt;&lt;D xsi:type="xsd:string"&gt;Merrill Lynch, Pierce, Fenner &amp;amp; Smith, Inc. (Invt Mgmt)&lt;/D&gt;&lt;D xsi:type="xsd:string"&gt;Walleye Capital LLC&lt;/D&gt;&lt;D xsi:type="xsd:string"&gt;Investacorp Advisory Services, Inc.&lt;/D&gt;&lt;D xsi:type="xsd:string"&gt;Russell Investment Management LLC&lt;/D&gt;&lt;D xsi:type="xsd:string"&gt;Citigroup Global Markets, Inc. (Broker)&lt;/D&gt;&lt;D xsi:type="xsd:string"&gt;Kore Private Wealth LLC&lt;/D&gt;&lt;D xsi:type="xsd:string"&gt;Cubist Systematic Strategies LLC&lt;/D&gt;&lt;D xsi:type="xsd:string"&gt;First Manhattan Co.&lt;/D&gt;&lt;D xsi:type="xsd:string"&gt;Dorsey, Wright &amp;amp; Associates LLC&lt;/D&gt;&lt;D xsi:type="xsd:string"&gt;CNB Bank (Clearfield, Pennsylvania)&lt;/D&gt;&lt;D xsi:type="xsd:string"&gt;DWS Investment GmbH&lt;/D&gt;&lt;D xsi:type="xsd:string"&gt;Wells Fargo Advisors Financial Network LLC&lt;/D&gt;&lt;D xsi:type="xsd:string"&gt;Flagship Harbor Advisors LLC&lt;/D&gt;&lt;D xsi:type="xsd:string"&gt;Hudock Capital Group LLC&lt;/D&gt;&lt;D xsi:type="xsd:string"&gt;Winslow, Evans &amp;amp; Crocker, Inc. (Investment Management)&lt;/D&gt;&lt;D xsi:type="xsd:string"&gt;RBC Global Asset Management, Inc.&lt;/D&gt;&lt;D xsi:type="xsd:string"&gt;Financial Gravity Wealth, Inc.&lt;/D&gt;&lt;/FQL&gt;&lt;FQL&gt;&lt;Q&gt;CORV-CA^OS_TOP_HLDR_NAME(ALL,0D,,MTD,,F,SEC,"EN")&lt;/Q&gt;&lt;R&gt;30&lt;/R&gt;&lt;C&gt;1&lt;/C&gt;&lt;D xsi:type="xsd:string"&gt;Beryl Capital Management LLC&lt;/D&gt;&lt;D xsi:type="xsd:string"&gt;Clough Capital Partners LP&lt;/D&gt;&lt;D xsi:type="xsd:string"&gt;JBF Capital, Inc.&lt;/D&gt;&lt;D xsi:type="xsd:string"&gt;Virtu Financial BD LLC&lt;/D&gt;&lt;D xsi:type="xsd:string"&gt;Renaissance Technologies LLC&lt;/D&gt;&lt;D xsi:type="xsd:string"&gt;Summer Road LLC&lt;/D&gt;&lt;D xsi:type="xsd:string"&gt;Two Sigma Advisers LP&lt;/D&gt;&lt;D xsi:type="xsd:string"&gt;Citadel Advisors LLC&lt;/D&gt;&lt;D xsi:type="xsd:string"&gt;UBS Securities LLC&lt;/D&gt;&lt;D xsi:type="xsd:string"&gt;G1 Execution Services LLC&lt;/D&gt;&lt;D xsi:type="xsd:string"&gt;JPMorgan Securities LLC (Investment Management)&lt;/D&gt;&lt;D xsi:type="xsd:string"&gt;LPL Financial LLC&lt;/D&gt;&lt;D xsi:type="xsd:string"&gt;Group One Trading LP&lt;/D&gt;&lt;D xsi:type="xsd:string"&gt;CIBC World Markets, Inc.&lt;/D&gt;&lt;D xsi:type="xsd:string"&gt;Geode Capital Management LLC&lt;/D&gt;&lt;D xsi:type="xsd:string"&gt;Commonwealth Equity Services, Inc.&lt;/D&gt;&lt;D xsi:type="xsd:string"&gt;1832 Asset Management LP&lt;/D&gt;&lt;D xsi:type="xsd:string"&gt;Susquehanna Financial Group LLLP&lt;/D&gt;&lt;D xsi:type="xsd:string"&gt;RBC Dominion Securities, Inc. (Investment Management)&lt;/D&gt;&lt;D xsi:type="xsd:string"&gt;KJ Harrison &amp;amp; Partners, Inc.&lt;/D&gt;&lt;D xsi:type="xsd:string"&gt;Two Sigma Securities LLC&lt;/D&gt;&lt;D xsi:type="xsd:string"&gt;Morgan Stanley Smith Barney LLC (Invt Mgmt)&lt;/D&gt;&lt;D xsi:type="xsd:string"&gt;Pacifica Partners, Inc.&lt;/D&gt;&lt;D xsi:type="xsd:string"&gt;Simplex Trading LLC&lt;/D&gt;&lt;D xsi:type="xsd:string"&gt;UBS Financial Services, Inc.&lt;/D&gt;&lt;D xsi:type="xsd:string"&gt;TD Securities, Inc.&lt;/D&gt;&lt;D xsi:type="xsd:string"&gt;Morgan Stanley &amp;amp; Co. LLC&lt;/D&gt;&lt;D xsi:type="xsd:string"&gt;Wells Fargo Clearing Services LLC&lt;/D&gt;&lt;D xsi:type="xsd:string"&gt;Valley National Advisers, Inc.&lt;/D&gt;&lt;D xsi:type="xsd:string"&gt;Merrill Lynch, Pierce, Fenner &amp;amp; Smith, Inc. (Invt Mgmt)&lt;/D&gt;&lt;/FQL&gt;&lt;FQL&gt;&lt;Q&gt;CTX-CA^OS_TOP_HLDR_NAME(ALL,0D,,MTD,,F,SEC,"EN")&lt;/Q&gt;&lt;R&gt;0&lt;/R&gt;&lt;C&gt;0&lt;/C&gt;&lt;/FQL&gt;&lt;FQL&gt;&lt;Q&gt;FRX-CA^OS_TOP_HLDR_NAME(ALL,0D,,MTD,,F,SEC,"EN")&lt;/Q&gt;&lt;R&gt;33&lt;/R&gt;&lt;C&gt;1&lt;/C&gt;&lt;D xsi:type="xsd:string"&gt;Southpoint Capital Advisors LP&lt;/D&gt;&lt;D xsi:type="xsd:string"&gt;Avoro Capital Advisor LLC&lt;/D&gt;&lt;D xsi:type="xsd:string"&gt;Solas Capital Management LLC&lt;/D&gt;&lt;D xsi:type="xsd:string"&gt;683 Capital Management LLC&lt;/D&gt;&lt;D xsi:type="xsd:string"&gt;Opaleye Management, Inc.&lt;/D&gt;&lt;D xsi:type="xsd:string"&gt;Lawrence Kam (Investment Management)&lt;/D&gt;&lt;D xsi:type="xsd:string"&gt;Eventide Asset Management LLC&lt;/D&gt;&lt;D xsi:type="xsd:string"&gt;Granahan Investment Management, Inc.&lt;/D&gt;&lt;D xsi:type="xsd:string"&gt;Cadence Capital Management LLC&lt;/D&gt;&lt;D xsi:type="xsd:string"&gt;OxFORD Asset Management LLP&lt;/D&gt;&lt;D xsi:type="xsd:string"&gt;Susquehanna Financial Group LLLP&lt;/D&gt;&lt;D xsi:type="xsd:string"&gt;Renaissance Technologies LLC&lt;/D&gt;&lt;D xsi:type="xsd:string"&gt;Hartford Financial Management, Inc.&lt;/D&gt;&lt;D xsi:type="xsd:string"&gt;BlackRock Fund Advisors&lt;/D&gt;&lt;D xsi:type="xsd:string"&gt;Weiss Multi-Strategy Advisers LLC&lt;/D&gt;&lt;D xsi:type="xsd:string"&gt;Wedbush Securities, Inc. (Investment Management)&lt;/D&gt;&lt;D xsi:type="xsd:string"&gt;SunAmerica Asset Management LLC&lt;/D&gt;&lt;D xsi:type="xsd:string"&gt;Millennium Management LLC&lt;/D&gt;&lt;D xsi:type="xsd:string"&gt;Goldman Sachs &amp;amp; Co. LLC (Private Banking)&lt;/D&gt;&lt;D xsi:type="xsd:string"&gt;Victory Capital Management, Inc. (Investment Management)&lt;/D&gt;&lt;D xsi:type="xsd:string"&gt;BofA Securities, Inc.&lt;/D&gt;&lt;D xsi:type="xsd:string"&gt;BlackRock Investment Management LLC&lt;/D&gt;&lt;D xsi:type="xsd:string"&gt;AXA Equitable Funds Management Group LLC&lt;/D&gt;&lt;D xsi:type="xsd:string"&gt;Meeder Asset Management, Inc.&lt;/D&gt;&lt;D xsi:type="xsd:string"&gt;Wells Fargo Clearing Services LLC&lt;/D&gt;&lt;D xsi:type="xsd:string"&gt;Citigroup Global Markets, Inc. (Investment Management)&lt;/D&gt;&lt;D xsi:type="xsd:string"&gt;Wealth Quarterback LLC&lt;/D&gt;&lt;D xsi:type="xsd:string"&gt;Federated MDTA LLC&lt;/D&gt;&lt;D xsi:type="xsd:string"&gt;Manulife Investment Management Ltd.&lt;/D&gt;&lt;D xsi:type="xsd:string"&gt;BNP Paribas Arbitrage SNC&lt;/D&gt;&lt;D xsi:type="xsd:string"&gt;RBC Dominion Securities, Inc.&lt;/D&gt;&lt;D xsi:type="xsd:string"&gt;TD Securities, Inc.&lt;/D&gt;&lt;D xsi:type="xsd:string"&gt;BMO Asset Management, Inc.&lt;/D&gt;&lt;/FQL&gt;&lt;FQL&gt;&lt;Q&gt;NVCN-CA^OS_TOP_HLDR_NAME(ALL,0D,,MTD,,F,SEC,"EN")&lt;/Q&gt;&lt;R&gt;25&lt;/R&gt;&lt;C&gt;1&lt;/C&gt;&lt;D xsi:type="xsd:string"&gt;Sabby Capital LLC&lt;/D&gt;&lt;D xsi:type="xsd:string"&gt;Capital Research &amp;amp; Management Co. (World Investors)&lt;/D&gt;&lt;D xsi:type="xsd:string"&gt;Magnetar Financial LLC&lt;/D&gt;&lt;D xsi:type="xsd:string"&gt;Capital Research &amp;amp; Management Co. (Global Investors)&lt;/D&gt;&lt;D xsi:type="xsd:string"&gt;Morgan Stanley Canada Ltd.&lt;/D&gt;&lt;D xsi:type="xsd:string"&gt;Two Sigma Advisers LP&lt;/D&gt;&lt;D xsi:type="xsd:string"&gt;Citadel Advisors LLC&lt;/D&gt;&lt;D xsi:type="xsd:string"&gt;Merrill Lynch Canada, Inc.&lt;/D&gt;&lt;D xsi:type="xsd:string"&gt;Virtu Financial BD LLC&lt;/D&gt;&lt;D xsi:type="xsd:string"&gt;Geode Capital Management LLC&lt;/D&gt;&lt;D xsi:type="xsd:string"&gt;Kessler Investment Group LLC&lt;/D&gt;&lt;D xsi:type="xsd:string"&gt;JPMorgan Securities LLC (Investment Management)&lt;/D&gt;&lt;D xsi:type="xsd:string"&gt;Rockefeller &amp;amp; Co. LLC&lt;/D&gt;&lt;D xsi:type="xsd:string"&gt;BMO Asset Management, Inc.&lt;/D&gt;&lt;D xsi:type="xsd:string"&gt;Morgan Stanley Smith Barney LLC (Invt Mgmt)&lt;/D&gt;&lt;D xsi:type="xsd:string"&gt;RBC Dominion Securities, Inc. (Investment Management)&lt;/D&gt;&lt;D xsi:type="xsd:string"&gt;Wells Fargo Clearing Services LLC&lt;/D&gt;&lt;D xsi:type="xsd:string"&gt;UBS Securities LLC&lt;/D&gt;&lt;D xsi:type="xsd:string"&gt;Triad Hybrid Solutions LLC&lt;/D&gt;&lt;D xsi:type="xsd:string"&gt;Tower Research Capital LLC&lt;/D&gt;&lt;D xsi:type="xsd:string"&gt;Banque Lombard Odier &amp;amp; Cie SA (Investment Management)&lt;/D&gt;&lt;D xsi:type="xsd:string"&gt;Securities America Advisors, Inc.&lt;/D&gt;&lt;D xsi:type="xsd:string"&gt;TD Securities, Inc.&lt;/D&gt;&lt;D xsi:type="xsd:string"&gt;UBS Financial Services, Inc.&lt;/D&gt;&lt;D xsi:type="xsd:string"&gt;Merrill Lynch, Pierce, Fenner &amp;amp; Smith, Inc. (Invt Mgmt)&lt;/D&gt;&lt;/FQL&gt;&lt;FQL&gt;&lt;Q&gt;SVA-CA^OS_TOP_HLDR_NAME(ALL,0D,,MTD,,F,SEC,"EN")&lt;/Q&gt;&lt;R&gt;1&lt;/R&gt;&lt;C&gt;1&lt;/C&gt;&lt;D xsi:type="xsd:string"&gt;CATAM Asset Management AG&lt;/D&gt;&lt;/FQL&gt;&lt;FQL&gt;&lt;Q&gt;TMD-CA^OS_TOP_HLDR_NAME(ALL,0D,,MTD,,F,SEC,"EN")&lt;/Q&gt;&lt;R&gt;51&lt;/R&gt;&lt;C&gt;1&lt;/C&gt;&lt;D xsi:type="xsd:string"&gt;Armistice Capital LLC&lt;/D&gt;&lt;D xsi:type="xsd:string"&gt;Masters Capital Management LLC&lt;/D&gt;&lt;D xsi:type="xsd:string"&gt;Renaissance Technologies LLC&lt;/D&gt;&lt;D xsi:type="xsd:string"&gt;Morgan Stanley Canada Ltd.&lt;/D&gt;&lt;D xsi:type="xsd:string"&gt;Two Sigma Advisers LP&lt;/D&gt;&lt;D xsi:type="xsd:string"&gt;G1 Execution Services LLC&lt;/D&gt;&lt;D xsi:type="xsd:string"&gt;United Income, Inc. (District of Columbia)&lt;/D&gt;&lt;D xsi:type="xsd:string"&gt;JPMorgan Securities LLC (Investment Management)&lt;/D&gt;&lt;D xsi:type="xsd:string"&gt;BlackRock Asset Management Canada Ltd.&lt;/D&gt;&lt;D xsi:type="xsd:string"&gt;The Bank of New York Mellon Corp. (Investment Management)&lt;/D&gt;&lt;D xsi:type="xsd:string"&gt;UBS Securities LLC&lt;/D&gt;&lt;D xsi:type="xsd:string"&gt;RBC Dominion Securities, Inc. (Investment Management)&lt;/D&gt;&lt;D xsi:type="xsd:string"&gt;Cetera Investment Advisers LLC&lt;/D&gt;&lt;D xsi:type="xsd:string"&gt;PNC Bank, NA (Investment Management)&lt;/D&gt;&lt;D xsi:type="xsd:string"&gt;Morgan Stanley Smith Barney LLC (Invt Mgmt)&lt;/D&gt;&lt;D xsi:type="xsd:string"&gt;Citadel Advisors LLC&lt;/D&gt;&lt;D xsi:type="xsd:string"&gt;HawsGoodwin Investment Management LLC&lt;/D&gt;&lt;D xsi:type="xsd:string"&gt;Commonwealth Equity Services, Inc.&lt;/D&gt;&lt;D xsi:type="xsd:string"&gt;Magnolia Capital Advisors LLC&lt;/D&gt;&lt;D xsi:type="xsd:string"&gt;Virtu Financial BD LLC&lt;/D&gt;&lt;D xsi:type="xsd:string"&gt;Larson Financial Group LLC&lt;/D&gt;&lt;D xsi:type="xsd:string"&gt;Woodbury Financial Services, Inc.&lt;/D&gt;&lt;D xsi:type="xsd:string"&gt;Securities America Advisors, Inc.&lt;/D&gt;&lt;D xsi:type="xsd:string"&gt;Intercontinental Wealth Advisors LLC&lt;/D&gt;&lt;D xsi:type="xsd:string"&gt;Endurance Wealth Management, Inc.&lt;/D&gt;&lt;D xsi:type="xsd:string"&gt;CFM Wealth Partners LLC&lt;/D&gt;&lt;D xsi:type="xsd:string"&gt;Wells Fargo Clearing Services LLC&lt;/D&gt;&lt;D xsi:type="xsd:string"&gt;BMO Asset Management, Inc.&lt;/D&gt;&lt;D xsi:type="xsd:string"&gt;Delta Asset Management LLC (Tennessee)&lt;/D&gt;&lt;D xsi:type="xsd:string"&gt;RBC Capital Markets LLC (Investment Management)&lt;/D&gt;&lt;D xsi:type="xsd:string"&gt;RBC Private Counsel (USA), Inc.&lt;/D&gt;&lt;D xsi:type="xsd:string"&gt;Valeo Financial Advisors LLC&lt;/D&gt;&lt;D xsi:type="xsd:string"&gt;Merrill Lynch, Pierce, Fenner &amp;amp; Smith, Inc. (Invt Mgmt)&lt;/D&gt;&lt;D xsi:type="xsd:string"&gt;US Bancorp Asset Management, Inc.&lt;/D&gt;&lt;D xsi:type="xsd:string"&gt;Global Retirement Partners LLC&lt;/D&gt;&lt;D xsi:type="xsd:string"&gt;SagePoint Financial, Inc. (Investment Management)&lt;/D&gt;&lt;D xsi:type="xsd:string"&gt;UBS Financial Services, Inc.&lt;/D&gt;&lt;D xsi:type="xsd:string"&gt;TD Securities, Inc.&lt;/D&gt;&lt;D xsi:type="xsd:string"&gt;Bank of America, NA (Private Banking)&lt;/D&gt;&lt;D xsi:type="xsd:string"&gt;Investacorp Advisory Services, Inc.&lt;/D&gt;&lt;D xsi:type="xsd:string"&gt;Sugarloaf Wealth Management LLC&lt;/D&gt;&lt;D xsi:type="xsd:string"&gt;BMO Asset Management Corp.&lt;/D&gt;&lt;D xsi:type="xsd:string"&gt;Plante Moran Financial Advisors LLC&lt;/D&gt;&lt;D xsi:type="xsd:string"&gt;Royal Alliance Associates, Inc. (Investment Management)&lt;/D&gt;&lt;D xsi:type="xsd:string"&gt;SSN Advisory, Inc.&lt;/D&gt;&lt;D xsi:type="xsd:string"&gt;Steward Partners Investment Advisory LLC&lt;/D&gt;&lt;D xsi:type="xsd:string"&gt;Bartlett &amp;amp; Co. Wealth Management LLC&lt;/D&gt;&lt;D xsi:type="xsd:string"&gt;Peoples Advisors LLC&lt;/D&gt;&lt;D xsi:type="xsd:string"&gt;QCI Asset Management, Inc.&lt;/D&gt;&lt;D xsi:type="xsd:string"&gt;Riggs Asset Management Co., Inc.&lt;/D&gt;&lt;D xsi:type="xsd:string"&gt;AdvisorNet Financial, Inc.&lt;/D&gt;&lt;/FQL&gt;&lt;FQL&gt;&lt;Q&gt;XENE-US^OS_TOP_HLDR_NAME(ALL,0D,,MTD,,F,SEC,"EN")&lt;/Q&gt;&lt;R&gt;78&lt;/R&gt;&lt;C&gt;1&lt;/C&gt;&lt;D xsi:type="xsd:string"&gt;Avoro Capital Advisor LLC&lt;/D&gt;&lt;D xsi:type="xsd:string"&gt;BVF Partners LP&lt;/D&gt;&lt;D xsi:type="xsd:string"&gt;Adage Capital Management LP&lt;/D&gt;&lt;D xsi:type="xsd:string"&gt;Consonance Capital Management LP&lt;/D&gt;&lt;D xsi:type="xsd:string"&gt;OrbiMed Advisors LLC&lt;/D&gt;&lt;D xsi:type="xsd:string"&gt;Fidelity Management &amp;amp; Research Co. LLC&lt;/D&gt;&lt;D xsi:type="xsd:string"&gt;Aquilo Capital Management LLC&lt;/D&gt;&lt;D xsi:type="xsd:string"&gt;Eventide Asset Management LLC&lt;/D&gt;&lt;D xsi:type="xsd:string"&gt;Capital Research &amp;amp; Management Co. (International Investors)&lt;/D&gt;&lt;D xsi:type="xsd:string"&gt;Capital Research &amp;amp; Management Co. (World Investors)&lt;/D&gt;&lt;D xsi:type="xsd:string"&gt;HBM Partners AG (Investment Management)&lt;/D&gt;&lt;D xsi:type="xsd:string"&gt;Renaissance Technologies LLC&lt;/D&gt;&lt;D xsi:type="xsd:string"&gt;Acuta Capital Partners LLC&lt;/D&gt;&lt;D xsi:type="xsd:string"&gt;Tavistock Life Sciences Co. (Investment Management)&lt;/D&gt;&lt;D xsi:type="xsd:string"&gt;Parkman Healthcare Partners LLC&lt;/D&gt;&lt;D xsi:type="xsd:string"&gt;Point72 Asset Management LP&lt;/D&gt;&lt;D xsi:type="xsd:string"&gt;Citadel Advisors LLC&lt;/D&gt;&lt;D xsi:type="xsd:string"&gt;Rock Springs Capital Management LP&lt;/D&gt;&lt;D xsi:type="xsd:string"&gt;Driehaus Capital Management LLC&lt;/D&gt;&lt;D xsi:type="xsd:string"&gt;BNY Mellon Investment Adviser Inc.&lt;/D&gt;&lt;D xsi:type="xsd:string"&gt;Ikarian Capital LLC&lt;/D&gt;&lt;D xsi:type="xsd:string"&gt;DAFNA Capital Management LLC&lt;/D&gt;&lt;D xsi:type="xsd:string"&gt;Ghost Tree Capital LLC&lt;/D&gt;&lt;D xsi:type="xsd:string"&gt;Burrage Capital Management LLC&lt;/D&gt;&lt;D xsi:type="xsd:string"&gt;Millennium Management LLC&lt;/D&gt;&lt;D xsi:type="xsd:string"&gt;The Bank of New York Mellon Corp. (Wealth Management)&lt;/D&gt;&lt;D xsi:type="xsd:string"&gt;Mellon Investments Corp.&lt;/D&gt;&lt;D xsi:type="xsd:string"&gt;Altrinsic Global Advisors Canada, Inc.&lt;/D&gt;&lt;D xsi:type="xsd:string"&gt;David M. Knott Partnership&lt;/D&gt;&lt;D xsi:type="xsd:string"&gt;Altrinsic Global Advisors LLC&lt;/D&gt;&lt;D xsi:type="xsd:string"&gt;Altshuler Shaham Mutual Funds Management Ltd.&lt;/D&gt;&lt;D xsi:type="xsd:string"&gt;D. E. Shaw &amp;amp; Co. LP&lt;/D&gt;&lt;D xsi:type="xsd:string"&gt;Granite Point Capital Management LP&lt;/D&gt;&lt;D xsi:type="xsd:string"&gt;Granahan Investment Management, Inc.&lt;/D&gt;&lt;D xsi:type="xsd:string"&gt;Genesee Capital Advisors LLC&lt;/D&gt;&lt;D xsi:type="xsd:string"&gt;DWS Investments (UK) Ltd.&lt;/D&gt;&lt;D xsi:type="xsd:string"&gt;Two Sigma Investments LP&lt;/D&gt;&lt;D xsi:type="xsd:string"&gt;Eversept Partners LP&lt;/D&gt;&lt;D xsi:type="xsd:string"&gt;Boothbay Fund Management LLC&lt;/D&gt;&lt;D xsi:type="xsd:string"&gt;Two Sigma Advisers LP&lt;/D&gt;&lt;D xsi:type="xsd:string"&gt;Northern Trust Investments, Inc.(Investment Management)&lt;/D&gt;&lt;D xsi:type="xsd:string"&gt;JPMorgan Securities LLC (Investment Management)&lt;/D&gt;&lt;D xsi:type="xsd:string"&gt;The California Public Employees Retirement System&lt;/D&gt;&lt;D xsi:type="xsd:string"&gt;The Bank of New York Mellon Corp. (Investment Management)&lt;/D&gt;&lt;D xsi:type="xsd:string"&gt;PNC Bank, NA (Investment Management)&lt;/D&gt;&lt;D xsi:type="xsd:string"&gt;1832 Asset Management LP&lt;/D&gt;&lt;D xsi:type="xsd:string"&gt;RBC Dominion Securities, Inc. (Investment Management)&lt;/D&gt;&lt;D xsi:type="xsd:string"&gt;New Jersey Division of Investment&lt;/D&gt;&lt;D xsi:type="xsd:string"&gt;Trexquant Investment LP&lt;/D&gt;&lt;D xsi:type="xsd:string"&gt;Marshall Wace North America LP&lt;/D&gt;&lt;D xsi:type="xsd:string"&gt;PDT Partners LLC&lt;/D&gt;&lt;D xsi:type="xsd:string"&gt;Squarepoint OPS LLC&lt;/D&gt;&lt;D xsi:type="xsd:string"&gt;Geode Capital Management LLC&lt;/D&gt;&lt;D xsi:type="xsd:string"&gt;SSgA Funds Management, Inc.&lt;/D&gt;&lt;D xsi:type="xsd:string"&gt;Elmwood Wealth Management, Inc.&lt;/D&gt;&lt;D xsi:type="xsd:string"&gt;Cubist Systematic Strategies LLC&lt;/D&gt;&lt;D xsi:type="xsd:string"&gt;Engineers Gate Manager LP&lt;/D&gt;&lt;D xsi:type="xsd:string"&gt;Credit Suisse Asset Management (Schweiz) AG&lt;/D&gt;&lt;D xsi:type="xsd:string"&gt;Dynamic Technology Lab Pte Ltd.&lt;/D&gt;&lt;D xsi:type="xsd:string"&gt;Soleus Capital Management LP (Investment Management)&lt;/D&gt;&lt;D xsi:type="xsd:string"&gt;Schonfeld Strategic Advisors LLC&lt;/D&gt;&lt;D xsi:type="xsd:string"&gt;Falcon Point Capital LLC&lt;/D&gt;&lt;D xsi:type="xsd:string"&gt;BlackRock Fund Advisors&lt;/D&gt;&lt;D xsi:type="xsd:string"&gt;Acuitas Investments LLC&lt;/D&gt;&lt;D xsi:type="xsd:string"&gt;Acadian Asset Management LLC&lt;/D&gt;&lt;D xsi:type="xsd:string"&gt;Morgan Stanley Smith Barney LLC (Invt Mgmt)&lt;/D&gt;&lt;D xsi:type="xsd:string"&gt;BMO Asset Management, Inc.&lt;/D&gt;&lt;D xsi:type="xsd:string"&gt;KLP Kapitalforvaltning AS&lt;/D&gt;&lt;D xsi:type="xsd:string"&gt;Dimensional Fund Advisors Ltd.&lt;/D&gt;&lt;D xsi:type="xsd:string"&gt;ProEqui</t>
        </r>
      </text>
    </comment>
    <comment ref="A22" authorId="0" shapeId="0" xr:uid="{15A69EDC-1444-4A84-B0C5-F76411B01515}">
      <text>
        <r>
          <rPr>
            <b/>
            <sz val="9"/>
            <color indexed="81"/>
            <rFont val="Tahoma"/>
            <charset val="1"/>
          </rPr>
          <t>ties, Inc.&lt;/D&gt;&lt;D xsi:type="xsd:string"&gt;Tower Research Capital LLC&lt;/D&gt;&lt;D xsi:type="xsd:string"&gt;IFP Advisors, Inc.&lt;/D&gt;&lt;D xsi:type="xsd:string"&gt;Arbor Point Advisors LLC&lt;/D&gt;&lt;D xsi:type="xsd:string"&gt;Dorsey, Wright &amp;amp; Associates LLC&lt;/D&gt;&lt;D xsi:type="xsd:string"&gt;UBS Securities LLC&lt;/D&gt;&lt;D xsi:type="xsd:string"&gt;Blackstone Alternative Investment Advisors LLC&lt;/D&gt;&lt;D xsi:type="xsd:string"&gt;RBC Dominion Securities, Inc.&lt;/D&gt;&lt;D xsi:type="xsd:string"&gt;Mirae Asset Global Investments Co., Ltd.&lt;/D&gt;&lt;/FQL&gt;&lt;FQL&gt;&lt;Q&gt;ABUS-US^OS_TOP_HLDR_NAME(ALL,0D,,MTD,,F,SEC,"EN")&lt;/Q&gt;&lt;R&gt;56&lt;/R&gt;&lt;C&gt;1&lt;/C&gt;&lt;D xsi:type="xsd:string"&gt;RTW Investments LP&lt;/D&gt;&lt;D xsi:type="xsd:string"&gt;Cowen &amp;amp; Co. LLC&lt;/D&gt;&lt;D xsi:type="xsd:string"&gt;Citadel Advisors LLC&lt;/D&gt;&lt;D xsi:type="xsd:string"&gt;Morgan Stanley &amp;amp; Co. LLC&lt;/D&gt;&lt;D xsi:type="xsd:string"&gt;Goldman Sachs &amp;amp; Co. LLC (Private Banking)&lt;/D&gt;&lt;D xsi:type="xsd:string"&gt;SSN Advisory, Inc.&lt;/D&gt;&lt;D xsi:type="xsd:string"&gt;The Vanguard Group, Inc.&lt;/D&gt;&lt;D xsi:type="xsd:string"&gt;Millennium Management LLC&lt;/D&gt;&lt;D xsi:type="xsd:string"&gt;Hudson Bay Capital Management LP&lt;/D&gt;&lt;D xsi:type="xsd:string"&gt;PRIMECAP Management Co.&lt;/D&gt;&lt;D xsi:type="xsd:string"&gt;Hound Partners LLC&lt;/D&gt;&lt;D xsi:type="xsd:string"&gt;BMO Asset Management, Inc.&lt;/D&gt;&lt;D xsi:type="xsd:string"&gt;Norges Bank Investment Management&lt;/D&gt;&lt;D xsi:type="xsd:string"&gt;UBS Securities LLC&lt;/D&gt;&lt;D xsi:type="xsd:string"&gt;Jennison Associates LLC&lt;/D&gt;&lt;D xsi:type="xsd:string"&gt;Acuta Capital Partners LLC&lt;/D&gt;&lt;D xsi:type="xsd:string"&gt;Credit Suisse Securities (USA) LLC (Broker)&lt;/D&gt;&lt;D xsi:type="xsd:string"&gt;Two Sigma Investments LP&lt;/D&gt;&lt;D xsi:type="xsd:string"&gt;Susquehanna Financial Group LLLP&lt;/D&gt;&lt;D xsi:type="xsd:string"&gt;Two Sigma Advisers LP&lt;/D&gt;&lt;D xsi:type="xsd:string"&gt;Geode Capital Management LLC&lt;/D&gt;&lt;D xsi:type="xsd:string"&gt;BlackRock Fund Advisors&lt;/D&gt;&lt;D xsi:type="xsd:string"&gt;Jane Street Capital LLC&lt;/D&gt;&lt;D xsi:type="xsd:string"&gt;Bank of America, NA (Private Banking)&lt;/D&gt;&lt;D xsi:type="xsd:string"&gt;Qube Research &amp;amp; Technologies Ltd.&lt;/D&gt;&lt;D xsi:type="xsd:string"&gt;Wedbush Securities, Inc. (Investment Management)&lt;/D&gt;&lt;D xsi:type="xsd:string"&gt;Squarepoint OPS LLC&lt;/D&gt;&lt;D xsi:type="xsd:string"&gt;Mackenzie Financial Corp.&lt;/D&gt;&lt;D xsi:type="xsd:string"&gt;Spark Investment Management LLC&lt;/D&gt;&lt;D xsi:type="xsd:string"&gt;ExodusPoint Capital Management LP&lt;/D&gt;&lt;D xsi:type="xsd:string"&gt;Tower Research Capital LLC&lt;/D&gt;&lt;D xsi:type="xsd:string"&gt;HRT Financial LLC&lt;/D&gt;&lt;D xsi:type="xsd:string"&gt;1832 Asset Management LP&lt;/D&gt;&lt;D xsi:type="xsd:string"&gt;SSgA Funds Management, Inc.&lt;/D&gt;&lt;D xsi:type="xsd:string"&gt;BlackRock Investment Management LLC&lt;/D&gt;&lt;D xsi:type="xsd:string"&gt;Secure Asset Management LLC&lt;/D&gt;&lt;D xsi:type="xsd:string"&gt;FNY Capital Management LP&lt;/D&gt;&lt;D xsi:type="xsd:string"&gt;Group One Trading LP&lt;/D&gt;&lt;D xsi:type="xsd:string"&gt;Sterling Investment Advisors Ltd.&lt;/D&gt;&lt;D xsi:type="xsd:string"&gt;Citigroup Global Markets, Inc. (Investment Management)&lt;/D&gt;&lt;D xsi:type="xsd:string"&gt;Merrill Lynch, Pierce, Fenner &amp;amp; Smith, Inc. (Invt Mgmt)&lt;/D&gt;&lt;D xsi:type="xsd:string"&gt;Wells Fargo Clearing Services LLC&lt;/D&gt;&lt;D xsi:type="xsd:string"&gt;RBC Dominion Securities, Inc.&lt;/D&gt;&lt;D xsi:type="xsd:string"&gt;GF Fund Management Co., Ltd.&lt;/D&gt;&lt;D xsi:type="xsd:string"&gt;Morgan Stanley Smith Barney LLC (Invt Mgmt)&lt;/D&gt;&lt;D xsi:type="xsd:string"&gt;Blackstone Alternative Investment Advisors LLC&lt;/D&gt;&lt;D xsi:type="xsd:string"&gt;Harbor Investment Advisory LLC&lt;/D&gt;&lt;D xsi:type="xsd:string"&gt;Mirae Asset Global Investments Co., Ltd.&lt;/D&gt;&lt;D xsi:type="xsd:string"&gt;RBC Capital Markets LLC (Investment Management)&lt;/D&gt;&lt;D xsi:type="xsd:string"&gt;UBS Financial Services, Inc.&lt;/D&gt;&lt;D xsi:type="xsd:string"&gt;Coastal Capital Group, Inc.&lt;/D&gt;&lt;D xsi:type="xsd:string"&gt;Flagship Harbor Advisors LLC&lt;/D&gt;&lt;D xsi:type="xsd:string"&gt;NEXT Financial Group, Inc.&lt;/D&gt;&lt;D xsi:type="xsd:string"&gt;Securities America Advisors, Inc.&lt;/D&gt;&lt;D xsi:type="xsd:string"&gt;Simon Quick Advisors LLC&lt;/D&gt;&lt;D xsi:type="xsd:string"&gt;BNP Paribas Arbitrage SNC&lt;/D&gt;&lt;/FQL&gt;&lt;FQL&gt;&lt;Q&gt;CHH-CA^OS_TOP_HLDR_NAME(ALL,0D,,MTD,,F,SEC,"EN")&lt;/Q&gt;&lt;R&gt;1&lt;/R&gt;&lt;C&gt;1&lt;/C&gt;&lt;D xsi:type="xsd:string"&gt;Yorkville Asset Management, Inc.&lt;/D&gt;&lt;/FQL&gt;&lt;FQL&gt;&lt;Q&gt;EPI-CA^OS_TOP_HLDR_NAME(ALL,0D,,MTD,,F,SEC,"EN")&lt;/Q&gt;&lt;R&gt;15&lt;/R&gt;&lt;C&gt;1&lt;/C&gt;&lt;D xsi:type="xsd:string"&gt;BVF Partners LP&lt;/D&gt;&lt;D xsi:type="xsd:string"&gt;Soleus Capital Management LP (Investment Management)&lt;/D&gt;&lt;D xsi:type="xsd:string"&gt;Eventide Asset Management LLC&lt;/D&gt;&lt;D xsi:type="xsd:string"&gt;OrbiMed Advisors LLC&lt;/D&gt;&lt;D xsi:type="xsd:string"&gt;RA Capital Management LLC&lt;/D&gt;&lt;D xsi:type="xsd:string"&gt;Janus Capital Management LLC&lt;/D&gt;&lt;D xsi:type="xsd:string"&gt;Commonwealth Equity Services, Inc.&lt;/D&gt;&lt;D xsi:type="xsd:string"&gt;CIBC World Markets, Inc.&lt;/D&gt;&lt;D xsi:type="xsd:string"&gt;SagePoint Financial, Inc. (Investment Management)&lt;/D&gt;&lt;D xsi:type="xsd:string"&gt;RBC Dominion Securities, Inc. (Investment Management)&lt;/D&gt;&lt;D xsi:type="xsd:string"&gt;UBS Securities LLC&lt;/D&gt;&lt;D xsi:type="xsd:string"&gt;RBC Capital Markets LLC (Investment Management)&lt;/D&gt;&lt;D xsi:type="xsd:string"&gt;Laurel Wealth Advisors LLC&lt;/D&gt;&lt;D xsi:type="xsd:string"&gt;TD Securities, Inc.&lt;/D&gt;&lt;D xsi:type="xsd:string"&gt;Merrill Lynch, Pierce, Fenner &amp;amp; Smith, Inc. (Invt Mgmt)&lt;/D&gt;&lt;/FQL&gt;&lt;FQL&gt;&lt;Q&gt;SQD-CA^OS_TOP_HLDR_NAME(ALL,0D,,MTD,,F,SEC,"EN")&lt;/Q&gt;&lt;R&gt;1&lt;/R&gt;&lt;C&gt;1&lt;/C&gt;&lt;D xsi:type="xsd:string"&gt;Cumberland Private Wealth Management, Inc.&lt;/D&gt;&lt;/FQL&gt;&lt;FQL&gt;&lt;Q&gt;AQS-CA^OS_TOP_HLDR_NAME(ALL,0D,,MTD,,F,SEC,"EN")&lt;/Q&gt;&lt;R&gt;0&lt;/R&gt;&lt;C&gt;0&lt;/C&gt;&lt;/FQL&gt;&lt;FQL&gt;&lt;Q&gt;ATE-CA^OS_TOP_HLDR_NAME(ALL,0D,,MTD,,F,SEC,"EN")&lt;/Q&gt;&lt;R&gt;0&lt;/R&gt;&lt;C&gt;0&lt;/C&gt;&lt;/FQL&gt;&lt;FQL&gt;&lt;Q&gt;BCT-CA^OS_TOP_HLDR_NAME(ALL,0D,,MTD,,F,SEC,"EN")&lt;/Q&gt;&lt;R&gt;0&lt;/R&gt;&lt;C&gt;0&lt;/C&gt;&lt;/FQL&gt;&lt;FQL&gt;&lt;Q&gt;CPH-CA^OS_TOP_HLDR_NAME(ALL,0D,,MTD,,F,SEC,"EN")&lt;/Q&gt;&lt;R&gt;2&lt;/R&gt;&lt;C&gt;1&lt;/C&gt;&lt;D xsi:type="xsd:string"&gt;Taylor Asset Management, Inc. (Canada)&lt;/D&gt;&lt;D xsi:type="xsd:string"&gt;Victory Capital Management, Inc. (Investment Management)&lt;/D&gt;&lt;/FQL&gt;&lt;FQL&gt;&lt;Q&gt;CRH-CA^OS_TOP_HLDR_NAME(ALL,0D,,MTD,,F,SEC,"EN")&lt;/Q&gt;&lt;R&gt;68&lt;/R&gt;&lt;C&gt;1&lt;/C&gt;&lt;D xsi:type="xsd:string"&gt;Nantahala Capital Management LLC&lt;/D&gt;&lt;D xsi:type="xsd:string"&gt;Stadium Capital Management LLC&lt;/D&gt;&lt;D xsi:type="xsd:string"&gt;Beutel, Goodman &amp;amp; Co. Ltd.&lt;/D&gt;&lt;D xsi:type="xsd:string"&gt;Pacific Ridge Capital Partners LLC&lt;/D&gt;&lt;D xsi:type="xsd:string"&gt;Wellington Management Co. LLP&lt;/D&gt;&lt;D xsi:type="xsd:string"&gt;Connor, Clark &amp;amp; Lunn Investment Management Ltd.&lt;/D&gt;&lt;D xsi:type="xsd:string"&gt;Stifel Nicolaus &amp;amp; Co., Inc. (Investment Management)&lt;/D&gt;&lt;D xsi:type="xsd:string"&gt;Goldman Sachs &amp;amp; Co. LLC (Private Banking)&lt;/D&gt;&lt;D xsi:type="xsd:string"&gt;Renaissance Technologies LLC&lt;/D&gt;&lt;D xsi:type="xsd:string"&gt;Canada Pension Plan Investment Board&lt;/D&gt;&lt;D xsi:type="xsd:string"&gt;Morgan Stanley Canada Ltd.&lt;/D&gt;&lt;D xsi:type="xsd:string"&gt;Morgan Stanley &amp;amp; Co. LLC&lt;/D&gt;&lt;D xsi:type="xsd:string"&gt;Dimensional Fund Advisors LP&lt;/D&gt;&lt;D xsi:type="xsd:string"&gt;JPMorgan Securities LLC (Investment Management)&lt;/D&gt;&lt;D xsi:type="xsd:string"&gt;Acadian Asset Management LLC&lt;/D&gt;&lt;D xsi:type="xsd:string"&gt;22NW LP&lt;/D&gt;&lt;D xsi:type="xsd:string"&gt;Royce &amp;amp; Associates LP&lt;/D&gt;&lt;D xsi:type="xsd:string"&gt;Palladium Partners LLC&lt;/D&gt;&lt;D xsi:type="xsd:string"&gt;Aperio Group LLC&lt;/D&gt;&lt;D xsi:type="xsd:string"&gt;Hillsdale Investment Management, Inc.&lt;/D&gt;&lt;D xsi:type="xsd:string"&gt;Parcion Private Wealth LLC&lt;/D&gt;&lt;D xsi:type="xsd:string"&gt;CIBC Asset Management, Inc.&lt;/D&gt;&lt;D xsi:type="xsd:string"&gt;D. E. Shaw &amp;amp; Co. LP&lt;/D&gt;&lt;D xsi:type="xsd:string"&gt;Claret Asset Management Corp.&lt;/D&gt;&lt;D xsi:type="xsd:string"&gt;QS Investors LLC&lt;/D&gt;&lt;D xsi:type="xsd:string"&gt;Mackenzie Financial Corp.&lt;/D&gt;&lt;D xsi:type="xsd:string"&gt;O'Shaughnessy Asset Management LLC&lt;/D&gt;&lt;D xsi:type="xsd:string"&gt;Spark Investment Management LLC&lt;/D&gt;&lt;D xsi:type="xsd:string"&gt;WBS Hunicke Vermogensverwaltung GmbH&lt;/D&gt;&lt;D xsi:type="xsd:string"&gt;BlackRock Asset Management Canada Ltd.&lt;/D&gt;&lt;D xsi:type="xsd:string"&gt;BC Investment Management Corp.&lt;/D&gt;&lt;D xsi:type="xsd:string"&gt;DWS Investment GmbH&lt;/D&gt;&lt;D xsi:type="xsd:string"&gt;Arrowstreet Capital LP&lt;/D&gt;&lt;D xsi:type="xsd:string"&gt;TD Waterhouse Private Investment Counsel, Inc.&lt;/D&gt;&lt;D xsi:type="xsd:string"&gt;WEDGE Capital Management LLP&lt;/D&gt;&lt;D xsi:type="xsd:string"&gt;SSgA Funds Management, Inc.&lt;/D&gt;&lt;D xsi:type="xsd:string"&gt;Baader Bank AG (Investment Management)&lt;/D&gt;&lt;D xsi:type="xsd:string"&gt;Merrill Lynch Canada, Inc.&lt;/D&gt;&lt;D xsi:type="xsd:string"&gt;Dimensional Fund Advisors Ltd.&lt;/D&gt;&lt;D xsi:type="xsd:string"&gt;Wilbanks, Smith &amp;amp; Thomas Asset Management LLC&lt;/D&gt;&lt;D xsi:type="xsd:string"&gt;Marathon Asset Management LLP&lt;/D&gt;&lt;D xsi:type="xsd:string"&gt;1832 Asset Management LP&lt;/D&gt;&lt;D xsi:type="xsd:string"&gt;RBC Dominion Securities, Inc. (Investment Management)&lt;/D&gt;&lt;D xsi:type="xsd:string"&gt;Northern Trust Investments, Inc.(Investment Management)&lt;/D&gt;&lt;D xsi:type="xsd:string"&gt;Next Century Growth Investors LLC&lt;/D&gt;&lt;D xsi:type="xsd:string"&gt;APCM Wealth Management for Individuals LLC&lt;/D&gt;&lt;D xsi:type="xsd:string"&gt;American Century Investment Management, Inc.&lt;/D&gt;&lt;D xsi:type="xsd:string"&gt;Two Sigma Advisers LP&lt;/D&gt;&lt;D xsi:type="xsd:string"&gt;GVC Gaesco Gestion SGIIC SA&lt;/D&gt;&lt;D xsi:type="xsd:string"&gt;Foyston, Gordon &amp;amp; Payne, Inc.&lt;/D&gt;&lt;D xsi:type="xsd:string"&gt;HRT Financial LLC&lt;/D&gt;&lt;D xsi:type="xsd:string"&gt;Commonwealth Equity Services, Inc.&lt;/D&gt;&lt;D xsi:type="xsd:string"&gt;Tower Research Capital LLC&lt;/D&gt;&lt;D xsi:type="xsd:string"&gt;Tennessee Consolidated Retirement System&lt;/D&gt;&lt;D xsi:type="xsd:string"&gt;Merrill Lynch, Pierce, Fenner &amp;amp; Smith, Inc. (Invt Mgmt)&lt;/D&gt;&lt;D xsi:type="xsd:string"&gt;BofA Securities, Inc.&lt;/D&gt;&lt;D xsi:type="xsd:string"&gt;AlphaMark Advisors LLC&lt;/D&gt;&lt;D xsi:type="xsd:string"&gt;RBC Private Counsel (USA), Inc.&lt;/D&gt;&lt;D xsi:type="xsd:string"&gt;Pacifica Partners, Inc.&lt;/D&gt;&lt;D xsi:type="xsd:string"&gt;AGF Investments, Inc.&lt;/D&gt;&lt;D xsi:type="xsd:string"&gt;Bessemer Investment Management LLC&lt;/D&gt;&lt;D xsi:type="xsd:string"&gt;UBS Financial Services, Inc.&lt;/D&gt;&lt;D xsi:type="xsd:string"&gt;BMO Asset Management, Inc.&lt;/D&gt;&lt;D xsi:type="xsd:string"&gt;BMO Private Investment Counsel, Inc.&lt;/D&gt;&lt;D xsi:type="xsd:string"&gt;Morgan Stanley Smith Barney LLC (Invt Mgmt)&lt;/D&gt;&lt;D xsi:type="xsd:string"&gt;KMS Financial Services, Inc.&lt;/D&gt;&lt;D xsi:type="xsd:string"&gt;TD Securities, Inc.&lt;/D&gt;&lt;D xsi:type="xsd:string"&gt;City National Rochdale LLC&lt;/D&gt;&lt;/FQL&gt;&lt;FQL&gt;&lt;Q&gt;HLS-CA^OS_TOP_HLDR_NAME(ALL,0D,,MTD,,F,SEC,"EN")&lt;/Q&gt;&lt;R&gt;23&lt;/R&gt;&lt;C&gt;1&lt;/C&gt;&lt;D xsi:type="xsd:string"&gt;Stadium Capital Management LLC&lt;/D&gt;&lt;D xsi:type="xsd:string"&gt;Athyrium Capital Management LP&lt;/D&gt;&lt;D xsi:type="xsd:string"&gt;HealthCor Management LP&lt;/D&gt;&lt;D xsi:type="xsd:string"&gt;Mawer Investment Management Ltd.&lt;/D&gt;&lt;D xsi:type="xsd:string"&gt;OrbiMed Advisors LLC&lt;/D&gt;&lt;D xsi:type="xsd:string"&gt;BMO Asset Management, Inc.&lt;/D&gt;&lt;D xsi:type="xsd:string"&gt;Highland Capital Management LP&lt;/D&gt;&lt;D xsi:type="xsd:string"&gt;Jarislowsky, Fraser Ltd.&lt;/D&gt;&lt;D xsi:type="xsd:string"&gt;Triasima Portfolio Management, Inc.&lt;/D&gt;&lt;D xsi:type="xsd:string"&gt;Laurus Investment Counsel, Inc.&lt;/D&gt;&lt;D xsi:type="xsd:string"&gt;Fiera Capital Corp. (Investment Management)&lt;/D&gt;&lt;D xsi:type="xsd:string"&gt;ATB Investment Management, Inc.&lt;/D&gt;&lt;D xsi:type="xsd:string"&gt;QV Investors, Inc.&lt;/D&gt;&lt;D xsi:type="xsd:string"&gt;Purpose Investments, Inc.&lt;/D&gt;&lt;D xsi:type="xsd:string"&gt;Hillsdale Investment Management, Inc.&lt;/D&gt;&lt;D xsi:type="xsd:string"&gt;Yacktman Asset Management LP&lt;/D&gt;&lt;D xsi:type="xsd:string"&gt;1832 Asset Management LP&lt;/D&gt;&lt;D xsi:type="xsd:string"&gt;Dimensional Fund Advisors LP&lt;/D&gt;&lt;D xsi:type="xsd:string"&gt;Credit Suisse Asset Management (Schweiz) AG&lt;/D&gt;&lt;D xsi:type="xsd:string"&gt;Acadian Asset Management LLC&lt;/D&gt;&lt;D xsi:type="xsd:string"&gt;American Century Investment Management, Inc.&lt;/D&gt;&lt;D xsi:type="xsd:string"&gt;Dimensional Fund Advisors Ltd.&lt;/D&gt;&lt;D xsi:type="xsd:string"&gt;Marathon Asset Management LLP&lt;/D&gt;&lt;/FQL&gt;&lt;FQL&gt;&lt;Q&gt;IDL-CA^OS_TOP_HLDR_NAME(ALL,0D,,MTD,,F,SEC,"EN")&lt;/Q&gt;&lt;R&gt;0&lt;/R&gt;&lt;C&gt;0&lt;/C&gt;&lt;/FQL&gt;&lt;FQL&gt;&lt;Q&gt;MIMI-CA^OS_TOP_HLDR_NAME(ALL,0D,,MTD,,F,SEC,"EN")&lt;/Q&gt;&lt;R&gt;1&lt;/R&gt;&lt;C&gt;1&lt;/C&gt;&lt;D xsi:type="xsd:string"&gt;Timelo Investment Management, Inc.&lt;/D&gt;&lt;/FQL&gt;&lt;FQL&gt;&lt;Q&gt;ONCY-USA^OS_TOP_HLDR_NAME(ALL,0D,,MTD,,F,SEC,"EN")&lt;/Q&gt;&lt;R&gt;37&lt;/R&gt;&lt;C&gt;1&lt;/C&gt;&lt;D xsi:type="xsd:string"&gt;Two Sigma Advisers LP&lt;/D&gt;&lt;D xsi:type="xsd:string"&gt;Creative Planning, Inc.&lt;/D&gt;&lt;D xsi:type="xsd:string"&gt;RBC Dominion Securities, Inc. (Investment Management)&lt;/D&gt;&lt;D xsi:type="xsd:string"&gt;1832 Asset Management LP&lt;/D&gt;&lt;D xsi:type="xsd:string"&gt;Wedbush Securities, Inc. (Investment Management)&lt;/D&gt;&lt;D xsi:type="xsd:string"&gt;Renaissance Technologies LLC&lt;/D&gt;&lt;D xsi:type="xsd:string"&gt;BBVA Asset Management SA SGIIC&lt;/D&gt;&lt;D xsi:type="xsd:string"&gt;CIBC World Markets, Inc.&lt;/D&gt;&lt;D xsi:type="xsd:string"&gt;Comerica Bank (Investment Management Texas)&lt;/D&gt;&lt;D xsi:type="xsd:string"&gt;Crescent Grove Advisors LLC&lt;/D&gt;&lt;D xsi:type="xsd:string"&gt;Private Advisor Group LLC&lt;/D&gt;&lt;D xsi:type="xsd:string"&gt;Securities America Advisors, Inc.&lt;/D&gt;&lt;D xsi:type="xsd:string"&gt;Cedar Mountain Advisors LLC&lt;/D&gt;&lt;D xsi:type="xsd:string"&gt;BMO Asset Management, Inc.&lt;/D&gt;&lt;D xsi:type="xsd:string"&gt;IFP Advisors, Inc.&lt;/D&gt;&lt;D xsi:type="xsd:string"&gt;Trust Company of Vermont&lt;/D&gt;&lt;D xsi:type="xsd:string"&gt;The Patriot Financial Group Insurance Agency LLC&lt;/D&gt;&lt;D xsi:type="xsd:string"&gt;BlackRock Fund Advisors&lt;/D&gt;&lt;D xsi:type="xsd:string"&gt;Morgan Stanley Smith Barney LLC (Invt Mgmt)&lt;/D&gt;&lt;D xsi:type="xsd:string"&gt;tru Independence Asset Management LLC&lt;/D&gt;&lt;D xsi:type="xsd:string"&gt;Wells Fargo Clearing Services LLC&lt;/D&gt;&lt;D xsi:type="xsd:string"&gt;NEXT Financial Group, Inc.&lt;/D&gt;&lt;D xsi:type="xsd:string"&gt;BMO Private Investment Counsel, Inc.&lt;/D&gt;&lt;D xsi:type="xsd:string"&gt;Woodbury Financial Services, Inc.&lt;/D&gt;&lt;D xsi:type="xsd:string"&gt;ClearArc Capital, Inc.&lt;/D&gt;&lt;D xsi:type="xsd:string"&gt;RBC Capital Markets LLC (Investment Management)&lt;/D&gt;&lt;D xsi:type="xsd:string"&gt;Triad Hybrid Solutions LLC&lt;/D&gt;&lt;D xsi:type="xsd:string"&gt;Merrill Lynch, Pierce, Fenner &amp;amp; Smith, Inc. (Invt Mgmt)&lt;/D&gt;&lt;D xsi:type="xsd:string"&gt;UBS Financial Services, Inc.&lt;/D&gt;&lt;D xsi:type="xsd:string"&gt;Bank Julius Bar &amp;amp; Co. AG&lt;/D&gt;&lt;D xsi:type="xsd:string"&gt;Rockefeller &amp;amp; Co. LLC&lt;/D&gt;&lt;D xsi:type="xsd:string"&gt;Wells Fargo Advisors Financial Network LLC&lt;/D&gt;&lt;D xsi:type="xsd:string"&gt;Cowen Prime Services LLC (Private Banking)&lt;/D&gt;&lt;D xsi:type="xsd:string"&gt;KMS Financial Services, Inc.&lt;/D&gt;&lt;D xsi:type="xsd:string"&gt;JNBA Financial Advisors, Inc.&lt;/D&gt;&lt;D xsi:type="xsd:string"&gt;Howe &amp;amp; Rusling, Inc.&lt;/D&gt;&lt;D xsi:type="xsd:string"&gt;UBS Securities LLC&lt;/D&gt;&lt;/FQL&gt;&lt;FQL&gt;&lt;Q&gt;VMD-CA^OS_TOP_HLDR_NAME(ALL,0D,,MTD,,F,SEC,"EN")&lt;/Q&gt;&lt;R&gt;70&lt;/R&gt;&lt;C&gt;1&lt;/C&gt;&lt;D xsi:type="xsd:string"&gt;Claret Asset Management Corp.&lt;/D&gt;&lt;D xsi:type="xsd:string"&gt;Nantahala Capital Management LLC&lt;/D&gt;&lt;D xsi:type="xsd:string"&gt;AWM Investment Co., Inc.&lt;/D&gt;&lt;D xsi:type="xsd:string"&gt;Acadian Asset Management LLC&lt;/D&gt;&lt;D xsi:type="xsd:string"&gt;Wasatch Advisors, Inc.&lt;/D&gt;&lt;D xsi:type="xsd:string"&gt;Fidelity Management &amp;amp; Research Co. LLC&lt;/D&gt;&lt;D xsi:type="xsd:string"&gt;Raffles Capital Management LLC&lt;/D&gt;&lt;D xsi:type="xsd:string"&gt;Goldman Sachs International&lt;/D&gt;&lt;D xsi:type="xsd:string"&gt;Tocqueville Asset Management LP&lt;/D&gt;&lt;D xsi:type="xsd:string"&gt;Wellington Management Co. LLP&lt;/D&gt;&lt;D xsi:type="xsd:string"&gt;BC Investment Management Corp.&lt;/D&gt;&lt;D xsi:type="xsd:string"&gt;Jarislowsky, Fraser Ltd.&lt;/D&gt;&lt;D xsi:type="xsd:string"&gt;Franklin Bissett Investment Management&lt;/D&gt;&lt;D xsi:type="xsd:string"&gt;Millrace Asset Group, Inc.&lt;/D&gt;&lt;D xsi:type="xsd:string"&gt;Friess Associates LLC&lt;/D&gt;&lt;D xsi:type="xsd:string"&gt;Cove Street Capital LLC&lt;/D&gt;&lt;D xsi:type="xsd:string"&gt;Sage Rock Capital Management LP&lt;/D&gt;&lt;D xsi:type="xsd:string"&gt;IA Clarington Investments, Inc.&lt;/D&gt;&lt;D xsi:type="xsd:string"&gt;QS Investors LLC&lt;/D&gt;&lt;D xsi:type="xsd:string"&gt;Valentum Asset Management SGIIC SA&lt;/D&gt;&lt;D xsi:type="xsd:string"&gt;Royce &amp;amp; Associates LP&lt;/D&gt;&lt;D xsi:type="xsd:string"&gt;PCJ Investment Counsel Ltd.&lt;/D&gt;&lt;D xsi:type="xsd:string"&gt;Millennium Management LLC&lt;/D&gt;&lt;D xsi:type="xsd:string"&gt;BofA Securities, Inc.&lt;/D&gt;&lt;D xsi:type="xsd:string"&gt;Lacuna Vermogen GmbH&lt;/D&gt;&lt;D xsi:type="xsd:string"&gt;Raymond James Financial Services Advisors, Inc.&lt;/D&gt;&lt;D xsi:type="xsd:string"&gt;Verus Capital Partners LLC&lt;/D&gt;&lt;D xsi:type="xsd:string"&gt;Goldman Sachs &amp;amp; Co. LLC (Private Banking)&lt;/D&gt;&lt;D xsi:type="xsd:string"&gt;Punch &amp;amp; Associates Investment Management, Inc.&lt;/D&gt;&lt;D xsi:type="xsd:string"&gt;Mackenzie Financial Corp.&lt;/D&gt;&lt;D xsi:type="xsd:string"&gt;MacKay Shields LLC&lt;/D&gt;&lt;D xsi:type="xsd:string"&gt;JBF Capital, Inc.&lt;/D&gt;&lt;D xsi:type="xsd:string"&gt;Hillsdale Investment Management, Inc.&lt;/D&gt;&lt;D xsi:type="xsd:string"&gt;CIBC World Markets, Inc.&lt;/D&gt;&lt;D xsi:type="xsd:string"&gt;Jane Street Capital LLC&lt;/D&gt;&lt;D xsi:type="xsd:string"&gt;BlackRock Asset Management Canada Ltd.&lt;/D&gt;&lt;D xsi:type="xsd:string"&gt;Navellier &amp;amp; Associates, Inc.&lt;/D&gt;&lt;D xsi:type="xsd:string"&gt;StoneCastle Investment Management, Inc.&lt;/D&gt;&lt;D xsi:type="xsd:string"&gt;Two Sigma Advisers LP&lt;/D&gt;&lt;D xsi:type="xsd:string"&gt;Victory Capital Management, Inc. (Investment Management)&lt;/D&gt;&lt;D xsi:type="xsd:string"&gt;William Blair Investment Management LLC&lt;/D&gt;&lt;D xsi:type="xsd:string"&gt;RBC Dominion Securities, Inc. (Investment Management)&lt;/D&gt;&lt;D xsi:type="xsd:string"&gt;Renaissance Technologies LLC&lt;/D&gt;&lt;D xsi:type="xsd:string"&gt;BMO Asset Management, Inc.&lt;/D&gt;&lt;D xsi:type="xsd:string"&gt;TD Asset Management, Inc.&lt;/D&gt;&lt;D xsi:type="xsd:string"&gt;Connor, Clark &amp;amp; Lunn Investment Management Ltd.&lt;/D&gt;&lt;D xsi:type="xsd:string"&gt;Credit Suisse Asset Management (Schweiz) AG&lt;/D&gt;&lt;D xsi:type="xsd:string"&gt;Russell Investments Ltd.&lt;/D&gt;&lt;D xsi:type="xsd:string"&gt;Macquarie Investment Management Ltd.&lt;/D&gt;&lt;D xsi:type="xsd:string"&gt;Ahrens Investment Partners LLC&lt;/D&gt;&lt;D xsi:type="xsd:string"&gt;CIBC Asset Management, Inc.&lt;/D&gt;&lt;D xsi:type="xsd:string"&gt;ExodusPoint Capital Management LP&lt;/D&gt;&lt;D xsi:type="xsd:string"&gt;Mandarine Gestion SA&lt;/D&gt;&lt;D xsi:type="xsd:string"&gt;Tennessee Consolidated Retirement System&lt;/D&gt;&lt;D xsi:type="xsd:string"&gt;Merrill Lynch, Pierce, Fenner &amp;amp; Smith, Inc. (Invt Mgmt)&lt;/D&gt;&lt;D xsi:type="xsd:string"&gt;SSgA Funds Management, Inc.&lt;/D&gt;&lt;D xsi:type="xsd:string"&gt;Two Sigma Investments LP&lt;/D&gt;&lt;D xsi:type="xsd:string"&gt;WCM Investment Management LLC&lt;/D&gt;&lt;D xsi:type="xsd:string"&gt;KLP Kapitalforvaltning AS&lt;/D&gt;&lt;D xsi:type="xsd:string"&gt;Janus Capital Management LLC&lt;/D&gt;&lt;D xsi:type="xsd:string"&gt;BlackRock Fund Advisors&lt;/D&gt;&lt;D xsi:type="xsd:string"&gt;Mont Blanc Capital Management AG&lt;/D&gt;&lt;D xsi:type="xsd:string"&gt;American Century Investment Management, Inc.&lt;/D&gt;&lt;D xsi:type="xsd:string"&gt;IFP Advisors, Inc.&lt;/D&gt;&lt;D xsi:type="xsd:string"&gt;LGT Capital Partners AG (Investment Management)&lt;/D&gt;&lt;D xsi:type="xsd:string"&gt;UBS Securities LLC&lt;/D&gt;&lt;D xsi:type="xsd:string"&gt;Foyston, Gordon &amp;amp; Payne, Inc.&lt;/D&gt;&lt;D xsi:type="xsd:string"&gt;Pacifica Partners, Inc.&lt;/D&gt;&lt;D xsi:type="xsd:string"&gt;BMO Private Investment Counsel, Inc.&lt;/D&gt;&lt;D xsi:type="xsd:string"&gt;TD Securities, Inc.&lt;/D&gt;&lt;/FQL&gt;&lt;FQL&gt;&lt;Q&gt;CTTH-US^OS_TOP_HLDR_NAME(ALL,0D,,MTD,,F,SEC,"EN")&lt;/Q&gt;&lt;R&gt;0&lt;/R&gt;&lt;C&gt;0&lt;/C&gt;&lt;/FQL&gt;&lt;FQL&gt;&lt;Q&gt;JWEL-CA^OS_TOP_HLDR_NAME(ALL,0D,,MTD,,F,SEC,"EN")&lt;/Q&gt;&lt;R&gt;67&lt;/R&gt;&lt;C&gt;1&lt;/C&gt;&lt;D xsi:type="xsd:string"&gt;Mackenzie Financial Corp.&lt;/D&gt;&lt;D xsi:type="xsd:string"&gt;CI Investments, Inc.&lt;/D&gt;&lt;D xsi:type="xsd:string"&gt;Mawer Investment Management Ltd.&lt;/D&gt;&lt;D xsi:type="xsd:string"&gt;GLC Asset Management Group Ltd.&lt;/D&gt;&lt;D xsi:type="xsd:string"&gt;Fiera Capital Corp. (Investment Management)&lt;/D&gt;&lt;D xsi:type="xsd:string"&gt;Manulife Investment Management Ltd.&lt;/D&gt;&lt;D xsi:type="xsd:string"&gt;BC Investment Management Corp.&lt;/D&gt;&lt;D xsi:type="xsd:string"&gt;RBC Global Asset Management, Inc.&lt;/D&gt;&lt;D xsi:type="xsd:string"&gt;CIBC Asset Management, Inc.&lt;/D&gt;&lt;D xsi:type="xsd:string"&gt;Franklin Bissett Investment Management&lt;/D&gt;&lt;D xsi:type="xsd:string"&gt;Dimensional Fund Advisors LP&lt;/D&gt;&lt;D xsi:type="xsd:string"&gt;AGF Investments, Inc.&lt;/D&gt;&lt;D xsi:type="xsd:string"&gt;Fidelity Management &amp;amp; Research Co. LLC&lt;/D&gt;&lt;D xsi:type="xsd:string"&gt;Pembroke Management Ltd.&lt;/D&gt;&lt;D xsi:type="xsd:string"&gt;Stone Asset Management Ltd.&lt;/D&gt;&lt;D xsi:type="xsd:string"&gt;Picton Mahoney Asset Management&lt;/D&gt;&lt;D xsi:type="xsd:string"&gt;BlackRock Fund Advisors&lt;/D&gt;&lt;D xsi:type="xsd:string"&gt;Connor, Clark &amp;amp; Lunn Investment Management Ltd.&lt;/D&gt;&lt;D xsi:type="xsd:string"&gt;Invesco Capital Management LLC&lt;/D&gt;&lt;D xsi:type="xsd:string"&gt;Guardian Capital LP&lt;/D&gt;&lt;D xsi:type="xsd:string"&gt;Laurus Investment Counsel, Inc.&lt;/D&gt;&lt;D xsi:type="xsd:string"&gt;Hillsdale Investment Management, Inc.&lt;/D&gt;&lt;D xsi:type="xsd:string"&gt;BlackRock Investment Management (UK) Ltd.&lt;/D&gt;&lt;D xsi:type="xsd:string"&gt;Triasima Portfolio Management, Inc.&lt;/D&gt;&lt;D xsi:type="xsd:string"&gt;Invesco Canada Ltd.&lt;/D&gt;&lt;D xsi:type="xsd:string"&gt;TD Asset Management, Inc.&lt;/D&gt;&lt;D xsi:type="xsd:string"&gt;MFS Investment Management Canada Ltd.&lt;/D&gt;&lt;D xsi:type="xsd:string"&gt;BMO Asset Management, Inc.&lt;/D&gt;&lt;D xsi:type="xsd:string"&gt;Vancity Investment Management Ltd.&lt;/D&gt;&lt;D xsi:type="xsd:string"&gt;BlackRock Advisors (UK) Ltd.&lt;/D&gt;&lt;D xsi:type="xsd:string"&gt;ATB Investment Management, Inc.&lt;/D&gt;&lt;D xsi:type="xsd:string"&gt;BlackRock Asset Management Canada Ltd.&lt;/D&gt;&lt;D xsi:type="xsd:string"&gt;Cypress Capital Management Ltd. (Canada)&lt;/D&gt;&lt;D xsi:type="xsd:string"&gt;Professionals' Financial - Mutual Funds Inc.&lt;/D&gt;&lt;D xsi:type="xsd:string"&gt;O'Shaughnessy Asset Management LLC&lt;/D&gt;&lt;D xsi:type="xsd:string"&gt;TIAA-CREF Investment Management LLC&lt;/D&gt;&lt;D xsi:type="xsd:string"&gt;PCJ Investment Counsel Ltd.&lt;/D&gt;&lt;D xsi:type="xsd:string"&gt;Sun Life Global Investments (Canada), Inc.&lt;/D&gt;&lt;D xsi:type="xsd:string"&gt;Swedbank Robur Fonder AB&lt;/D&gt;&lt;D xsi:type="xsd:string"&gt;SSgA Funds Management, Inc.&lt;/D&gt;&lt;D xsi:type="xsd:string"&gt;Barometer Capital Management, Inc.&lt;/D&gt;&lt;D xsi:type="xsd:string"&gt;Credit Suisse Asset Management (Schweiz) AG&lt;/D&gt;&lt;D xsi:type="xsd:string"&gt;Jarislowsky, Fraser Ltd.&lt;/D&gt;&lt;D xsi:type="xsd:string"&gt;The Vanguard Group, Inc.&lt;/D&gt;&lt;D xsi:type="xsd:string"&gt;Vanguard Investments Australia Ltd.&lt;/D&gt;&lt;D xsi:type="xsd:string"&gt;Neuberger Berman Investment Advisers LLC&lt;/D&gt;&lt;D xsi:type="xsd:string"&gt;UBS Asset Management (UK) Ltd.&lt;/D&gt;&lt;D xsi:type="xsd:string"&gt;Dimensional Fund Advisors Ltd.&lt;/D&gt;&lt;D xsi:type="xsd:string"&gt;State Street Global Advisors Ltd. (Canada)&lt;/D&gt;&lt;D xsi:type="xsd:string"&gt;1832 Asset Management LP&lt;/D&gt;&lt;D xsi:type="xsd:string"&gt;Mandarine Gestion SA&lt;/D&gt;&lt;D xsi:type="xsd:string"&gt;Palos Management, Inc.&lt;/D&gt;&lt;D xsi:type="xsd:string"&gt;Geode Capital Management LLC&lt;/D&gt;&lt;D xsi:type="xsd:string"&gt;Pzena Investment Management LLC&lt;/D&gt;&lt;D xsi:type="xsd:string"&gt;MD Financial Management, Inc.&lt;/D&gt;&lt;D xsi:type="xsd:string"&gt;Arrow Capital Management, Inc.&lt;/D&gt;&lt;D xsi:type="xsd:string"&gt;KLP Kapitalforvaltning AS&lt;/D&gt;&lt;D xsi:type="xsd:string"&gt;Zurcher Kantonalbank (Investment Management)&lt;/D&gt;&lt;D xsi:type="xsd:string"&gt;Russell Investments Canada Ltd.&lt;/D&gt;&lt;D xsi:type="xsd:string"&gt;Guardians of New Zealand Superannuation&lt;/D&gt;&lt;D xsi:type="xsd:string"&gt;State Street Global Advisors Ltd.&lt;/D&gt;&lt;D xsi:type="xsd:string"&gt;Legal &amp;amp; General Investment Management Ltd.&lt;/D&gt;&lt;D xsi:type="xsd:string"&gt;RAM Active Investments SA&lt;/D&gt;&lt;D xsi:type="xsd:string"&gt;Lyxor International Asset Management SAS&lt;/D&gt;&lt;D xsi:type="xsd:string"&gt;Foyston, Gordon &amp;amp; Payne, Inc.&lt;/D&gt;&lt;D xsi:type="xsd:string"&gt;AllianceBernstein LP&lt;/D&gt;&lt;D xsi:type="xsd:string"&gt;Graubundner Kantonalbank (Private Banking)&lt;/D&gt;&lt;/FQL&gt;&lt;FQL&gt;&lt;Q&gt;TLT-CA^OS_TOP_HLDR_NAME(ALL,0D,,MTD,,F,SEC,"EN")&lt;/Q&gt;&lt;R&gt;1&lt;/R&gt;&lt;C&gt;1&lt;/C&gt;&lt;D xsi:type="xsd:string"&gt;CapWealth Advisors LLC&lt;/D&gt;&lt;/FQL&gt;&lt;FQL&gt;&lt;Q&gt;BNKL-US^OS_TOP_HLDR_NAME(ALL,0D,,MTD,,F,SEC,"EN")&lt;/Q&gt;&lt;R&gt;0&lt;/R&gt;&lt;C&gt;0&lt;/C&gt;&lt;/FQL&gt;&lt;FQL&gt;&lt;Q&gt;CZO-CA^OS_TOP_HLDR_NAME(ALL,0D,,MTD,,F,SEC,"EN")&lt;/Q&gt;&lt;R&gt;0&lt;/R&gt;&lt;C&gt;0&lt;/C&gt;&lt;/FQL&gt;&lt;FQL&gt;&lt;Q&gt;EBM-CA^OS_TOP_HLDR_NAME(ALL,0D,,MTD,,F,SEC,"EN")&lt;/Q&gt;&lt;R&gt;0&lt;/R&gt;&lt;C&gt;0&lt;/C&gt;&lt;/FQL&gt;&lt;FQL&gt;&lt;Q&gt;GSD-CA^OS_TOP_HLDR_NAME(ALL,0D,,MTD,,F,SEC,"EN")&lt;/Q&gt;&lt;R&gt;0&lt;/R&gt;&lt;C&gt;0&lt;/C&gt;&lt;/FQL&gt;&lt;FQL&gt;&lt;Q&gt;HSDT-US^OS_TOP_HLDR_NAME(ALL,0D,,MTD,,F,SEC,"EN")&lt;/Q&gt;&lt;R&gt;40&lt;/R&gt;&lt;C&gt;1&lt;/C&gt;&lt;D xsi:type="xsd:string"&gt;Armistice Capital LLC&lt;/D&gt;&lt;D xsi:type="xsd:string"&gt;Columbus Capital Management LLC&lt;/D&gt;&lt;D xsi:type="xsd:string"&gt;Rovida Advisors, Inc.&lt;/D&gt;&lt;D xsi:type="xsd:string"&gt;Sabby Capital LLC&lt;/D&gt;&lt;D xsi:type="xsd:string"&gt;The Vanguard Group, Inc.&lt;/D&gt;&lt;D xsi:type="xsd:string"&gt;Renaissance Technologies LLC&lt;/D&gt;&lt;D xsi:type="xsd:string"&gt;Isthmus Partners LLC&lt;/D&gt;&lt;D xsi:type="xsd:string"&gt;BlackRock Fund Advisors&lt;/D&gt;&lt;D xsi:type="xsd:string"&gt;Geode Capital Management LLC&lt;/D&gt;&lt;D xsi:type="xsd:string"&gt;Charles Schwab Investment Management, Inc.&lt;/D&gt;&lt;D xsi:type="xsd:string"&gt;Millennium Management LLC&lt;/D&gt;&lt;D xsi:type="xsd:string"&gt;Virtu Financial BD LLC&lt;/D&gt;&lt;D xsi:type="xsd:string"&gt;G1 Execution Services LLC&lt;/D&gt;&lt;D xsi:type="xsd:string"&gt;Northern Trust Investments, Inc.(Investment Management)&lt;/D&gt;&lt;D xsi:type="xsd:string"&gt;Citadel Advisors LLC&lt;/D&gt;&lt;D xsi:type="xsd:string"&gt;JPMorgan Securities LLC (Investment Management)&lt;/D&gt;&lt;D xsi:type="xsd:string"&gt;1832 Asset Management LP&lt;/D&gt;&lt;D xsi:type="xsd:string"&gt;Good Life Advisors LLC&lt;/D&gt;&lt;D xsi:type="xsd:string"&gt;Morgan Stanley Smith Barney LLC (Invt Mgmt)&lt;/D&gt;&lt;D xsi:type="xsd:string"&gt;Victory Capital Management, Inc. (Investment Management)&lt;/D&gt;&lt;D xsi:type="xsd:string"&gt;BlackRock Investment Management LLC&lt;/D&gt;&lt;D xsi:type="xsd:string"&gt;Vanguard Global Advisers LLC&lt;/D&gt;&lt;D xsi:type="xsd:string"&gt;Morgan Stanley Canada Ltd.&lt;/D&gt;&lt;D xsi:type="xsd:string"&gt;Morgan Stanley &amp;amp; Co. LLC&lt;/D&gt;&lt;D xsi:type="xsd:string"&gt;Vanguard Fiduciary Trust Co.&lt;/D&gt;&lt;D xsi:type="xsd:string"&gt;UBS Securities LLC&lt;/D&gt;&lt;D xsi:type="xsd:string"&gt;RBC Dominion Securities, Inc. (Investment Management)&lt;/D&gt;&lt;D xsi:type="xsd:string"&gt;Merrill Lynch Canada, Inc.&lt;/D&gt;&lt;D xsi:type="xsd:string"&gt;US Bancorp Asset Management, Inc.&lt;/D&gt;&lt;D xsi:type="xsd:string"&gt;TD Securities, Inc.&lt;/D&gt;&lt;D xsi:type="xsd:string"&gt;Advisory Services Network LLC&lt;/D&gt;&lt;D xsi:type="xsd:string"&gt;BMO Asset Management, Inc.&lt;/D&gt;&lt;D xsi:type="xsd:string"&gt;UBS Financial Services, Inc.&lt;/D&gt;&lt;D xsi:type="xsd:string"&gt;Wells Fargo Bank, NA (Private Banking)&lt;/D&gt;&lt;D xsi:type="xsd:string"&gt;Sound Income Strategies LLC&lt;/D&gt;&lt;D xsi:type="xsd:string"&gt;Merrill Lynch, Pierce, Fenner &amp;amp; Smith, Inc. (Invt Mgmt)&lt;/D&gt;&lt;D xsi:type="xsd:string"&gt;Front Row Advisors LLC&lt;/D&gt;&lt;D xsi:type="xsd:string"&gt;Royal Alliance Associates, Inc. (Investment Management)&lt;/D&gt;&lt;D xsi:type="xsd:string"&gt;Tower Research Capital LLC&lt;/D&gt;&lt;D xsi:type="xsd:string"&gt;BNP Paribas Arbitrage SNC&lt;/D&gt;&lt;/FQL&gt;&lt;FQL&gt;&lt;Q&gt;IN-CA^OS_TOP_HLDR_NAME(ALL,0D,,MTD,,F,SEC,"EN")&lt;/Q&gt;&lt;R&gt;1&lt;/R&gt;&lt;C&gt;1&lt;/C&gt;&lt;D xsi:type="xsd:string"&gt;Horizons ETFs Management (Canada), Inc.&lt;/D&gt;&lt;/FQL&gt;&lt;FQL&gt;&lt;Q&gt;MDNA-CA^OS_TOP_HLDR_NAME(ALL,0D,,MTD,,F,SEC,"EN")&lt;/Q&gt;&lt;R&gt;0&lt;/R&gt;&lt;C&gt;0&lt;/C&gt;&lt;/FQL&gt;&lt;FQL&gt;&lt;Q&gt;NGEN-CA^OS_TOP_HLDR_NAME(ALL,0D,,MTD,,F,SEC,"EN")&lt;/Q&gt;&lt;R&gt;0&lt;/R&gt;&lt;C&gt;0&lt;/C&gt;&lt;/FQL&gt;&lt;FQL&gt;&lt;Q&gt;NVLNF-US^OS_TOP_HLDR_NAME(ALL,0D,,MTD,,F,SEC,"EN")&lt;/Q&gt;&lt;R&gt;6&lt;/R&gt;&lt;C&gt;1&lt;/C&gt;&lt;D xsi:type="xsd:string"&gt;Stonepine Capital Management LLC&lt;/D&gt;&lt;D xsi:type="xsd:string"&gt;EdgePoint Investment Group, Inc.&lt;/D&gt;&lt;D xsi:type="xsd:string"&gt;Broadfin Capital LLC&lt;/D&gt;&lt;D xsi:type="xsd:string"&gt;Healthcare Value Capital LLC&lt;/D&gt;&lt;D xsi:type="xsd:string"&gt;JFL Capital Management LLC&lt;/D&gt;&lt;D xsi:type="xsd:string"&gt;Huntington National Bank (Investment Management)&lt;/D&gt;&lt;/FQL&gt;&lt;FQL&gt;&lt;Q&gt;QPT-CA^OS_TOP_HLDR_NAME(ALL,0D,,MTD,,F,SEC,"EN")&lt;/Q&gt;&lt;R&gt;0&lt;/R&gt;&lt;C&gt;0&lt;/C&gt;&lt;/FQL&gt;&lt;FQL&gt;&lt;Q&gt;TBP-CA^OS_TOP_HLDR_NAME(ALL,0D,,MTD,,F,SEC,"EN")&lt;/Q&gt;&lt;R&gt;7&lt;/R&gt;&lt;C&gt;1&lt;/C&gt;&lt;D xsi:type="xsd:string"&gt;Horizons ETFs Management (Canada), Inc.&lt;/D&gt;&lt;D xsi:type="xsd:string"&gt;Penserra Capital Management LLC&lt;/D&gt;&lt;D xsi:type="xsd:string"&gt;Baader Bank AG (Investment Management)&lt;/D&gt;&lt;D xsi:type="xsd:string"&gt;Global X Management Co. LLC&lt;/D&gt;&lt;D xsi:type="xsd:string"&gt;Purpose Investments, Inc.&lt;/D&gt;&lt;D xsi:type="xsd:string"&gt;IBI Mutual Funds Management (1978) Ltd.&lt;/D&gt;&lt;D xsi:type="xsd:string"&gt;Davy Global Fund Management Ltd.&lt;/D&gt;&lt;/FQL&gt;&lt;FQL&gt;&lt;Q&gt;TH-CA^OS_TOP_HLDR_NAME(ALL,0D,,MTD,,F,SEC,"EN")&lt;/Q&gt;&lt;R&gt;67&lt;/R&gt;&lt;C&gt;1&lt;/C&gt;&lt;D xsi:type="xsd:string"&gt;Stewardship Partners Investment Counsel, Inc.&lt;/D&gt;&lt;D xsi:type="xsd:string"&gt;The Caisse de depot et placement du Quebec&lt;/D&gt;&lt;D xsi:type="xsd:string"&gt;Boston Private Wealth LLC&lt;/D&gt;&lt;D xsi:type="xsd:string"&gt;CIBC World Markets, Inc.&lt;/D&gt;&lt;D xsi:type="xsd:string"&gt;Stifel Nicolaus &amp;amp; Co., Inc. (Investment Management)&lt;/D&gt;&lt;D xsi:type="xsd:string"&gt;Hamilton Capital Management, Inc.&lt;/D&gt;&lt;D xsi:type="xsd:string"&gt;Morgan Stanley Canada Ltd.&lt;/D&gt;&lt;D xsi:type="xsd:string"&gt;Susquehanna Financial Group LLLP&lt;/D&gt;&lt;D xsi:type="xsd:string"&gt;Schweizerische Nationalbank (Investment Portfolio)&lt;/D&gt;&lt;D xsi:type="xsd:string"&gt;SagePoint Financial, Inc. (Investment Management)&lt;/D&gt;&lt;D xsi:type="xsd:string"&gt;TIAA-CREF Investment Management LLC&lt;/D&gt;&lt;D xsi:type="xsd:string"&gt;PNC Bank, NA (Investment Management)&lt;/D&gt;&lt;D xsi:type="xsd:string"&gt;Belpointe Asset Management LLC&lt;/D&gt;&lt;D xsi:type="xsd:string"&gt;BlackRock Asset Management Canada Ltd.&lt;/D&gt;&lt;D xsi:type="xsd:string"&gt;Fisher Asset Management LLC&lt;/D&gt;&lt;D xsi:type="xsd:string"&gt;UBS Financial Services, Inc.&lt;/D&gt;&lt;D xsi:type="xsd:string"&gt;BMO Private Investment Counsel, Inc.&lt;/D&gt;&lt;D xsi:type="xsd:string"&gt;Morgan Stanley Smith Barney LLC (Invt Mgmt)&lt;/D&gt;&lt;D xsi:type="xsd:string"&gt;RBC Global Asset Management, Inc.&lt;/D&gt;&lt;D xsi:type="xsd:string"&gt;Renaissance Technologies LLC&lt;/D&gt;&lt;D xsi:type="xsd:string"&gt;SSgA Funds Management, Inc.&lt;/D&gt;&lt;D xsi:type="xsd:string"&gt;MAI Capital Management LLC&lt;/D&gt;&lt;D xsi:type="xsd:string"&gt;Mid Atlantic Financial Management, Inc.&lt;/D&gt;&lt;D xsi:type="xsd:string"&gt;CI Investments, Inc.&lt;/D&gt;&lt;D xsi:type="xsd:string"&gt;Thrivent Investment Management, Inc.&lt;/D&gt;&lt;D xsi:type="xsd:string"&gt;Credit Suisse Securities (USA) LLC (Broker)&lt;/D&gt;&lt;D xsi:type="xsd:string"&gt;AE Wealth Management LLC&lt;/D&gt;&lt;D xsi:type="xsd:string"&gt;Goldman Sachs International&lt;/D&gt;&lt;D xsi:type="xsd:string"&gt;The Vanguard Group, Inc.&lt;/D&gt;&lt;D xsi:type="xsd:string"&gt;Vanguard Global Advisers LLC&lt;/D&gt;&lt;D xsi:type="xsd:string"&gt;RBC Dominion Securities, Inc. (Investment Management)&lt;/D&gt;&lt;D xsi:type="xsd:string"&gt;Janney Montgomery Scott LLC (Investment Management)&lt;/D&gt;&lt;D xsi:type="xsd:string"&gt;UBS Asset Management Switzerland AG&lt;/D&gt;&lt;D xsi:type="xsd:string"&gt;Virtu Financial BD LLC&lt;/D&gt;&lt;D xsi:type="xsd:string"&gt;Seelaus Asset Management LLC&lt;/D&gt;&lt;D xsi:type="xsd:string"&gt;UBS Asset Management (UK) Ltd.&lt;/D&gt;&lt;D xsi:type="xsd:string"&gt;Staley Capital Advisers, Inc.&lt;/D&gt;&lt;D xsi:type="xsd:string"&gt;Parsec Financial Management, Inc.&lt;/D&gt;&lt;D xsi:type="xsd:string"&gt;Cambridge Investment Research Advisors, Inc.&lt;/D&gt;&lt;D xsi:type="xsd:string"&gt;INTL FCStone, Inc. (Investment Management)&lt;/D&gt;&lt;D xsi:type="xsd:string"&gt;Vanguard Investments Australia Ltd.&lt;/D&gt;&lt;D xsi:type="xsd:string"&gt;Citadel Advisors LLC&lt;/D&gt;&lt;D xsi:type="xsd:string"&gt;Swaine &amp;amp; Leidel Wealth Services LLC&lt;/D&gt;&lt;D xsi:type="xsd:string"&gt;Wells Fargo Advisors Financial Network LLC&lt;/D&gt;&lt;D xsi:type="xsd:string"&gt;Royce &amp;amp; Associates LP&lt;/D&gt;&lt;D xsi:type="xsd:string"&gt;Geode Capital Management LLC&lt;/D&gt;&lt;D xsi:type="xsd:string"&gt;TD Asset Management, Inc.&lt;/D&gt;&lt;D xsi:type="xsd:string"&gt;Sectoral Asset Management, Inc.&lt;/D&gt;&lt;D xsi:type="xsd:string"&gt;Guardians of New Zealand Superannuation&lt;/D&gt;&lt;D xsi:type="xsd:string"&gt;Willingdon Wealth Management LLC&lt;/D&gt;&lt;D xsi:type="xsd:string"&gt;BMO Asset Management, Inc.&lt;/D&gt;&lt;D xsi:type="xsd:string"&gt;BlackRock Investment Management (UK) Ltd.&lt;/D&gt;&lt;D xsi:type="xsd:string"&gt;BlackRock Fund Advisors&lt;/D&gt;&lt;D xsi:type="xsd:string"&gt;Tower Research Capital LLC&lt;/D&gt;&lt;D xsi:type="xsd:string"&gt;Zurcher Kantonalbank (Investment Management)&lt;/D&gt;&lt;D xsi:type="xsd:string"&gt;Global Retirement Partners LLC&lt;/D&gt;&lt;D xsi:type="xsd:string"&gt;Merrill Lynch, Pierce, Fenner &amp;amp; Smith, Inc. (Invt Mgmt)&lt;/D&gt;&lt;D xsi:type="xsd:string"&gt;Morgan Stanley &amp;amp; Co. International Plc&lt;/D&gt;&lt;D xsi:type="xsd:string"&gt;GLC Asset Management Group Ltd.&lt;/D&gt;&lt;D xsi:type="xsd:string"&gt;Shell Asset Management Company BV&lt;/D&gt;&lt;D xsi:type="xsd:string"&gt;Legal &amp;amp; General Investment Management Ltd.&lt;/D&gt;&lt;D xsi:type="xsd:string"&gt;UBS Securities LLC&lt;/D&gt;&lt;D xsi:type="xsd:string"&gt;Citigroup Global Markets, Inc. (Broker)&lt;/D&gt;&lt;D xsi:type="xsd:string"&gt;AllianceBernstein LP&lt;/D&gt;&lt;D xsi:type="xsd:string"&gt;RBC Private Counsel (USA), Inc.&lt;/D&gt;&lt;D xsi:type="xsd:string"&gt;Graubundner Kantonalbank (Private Banking)&lt;/D&gt;&lt;D xsi:type="xsd:string"&gt;TD Securities, Inc.&lt;/D&gt;&lt;/FQL&gt;&lt;FQL&gt;&lt;Q&gt;PMN-CA^OS_TOP_HLDR_NAME(ALL,0D,,MTD,,F,SEC,"EN")&lt;/Q&gt;&lt;R&gt;5&lt;/R&gt;&lt;C&gt;1&lt;/C&gt;&lt;D xsi:type="xsd:string"&gt;F.L. Putnam Investment Management Co.&lt;/D&gt;&lt;D xsi:type="xsd:string"&gt;J. M. Forbes &amp;amp; Co. LLP&lt;/D&gt;&lt;D xsi:type="xsd:string"&gt;Arrow Capital Management, Inc.&lt;/D&gt;&lt;D xsi:type="xsd:string"&gt;Livingston Group Asset Management Co.&lt;/D&gt;&lt;D xsi:type="xsd:string"&gt;White Pine Investment Co.&lt;/D&gt;&lt;/FQL&gt;&lt;FQL&gt;&lt;Q&gt;ARCH-CA^OS_TOP_HLDR_NAME(ALL,0D,,MTD,,F,SEC,"EN")&lt;/Q&gt;&lt;R&gt;0&lt;/R&gt;&lt;C&gt;0&lt;/C&gt;&lt;/FQL&gt;&lt;FQL&gt;&lt;Q&gt;AUP-CA^OS_TOP_HLDR_NAME(ALL,0D,,MTD,,F,SEC,"EN")&lt;/Q&gt;&lt;R&gt;166&lt;/R&gt;&lt;C&gt;1&lt;/C&gt;&lt;D xsi:type="xsd:string"&gt;HealthCor Management LP&lt;/D&gt;&lt;D xsi:type="xsd:string"&gt;Consonance Capital Management LP&lt;/D&gt;&lt;D xsi:type="xsd:string"&gt;Point72 Asset Management LP&lt;/D&gt;&lt;D xsi:type="xsd:string"&gt;FIAM LLC&lt;/D&gt;&lt;D xsi:type="xsd:string"&gt;Fidelity Management &amp;amp; Research Co. LLC&lt;/D&gt;&lt;D xsi:type="xsd:string"&gt;Avoro Capital Advisor LLC&lt;/D&gt;&lt;D xsi:type="xsd:string"&gt;Baker Bros. Advisors LP&lt;/D&gt;&lt;D xsi:type="xsd:string"&gt;Pictet Asset Management SA&lt;/D&gt;&lt;D xsi:type="xsd:string"&gt;APG Asset Management NV&lt;/D&gt;&lt;D xsi:type="xsd:string"&gt;Renaissance Technologies LLC&lt;/D&gt;&lt;D xsi:type="xsd:string"&gt;OrbiMed Advisors LLC&lt;/D&gt;&lt;D xsi:type="xsd:string"&gt;Franklin Advisers, Inc.&lt;/D&gt;&lt;D xsi:type="xsd:string"&gt;Citadel Advisors LLC&lt;/D&gt;&lt;D xsi:type="xsd:string"&gt;Avidity Partners Management LP&lt;/D&gt;&lt;D xsi:type="xsd:string"&gt;Susquehanna Financial Group LLLP&lt;/D&gt;&lt;D xsi:type="xsd:string"&gt;Connor, Clark &amp;amp; Lunn Investment Management Ltd.&lt;/D&gt;&lt;D xsi:type="xsd:string"&gt;Assenagon Asset Management SA (Germany)&lt;/D&gt;&lt;D xsi:type="xsd:string"&gt;BlackRock Fund Advisors&lt;/D&gt;&lt;D xsi:type="xsd:string"&gt;Acuta Capital Partners LLC&lt;/D&gt;&lt;D xsi:type="xsd:string"&gt;Invus Public Equities Advisors LLC&lt;/D&gt;&lt;D xsi:type="xsd:string"&gt;Goldman Sachs &amp;amp; Co. LLC (Private Banking)&lt;/D&gt;&lt;D xsi:type="xsd:string"&gt;Kingdon Capital Management LLC&lt;/D&gt;&lt;D xsi:type="xsd:string"&gt;Atom Investors LP&lt;/D&gt;&lt;D xsi:type="xsd:s</t>
        </r>
      </text>
    </comment>
    <comment ref="A23" authorId="0" shapeId="0" xr:uid="{10884CF6-7E00-4592-9E30-0F9AE3641F7B}">
      <text>
        <r>
          <rPr>
            <b/>
            <sz val="9"/>
            <color indexed="81"/>
            <rFont val="Tahoma"/>
            <charset val="1"/>
          </rPr>
          <t>tring"&gt;Hudson Bay Capital Management LP&lt;/D&gt;&lt;D xsi:type="xsd:string"&gt;Millennium Management LLC&lt;/D&gt;&lt;D xsi:type="xsd:string"&gt;Adage Capital Management LP&lt;/D&gt;&lt;D xsi:type="xsd:string"&gt;Broadfin Capital LLC&lt;/D&gt;&lt;D xsi:type="xsd:string"&gt;Ghost Tree Capital LLC&lt;/D&gt;&lt;D xsi:type="xsd:string"&gt;Wells Fargo Clearing Services LLC&lt;/D&gt;&lt;D xsi:type="xsd:string"&gt;Lord, Abbett &amp;amp; Co. LLC&lt;/D&gt;&lt;D xsi:type="xsd:string"&gt;Ikarian Capital LLC&lt;/D&gt;&lt;D xsi:type="xsd:string"&gt;Group One Trading LP&lt;/D&gt;&lt;D xsi:type="xsd:string"&gt;Burrage Capital Management LLC&lt;/D&gt;&lt;D xsi:type="xsd:string"&gt;Allianz Global Investors U.S. LLC&lt;/D&gt;&lt;D xsi:type="xsd:string"&gt;Victory Capital Management, Inc. (Investment Management)&lt;/D&gt;&lt;D xsi:type="xsd:string"&gt;TD Asset Management, Inc.&lt;/D&gt;&lt;D xsi:type="xsd:string"&gt;Schweizerische Nationalbank (Investment Portfolio)&lt;/D&gt;&lt;D xsi:type="xsd:string"&gt;EAM Global Investors LLC&lt;/D&gt;&lt;D xsi:type="xsd:string"&gt;J. Goldman &amp;amp; Co. LP&lt;/D&gt;&lt;D xsi:type="xsd:string"&gt;Ironwood Investment Management LLC&lt;/D&gt;&lt;D xsi:type="xsd:string"&gt;D. E. Shaw &amp;amp; Co. LP&lt;/D&gt;&lt;D xsi:type="xsd:string"&gt;Parkman Healthcare Partners LLC&lt;/D&gt;&lt;D xsi:type="xsd:string"&gt;UBS Financial Services, Inc.&lt;/D&gt;&lt;D xsi:type="xsd:string"&gt;JPMorgan Investment Management, Inc.&lt;/D&gt;&lt;D xsi:type="xsd:string"&gt;Pura Vida Investments LLC&lt;/D&gt;&lt;D xsi:type="xsd:string"&gt;BlackRock Asset Management Canada Ltd.&lt;/D&gt;&lt;D xsi:type="xsd:string"&gt;Geode Capital Management LLC&lt;/D&gt;&lt;D xsi:type="xsd:string"&gt;Rockefeller &amp;amp; Co. LLC&lt;/D&gt;&lt;D xsi:type="xsd:string"&gt;TIAA-CREF Investment Management LLC&lt;/D&gt;&lt;D xsi:type="xsd:string"&gt;Tekla Capital Management LLC&lt;/D&gt;&lt;D xsi:type="xsd:string"&gt;Wells Fargo Advisors Financial Network LLC&lt;/D&gt;&lt;D xsi:type="xsd:string"&gt;Kazazian Asset Management LLC&lt;/D&gt;&lt;D xsi:type="xsd:string"&gt;Numeric Investors LLC&lt;/D&gt;&lt;D xsi:type="xsd:string"&gt;Suvretta Capital Management LLC&lt;/D&gt;&lt;D xsi:type="xsd:string"&gt;Arctic Fund Management AS (Sweden)&lt;/D&gt;&lt;D xsi:type="xsd:string"&gt;Two Sigma Advisers LP&lt;/D&gt;&lt;D xsi:type="xsd:string"&gt;Credit Suisse Securities (USA) LLC (Broker)&lt;/D&gt;&lt;D xsi:type="xsd:string"&gt;Creative Planning, Inc.&lt;/D&gt;&lt;D xsi:type="xsd:string"&gt;Erste Asset Management GmbH&lt;/D&gt;&lt;D xsi:type="xsd:string"&gt;LMR Partners LLP&lt;/D&gt;&lt;D xsi:type="xsd:string"&gt;Barclays Capital, Inc.&lt;/D&gt;&lt;D xsi:type="xsd:string"&gt;Stifel Nicolaus &amp;amp; Co., Inc. (Investment Management)&lt;/D&gt;&lt;D xsi:type="xsd:string"&gt;Verition Fund Management LLC&lt;/D&gt;&lt;D xsi:type="xsd:string"&gt;Fred Alger Management LLC&lt;/D&gt;&lt;D xsi:type="xsd:string"&gt;Gladstone Institutional Advisory LLC&lt;/D&gt;&lt;D xsi:type="xsd:string"&gt;UBS Asset Management Switzerland AG&lt;/D&gt;&lt;D xsi:type="xsd:string"&gt;The Vanguard Group, Inc.&lt;/D&gt;&lt;D xsi:type="xsd:string"&gt;Sabby Capital LLC&lt;/D&gt;&lt;D xsi:type="xsd:string"&gt;Raymond James &amp;amp; Associates, Inc. (Invt Mgmt)&lt;/D&gt;&lt;D xsi:type="xsd:string"&gt;Credit Suisse Asset Management (Schweiz) AG&lt;/D&gt;&lt;D xsi:type="xsd:string"&gt;C-QUADRAT Asset Management (UK) LLP&lt;/D&gt;&lt;D xsi:type="xsd:string"&gt;Allianz Global Investors Taiwan Ltd.&lt;/D&gt;&lt;D xsi:type="xsd:string"&gt;HAP Trading LLC&lt;/D&gt;&lt;D xsi:type="xsd:string"&gt;Employees Retirement System of Texas&lt;/D&gt;&lt;D xsi:type="xsd:string"&gt;Boothbay Fund Management LLC&lt;/D&gt;&lt;D xsi:type="xsd:string"&gt;Squarepoint OPS LLC&lt;/D&gt;&lt;D xsi:type="xsd:string"&gt;Cubist Systematic Strategies LLC&lt;/D&gt;&lt;D xsi:type="xsd:string"&gt;Caption Management LLC&lt;/D&gt;&lt;D xsi:type="xsd:string"&gt;Vanguard Global Advisers LLC&lt;/D&gt;&lt;D xsi:type="xsd:string"&gt;AXA Equitable Funds Management Group LLC&lt;/D&gt;&lt;D xsi:type="xsd:string"&gt;Perinvest (UK) Ltd.&lt;/D&gt;&lt;D xsi:type="xsd:string"&gt;Picton Mahoney Asset Management&lt;/D&gt;&lt;D xsi:type="xsd:string"&gt;UBS Asset Management (UK) Ltd.&lt;/D&gt;&lt;D xsi:type="xsd:string"&gt;Morgan Stanley Smith Barney LLC (Invt Mgmt)&lt;/D&gt;&lt;D xsi:type="xsd:string"&gt;Two Sigma Investments LP&lt;/D&gt;&lt;D xsi:type="xsd:string"&gt;Morgan Stanley Canada Ltd.&lt;/D&gt;&lt;D xsi:type="xsd:string"&gt;Seven Eight Capital LP&lt;/D&gt;&lt;D xsi:type="xsd:string"&gt;PMG Fonds Management AG&lt;/D&gt;&lt;D xsi:type="xsd:string"&gt;Virtu Financial BD LLC&lt;/D&gt;&lt;D xsi:type="xsd:string"&gt;Vanguard Investments Australia Ltd.&lt;/D&gt;&lt;D xsi:type="xsd:string"&gt;CSS LLC&lt;/D&gt;&lt;D xsi:type="xsd:string"&gt;HighMark Wealth Management LLC&lt;/D&gt;&lt;D xsi:type="xsd:string"&gt;Leap Investments LP&lt;/D&gt;&lt;D xsi:type="xsd:string"&gt;Barclays Bank Plc (Private Banking)&lt;/D&gt;&lt;D xsi:type="xsd:string"&gt;ProShare Advisors LLC&lt;/D&gt;&lt;D xsi:type="xsd:string"&gt;Aigen Investment Management LP&lt;/D&gt;&lt;D xsi:type="xsd:string"&gt;Fisher Asset Management LLC&lt;/D&gt;&lt;D xsi:type="xsd:string"&gt;Vigilare Wealth Management LLC&lt;/D&gt;&lt;D xsi:type="xsd:string"&gt;Walleye Capital LLC&lt;/D&gt;&lt;D xsi:type="xsd:string"&gt;The Patriot Financial Group Insurance Agency LLC&lt;/D&gt;&lt;D xsi:type="xsd:string"&gt;Quantitative Systematic Strategies LLC&lt;/D&gt;&lt;D xsi:type="xsd:string"&gt;SSgA Funds Management, Inc.&lt;/D&gt;&lt;D xsi:type="xsd:string"&gt;BofA Securities, Inc.&lt;/D&gt;&lt;D xsi:type="xsd:string"&gt;KLP Kapitalforvaltning AS&lt;/D&gt;&lt;D xsi:type="xsd:string"&gt;Total Clarity Wealth Management, Inc.&lt;/D&gt;&lt;D xsi:type="xsd:string"&gt;Russell Investment Management LLC&lt;/D&gt;&lt;D xsi:type="xsd:string"&gt;Benjamin F. Edwards &amp;amp; Co., Inc.&lt;/D&gt;&lt;D xsi:type="xsd:string"&gt;US Bancorp Asset Management, Inc.&lt;/D&gt;&lt;D xsi:type="xsd:string"&gt;BlackRock Advisors (UK) Ltd.&lt;/D&gt;&lt;D xsi:type="xsd:string"&gt;Merrill Lynch Canada, Inc.&lt;/D&gt;&lt;D xsi:type="xsd:string"&gt;tru Independence Asset Management LLC&lt;/D&gt;&lt;D xsi:type="xsd:string"&gt;Peregrine Capital Management LLC&lt;/D&gt;&lt;D xsi:type="xsd:string"&gt;David M. Knott Partnership&lt;/D&gt;&lt;D xsi:type="xsd:string"&gt;Banque Cantonale Vaudoise (Investment Management)&lt;/D&gt;&lt;D xsi:type="xsd:string"&gt;Securities America Advisors, Inc.&lt;/D&gt;&lt;D xsi:type="xsd:string"&gt;Citigroup Global Markets, Inc. (Investment Management)&lt;/D&gt;&lt;D xsi:type="xsd:string"&gt;Brown Brothers Harriman &amp;amp; Co. (Investment Management)&lt;/D&gt;&lt;D xsi:type="xsd:string"&gt;BlackRock Investment Management (UK) Ltd.&lt;/D&gt;&lt;D xsi:type="xsd:string"&gt;Simplex Trading LLC&lt;/D&gt;&lt;D xsi:type="xsd:string"&gt;DWS Investment GmbH&lt;/D&gt;&lt;D xsi:type="xsd:string"&gt;Zurcher Kantonalbank (Investment Management)&lt;/D&gt;&lt;D xsi:type="xsd:string"&gt;FORA Capital LLC&lt;/D&gt;&lt;D xsi:type="xsd:string"&gt;Guardians of New Zealand Superannuation&lt;/D&gt;&lt;D xsi:type="xsd:string"&gt;Amundi Asset Management SA (Investment Management)&lt;/D&gt;&lt;D xsi:type="xsd:string"&gt;Societe Generale Gestion SA&lt;/D&gt;&lt;D xsi:type="xsd:string"&gt;UBS Securities LLC&lt;/D&gt;&lt;D xsi:type="xsd:string"&gt;Morgan Stanley &amp;amp; Co. International Plc&lt;/D&gt;&lt;D xsi:type="xsd:string"&gt;Legal &amp;amp; General Investment Management Ltd.&lt;/D&gt;&lt;D xsi:type="xsd:string"&gt;SEI Investments Management Corp.&lt;/D&gt;&lt;D xsi:type="xsd:string"&gt;LSV Asset Management&lt;/D&gt;&lt;D xsi:type="xsd:string"&gt;NewSquare Capital LLC&lt;/D&gt;&lt;D xsi:type="xsd:string"&gt;CIBC Asset Management, Inc.&lt;/D&gt;&lt;D xsi:type="xsd:string"&gt;GLC Asset Management Group Ltd.&lt;/D&gt;&lt;D xsi:type="xsd:string"&gt;RBC Capital Markets LLC (Investment Management)&lt;/D&gt;&lt;D xsi:type="xsd:string"&gt;Mackenzie Financial Corp.&lt;/D&gt;&lt;D xsi:type="xsd:string"&gt;Shell Asset Management Company BV&lt;/D&gt;&lt;D xsi:type="xsd:string"&gt;Pacifica Partners, Inc.&lt;/D&gt;&lt;D xsi:type="xsd:string"&gt;BMO Asset Management, Inc.&lt;/D&gt;&lt;D xsi:type="xsd:string"&gt;GF Fund Management Co., Ltd.&lt;/D&gt;&lt;D xsi:type="xsd:string"&gt;Bank of America, NA (Private Banking)&lt;/D&gt;&lt;D xsi:type="xsd:string"&gt;Advisory Alpha LLC&lt;/D&gt;&lt;D xsi:type="xsd:string"&gt;ClearArc Capital, Inc.&lt;/D&gt;&lt;D xsi:type="xsd:string"&gt;Kore Private Wealth LLC&lt;/D&gt;&lt;D xsi:type="xsd:string"&gt;Steward Partners Investment Advisory LLC&lt;/D&gt;&lt;D xsi:type="xsd:string"&gt;RBC Dominion Securities, Inc. (Investment Management)&lt;/D&gt;&lt;D xsi:type="xsd:string"&gt;Morgan Stanley &amp;amp; Co. LLC&lt;/D&gt;&lt;D xsi:type="xsd:string"&gt;BlackRock Investment Management LLC&lt;/D&gt;&lt;D xsi:type="xsd:string"&gt;Trust Company of Vermont&lt;/D&gt;&lt;D xsi:type="xsd:string"&gt;Savior LLC&lt;/D&gt;&lt;D xsi:type="xsd:string"&gt;Mirae Asset Global Investments Co., Ltd.&lt;/D&gt;&lt;D xsi:type="xsd:string"&gt;Sowell Financial Services LLC&lt;/D&gt;&lt;D xsi:type="xsd:string"&gt;AHL Partners LLP&lt;/D&gt;&lt;D xsi:type="xsd:string"&gt;ZB, NA (Private Banking)&lt;/D&gt;&lt;D xsi:type="xsd:string"&gt;Daiwa Asset Management Co. Ltd.&lt;/D&gt;&lt;D xsi:type="xsd:string"&gt;Howe &amp;amp; Rusling, Inc.&lt;/D&gt;&lt;D xsi:type="xsd:string"&gt;CWM LLC&lt;/D&gt;&lt;D xsi:type="xsd:string"&gt;Wealthcare Advisory Partners LLC&lt;/D&gt;&lt;D xsi:type="xsd:string"&gt;Golden State Wealth Management LLC&lt;/D&gt;&lt;D xsi:type="xsd:string"&gt;KMS Financial Services, Inc.&lt;/D&gt;&lt;D xsi:type="xsd:string"&gt;AllianceBernstein LP&lt;/D&gt;&lt;D xsi:type="xsd:string"&gt;Antara Capital LP&lt;/D&gt;&lt;D xsi:type="xsd:string"&gt;Liberty Wealth Management LLC&lt;/D&gt;&lt;D xsi:type="xsd:string"&gt;Barometer Investment House Ltd.&lt;/D&gt;&lt;D xsi:type="xsd:string"&gt;Graubundner Kantonalbank (Private Banking)&lt;/D&gt;&lt;D xsi:type="xsd:string"&gt;PNC Bank, NA (Investment Management)&lt;/D&gt;&lt;D xsi:type="xsd:string"&gt;1919 Investment Counsel LLC&lt;/D&gt;&lt;/FQL&gt;&lt;FQL&gt;&lt;Q&gt;BHC-US^OS_TOP_HLDR_NAME(ALL,0D,,MTD,,F,SEC,"EN")&lt;/Q&gt;&lt;R&gt;478&lt;/R&gt;&lt;C&gt;1&lt;/C&gt;&lt;D xsi:type="xsd:string"&gt;Fidelity (Canada) Asset Management ULC&lt;/D&gt;&lt;D xsi:type="xsd:string"&gt;Paulson &amp;amp; Co., Inc.&lt;/D&gt;&lt;D xsi:type="xsd:string"&gt;Glenview Capital Management LLC&lt;/D&gt;&lt;D xsi:type="xsd:string"&gt;ValueAct Capital Management LP&lt;/D&gt;&lt;D xsi:type="xsd:string"&gt;Renaissance Technologies LLC&lt;/D&gt;&lt;D xsi:type="xsd:string"&gt;The Vanguard Group, Inc.&lt;/D&gt;&lt;D xsi:type="xsd:string"&gt;GoldenTree Asset Management LP&lt;/D&gt;&lt;D xsi:type="xsd:string"&gt;Morgan Stanley &amp;amp; Co. LLC&lt;/D&gt;&lt;D xsi:type="xsd:string"&gt;Connor, Clark &amp;amp; Lunn Investment Management Ltd.&lt;/D&gt;&lt;D xsi:type="xsd:string"&gt;Wellington Management Co. LLP&lt;/D&gt;&lt;D xsi:type="xsd:string"&gt;Slate Path Capital LP&lt;/D&gt;&lt;D xsi:type="xsd:string"&gt;BMO Asset Management, Inc.&lt;/D&gt;&lt;D xsi:type="xsd:string"&gt;HealthCor Management LP&lt;/D&gt;&lt;D xsi:type="xsd:string"&gt;FundLogic SASU&lt;/D&gt;&lt;D xsi:type="xsd:string"&gt;Nomura Securities Co., Ltd. (Private Banking)&lt;/D&gt;&lt;D xsi:type="xsd:string"&gt;Norges Bank Investment Management&lt;/D&gt;&lt;D xsi:type="xsd:string"&gt;Morgan Stanley &amp;amp; Co. International Plc&lt;/D&gt;&lt;D xsi:type="xsd:string"&gt;Redwood Capital Management LLC&lt;/D&gt;&lt;D xsi:type="xsd:string"&gt;Miller Value Partners LLC&lt;/D&gt;&lt;D xsi:type="xsd:string"&gt;1832 Asset Management LP&lt;/D&gt;&lt;D xsi:type="xsd:string"&gt;T. Rowe Price Associates, Inc. (Investment Management)&lt;/D&gt;&lt;D xsi:type="xsd:string"&gt;OrbiMed Advisors LLC&lt;/D&gt;&lt;D xsi:type="xsd:string"&gt;Thrivent Investment Management, Inc.&lt;/D&gt;&lt;D xsi:type="xsd:string"&gt;Ardevora Asset Management LLP&lt;/D&gt;&lt;D xsi:type="xsd:string"&gt;Goldman Sachs &amp;amp; Co. LLC (Private Banking)&lt;/D&gt;&lt;D xsi:type="xsd:string"&gt;ClearBridge Investments LLC&lt;/D&gt;&lt;D xsi:type="xsd:string"&gt;CIBC World Markets, Inc.&lt;/D&gt;&lt;D xsi:type="xsd:string"&gt;Manulife Investment Management Ltd.&lt;/D&gt;&lt;D xsi:type="xsd:string"&gt;Fidelity Management &amp;amp; Research Co. LLC&lt;/D&gt;&lt;D xsi:type="xsd:string"&gt;Fidelity Investments Canada ULC&lt;/D&gt;&lt;D xsi:type="xsd:string"&gt;RBC Global Asset Management, Inc.&lt;/D&gt;&lt;D xsi:type="xsd:string"&gt;MUFG Securities EMEA Plc&lt;/D&gt;&lt;D xsi:type="xsd:string"&gt;Credit Suisse Securities (USA) LLC (Broker)&lt;/D&gt;&lt;D xsi:type="xsd:string"&gt;Chou Associates Management, Inc.&lt;/D&gt;&lt;D xsi:type="xsd:string"&gt;TD Asset Management, Inc.&lt;/D&gt;&lt;D xsi:type="xsd:string"&gt;Dimensional Fund Advisors LP&lt;/D&gt;&lt;D xsi:type="xsd:string"&gt;BlackRock Advisors LLC&lt;/D&gt;&lt;D xsi:type="xsd:string"&gt;Fiera Capital Corp. (Investment Management)&lt;/D&gt;&lt;D xsi:type="xsd:string"&gt;Bruce &amp;amp; Co., Inc.&lt;/D&gt;&lt;D xsi:type="xsd:string"&gt;Schweizerische Nationalbank (Investment Portfolio)&lt;/D&gt;&lt;D xsi:type="xsd:string"&gt;Alberta Investment Management Corp.&lt;/D&gt;&lt;D xsi:type="xsd:string"&gt;Morgan Stanley Smith Barney LLC (Invt Mgmt)&lt;/D&gt;&lt;D xsi:type="xsd:string"&gt;Nikko Asset Management Co., Ltd.&lt;/D&gt;&lt;D xsi:type="xsd:string"&gt;Private Management Group, Inc.&lt;/D&gt;&lt;D xsi:type="xsd:string"&gt;Millennium Management LLC&lt;/D&gt;&lt;D xsi:type="xsd:string"&gt;Twin Tree Management LP&lt;/D&gt;&lt;D xsi:type="xsd:string"&gt;Arrowstreet Capital LP&lt;/D&gt;&lt;D xsi:type="xsd:string"&gt;Capital Research &amp;amp; Management Co. (World Investors)&lt;/D&gt;&lt;D xsi:type="xsd:string"&gt;Legal &amp;amp; General Investment Management Ltd.&lt;/D&gt;&lt;D xsi:type="xsd:string"&gt;Two Sigma Advisers LP&lt;/D&gt;&lt;D xsi:type="xsd:string"&gt;Susquehanna Financial Group LLLP&lt;/D&gt;&lt;D xsi:type="xsd:string"&gt;State of Wisconsin Investment Board&lt;/D&gt;&lt;D xsi:type="xsd:string"&gt;DWS Investments (UK) Ltd.&lt;/D&gt;&lt;D xsi:type="xsd:string"&gt;Academy Capital Management, Inc.&lt;/D&gt;&lt;D xsi:type="xsd:string"&gt;JPMorgan Investment Management, Inc.&lt;/D&gt;&lt;D xsi:type="xsd:string"&gt;Citigroup Global Markets, Inc. (Investment Management)&lt;/D&gt;&lt;D xsi:type="xsd:string"&gt;Legal &amp;amp; General Investment Management America, Inc.&lt;/D&gt;&lt;D xsi:type="xsd:string"&gt;Citadel Advisors LLC&lt;/D&gt;&lt;D xsi:type="xsd:string"&gt;Lakewood Capital Management LP&lt;/D&gt;&lt;D xsi:type="xsd:string"&gt;Canada Pension Plan Investment Board&lt;/D&gt;&lt;D xsi:type="xsd:string"&gt;GAMCO Asset Management, Inc.&lt;/D&gt;&lt;D xsi:type="xsd:string"&gt;Glendon Capital Management LP&lt;/D&gt;&lt;D xsi:type="xsd:string"&gt;BMO Private Investment Counsel, Inc.&lt;/D&gt;&lt;D xsi:type="xsd:string"&gt;BMO Asset Managers Ltd.&lt;/D&gt;&lt;D xsi:type="xsd:string"&gt;Desjardins Global Asset Management, Inc.&lt;/D&gt;&lt;D xsi:type="xsd:string"&gt;Terril Brothers, Inc.&lt;/D&gt;&lt;D xsi:type="xsd:string"&gt;Geode Capital Management LLC&lt;/D&gt;&lt;D xsi:type="xsd:string"&gt;FIL Investment Advisors&lt;/D&gt;&lt;D xsi:type="xsd:string"&gt;M. D. Sass Investors Services, Inc.&lt;/D&gt;&lt;D xsi:type="xsd:string"&gt;Gabelli Funds LLC&lt;/D&gt;&lt;D xsi:type="xsd:string"&gt;Parametric Portfolio Associates LLC&lt;/D&gt;&lt;D xsi:type="xsd:string"&gt;Invesco Capital Management LLC&lt;/D&gt;&lt;D xsi:type="xsd:string"&gt;Assenagon Asset Management SA (Germany)&lt;/D&gt;&lt;D xsi:type="xsd:string"&gt;Diameter Capital Partners LP&lt;/D&gt;&lt;D xsi:type="xsd:string"&gt;Silver Rock Financial LP&lt;/D&gt;&lt;D xsi:type="xsd:string"&gt;Biglari Capital LLC&lt;/D&gt;&lt;D xsi:type="xsd:string"&gt;Goldman Sachs Asset Management LP&lt;/D&gt;&lt;D xsi:type="xsd:string"&gt;PDT Partners LLC&lt;/D&gt;&lt;D xsi:type="xsd:string"&gt;The Public Sector Pension Investment Board&lt;/D&gt;&lt;D xsi:type="xsd:string"&gt;CIBC Asset Management, Inc.&lt;/D&gt;&lt;D xsi:type="xsd:string"&gt;Northern Trust Investments, Inc.(Investment Management)&lt;/D&gt;&lt;D xsi:type="xsd:string"&gt;Van Eck Associates Corp.&lt;/D&gt;&lt;D xsi:type="xsd:string"&gt;Walleye Capital LLC&lt;/D&gt;&lt;D xsi:type="xsd:string"&gt;Grantham, Mayo, Van Otterloo &amp;amp; Co. LLC&lt;/D&gt;&lt;D xsi:type="xsd:string"&gt;Vanguard Global Advisers LLC&lt;/D&gt;&lt;D xsi:type="xsd:string"&gt;BC Investment Management Corp.&lt;/D&gt;&lt;D xsi:type="xsd:string"&gt;UBS Financial Services, Inc.&lt;/D&gt;&lt;D xsi:type="xsd:string"&gt;Sjunde AP-fonden&lt;/D&gt;&lt;D xsi:type="xsd:string"&gt;Allianz Global Investors GmbH&lt;/D&gt;&lt;D xsi:type="xsd:string"&gt;JPMorgan Securities LLC (Investment Management)&lt;/D&gt;&lt;D xsi:type="xsd:string"&gt;New York State Common Retirement Fund&lt;/D&gt;&lt;D xsi:type="xsd:string"&gt;RBC Dominion Securities, Inc. (Investment Management)&lt;/D&gt;&lt;D xsi:type="xsd:string"&gt;BMO Asset Management Corp.&lt;/D&gt;&lt;D xsi:type="xsd:string"&gt;Vanguard Investments Australia Ltd.&lt;/D&gt;&lt;D xsi:type="xsd:string"&gt;GLC Asset Management Group Ltd.&lt;/D&gt;&lt;D xsi:type="xsd:string"&gt;Managed Account Advisors LLC&lt;/D&gt;&lt;D xsi:type="xsd:string"&gt;APG Asset Management NV&lt;/D&gt;&lt;D xsi:type="xsd:string"&gt;Mellon Investments Corp.&lt;/D&gt;&lt;D xsi:type="xsd:string"&gt;Wells Fargo Clearing Services LLC&lt;/D&gt;&lt;D xsi:type="xsd:string"&gt;Barclays Capital, Inc.&lt;/D&gt;&lt;D xsi:type="xsd:string"&gt;Cubist Systematic Strategies LLC&lt;/D&gt;&lt;D xsi:type="xsd:string"&gt;Sun Life Global Investments (Canada), Inc.&lt;/D&gt;&lt;D xsi:type="xsd:string"&gt;Pendal Group Ltd. (Investment Management)&lt;/D&gt;&lt;D xsi:type="xsd:string"&gt;Credit Suisse Asset Management (Schweiz) AG&lt;/D&gt;&lt;D xsi:type="xsd:string"&gt;Peak6 Capital Management LLC&lt;/D&gt;&lt;D xsi:type="xsd:string"&gt;RBF Capital LLC&lt;/D&gt;&lt;D xsi:type="xsd:string"&gt;Tennessee Consolidated Retirement System&lt;/D&gt;&lt;D xsi:type="xsd:string"&gt;Stifel Nicolaus &amp;amp; Co., Inc. (Investment Management)&lt;/D&gt;&lt;D xsi:type="xsd:string"&gt;Boston Partners Global Investors, Inc.&lt;/D&gt;&lt;D xsi:type="xsd:string"&gt;Goldman Sachs International&lt;/D&gt;&lt;D xsi:type="xsd:string"&gt;BofA Securities, Inc.&lt;/D&gt;&lt;D xsi:type="xsd:string"&gt;FIAM LLC&lt;/D&gt;&lt;D xsi:type="xsd:string"&gt;Stonehill Capital Management LLC&lt;/D&gt;&lt;D xsi:type="xsd:string"&gt;AMP Capital Investors Ltd.&lt;/D&gt;&lt;D xsi:type="xsd:string"&gt;Capital Fund Management SA&lt;/D&gt;&lt;D xsi:type="xsd:string"&gt;DWS Investment GmbH&lt;/D&gt;&lt;D xsi:type="xsd:string"&gt;Aperio Group LLC&lt;/D&gt;&lt;D xsi:type="xsd:string"&gt;M&amp;amp;G Investment Management Ltd.&lt;/D&gt;&lt;D xsi:type="xsd:string"&gt;Group One Trading LP&lt;/D&gt;&lt;D xsi:type="xsd:string"&gt;Stanley Capital Management LLC&lt;/D&gt;&lt;D xsi:type="xsd:string"&gt;SEI Investments Canada Co.&lt;/D&gt;&lt;D xsi:type="xsd:string"&gt;Mackenzie Financial Corp.&lt;/D&gt;&lt;D xsi:type="xsd:string"&gt;BlackRock Investment Management (UK) Ltd.&lt;/D&gt;&lt;D xsi:type="xsd:string"&gt;The Bank of New York Mellon Corp. (Investment Management)&lt;/D&gt;&lt;D xsi:type="xsd:string"&gt;Franklin Bissett Investment Management&lt;/D&gt;&lt;D xsi:type="xsd:string"&gt;Vanguard Fiduciary Trust Co.&lt;/D&gt;&lt;D xsi:type="xsd:string"&gt;Intact Investment Management, Inc.&lt;/D&gt;&lt;D xsi:type="xsd:string"&gt;Merrill Lynch Canada, Inc.&lt;/D&gt;&lt;D xsi:type="xsd:string"&gt;Maverick Capital Ltd.&lt;/D&gt;&lt;D xsi:type="xsd:string"&gt;Eaton Vance Management&lt;/D&gt;&lt;D xsi:type="xsd:string"&gt;Peter B. Cannell &amp;amp; Co., Inc.&lt;/D&gt;&lt;D xsi:type="xsd:string"&gt;INTECH Investment Management LLC&lt;/D&gt;&lt;D xsi:type="xsd:string"&gt;X Square Capital LLC&lt;/D&gt;&lt;D xsi:type="xsd:string"&gt;Thrivent Financial for Lutherans (Investment Portfolio)&lt;/D&gt;&lt;D xsi:type="xsd:string"&gt;Morgan Stanley Canada Ltd.&lt;/D&gt;&lt;D xsi:type="xsd:string"&gt;Apo Asset Management GmbH&lt;/D&gt;&lt;D xsi:type="xsd:string"&gt;Phoenix Investment Adviser LLC&lt;/D&gt;&lt;D xsi:type="xsd:string"&gt;Medical Strategy GmbH&lt;/D&gt;&lt;D xsi:type="xsd:string"&gt;Pictet Asset Management SA&lt;/D&gt;&lt;D xsi:type="xsd:string"&gt;Tekla Capital Management LLC&lt;/D&gt;&lt;D xsi:type="xsd:string"&gt;TD Securities, Inc.&lt;/D&gt;&lt;D xsi:type="xsd:string"&gt;Citigroup Global Markets, Inc. (Broker)&lt;/D&gt;&lt;D xsi:type="xsd:string"&gt;Bridgewater Associates LP&lt;/D&gt;&lt;D xsi:type="xsd:string"&gt;Round Hill Asset Management, Inc.&lt;/D&gt;&lt;D xsi:type="xsd:string"&gt;Northern Trust Global Investments Ltd.&lt;/D&gt;&lt;D xsi:type="xsd:string"&gt;Financial Sense Advisors, Inc.&lt;/D&gt;&lt;D xsi:type="xsd:string"&gt;Research Affiliates LLC&lt;/D&gt;&lt;D xsi:type="xsd:string"&gt;Robert W. Baird &amp;amp; Co., Inc. (Private Banking)&lt;/D&gt;&lt;D xsi:type="xsd:string"&gt;State Street Global Advisors Ltd. (Canada)&lt;/D&gt;&lt;D xsi:type="xsd:string"&gt;State Street Global Advisors Ltd.&lt;/D&gt;&lt;D xsi:type="xsd:string"&gt;Trexquant Investment LP&lt;/D&gt;&lt;D xsi:type="xsd:string"&gt;Gifford Fong Associates, Inc.&lt;/D&gt;&lt;D xsi:type="xsd:string"&gt;Sorbus Partners LLP&lt;/D&gt;&lt;D xsi:type="xsd:string"&gt;Realindex Investments Pty Ltd.&lt;/D&gt;&lt;D xsi:type="xsd:string"&gt;BlackRock Fund Advisors&lt;/D&gt;&lt;D xsi:type="xsd:string"&gt;B&amp;amp;T Capital Management, Inc.&lt;/D&gt;&lt;D xsi:type="xsd:string"&gt;Neuberger Berman Investment Advisers LLC&lt;/D&gt;&lt;D xsi:type="xsd:string"&gt;Creative Planning, Inc.&lt;/D&gt;&lt;D xsi:type="xsd:string"&gt;Russell Investments Canada Ltd.&lt;/D&gt;&lt;D xsi:type="xsd:string"&gt;Invenomic Capital Management LP&lt;/D&gt;&lt;D xsi:type="xsd:string"&gt;Industrial Alliance Investment Management, Inc.&lt;/D&gt;&lt;D xsi:type="xsd:string"&gt;Jay A. Fishman Ltd.&lt;/D&gt;&lt;D xsi:type="xsd:string"&gt;USS Investment Management Ltd.&lt;/D&gt;&lt;D xsi:type="xsd:string"&gt;Lyxor International Asset Management SAS&lt;/D&gt;&lt;D xsi:type="xsd:string"&gt;Laurion Capital Management LP&lt;/D&gt;&lt;D xsi:type="xsd:string"&gt;RBC Capital Markets LLC (Investment Management)&lt;/D&gt;&lt;D xsi:type="xsd:string"&gt;Guardians of New Zealand Superannuation&lt;/D&gt;&lt;D xsi:type="xsd:string"&gt;HSBC Global Asset Management (UK) Ltd.&lt;/D&gt;&lt;D xsi:type="xsd:string"&gt;Schroder Investment Management Ltd.&lt;/D&gt;&lt;D xsi:type="xsd:string"&gt;Three Peaks Capital Management LLC&lt;/D&gt;&lt;D xsi:type="xsd:string"&gt;Korea Investment Corp. (Investment Management)&lt;/D&gt;&lt;D xsi:type="xsd:string"&gt;Qube Research &amp;amp; Technologies Ltd.&lt;/D&gt;&lt;D xsi:type="xsd:string"&gt;NFU Mutual Investment Services Ltd.&lt;/D&gt;&lt;D xsi:type="xsd:string"&gt;The Colony Group LLC&lt;/D&gt;&lt;D xsi:type="xsd:string"&gt;Kazazian Asset Management LLC&lt;/D&gt;&lt;D xsi:type="xsd:string"&gt;Aviva Investors Global Services Ltd.&lt;/D&gt;&lt;D xsi:type="xsd:string"&gt;UBS Securities LLC&lt;/D&gt;&lt;D xsi:type="xsd:string"&gt;SG Americas Securities LLC&lt;/D&gt;&lt;D xsi:type="xsd:string"&gt;Invesco Canada Ltd.&lt;/D&gt;&lt;D xsi:type="xsd:string"&gt;Skye Global Management LP&lt;/D&gt;&lt;D xsi:type="xsd:string"&gt;Parallax Volatility Advisers LP&lt;/D&gt;&lt;D xsi:type="xsd:string"&gt;Dimensional Fund Advisors Ltd.&lt;/D&gt;&lt;D xsi:type="xsd:string"&gt;Fiera Capital, Inc.&lt;/D&gt;&lt;D xsi:type="xsd:string"&gt;Henry H. Armstrong Associates, Inc.&lt;/D&gt;&lt;D xsi:type="xsd:string"&gt;Continental Advisors LLC&lt;/D&gt;&lt;D xsi:type="xsd:string"&gt;Zurcher Kantonalbank (Investment Management)&lt;/D&gt;&lt;D xsi:type="xsd:string"&gt;Thrivent Asset Management LLC&lt;/D&gt;&lt;D xsi:type="xsd:string"&gt;NNIP Advisors BV&lt;/D&gt;&lt;D xsi:type="xsd:string"&gt;Franklin Templeton Investments Corp.&lt;/D&gt;&lt;D xsi:type="xsd:string"&gt;William Blair Investment Management LLC&lt;/D&gt;&lt;D xsi:type="xsd:string"&gt;Voya Investment Management Co. LLC&lt;/D&gt;&lt;D xsi:type="xsd:string"&gt;Franklin Advisers, Inc.&lt;/D&gt;&lt;D xsi:type="xsd:string"&gt;Allianz Global Investors U.S. LLC&lt;/D&gt;&lt;D xsi:type="xsd:string"&gt;Merrill Lynch, Pierce, Fenner &amp;amp; Smith, Inc. (Invt Mgmt)&lt;/D&gt;&lt;D xsi:type="xsd:string"&gt;QS Investors LLC&lt;/D&gt;&lt;D xsi:type="xsd:string"&gt;Dalton Investments LLC&lt;/D&gt;&lt;D xsi:type="xsd:string"&gt;BlackRock Financial Management, Inc.&lt;/D&gt;&lt;D xsi:type="xsd:string"&gt;Jane Street Capital LLC&lt;/D&gt;&lt;D xsi:type="xsd:string"&gt;Ziegler Capital Management LLC&lt;/D&gt;&lt;D xsi:type="xsd:string"&gt;Xact Kapitalforvaltning AB&lt;/D&gt;&lt;D xsi:type="xsd:string"&gt;Bank of America, NA (Private Banking)&lt;/D&gt;&lt;D xsi:type="xsd:string"&gt;AllianceBernstein LP&lt;/D&gt;&lt;D xsi:type="xsd:string"&gt;SFMG LLC&lt;/D&gt;&lt;D xsi:type="xsd:string"&gt;Franklin Advisory Services LLC&lt;/D&gt;&lt;D xsi:type="xsd:string"&gt;McGinn Investment Management, Inc.&lt;/D&gt;&lt;D xsi:type="xsd:string"&gt;COMMERZBANK AG (Investment Management)&lt;/D&gt;&lt;D xsi:type="xsd:string"&gt;Raymond James &amp;amp; Associates, Inc. (Invt Mgmt)&lt;/D&gt;&lt;D xsi:type="xsd:string"&gt;Oddo BHF Asset Management GmbH&lt;/D&gt;&lt;D xsi:type="xsd:string"&gt;Lyxor Asset Management SAS&lt;/D&gt;&lt;D xsi:type="xsd:string"&gt;Factorial Partners LLC&lt;/D&gt;&lt;D xsi:type="xsd:string"&gt;GSA Capital Partners LLP&lt;/D&gt;&lt;D xsi:type="xsd:string"&gt;Point View Wealth Management, Inc.&lt;/D&gt;&lt;D xsi:type="xsd:string"&gt;RMB Capital Management LLC&lt;/D&gt;&lt;D xsi:type="xsd:string"&gt;Lombard Odier Asset Management (USA) Corp.&lt;/D&gt;&lt;D xsi:type="xsd:string"&gt;Amundi Asset Management SA (Investment Management)&lt;/D&gt;&lt;D xsi:type="xsd:string"&gt;Sumitomo Mitsui Trust Asset Management Co., Ltd.&lt;/D&gt;&lt;D xsi:type="xsd:string"&gt;HighTower Advisors LLC&lt;/D&gt;&lt;D xsi:type="xsd:string"&gt;Hayden Royal LLC&lt;/D&gt;&lt;D xsi:type="xsd:string"&gt;Andra AP-fonden&lt;/D&gt;&lt;D xsi:type="xsd:string"&gt;Sanlam Investments UK Ltd.&lt;/D&gt;&lt;D xsi:type="xsd:string"&gt;ANIMA Sgr SpA&lt;/D&gt;&lt;D xsi:type="xsd:string"&gt;Global X Management Co. LLC&lt;/D&gt;&lt;D xsi:type="xsd:string"&gt;Westside Investment Management, Inc.&lt;/D&gt;&lt;D xsi:type="xsd:string"&gt;AXA Investment Managers (Paris) SA&lt;/D&gt;&lt;D xsi:type="xsd:string"&gt;Engineers Gate Manager LP&lt;/D&gt;&lt;D xsi:type="xsd:string"&gt;JPMorgan Asset Management (UK) Ltd.&lt;/D&gt;&lt;D xsi:type="xsd:string"&gt;Gramercy Funds Management LLC&lt;/D&gt;&lt;D xsi:type="xsd:string"&gt;IBI Mutual Funds Management (1978) Ltd.&lt;/D&gt;&lt;D xsi:type="xsd:string"&gt;KLP Kapitalforvaltning AS&lt;/D&gt;&lt;D xsi:type="xsd:string"&gt;Tower Research Capital LLC&lt;/D&gt;&lt;D xsi:type="xsd:string"&gt;Employees Retirement System of Texas&lt;/D&gt;&lt;D xsi:type="xsd:string"&gt;Envestnet Asset Management, Inc.&lt;/D&gt;&lt;D xsi:type="xsd:string"&gt;Voloridge Investment Management LLC&lt;/D&gt;&lt;D xsi:type="xsd:string"&gt;Danske Bank A/S (Investment Management)&lt;/D&gt;&lt;D xsi:type="xsd:string"&gt;Advisors Asset Management, Inc.&lt;/D&gt;&lt;D xsi:type="xsd:string"&gt;Pinnacle Associates Ltd.&lt;/D&gt;&lt;D xsi:type="xsd:string"&gt;Brinker Capital, Inc.&lt;/D&gt;&lt;D xsi:type="xsd:string"&gt;Brown Brothers Harriman &amp;amp; Co. (Investment Management)&lt;/D&gt;&lt;D xsi:type="xsd:string"&gt;Commonwealth Equity Services, Inc.&lt;/D&gt;&lt;D xsi:type="xsd:string"&gt;Danske Bank A/S (Investment Management Sweden)&lt;/D&gt;&lt;D xsi:type="xsd:string"&gt;State Street Global Advisors France SA&lt;/D&gt;&lt;D xsi:type="xsd:string"&gt;Nexus Investment Management ULC&lt;/D&gt;&lt;D xsi:type="xsd:string"&gt;Janney Montgomery Scott LLC (Investment Management)&lt;/D&gt;&lt;D xsi:type="xsd:string"&gt;DWS International GmbH&lt;/D&gt;&lt;D xsi:type="xsd:string"&gt;US Bancorp Asset Management, Inc.&lt;/D&gt;&lt;D xsi:type="xsd:string"&gt;TwinBeech Capital LP&lt;/D&gt;&lt;D xsi:type="xsd:string"&gt;D.A. Davidson &amp;amp; Co. (Investment Management)&lt;/D&gt;&lt;D xsi:type="xsd:string"&gt;BB&amp;amp;T Securities LLC&lt;/D&gt;&lt;D xsi:type="xsd:string"&gt;Sanlam Investment Management (Pty) Ltd.&lt;/D&gt;&lt;D xsi:type="xsd:string"&gt;E. Ohman J :or Fonder AB&lt;/D&gt;&lt;D xsi:type="xsd:string"&gt;Parkside Investments LLC&lt;/D&gt;&lt;D xsi:type="xsd:string"&gt;Boothbay Fund Management LLC&lt;/D&gt;&lt;D xsi:type="xsd:string"&gt;Quantitative Investment Management LLC&lt;/D&gt;&lt;D xsi:type="xsd:string"&gt;Crossmark Global Investments, Inc.&lt;/D&gt;&lt;D xsi:type="xsd:string"&gt;Regent Investment Management LLC&lt;/D&gt;&lt;D xsi:type="xsd:string"&gt;Bluefin Capital Management LLC&lt;/D&gt;&lt;D xsi:type="xsd:string"&gt;Marathon Trading Investment Management LLC&lt;/D&gt;&lt;D xsi:type="xsd:string"&gt;AlphaCrest Capital Management LLC&lt;/D&gt;&lt;D xsi:type="xsd:string"&gt;Poehling Capital Management, Inc.&lt;/D&gt;&lt;D xsi:type="xsd:string"&gt;Raymond James Financial Services Advisors, Inc.&lt;/D&gt;&lt;D xsi:type="xsd:string"&gt;Gargoyle Investment Advisor LLC&lt;/D&gt;&lt;D xsi:type="xsd:string"&gt;Healthcare of Ontario Pension Plan&lt;/D&gt;&lt;D xsi:type="xsd:string"&gt;Two Sigma Securities LLC&lt;/D&gt;&lt;D xsi:type="xsd:string"&gt;Irish Life Investment Managers Ltd.&lt;/D&gt;&lt;D xsi:type="xsd:string"&gt;Thompson Investment Management, Inc.&lt;/D&gt;&lt;D xsi:type="xsd:string"&gt;Pin Oak Investment Advisors, Inc.&lt;/D&gt;&lt;D xsi:type="xsd:string"&gt;Oppenheimer &amp;amp; Co., Inc. (Wealth Management)&lt;/D&gt;&lt;D xsi:type="xsd:string"&gt;State Street Global Advisors (Japan) Co. Ltd.&lt;/D&gt;&lt;D xsi:type="xsd:string"&gt;Boston Management &amp;amp; Research&lt;/D&gt;&lt;D xsi:type="xsd:string"&gt;Columbia Management Investment Advisers LLC&lt;/D&gt;&lt;D xsi:type="xsd:string"&gt;Wolverine Asset Management LLC&lt;/D&gt;&lt;D xsi:type="xsd:string"&gt;OP Asset Management Ltd.&lt;/D&gt;&lt;D xsi:type="xsd:string"&gt;Greatmark Investment Partners, Inc.&lt;/D&gt;&lt;D xsi:type="xsd:string"&gt;Comerica Bank (Investment Management Texas)&lt;/D&gt;&lt;D xsi:type="xsd:string"&gt;Systematic Financial Management LP&lt;/D&gt;&lt;D xsi:type="xsd:string"&gt;Cohen Klingenstein LLC&lt;/D&gt;&lt;D xsi:type="xsd:string"&gt;Wells Fargo Advisors Financial Network LLC&lt;/D&gt;&lt;D xsi:type="xsd:string"&gt;Claret Asset Management Corp.&lt;/D&gt;&lt;D xsi:type="xsd:string"&gt;Whitebox Advisors LLC&lt;/D&gt;&lt;D xsi:type="xsd:string"&gt;BNP Paribas Arbitrage SNC&lt;/D&gt;&lt;D xsi:type="xsd:string"&gt;Credit Suisse Gestion SGIIC SA&lt;/D&gt;&lt;D xsi:type="xsd:string"&gt;Gabelli &amp;amp; Co. Investment Advisers, Inc.&lt;/D&gt;&lt;D xsi:type="xsd:string"&gt;Shell Asset Management Company BV&lt;/D&gt;&lt;D xsi:type="xsd:string"&gt;Numeric Investors LLC&lt;/D&gt;&lt;D xsi:type="xsd:string"&gt;Ensign Peak Advisors, Inc.&lt;/D&gt;&lt;D xsi:type="xsd:string"&gt;Caption Management LLC&lt;/D&gt;&lt;D xsi:type="xsd:string"&gt;Two Sigma Investments LP&lt;/D&gt;&lt;D xsi:type="xsd:string"&gt;Investors Financial Group LLC&lt;/D&gt;&lt;D xsi:type="xsd:string"&gt;SSgA Funds Management, Inc.&lt;/D&gt;&lt;D xsi:type="xsd:string"&gt;LPL Financial LLC&lt;/D&gt;&lt;D xsi:type="xsd:string"&gt;Kore Private Wealth LLC&lt;/D&gt;&lt;D xsi:type="xsd:string"&gt;Oppenheimer Asset Management, Inc.&lt;/D&gt;&lt;D xsi:type="xsd:string"&gt;Vilas Capital Management LLC&lt;/D&gt;&lt;D xsi:type="xsd:string"&gt;Sanders Morris Harris LLC (Investment Management)&lt;/D&gt;&lt;D xsi:type="xsd:string"&gt;IRON Financial LLC&lt;/D&gt;&lt;D xsi:type="xsd:string"&gt;Westbourne Investment Advisors, Inc.&lt;/D&gt;&lt;D xsi:type="xsd:string"&gt;BG Fund Management Luxembourg SA&lt;/D&gt;&lt;D xsi:type="xsd:string"&gt;Aequim Alternative Investments LP&lt;/D&gt;&lt;D xsi:type="xsd:string"&gt;LeJeune Puetz Investment Counsel LLC&lt;/D&gt;&lt;D xsi:type="xsd:string"&gt;Baxter Bros., Inc.&lt;/D&gt;&lt;D xsi:type="xsd:string"&gt;Blue Square Asset Management LLC&lt;/D&gt;&lt;D xsi:type="xsd:string"&gt;Greenleaf Asset Management, Inc.&lt;/D&gt;&lt;D xsi:type="xsd:string"&gt;Tokio Marine Asset Management Co., Ltd.&lt;/D&gt;&lt;D xsi:type="xsd:string"&gt;Old Mutual Investment Group (Pty) Ltd.&lt;/D&gt;&lt;D xsi:type="xsd:string"&gt;Cambridge Investment Research Advisors, Inc.&lt;/D&gt;&lt;D xsi:type="xsd:string"&gt;OTP Fund Management Ltd.&lt;/D&gt;&lt;D xsi:type="xsd:string"&gt;Triglav Skladi doo&lt;/D&gt;&lt;D xsi:type="xsd:string"&gt;IHT Wealth Management LLC&lt;/D&gt;&lt;D xsi:type="xsd:string"&gt;HSBC Global Asset Management (France) SA&lt;/D&gt;&lt;D xsi:type="xsd:string"&gt;Mediolanum International Funds Ltd.&lt;/D&gt;&lt;D xsi:type="xsd:string"&gt;State Street Global Advisors, Australia, Ltd.&lt;/D&gt;&lt;D xsi:type="xsd:string"&gt;Invesco Advisers, Inc.&lt;/D&gt;&lt;D xsi:type="xsd:string"&gt;Capital Wealth Planning LLC&lt;/D&gt;&lt;D xsi:type="xsd:string"&gt;Fore Capital LLC&lt;/D&gt;&lt;D xsi:type="xsd:string"&gt;Harbor Advisors LLC&lt;/D&gt;&lt;D xsi:type="xsd:string"&gt;Groupama Asset Management SA&lt;/D&gt;&lt;D xsi:type="xsd:string"&gt;Deka Investment GmbH&lt;/D&gt;&lt;D xsi:type="xsd:string"&gt;Securities America Advisors, Inc.&lt;/D&gt;&lt;D xsi:type="xsd:string"&gt;Principal Global Investors (Europe) Ltd.&lt;/D&gt;&lt;D xsi:type="xsd:string"&gt;Credit Suisse AG&lt;/D&gt;&lt;D xsi:type="xsd:string"&gt;CI Investments, Inc.&lt;/D&gt;&lt;D xsi:type="xsd:string"&gt;Timelo Investment Management, Inc.&lt;/D&gt;&lt;D xsi:type="xsd:string"&gt;LLB Asset Management AG&lt;/D&gt;&lt;D xsi:type="xsd:string"&gt;ACATIS Investment Kapitalverwaltungsgesellschaft mbH&lt;/D&gt;&lt;D xsi:type="xsd:string"&gt;Oakworth Capital, Inc.&lt;/D&gt;&lt;D xsi:type="xsd:string"&gt;Stonebridge Capital Advisors LLC&lt;/D&gt;&lt;D xsi:type="xsd:string"&gt;AssetMark, Inc.&lt;/D&gt;&lt;D xsi:type="xsd:string"&gt;Amundi Pioneer Asset Management, Inc.&lt;/D&gt;&lt;D xsi:type="xsd:string"&gt;Prime Capital Investment Advisors LLC&lt;/D&gt;&lt;D xsi:type="xsd:string"&gt;Skandinaviska Enskilda Banken AB (Denmark)&lt;/D&gt;&lt;D xsi:type="xsd:string"&gt;The Northwestern Mutual Life Insurance Co. (Invt Port)&lt;/D&gt;&lt;D xsi:type="xsd:string"&gt;Arden Trust Co.&lt;/D&gt;&lt;D xsi:type="xsd:string"&gt;Arca Fondi SGR SpA&lt;/D&gt;&lt;D xsi:type="xsd:string"&gt;Eurizon Capital SA&lt;/D&gt;&lt;D xsi:type="xsd:string"&gt;Hauck &amp;amp; Aufhauser Fund Services SA&lt;/D&gt;&lt;D xsi:type="xsd:string"&gt;RBC Private Counsel (USA), Inc.&lt;/D&gt;&lt;D xsi:type="xsd:string"&gt;NEXT Financial Group, Inc.&lt;/D&gt;&lt;D xsi:type="xsd:string"&gt;Degroof Petercam Asset Management SA&lt;/D&gt;&lt;D xsi:type="xsd:string"&gt;Nebula Research &amp;amp; Development LLC&lt;/D&gt;&lt;D xsi:type="xsd:string"&gt;Amundi Japan Ltd.&lt;/D&gt;&lt;D xsi:type="xsd:string"&gt;Dunas Capital Gestao de Activos SGFIM SA&lt;/D&gt;&lt;D xsi:type="xsd:string"&gt;Baader Bank AG (Investment Management)&lt;/D&gt;&lt;D xsi:type="xsd:string"&gt;Investacorp Advisory Services, Inc.&lt;/D&gt;&lt;D xsi:type="xsd:string"&gt;AGF Investments, Inc.&lt;/D&gt;&lt;D xsi:type="xsd:string"&gt;SunTrust Advisory Services, Inc.&lt;/D&gt;&lt;D xsi:type="xsd:string"&gt;Baloise Asset Management Schweiz AG&lt;/D&gt;&lt;D xsi:type="xsd:string"&gt;Landry Investment Management, Inc.&lt;/D&gt;&lt;D xsi:type="xsd:string"&gt;Global Retirement Partners LLC&lt;/D&gt;&lt;D xsi:type="xsd:string"&gt;IA Clarington Investments, Inc.&lt;/D&gt;&lt;D xsi:type="xsd:string"&gt;Royal Alliance Associates, Inc. (Investment Management)&lt;/D&gt;&lt;D xsi:type="xsd:string"&gt;Bedel Financial Consulting, Inc.&lt;/D&gt;&lt;D xsi:type="xsd:string"&gt;Quaestio Capital Management SGR SpA&lt;/D&gt;&lt;D xsi:type="xsd:string"&gt;Edmond de Rothschild (Suisse) SA (Private Banking)&lt;/D&gt;&lt;D xsi:type="xsd:string"&gt;Barclays Bank Plc (Private Banking)&lt;/D&gt;&lt;D xsi:type="xsd:string"&gt;SignatureFD LLC&lt;/D&gt;&lt;D xsi:type="xsd:string"&gt;Quadrant Capital Group LLC&lt;/D&gt;&lt;D xsi:type="xsd:string"&gt;Hillsdale Investment Management, Inc.&lt;/D&gt;&lt;D xsi:type="xsd:string"&gt;Ahead Wealth Solutions AG&lt;/D&gt;&lt;D xsi:type="xsd:string"&gt;PNC Bank, NA (Investment Management)&lt;/D&gt;&lt;D xsi:type="xsd:string"&gt;Meadow Creek Investment Management LLC&lt;/D&gt;&lt;D xsi:type="xsd:string"&gt;IFP Advisors, Inc.&lt;/D&gt;&lt;D xsi:type="xsd:string"&gt;Rockefeller &amp;amp; Co. LLC&lt;/D&gt;&lt;D xsi:type="xsd:string"&gt;First Horizon Advisors, Inc.&lt;/D&gt;&lt;D xsi:type="xsd:string"&gt;Affinity Investment Advisors LLC&lt;/D&gt;&lt;D xsi:type="xsd:string"&gt;Gulf International Bank (UK) Ltd.&lt;/D&gt;&lt;D xsi:type="xsd:string"&gt;Merrill Lynch International (Investment Management)&lt;/D&gt;&lt;D xsi:type="xsd:string"&gt;Jacobi Capital Management LLC&lt;/D&gt;&lt;D xsi:type="xsd:string"&gt;JPMorgan Asset Management (Canada) Inc.&lt;/D&gt;&lt;D xsi:type="xsd:string"&gt;Riggs Asset Management Co., Inc.&lt;/D&gt;&lt;D xsi:type="xsd:string"&gt;Raritan Valley Capital Management LLC&lt;/D&gt;&lt;D xsi:type="xsd:string"&gt;Elkfork Partners LLC&lt;/D&gt;&lt;D xsi:type="xsd:string"&gt;Samsung Asset Management Co., Ltd.&lt;/D&gt;&lt;D xsi:type="xsd:string"&gt;Steward Partners Investment Advisory LLC&lt;/D&gt;&lt;D xsi:type="xsd:string"&gt;Alumot Sprint Mutual Funds Management Ltd.&lt;/D&gt;&lt;D xsi:type="xsd:string"&gt;Arbor Point Advisors LLC&lt;/D&gt;&lt;D xsi:type="xsd:string"&gt;Glenmede Investment Management LP&lt;/D&gt;&lt;D xsi:type="xsd:string"&gt;RBC Dominion Securities, Inc.&lt;/D&gt;&lt;D xsi:type="xsd:string"&gt;Qsemble Capital Management LP&lt;/D&gt;&lt;D xsi:type="xsd:string"&gt;SagePoint Financial, Inc. (Investment Management)&lt;/D&gt;&lt;D xsi:type="xsd:string"&gt;Allianz Global Investors Asia Pacific Ltd.&lt;/D&gt;&lt;D xsi:type="xsd:string"&gt;JPMorgan Asset Management (Japan) Ltd.&lt;/D&gt;&lt;D xsi:type="xsd:string"&gt;ICM InvestmentBank AG&lt;/D&gt;&lt;D xsi:type="xsd:string"&gt;Glen Harbor Capital Management LLC&lt;/D&gt;&lt;D xsi:type="xsd:string"&gt;Upright Financial Corp.&lt;/D&gt;&lt;D xsi:type="xsd:string"&gt;BMO Family Office LLC&lt;/D&gt;&lt;D xsi:type="xsd:string"&gt;Barclays Capital Securities Ltd.&lt;/D&gt;&lt;D xsi:type="xsd:string"&gt;ENISO Partners AG&lt;/D&gt;&lt;D xsi:type="xsd:string"&gt;Synovus Securities, Inc.&lt;/D&gt;&lt;D xsi:type="xsd:string"&gt;Woodbury Financial Services, Inc.&lt;/D&gt;&lt;D xsi:type="xsd:string"&gt;Deutsche Bank Securities, Inc.&lt;/D&gt;&lt;D xsi:type="xsd:string"&gt;Providence Capital Advisors LLC&lt;/D&gt;&lt;D xsi:type="xsd:string"&gt;Valeo Financial Advisors LLC&lt;/D&gt;&lt;D xsi:type="xsd:string"&gt;Triad Hybrid Solutions LLC&lt;/D&gt;&lt;D xsi:type="xsd:string"&gt;ClearArc Capital, Inc.&lt;/D&gt;&lt;D xsi:type="xsd:string"&gt;Neuburgh Advisers LLC&lt;/D&gt;&lt;D xsi:type="xsd:string"&gt;Russell Investment Management LLC&lt;/D&gt;&lt;D xsi:type="xsd:string"&gt;BEA Union Investment Management Ltd.&lt;/D&gt;&lt;D xsi:type="xsd:string"&gt;GF Fund Management Co., Ltd.&lt;/D&gt;&lt;D xsi:type="xsd:string"&gt;BlackRock Advisors (UK) Ltd.&lt;/D&gt;&lt;D xsi:type="xsd:string"&gt;Counterpoint Mutual Funds LLC&lt;/D&gt;&lt;D xsi:type="xsd:string"&gt;Arrow Capital Management, Inc.&lt;/D&gt;&lt;D xsi:type="xsd:string"&gt;Russell Investments Ltd.&lt;/D&gt;&lt;D xsi:type="xsd:string"&gt;DBX Advisors LLC&lt;/D&gt;&lt;D xsi:type="xsd:string"&gt;Invesco Asset Management (Jap</t>
        </r>
      </text>
    </comment>
    <comment ref="A24" authorId="0" shapeId="0" xr:uid="{7BB1DDEA-7E89-467D-8CB8-FF312072C9B3}">
      <text>
        <r>
          <rPr>
            <b/>
            <sz val="9"/>
            <color indexed="81"/>
            <rFont val="Tahoma"/>
            <charset val="1"/>
          </rPr>
          <t>an) Ltd.&lt;/D&gt;&lt;D xsi:type="xsd:string"&gt;Cutler Group LP&lt;/D&gt;&lt;D xsi:type="xsd:string"&gt;Financial Architects, Inc.&lt;/D&gt;&lt;D xsi:type="xsd:string"&gt;RAM Active Investments SA&lt;/D&gt;&lt;D xsi:type="xsd:string"&gt;Bessemer Investment Management LLC&lt;/D&gt;&lt;D xsi:type="xsd:string"&gt;Banque Lombard Odier &amp;amp; Cie SA (Investment Management)&lt;/D&gt;&lt;D xsi:type="xsd:string"&gt;UBS Asset Management (Australia) Ltd.&lt;/D&gt;&lt;D xsi:type="xsd:string"&gt;Resona Asset Management Co., Ltd.&lt;/D&gt;&lt;D xsi:type="xsd:string"&gt;Prelude Capital Management LLC&lt;/D&gt;&lt;D xsi:type="xsd:string"&gt;Harbor Investment Advisory LLC&lt;/D&gt;&lt;D xsi:type="xsd:string"&gt;Capital Bank &amp;amp; Trust Co. (Investment Management)&lt;/D&gt;&lt;D xsi:type="xsd:string"&gt;Siemens Fonds Invest GmbH&lt;/D&gt;&lt;D xsi:type="xsd:string"&gt;Investors Research Corp.&lt;/D&gt;&lt;D xsi:type="xsd:string"&gt;SSN Advisory, Inc.&lt;/D&gt;&lt;D xsi:type="xsd:string"&gt;Vision2020 Wealth Management Corp.&lt;/D&gt;&lt;D xsi:type="xsd:string"&gt;City Holding Co. (Wealth Management)&lt;/D&gt;&lt;D xsi:type="xsd:string"&gt;Allianz Global Investors Japan Co., Ltd.&lt;/D&gt;&lt;D xsi:type="xsd:string"&gt;AlphaMark Advisors LLC&lt;/D&gt;&lt;D xsi:type="xsd:string"&gt;Lamashkia Mutual Funds Management Co. (1982) Ltd.&lt;/D&gt;&lt;D xsi:type="xsd:string"&gt;Sonora Investment Management LLC&lt;/D&gt;&lt;D xsi:type="xsd:string"&gt;Fiduciary Investment Management International, Inc.&lt;/D&gt;&lt;D xsi:type="xsd:string"&gt;W&amp;amp;W Asset Management GmbH&lt;/D&gt;&lt;D xsi:type="xsd:string"&gt;Omnistar Financial Group, Inc.&lt;/D&gt;&lt;D xsi:type="xsd:string"&gt;Investment Research Corp.&lt;/D&gt;&lt;D xsi:type="xsd:string"&gt;Lindbrook Capital LLC&lt;/D&gt;&lt;D xsi:type="xsd:string"&gt;AndersonFisher LLC&lt;/D&gt;&lt;D xsi:type="xsd:string"&gt;Boutique Investment Partners (Pty) Ltd.&lt;/D&gt;&lt;D xsi:type="xsd:string"&gt;IPM Informed Portfolio Management AB&lt;/D&gt;&lt;D xsi:type="xsd:string"&gt;JPMorgan Asset Management (Asia Pacific) Ltd.&lt;/D&gt;&lt;D xsi:type="xsd:string"&gt;Advocacy Wealth Management LLC&lt;/D&gt;&lt;D xsi:type="xsd:string"&gt;McIlrath &amp;amp; Eck LLC&lt;/D&gt;&lt;D xsi:type="xsd:string"&gt;KMS Financial Services, Inc.&lt;/D&gt;&lt;D xsi:type="xsd:string"&gt;Ameritas Investment Co. LLC (Investment Management)&lt;/D&gt;&lt;D xsi:type="xsd:string"&gt;Wells Fargo Bank, NA (Private Banking)&lt;/D&gt;&lt;D xsi:type="xsd:string"&gt;FIL Investments (Japan) Ltd.&lt;/D&gt;&lt;D xsi:type="xsd:string"&gt;Berner Kantonalbank AG (Investment Management)&lt;/D&gt;&lt;D xsi:type="xsd:string"&gt;Yorkville Asset Management, Inc.&lt;/D&gt;&lt;D xsi:type="xsd:string"&gt;Solventis SGIIC SA&lt;/D&gt;&lt;D xsi:type="xsd:string"&gt;Pathstone Family Office LLC&lt;/D&gt;&lt;D xsi:type="xsd:string"&gt;PNC Investments LLC&lt;/D&gt;&lt;D xsi:type="xsd:string"&gt;Enterprise Bank &amp;amp; Trust (Missouri)&lt;/D&gt;&lt;D xsi:type="xsd:string"&gt;ZB, NA (Private Banking)&lt;/D&gt;&lt;D xsi:type="xsd:string"&gt;Duncker, Streett &amp;amp; Co. LLC&lt;/D&gt;&lt;D xsi:type="xsd:string"&gt;Strategic Advisers LLC&lt;/D&gt;&lt;D xsi:type="xsd:string"&gt;UBS Switzerland AG (Investment Management)&lt;/D&gt;&lt;D xsi:type="xsd:string"&gt;Lenox Wealth Management, Inc. (Private Banking)&lt;/D&gt;&lt;D xsi:type="xsd:string"&gt;Graubundner Kantonalbank (Private Banking)&lt;/D&gt;&lt;D xsi:type="xsd:string"&gt;Verus Capital Partners LLC&lt;/D&gt;&lt;D xsi:type="xsd:string"&gt;Whittier Trust Co.&lt;/D&gt;&lt;D xsi:type="xsd:string"&gt;Bay Harbor Wealth Management LLC&lt;/D&gt;&lt;D xsi:type="xsd:string"&gt;BDO Wealth Advisors LLC&lt;/D&gt;&lt;D xsi:type="xsd:string"&gt;Pacitti Group, Inc.&lt;/D&gt;&lt;D xsi:type="xsd:string"&gt;Exchange Traded Concepts LLC&lt;/D&gt;&lt;D xsi:type="xsd:string"&gt;Arkadios Wealth Advisors LLC&lt;/D&gt;&lt;D xsi:type="xsd:string"&gt;IST Investmentstiftung&lt;/D&gt;&lt;D xsi:type="xsd:string"&gt;Flagship Harbor Advisors LLC&lt;/D&gt;&lt;D xsi:type="xsd:string"&gt;City National Rochdale LLC&lt;/D&gt;&lt;D xsi:type="xsd:string"&gt;Gemmer Asset Management LLC&lt;/D&gt;&lt;D xsi:type="xsd:string"&gt;Wealthcare Advisory Partners LLC&lt;/D&gt;&lt;D xsi:type="xsd:string"&gt;Valley National Advisers, Inc.&lt;/D&gt;&lt;D xsi:type="xsd:string"&gt;Ameriprise Bank, FSB (Investment Management)&lt;/D&gt;&lt;D xsi:type="xsd:string"&gt;ProEquities, Inc.&lt;/D&gt;&lt;D xsi:type="xsd:string"&gt;Sowell Financial Services LLC&lt;/D&gt;&lt;D xsi:type="xsd:string"&gt;Parallel Advisors LLC&lt;/D&gt;&lt;D xsi:type="xsd:string"&gt;TrustCore Financial Services LLC&lt;/D&gt;&lt;D xsi:type="xsd:string"&gt;Wealth Quarterback LLC&lt;/D&gt;&lt;D xsi:type="xsd:string"&gt;Berman Capital Advisors LLC&lt;/D&gt;&lt;D xsi:type="xsd:string"&gt;Lowe Wealth Advisors LLC&lt;/D&gt;&lt;D xsi:type="xsd:string"&gt;EARNEST Partners LLC&lt;/D&gt;&lt;D xsi:type="xsd:string"&gt;Altshuler Shaham Mutual Funds Management Ltd.&lt;/D&gt;&lt;D xsi:type="xsd:string"&gt;Golden State Wealth Management LLC&lt;/D&gt;&lt;D xsi:type="xsd:string"&gt;AdvisorNet Financial, Inc.&lt;/D&gt;&lt;D xsi:type="xsd:string"&gt;Cowen Prime Services LLC (Private Banking)&lt;/D&gt;&lt;D xsi:type="xsd:string"&gt;Filbrandt Wealth Management LLC&lt;/D&gt;&lt;D xsi:type="xsd:string"&gt;TCI Wealth Advisors, Inc.&lt;/D&gt;&lt;/FQL&gt;&lt;FQL&gt;&lt;Q&gt;BLU-CA^OS_TOP_HLDR_NAME(ALL,0D,,MTD,,F,SEC,"EN")&lt;/Q&gt;&lt;R&gt;62&lt;/R&gt;&lt;C&gt;1&lt;/C&gt;&lt;D xsi:type="xsd:string"&gt;RTW Investments LP&lt;/D&gt;&lt;D xsi:type="xsd:string"&gt;OrbiMed Advisors LLC&lt;/D&gt;&lt;D xsi:type="xsd:string"&gt;Fidelity Management &amp;amp; Research Co. LLC&lt;/D&gt;&lt;D xsi:type="xsd:string"&gt;Polar Capital LLP&lt;/D&gt;&lt;D xsi:type="xsd:string"&gt;Tavistock Life Sciences Co. (Investment Management)&lt;/D&gt;&lt;D xsi:type="xsd:string"&gt;AWM Investment Co., Inc.&lt;/D&gt;&lt;D xsi:type="xsd:string"&gt;Consonance Capital Management LP&lt;/D&gt;&lt;D xsi:type="xsd:string"&gt;First Manhattan Co.&lt;/D&gt;&lt;D xsi:type="xsd:string"&gt;Acuta Capital Partners LLC&lt;/D&gt;&lt;D xsi:type="xsd:string"&gt;Logos Global Management LP&lt;/D&gt;&lt;D xsi:type="xsd:string"&gt;T. Rowe Price Associates, Inc. (Investment Management)&lt;/D&gt;&lt;D xsi:type="xsd:string"&gt;Adage Capital Management LP&lt;/D&gt;&lt;D xsi:type="xsd:string"&gt;Citadel Advisors LLC&lt;/D&gt;&lt;D xsi:type="xsd:string"&gt;EAM Global Investors LLC&lt;/D&gt;&lt;D xsi:type="xsd:string"&gt;Marshall Wace North America LP&lt;/D&gt;&lt;D xsi:type="xsd:string"&gt;Morgan Stanley &amp;amp; Co. LLC&lt;/D&gt;&lt;D xsi:type="xsd:string"&gt;Mangrove Partners&lt;/D&gt;&lt;D xsi:type="xsd:string"&gt;FIAM LLC&lt;/D&gt;&lt;D xsi:type="xsd:string"&gt;Driehaus Capital Management LLC&lt;/D&gt;&lt;D xsi:type="xsd:string"&gt;David M. Knott Partnership&lt;/D&gt;&lt;D xsi:type="xsd:string"&gt;Desjardins Global Asset Management, Inc.&lt;/D&gt;&lt;D xsi:type="xsd:string"&gt;Susquehanna Financial Group LLLP&lt;/D&gt;&lt;D xsi:type="xsd:string"&gt;Corriente Advisors LLC&lt;/D&gt;&lt;D xsi:type="xsd:string"&gt;Janus Capital Management LLC&lt;/D&gt;&lt;D xsi:type="xsd:string"&gt;Brinker Capital, Inc.&lt;/D&gt;&lt;D xsi:type="xsd:string"&gt;Cowen &amp;amp; Co. LLC&lt;/D&gt;&lt;D xsi:type="xsd:string"&gt;EAM Investors LLC&lt;/D&gt;&lt;D xsi:type="xsd:string"&gt;Ikarian Capital LLC&lt;/D&gt;&lt;D xsi:type="xsd:string"&gt;Employees Retirement System of Texas&lt;/D&gt;&lt;D xsi:type="xsd:string"&gt;Renaissance Technologies LLC&lt;/D&gt;&lt;D xsi:type="xsd:string"&gt;Weiss Multi-Strategy Advisers LLC&lt;/D&gt;&lt;D xsi:type="xsd:string"&gt;Goldman Sachs &amp;amp; Co. LLC (Private Banking)&lt;/D&gt;&lt;D xsi:type="xsd:string"&gt;BlackRock Asset Management Canada Ltd.&lt;/D&gt;&lt;D xsi:type="xsd:string"&gt;TD Asset Management, Inc.&lt;/D&gt;&lt;D xsi:type="xsd:string"&gt;JPMorgan Securities LLC (Investment Management)&lt;/D&gt;&lt;D xsi:type="xsd:string"&gt;Morgan Stanley Canada Ltd.&lt;/D&gt;&lt;D xsi:type="xsd:string"&gt;Northern Trust Investments, Inc.(Investment Management)&lt;/D&gt;&lt;D xsi:type="xsd:string"&gt;Geode Capital Management LLC&lt;/D&gt;&lt;D xsi:type="xsd:string"&gt;Ensign Peak Advisors, Inc.&lt;/D&gt;&lt;D xsi:type="xsd:string"&gt;Credit Suisse Asset Management (Schweiz) AG&lt;/D&gt;&lt;D xsi:type="xsd:string"&gt;CI Investments, Inc.&lt;/D&gt;&lt;D xsi:type="xsd:string"&gt;BMO Asset Management, Inc.&lt;/D&gt;&lt;D xsi:type="xsd:string"&gt;Verition Fund Management LLC&lt;/D&gt;&lt;D xsi:type="xsd:string"&gt;BofA Securities, Inc.&lt;/D&gt;&lt;D xsi:type="xsd:string"&gt;Meadow Creek Investment Management LLC&lt;/D&gt;&lt;D xsi:type="xsd:string"&gt;Elkfork Partners LLC&lt;/D&gt;&lt;D xsi:type="xsd:string"&gt;BMO Private Investment Counsel, Inc.&lt;/D&gt;&lt;D xsi:type="xsd:string"&gt;Glen Harbor Capital Management LLC&lt;/D&gt;&lt;D xsi:type="xsd:string"&gt;KLP Kapitalforvaltning AS&lt;/D&gt;&lt;D xsi:type="xsd:string"&gt;RBC Dominion Securities, Inc. (Investment Management)&lt;/D&gt;&lt;D xsi:type="xsd:string"&gt;Neuburgh Advisers LLC&lt;/D&gt;&lt;D xsi:type="xsd:string"&gt;Morgan Stanley Smith Barney LLC (Invt Mgmt)&lt;/D&gt;&lt;D xsi:type="xsd:string"&gt;FORA Capital LLC&lt;/D&gt;&lt;D xsi:type="xsd:string"&gt;ClearBridge Investments LLC&lt;/D&gt;&lt;D xsi:type="xsd:string"&gt;UBS Securities LLC&lt;/D&gt;&lt;D xsi:type="xsd:string"&gt;Renta 4 Gestora SGIIC SA&lt;/D&gt;&lt;D xsi:type="xsd:string"&gt;Lindbrook Capital LLC&lt;/D&gt;&lt;D xsi:type="xsd:string"&gt;Gables Capital Management, Inc.&lt;/D&gt;&lt;D xsi:type="xsd:string"&gt;TrustCore Financial Services LLC&lt;/D&gt;&lt;D xsi:type="xsd:string"&gt;CA Indosuez (Switzerland) SA&lt;/D&gt;&lt;D xsi:type="xsd:string"&gt;UBS Financial Services, Inc.&lt;/D&gt;&lt;D xsi:type="xsd:string"&gt;TD Securities, Inc.&lt;/D&gt;&lt;/FQL&gt;&lt;FQL&gt;&lt;Q&gt;HTL-CA^OS_TOP_HLDR_NAME(ALL,0D,,MTD,,F,SEC,"EN")&lt;/Q&gt;&lt;R&gt;11&lt;/R&gt;&lt;C&gt;1&lt;/C&gt;&lt;D xsi:type="xsd:string"&gt;AWM Investment Co., Inc.&lt;/D&gt;&lt;D xsi:type="xsd:string"&gt;PenderFund Capital Management Ltd.&lt;/D&gt;&lt;D xsi:type="xsd:string"&gt;NCM Asset Management Ltd.&lt;/D&gt;&lt;D xsi:type="xsd:string"&gt;SEI Investments Canada Co.&lt;/D&gt;&lt;D xsi:type="xsd:string"&gt;Hillsdale Investment Management, Inc.&lt;/D&gt;&lt;D xsi:type="xsd:string"&gt;Fidelity Management &amp;amp; Research Co. LLC&lt;/D&gt;&lt;D xsi:type="xsd:string"&gt;1832 Asset Management LP&lt;/D&gt;&lt;D xsi:type="xsd:string"&gt;Empire Life Investments, Inc.&lt;/D&gt;&lt;D xsi:type="xsd:string"&gt;Marathon Asset Management LLP&lt;/D&gt;&lt;D xsi:type="xsd:string"&gt;Congress Asset Management Co. LLP&lt;/D&gt;&lt;D xsi:type="xsd:string"&gt;GVC Gaesco Gestion SGIIC SA&lt;/D&gt;&lt;/FQL&gt;&lt;FQL&gt;&lt;Q&gt;IGXT-US^OS_TOP_HLDR_NAME(ALL,0D,,MTD,,F,SEC,"EN")&lt;/Q&gt;&lt;R&gt;0&lt;/R&gt;&lt;C&gt;0&lt;/C&gt;&lt;/FQL&gt;&lt;FQL&gt;&lt;Q&gt;KLY-CA^OS_TOP_HLDR_NAME(ALL,0D,,MTD,,F,SEC,"EN")&lt;/Q&gt;&lt;R&gt;1&lt;/R&gt;&lt;C&gt;1&lt;/C&gt;&lt;D xsi:type="xsd:string"&gt;Timelo Investment Management, Inc.&lt;/D&gt;&lt;/FQL&gt;&lt;FQL&gt;&lt;Q&gt;MIR-CA^OS_TOP_HLDR_NAME(ALL,0D,,MTD,,F,SEC,"EN")&lt;/Q&gt;&lt;R&gt;0&lt;/R&gt;&lt;C&gt;0&lt;/C&gt;&lt;/FQL&gt;&lt;FQL&gt;&lt;Q&gt;ETBI-US^OS_TOP_HLDR_NAME(ALL,0D,,MTD,,F,SEC,"EN")&lt;/Q&gt;&lt;R&gt;0&lt;/R&gt;&lt;C&gt;0&lt;/C&gt;&lt;/FQL&gt;&lt;FQL&gt;&lt;Q&gt;RX-CA^OS_TOP_HLDR_NAME(ALL,0D,,MTD,,F,SEC,"EN")&lt;/Q&gt;&lt;R&gt;5&lt;/R&gt;&lt;C&gt;1&lt;/C&gt;&lt;D xsi:type="xsd:string"&gt;CI Investments, Inc.&lt;/D&gt;&lt;D xsi:type="xsd:string"&gt;Fidelity Management &amp;amp; Research Co. LLC&lt;/D&gt;&lt;D xsi:type="xsd:string"&gt;Grandeur Peak Global Advisors LLC&lt;/D&gt;&lt;D xsi:type="xsd:string"&gt;Manulife Investment Management Ltd.&lt;/D&gt;&lt;D xsi:type="xsd:string"&gt;Lacuna Vermogen GmbH&lt;/D&gt;&lt;/FQL&gt;&lt;FQL&gt;&lt;Q&gt;ADVZ-CA^OS_TOP_HLDR_NAME(ALL,0D,,MTD,,F,SEC,"EN")&lt;/Q&gt;&lt;R&gt;16&lt;/R&gt;&lt;C&gt;1&lt;/C&gt;&lt;D xsi:type="xsd:string"&gt;Bybrook Capital LLP&lt;/D&gt;&lt;D xsi:type="xsd:string"&gt;Capital Research &amp;amp; Management Co. (Fixed Income Investors)&lt;/D&gt;&lt;D xsi:type="xsd:string"&gt;JPMorgan Investment Management, Inc.&lt;/D&gt;&lt;D xsi:type="xsd:string"&gt;Capital Research &amp;amp; Management Co. (World Investors)&lt;/D&gt;&lt;D xsi:type="xsd:string"&gt;Ivy Investment Management Co.&lt;/D&gt;&lt;D xsi:type="xsd:string"&gt;Symphony Asset Management LLC&lt;/D&gt;&lt;D xsi:type="xsd:string"&gt;Putnam Investment Management LLC&lt;/D&gt;&lt;D xsi:type="xsd:string"&gt;SSgA Funds Management, Inc.&lt;/D&gt;&lt;D xsi:type="xsd:string"&gt;JPMorgan Asset Management (UK) Ltd.&lt;/D&gt;&lt;D xsi:type="xsd:string"&gt;Principal Global Investors LLC&lt;/D&gt;&lt;D xsi:type="xsd:string"&gt;Merian Global Investors (UK) Ltd.&lt;/D&gt;&lt;D xsi:type="xsd:string"&gt;Mackenzie Financial Corp.&lt;/D&gt;&lt;D xsi:type="xsd:string"&gt;Pacific Investment Management Co. LLC&lt;/D&gt;&lt;D xsi:type="xsd:string"&gt;Apollo Credit Management LLC&lt;/D&gt;&lt;D xsi:type="xsd:string"&gt;PGIM, Inc.&lt;/D&gt;&lt;D xsi:type="xsd:string"&gt;BlackRock Fund Advisors&lt;/D&gt;&lt;/FQL&gt;&lt;FQL&gt;&lt;Q&gt;APS-CA^OS_TOP_HLDR_NAME(ALL,0D,,MTD,,F,SEC,"EN")&lt;/Q&gt;&lt;R&gt;68&lt;/R&gt;&lt;C&gt;1&lt;/C&gt;&lt;D xsi:type="xsd:string"&gt;Nantahala Capital Management LLC&lt;/D&gt;&lt;D xsi:type="xsd:string"&gt;Consonance Capital Management LP&lt;/D&gt;&lt;D xsi:type="xsd:string"&gt;Opaleye Management, Inc.&lt;/D&gt;&lt;D xsi:type="xsd:string"&gt;DRW Securities LLC&lt;/D&gt;&lt;D xsi:type="xsd:string"&gt;Polar Capital LLP&lt;/D&gt;&lt;D xsi:type="xsd:string"&gt;Corriente Advisors LLC&lt;/D&gt;&lt;D xsi:type="xsd:string"&gt;Pictet Asset Management SA&lt;/D&gt;&lt;D xsi:type="xsd:string"&gt;Millennium Management LLC&lt;/D&gt;&lt;D xsi:type="xsd:string"&gt;Precept Management LLC&lt;/D&gt;&lt;D xsi:type="xsd:string"&gt;Goldman Sachs &amp;amp; Co. LLC (Private Banking)&lt;/D&gt;&lt;D xsi:type="xsd:string"&gt;OrbiMed Advisors LLC&lt;/D&gt;&lt;D xsi:type="xsd:string"&gt;P.A.W. Capital Partners LP&lt;/D&gt;&lt;D xsi:type="xsd:string"&gt;Voss Capital LLC&lt;/D&gt;&lt;D xsi:type="xsd:string"&gt;Citadel Advisors LLC&lt;/D&gt;&lt;D xsi:type="xsd:string"&gt;GLG Partners LP&lt;/D&gt;&lt;D xsi:type="xsd:string"&gt;Renaissance Technologies LLC&lt;/D&gt;&lt;D xsi:type="xsd:string"&gt;683 Capital Management LLC&lt;/D&gt;&lt;D xsi:type="xsd:string"&gt;Two Sigma Advisers LP&lt;/D&gt;&lt;D xsi:type="xsd:string"&gt;Morgan Stanley Smith Barney LLC (Invt Mgmt)&lt;/D&gt;&lt;D xsi:type="xsd:string"&gt;Sigma Planning Corp.&lt;/D&gt;&lt;D xsi:type="xsd:string"&gt;The Rock Creek Group LP&lt;/D&gt;&lt;D xsi:type="xsd:string"&gt;Atom Investors LP&lt;/D&gt;&lt;D xsi:type="xsd:string"&gt;Marlborough Investment Management International Ltd.&lt;/D&gt;&lt;D xsi:type="xsd:string"&gt;BNP Paribas Arbitrage SNC&lt;/D&gt;&lt;D xsi:type="xsd:string"&gt;Susquehanna Financial Group LLLP&lt;/D&gt;&lt;D xsi:type="xsd:string"&gt;The Patriot Financial Group Insurance Agency LLC&lt;/D&gt;&lt;D xsi:type="xsd:string"&gt;Atlas Principals LLC&lt;/D&gt;&lt;D xsi:type="xsd:string"&gt;DWS Investments (UK) Ltd.&lt;/D&gt;&lt;D xsi:type="xsd:string"&gt;SagePoint Financial, Inc. (Investment Management)&lt;/D&gt;&lt;D xsi:type="xsd:string"&gt;Morgan Stanley Canada Ltd.&lt;/D&gt;&lt;D xsi:type="xsd:string"&gt;BlackRock Asset Management Canada Ltd.&lt;/D&gt;&lt;D xsi:type="xsd:string"&gt;Westwood Management Corp. (Texas)&lt;/D&gt;&lt;D xsi:type="xsd:string"&gt;Morgan Stanley &amp;amp; Co. LLC&lt;/D&gt;&lt;D xsi:type="xsd:string"&gt;Woodline Partners LP&lt;/D&gt;&lt;D xsi:type="xsd:string"&gt;Geode Capital Management LLC&lt;/D&gt;&lt;D xsi:type="xsd:string"&gt;Raymond James Financial Services Advisors, Inc.&lt;/D&gt;&lt;D xsi:type="xsd:string"&gt;US Bancorp Asset Management, Inc.&lt;/D&gt;&lt;D xsi:type="xsd:string"&gt;Simplex Trading LLC&lt;/D&gt;&lt;D xsi:type="xsd:string"&gt;Raymond James &amp;amp; Associates, Inc. (Invt Mgmt)&lt;/D&gt;&lt;D xsi:type="xsd:string"&gt;CSS LLC&lt;/D&gt;&lt;D xsi:type="xsd:string"&gt;Doheny Asset Management LLC&lt;/D&gt;&lt;D xsi:type="xsd:string"&gt;Goldman Sachs International&lt;/D&gt;&lt;D xsi:type="xsd:string"&gt;Total Clarity Wealth Management, Inc.&lt;/D&gt;&lt;D xsi:type="xsd:string"&gt;Gotham Asset Management LLC&lt;/D&gt;&lt;D xsi:type="xsd:string"&gt;Sanders Morris Harris LLC (Investment Management)&lt;/D&gt;&lt;D xsi:type="xsd:string"&gt;Jane Street Capital LLC&lt;/D&gt;&lt;D xsi:type="xsd:string"&gt;Horizons ETFs Management (Canada), Inc.&lt;/D&gt;&lt;D xsi:type="xsd:string"&gt;Firestone Capital Management, Inc.&lt;/D&gt;&lt;D xsi:type="xsd:string"&gt;BlackRock Fund Advisors&lt;/D&gt;&lt;D xsi:type="xsd:string"&gt;Esfera Capital Gestion SGIIC SA&lt;/D&gt;&lt;D xsi:type="xsd:string"&gt;Wells Fargo Clearing Services LLC&lt;/D&gt;&lt;D xsi:type="xsd:string"&gt;Tower Research Capital LLC&lt;/D&gt;&lt;D xsi:type="xsd:string"&gt;RBC Dominion Securities, Inc. (Investment Management)&lt;/D&gt;&lt;D xsi:type="xsd:string"&gt;BMO Asset Management, Inc.&lt;/D&gt;&lt;D xsi:type="xsd:string"&gt;City National Rochdale LLC&lt;/D&gt;&lt;D xsi:type="xsd:string"&gt;Lindbrook Capital LLC&lt;/D&gt;&lt;D xsi:type="xsd:string"&gt;PNC Bank, NA (Investment Management)&lt;/D&gt;&lt;D xsi:type="xsd:string"&gt;Group One Trading LP&lt;/D&gt;&lt;D xsi:type="xsd:string"&gt;JPMorgan Securities LLC (Investment Management)&lt;/D&gt;&lt;D xsi:type="xsd:string"&gt;RBC Capital Markets LLC (Investment Management)&lt;/D&gt;&lt;D xsi:type="xsd:string"&gt;Wells Fargo Advisors Financial Network LLC&lt;/D&gt;&lt;D xsi:type="xsd:string"&gt;SRS Capital Advisors, Inc.&lt;/D&gt;&lt;D xsi:type="xsd:string"&gt;DWS Investment GmbH&lt;/D&gt;&lt;D xsi:type="xsd:string"&gt;Gilder, Gagnon, Howe &amp;amp; Co. LLC&lt;/D&gt;&lt;D xsi:type="xsd:string"&gt;Barclays Capital, Inc.&lt;/D&gt;&lt;D xsi:type="xsd:string"&gt;KMS Financial Services, Inc.&lt;/D&gt;&lt;D xsi:type="xsd:string"&gt;BMO Private Investment Counsel, Inc.&lt;/D&gt;&lt;D xsi:type="xsd:string"&gt;Citigroup Global Markets, Inc. (Investment Management)&lt;/D&gt;&lt;/FQL&gt;&lt;FQL&gt;&lt;Q&gt;BTI-CA^OS_TOP_HLDR_NAME(ALL,0D,,MTD,,F,SEC,"EN")&lt;/Q&gt;&lt;R&gt;0&lt;/R&gt;&lt;C&gt;0&lt;/C&gt;&lt;/FQL&gt;&lt;FQL&gt;&lt;Q&gt;CRDL-CA^OS_TOP_HLDR_NAME(ALL,0D,,MTD,,F,SEC,"EN")&lt;/Q&gt;&lt;R&gt;4&lt;/R&gt;&lt;C&gt;1&lt;/C&gt;&lt;D xsi:type="xsd:string"&gt;AdvisorShares Investments LLC&lt;/D&gt;&lt;D xsi:type="xsd:string"&gt;IBI Mutual Funds Management (1978) Ltd.&lt;/D&gt;&lt;D xsi:type="xsd:string"&gt;Foothill Capital Management LLC&lt;/D&gt;&lt;D xsi:type="xsd:string"&gt;Davy Global Fund Management Ltd.&lt;/D&gt;&lt;/FQL&gt;&lt;FQL&gt;&lt;Q&gt;DR-CA^OS_TOP_HLDR_NAME(ALL,0D,,MTD,,F,SEC,"EN")&lt;/Q&gt;&lt;R&gt;21&lt;/R&gt;&lt;C&gt;1&lt;/C&gt;&lt;D xsi:type="xsd:string"&gt;Canada Pension Plan Investment Board&lt;/D&gt;&lt;D xsi:type="xsd:string"&gt;Dimensional Fund Advisors LP&lt;/D&gt;&lt;D xsi:type="xsd:string"&gt;APG Asset Management NV&lt;/D&gt;&lt;D xsi:type="xsd:string"&gt;Charles Schwab Investment Management, Inc.&lt;/D&gt;&lt;D xsi:type="xsd:string"&gt;BC Investment Management Corp.&lt;/D&gt;&lt;D xsi:type="xsd:string"&gt;LSV Asset Management&lt;/D&gt;&lt;D xsi:type="xsd:string"&gt;Bessemer Investment Management LLC&lt;/D&gt;&lt;D xsi:type="xsd:string"&gt;QS Investors LLC&lt;/D&gt;&lt;D xsi:type="xsd:string"&gt;BlackRock Asset Management Canada Ltd.&lt;/D&gt;&lt;D xsi:type="xsd:string"&gt;Acadian Asset Management LLC&lt;/D&gt;&lt;D xsi:type="xsd:string"&gt;SSgA Funds Management, Inc.&lt;/D&gt;&lt;D xsi:type="xsd:string"&gt;TD Asset Management, Inc.&lt;/D&gt;&lt;D xsi:type="xsd:string"&gt;Dimensional Fund Advisors Ltd.&lt;/D&gt;&lt;D xsi:type="xsd:string"&gt;BlackRock Fund Advisors&lt;/D&gt;&lt;D xsi:type="xsd:string"&gt;Guardians of New Zealand Superannuation&lt;/D&gt;&lt;D xsi:type="xsd:string"&gt;Inversis Gestion SGIIC SA&lt;/D&gt;&lt;D xsi:type="xsd:string"&gt;BlackRock Advisors (UK) Ltd.&lt;/D&gt;&lt;D xsi:type="xsd:string"&gt;Quilter Investors Ltd.&lt;/D&gt;&lt;D xsi:type="xsd:string"&gt;Grantham, Mayo, Van Otterloo &amp;amp; Co. LLC&lt;/D&gt;&lt;D xsi:type="xsd:string"&gt;Invesco Capital Management LLC&lt;/D&gt;&lt;D xsi:type="xsd:string"&gt;Goldman Sachs Asset Management International&lt;/D&gt;&lt;/FQL&gt;&lt;FQL&gt;&lt;Q&gt;EDT-CA^OS_TOP_HLDR_NAME(ALL,0D,,MTD,,F,SEC,"EN")&lt;/Q&gt;&lt;R&gt;0&lt;/R&gt;&lt;C&gt;0&lt;/C&gt;&lt;/FQL&gt;&lt;FQL&gt;&lt;Q&gt;GTMS-CA^OS_TOP_HLDR_NAME(ALL,0D,,MTD,,F,SEC,"EN")&lt;/Q&gt;&lt;R&gt;2&lt;/R&gt;&lt;C&gt;1&lt;/C&gt;&lt;D xsi:type="xsd:string"&gt;Purpose Investments, Inc.&lt;/D&gt;&lt;D xsi:type="xsd:string"&gt;Empire Life Investments, Inc.&lt;/D&gt;&lt;/FQL&gt;&lt;FQL&gt;&lt;Q&gt;IPA-CA^OS_TOP_HLDR_NAME(ALL,0D,,MTD,,F,SEC,"EN")&lt;/Q&gt;&lt;R&gt;0&lt;/R&gt;&lt;C&gt;0&lt;/C&gt;&lt;/FQL&gt;&lt;FQL&gt;&lt;Q&gt;MDP-CA^OS_TOP_HLDR_NAME(ALL,0D,,MTD,,F,SEC,"EN")&lt;/Q&gt;&lt;R&gt;2&lt;/R&gt;&lt;C&gt;1&lt;/C&gt;&lt;D xsi:type="xsd:string"&gt;Goodwood, Inc.&lt;/D&gt;&lt;D xsi:type="xsd:string"&gt;PenderFund Capital Management Ltd.&lt;/D&gt;&lt;/FQL&gt;&lt;FQL&gt;&lt;Q&gt;NRI-CA^OS_TOP_HLDR_NAME(ALL,0D,,MTD,,F,SEC,"EN")&lt;/Q&gt;&lt;R&gt;1&lt;/R&gt;&lt;C&gt;1&lt;/C&gt;&lt;D xsi:type="xsd:string"&gt;Polar Asset Management Partners, Inc.&lt;/D&gt;&lt;/FQL&gt;&lt;FQL&gt;&lt;Q&gt;PRN-CA^OS_TOP_HLDR_NAME(ALL,0D,,MTD,,F,SEC,"EN")&lt;/Q&gt;&lt;R&gt;42&lt;/R&gt;&lt;C&gt;1&lt;/C&gt;&lt;D xsi:type="xsd:string"&gt;Fidelity (Canada) Asset Management ULC&lt;/D&gt;&lt;D xsi:type="xsd:string"&gt;Gagnon Securities LLC&lt;/D&gt;&lt;D xsi:type="xsd:string"&gt;Pura Vida Investments LLC&lt;/D&gt;&lt;D xsi:type="xsd:string"&gt;Redmile Group LLC&lt;/D&gt;&lt;D xsi:type="xsd:string"&gt;AWM Investment Co., Inc.&lt;/D&gt;&lt;D xsi:type="xsd:string"&gt;Royce &amp;amp; Associates LP&lt;/D&gt;&lt;D xsi:type="xsd:string"&gt;Gagnon Advisors LLC&lt;/D&gt;&lt;D xsi:type="xsd:string"&gt;Timelo Investment Management, Inc.&lt;/D&gt;&lt;D xsi:type="xsd:string"&gt;EAM Global Investors LLC&lt;/D&gt;&lt;D xsi:type="xsd:string"&gt;Blackcrane Capital LLC&lt;/D&gt;&lt;D xsi:type="xsd:string"&gt;RTW Investments LP&lt;/D&gt;&lt;D xsi:type="xsd:string"&gt;Renaissance Technologies LLC&lt;/D&gt;&lt;D xsi:type="xsd:string"&gt;Taylor Wealth Management Partners LLC&lt;/D&gt;&lt;D xsi:type="xsd:string"&gt;PCJ Investment Counsel Ltd.&lt;/D&gt;&lt;D xsi:type="xsd:string"&gt;Alyeska Investment Group LP&lt;/D&gt;&lt;D xsi:type="xsd:string"&gt;EAM Investors LLC&lt;/D&gt;&lt;D xsi:type="xsd:string"&gt;Bank of America, NA (Private Banking)&lt;/D&gt;&lt;D xsi:type="xsd:string"&gt;North Growth Management Ltd.&lt;/D&gt;&lt;D xsi:type="xsd:string"&gt;Millennium Management LLC&lt;/D&gt;&lt;D xsi:type="xsd:string"&gt;Purpose Investments, Inc.&lt;/D&gt;&lt;D xsi:type="xsd:string"&gt;BMO Asset Management, Inc.&lt;/D&gt;&lt;D xsi:type="xsd:string"&gt;Citadel Advisors LLC&lt;/D&gt;&lt;D xsi:type="xsd:string"&gt;Raymond James Financial Services Advisors, Inc.&lt;/D&gt;&lt;D xsi:type="xsd:string"&gt;Two Sigma Investments LP&lt;/D&gt;&lt;D xsi:type="xsd:string"&gt;CIBC World Markets, Inc.&lt;/D&gt;&lt;D xsi:type="xsd:string"&gt;Arrow Capital Management, Inc.&lt;/D&gt;&lt;D xsi:type="xsd:string"&gt;Principal Global Investors (Europe) Ltd.&lt;/D&gt;&lt;D xsi:type="xsd:string"&gt;Morgan Stanley Smith Barney LLC (Invt Mgmt)&lt;/D&gt;&lt;D xsi:type="xsd:string"&gt;Raymond James &amp;amp; Associates, Inc. (Invt Mgmt)&lt;/D&gt;&lt;D xsi:type="xsd:string"&gt;RBC Dominion Securities, Inc. (Investment Management)&lt;/D&gt;&lt;D xsi:type="xsd:string"&gt;UBS Financial Services, Inc.&lt;/D&gt;&lt;D xsi:type="xsd:string"&gt;JPMorgan Securities LLC (Investment Management)&lt;/D&gt;&lt;D xsi:type="xsd:string"&gt;DWS Investment GmbH&lt;/D&gt;&lt;D xsi:type="xsd:string"&gt;UBS Securities LLC&lt;/D&gt;&lt;D xsi:type="xsd:string"&gt;RBC Private Counsel (USA), Inc.&lt;/D&gt;&lt;D xsi:type="xsd:string"&gt;Merrill Lynch Canada, Inc.&lt;/D&gt;&lt;D xsi:type="xsd:string"&gt;Morgan Stanley Canada Ltd.&lt;/D&gt;&lt;D xsi:type="xsd:string"&gt;Morgan Stanley &amp;amp; Co. LLC&lt;/D&gt;&lt;D xsi:type="xsd:string"&gt;KMS Financial Services, Inc.&lt;/D&gt;&lt;D xsi:type="xsd:string"&gt;Sowell Financial Services LLC&lt;/D&gt;&lt;D xsi:type="xsd:string"&gt;Wells Fargo Clearing Services LLC&lt;/D&gt;&lt;D xsi:type="xsd:string"&gt;Woodbury Financial Services, Inc.&lt;/D&gt;&lt;/FQL&gt;&lt;FQL&gt;&lt;Q&gt;RVX-CA^OS_TOP_HLDR_NAME(ALL,0D,,MTD,,F,SEC,"EN")&lt;/Q&gt;&lt;R&gt;1&lt;/R&gt;&lt;C&gt;1&lt;/C&gt;&lt;D xsi:type="xsd:string"&gt;Eastern Capital Ltd.&lt;/D&gt;&lt;/FQL&gt;&lt;FQL&gt;&lt;Q&gt;SBM-CA^OS_TOP_HLDR_NAME(ALL,0D,,MTD,,F,SEC,"EN")&lt;/Q&gt;&lt;R&gt;0&lt;/R&gt;&lt;C&gt;0&lt;/C&gt;&lt;/FQL&gt;&lt;FQL&gt;&lt;Q&gt;VBIV-US^OS_TOP_HLDR_NAME(ALL,0D,,MTD,,F,SEC,"EN")&lt;/Q&gt;&lt;R&gt;109&lt;/R&gt;&lt;C&gt;1&lt;/C&gt;&lt;D xsi:type="xsd:string"&gt;Perceptive Advisors LLC&lt;/D&gt;&lt;D xsi:type="xsd:string"&gt;BlackRock Fund Advisors&lt;/D&gt;&lt;D xsi:type="xsd:string"&gt;The Vanguard Group, Inc.&lt;/D&gt;&lt;D xsi:type="xsd:string"&gt;Geode Capital Management LLC&lt;/D&gt;&lt;D xsi:type="xsd:string"&gt;SSgA Funds Management, Inc.&lt;/D&gt;&lt;D xsi:type="xsd:string"&gt;First Midwest Bank Trust Division&lt;/D&gt;&lt;D xsi:type="xsd:string"&gt;Medical Strategy GmbH&lt;/D&gt;&lt;D xsi:type="xsd:string"&gt;Northern Trust Investments, Inc.(Investment Management)&lt;/D&gt;&lt;D xsi:type="xsd:string"&gt;Cambridge Investment Research Advisors, Inc.&lt;/D&gt;&lt;D xsi:type="xsd:string"&gt;General American Investors Co., Inc. (Investment Management)&lt;/D&gt;&lt;D xsi:type="xsd:string"&gt;BlackRock Investment Management LLC&lt;/D&gt;&lt;D xsi:type="xsd:string"&gt;Charles Schwab Investment Management, Inc.&lt;/D&gt;&lt;D xsi:type="xsd:string"&gt;Premier Asset Management LLC&lt;/D&gt;&lt;D xsi:type="xsd:string"&gt;The Bank of New York Mellon Corp. (Investment Management)&lt;/D&gt;&lt;D xsi:type="xsd:string"&gt;Susquehanna Financial Group LLLP&lt;/D&gt;&lt;D xsi:type="xsd:string"&gt;Renaissance Technologies LLC&lt;/D&gt;&lt;D xsi:type="xsd:string"&gt;Teachers Advisors LLC&lt;/D&gt;&lt;D xsi:type="xsd:string"&gt;AXA Equitable Funds Management Group LLC&lt;/D&gt;&lt;D xsi:type="xsd:string"&gt;Apo Asset Management GmbH&lt;/D&gt;&lt;D xsi:type="xsd:string"&gt;TIAA-CREF Investment Management LLC&lt;/D&gt;&lt;D xsi:type="xsd:string"&gt;Plante Moran Financial Advisors LLC&lt;/D&gt;&lt;D xsi:type="xsd:string"&gt;BlackRock Advisors LLC&lt;/D&gt;&lt;D xsi:type="xsd:string"&gt;Vanguard Fiduciary Trust Co.&lt;/D&gt;&lt;D xsi:type="xsd:string"&gt;California State Teachers' Retirement System&lt;/D&gt;&lt;D xsi:type="xsd:string"&gt;AllianceBernstein LP&lt;/D&gt;&lt;D xsi:type="xsd:string"&gt;Goldman Sachs &amp;amp; Co. LLC (Private Banking)&lt;/D&gt;&lt;D xsi:type="xsd:string"&gt;Wells Fargo Bank, NA (Private Banking)&lt;/D&gt;&lt;D xsi:type="xsd:string"&gt;RhumbLine Advisers LP&lt;/D&gt;&lt;D xsi:type="xsd:string"&gt;UBS Securities LLC&lt;/D&gt;&lt;D xsi:type="xsd:string"&gt;Grimes &amp;amp; Co., Inc.&lt;/D&gt;&lt;D xsi:type="xsd:string"&gt;BBVA Asset Management SA SGIIC&lt;/D&gt;&lt;D xsi:type="xsd:string"&gt;Manulife Investment Management Ltd.&lt;/D&gt;&lt;D xsi:type="xsd:string"&gt;New York State Common Retirement Fund&lt;/D&gt;&lt;D xsi:type="xsd:string"&gt;SunAmerica Asset Management LLC&lt;/D&gt;&lt;D xsi:type="xsd:string"&gt;Old Well Partners LLC&lt;/D&gt;&lt;D xsi:type="xsd:string"&gt;Creative Planning, Inc.&lt;/D&gt;&lt;D xsi:type="xsd:string"&gt;Voya Investment Management Co. LLC&lt;/D&gt;&lt;D xsi:type="xsd:string"&gt;Dimensional Fund Advisors LP&lt;/D&gt;&lt;D xsi:type="xsd:string"&gt;Raymond James &amp;amp; Associates, Inc. (Invt Mgmt)&lt;/D&gt;&lt;D xsi:type="xsd:string"&gt;Mellon Investments Corp.&lt;/D&gt;&lt;D xsi:type="xsd:string"&gt;BlackRock Financial Management, Inc.&lt;/D&gt;&lt;D xsi:type="xsd:string"&gt;Champlain Investment Partners LLC&lt;/D&gt;&lt;D xsi:type="xsd:string"&gt;The Weil Co.&lt;/D&gt;&lt;D xsi:type="xsd:string"&gt;SG Americas Securities LLC&lt;/D&gt;&lt;D xsi:type="xsd:string"&gt;Raymond James Financial Services Advisors, Inc.&lt;/D&gt;&lt;D xsi:type="xsd:string"&gt;Citigroup Global Markets, Inc. (Investment Management)&lt;/D&gt;&lt;D xsi:type="xsd:string"&gt;Vanguard Global Advisers LLC&lt;/D&gt;&lt;D xsi:type="xsd:string"&gt;Goldman Sachs Asset Management LP&lt;/D&gt;&lt;D xsi:type="xsd:string"&gt;JPMorgan Chase Bank, NA (Investment Management)&lt;/D&gt;&lt;D xsi:type="xsd:string"&gt;DWS Investments (UK) Ltd.&lt;/D&gt;&lt;D xsi:type="xsd:string"&gt;BNP Paribas Arbitrage SNC&lt;/D&gt;&lt;D xsi:type="xsd:string"&gt;Sectoral Asset Management, Inc.&lt;/D&gt;&lt;D xsi:type="xsd:string"&gt;State Street Global Advisors Ltd.&lt;/D&gt;&lt;D xsi:type="xsd:string"&gt;Brighton Jones LLC&lt;/D&gt;&lt;D xsi:type="xsd:string"&gt;Cetera Advisor Networks LLC&lt;/D&gt;&lt;D xsi:type="xsd:string"&gt;Integrated Wealth Concepts LLC&lt;/D&gt;&lt;D xsi:type="xsd:string"&gt;RBC Dominion Securities, Inc.&lt;/D&gt;&lt;D xsi:type="xsd:string"&gt;Virtu Financial BD LLC&lt;/D&gt;&lt;D xsi:type="xsd:string"&gt;Oppenheimer &amp;amp; Co., Inc. (Wealth Management)&lt;/D&gt;&lt;D xsi:type="xsd:string"&gt;TCI Wealth Advisors, Inc.&lt;/D&gt;&lt;D xsi:type="xsd:string"&gt;Legal &amp;amp; General Investment Management America, Inc.&lt;/D&gt;&lt;D xsi:type="xsd:string"&gt;BMO Asset Management, Inc.&lt;/D&gt;&lt;D xsi:type="xsd:string"&gt;Amalgamated Bank (Investment Management)&lt;/D&gt;&lt;D xsi:type="xsd:string"&gt;Manulife Investment Management (US) LLC&lt;/D&gt;&lt;D xsi:type="xsd:string"&gt;Morgan Stanley Investment Management, Inc.&lt;/D&gt;&lt;D xsi:type="xsd:string"&gt;Two Sigma Securities LLC&lt;/D&gt;&lt;D xsi:type="xsd:string"&gt;US Bancorp Asset Management, Inc.&lt;/D&gt;&lt;D xsi:type="xsd:string"&gt;BMO Asset Management Corp.&lt;/D&gt;&lt;D xsi:type="xsd:string"&gt;Citadel Advisors LLC&lt;/D&gt;&lt;D xsi:type="xsd:string"&gt;Vantagepoint Investment Advisers LLC&lt;/D&gt;&lt;D xsi:type="xsd:string"&gt;Principal Global Investors LLC&lt;/D&gt;&lt;D xsi:type="xsd:string"&gt;Segall Bryant &amp;amp; Hamill LLC&lt;/D&gt;&lt;D xsi:type="xsd:string"&gt;Vident Investment Advisory LLC&lt;/D&gt;&lt;D xsi:type="xsd:string"&gt;Ameritas Investment Partners, Inc.&lt;/D&gt;&lt;D xsi:type="xsd:string"&gt;Morgan Stanley &amp;amp; Co. LLC&lt;/D&gt;&lt;D xsi:type="xsd:string"&gt;A.R.T. Advisors LLC&lt;/D&gt;&lt;D xsi:type="xsd:string"&gt;ProShare Advisors LLC&lt;/D&gt;&lt;D xsi:type="xsd:string"&gt;HighTower Advisors LLC&lt;/D&gt;&lt;D xsi:type="xsd:string"&gt;T. Rowe Price Associates, Inc. (Investment Management)&lt;/D&gt;&lt;D xsi:type="xsd:string"&gt;Morgan Stanley Smith Barney LLC (Invt Mgmt)&lt;/D&gt;&lt;D xsi:type="xsd:string"&gt;Moors &amp;amp; Cabot, Inc. (Investment Management)&lt;/D&gt;&lt;D xsi:type="xsd:string"&gt;Nicolet Wealth Management LLC&lt;/D&gt;&lt;D xsi:type="xsd:string"&gt;Federated MDTA LLC&lt;/D&gt;&lt;D xsi:type="xsd:string"&gt;ProFund Advisors LLC&lt;/D&gt;&lt;D xsi:type="xsd:string"&gt;Endurance Wealth Management, Inc.&lt;/D&gt;&lt;D xsi:type="xsd:string"&gt;LSV Asset Management&lt;/D&gt;&lt;D xsi:type="xsd:string"&gt;Allianz Global Investors U.S. LLC&lt;/D&gt;&lt;D xsi:type="xsd:string"&gt;Capital Bank &amp;amp; Trust Co. (Investment Management)&lt;/D&gt;&lt;D xsi:type="xsd:string"&gt;BofA Securities, Inc.&lt;/D&gt;&lt;D xsi:type="xsd:string"&gt;DWS Investment Management Americas, Inc.&lt;/D&gt;&lt;D xsi:type="xsd:string"&gt;Bank of America, NA (Private Banking)&lt;/D&gt;&lt;D xsi:type="xsd:string"&gt;Securities America Advisors, Inc.&lt;/D&gt;&lt;D xsi:type="xsd:string"&gt;Verus Capital Partners LLC&lt;/D&gt;&lt;D xsi:type="xsd:string"&gt;Westfield Capital Management Co. LP&lt;/D&gt;&lt;D xsi:type="xsd:string"&gt;Assenagon Asset Management SA (Germany)&lt;/D&gt;&lt;D xsi:type="xsd:string"&gt;SagePoint Financial, Inc. (Investment Management)&lt;/D&gt;&lt;D xsi:type="xsd:string"&gt;Sowell Financial Services LLC&lt;/D&gt;&lt;D xsi:type="xsd:string"&gt;Wells Fargo Advisors Financial Network LLC&lt;/D&gt;&lt;D xsi:type="xsd:string"&gt;Cutler Group LP&lt;/D&gt;&lt;D xsi:type="xsd:string"&gt;RBC Dominion Securities, Inc. (Investment Management)&lt;/D&gt;&lt;D xsi:type="xsd:string"&gt;Merrill Lynch, Pierce, Fenner &amp;amp; Smith, Inc. (Invt Mgmt)&lt;/D&gt;&lt;D xsi:type="xsd:string"&gt;RBC Capital Markets LLC (Investment Management)&lt;/D&gt;&lt;D xsi:type="xsd:string"&gt;Wells Fargo Securities LLC&lt;/D&gt;&lt;D xsi:type="xsd:string"&gt;Meeder Asset Management, Inc.&lt;/D&gt;&lt;D xsi:type="xsd:string"&gt;JPMorgan Securities LLC (Investment Management)&lt;/D&gt;&lt;D xsi:type="xsd:string"&gt;Triad Hybrid Solutions LLC&lt;/D&gt;&lt;D xsi:type="xsd:string"&gt;Citigroup Global Markets, Inc. (Broker)&lt;/D&gt;&lt;D xsi:type="xsd:string"&gt;Ellevest, Inc. (Investment Management)&lt;/D&gt;&lt;D xsi:type="xsd:string"&gt;Merrill Lynch International (Investment Management)&lt;/D&gt;&lt;/FQL&gt;&lt;FQL&gt;&lt;Q&gt;AEZS-CA^OS_TOP_HLDR_NAME(ALL,0D,,MTD,,F,SEC,"EN")&lt;/Q&gt;&lt;R&gt;25&lt;/R&gt;&lt;C&gt;1&lt;/C&gt;&lt;D xsi:type="xsd:string"&gt;Armistice Capital LLC&lt;/D&gt;&lt;D xsi:type="xsd:string"&gt;Morgan Stanley &amp;amp; Co. LLC&lt;/D&gt;&lt;D xsi:type="xsd:string"&gt;Ikarian Capital LLC&lt;/D&gt;&lt;D xsi:type="xsd:string"&gt;JPMorgan Securities LLC (Investment Management)&lt;/D&gt;&lt;D xsi:type="xsd:string"&gt;Morgan Stanley Canada Ltd.&lt;/D&gt;&lt;D xsi:type="xsd:string"&gt;BlackRock Fund Advisors&lt;/D&gt;&lt;D xsi:type="xsd:string"&gt;Boothbay Fund Management LLC&lt;/D&gt;&lt;D xsi:type="xsd:string"&gt;Geode Capital Management LLC&lt;/D&gt;&lt;D xsi:type="xsd:string"&gt;Virtu Financial BD LLC&lt;/D&gt;&lt;D xsi:type="xsd:string"&gt;Renaissance Technologies LLC&lt;/D&gt;&lt;D xsi:type="xsd:string"&gt;Empery Asset Management LP&lt;/D&gt;&lt;D xsi:type="xsd:string"&gt;Two Sigma Securities LLC&lt;/D&gt;&lt;D xsi:type="xsd:string"&gt;Cutler Group LP&lt;/D&gt;&lt;D xsi:type="xsd:string"&gt;BlackRock Investment Management LLC&lt;/D&gt;&lt;D xsi:type="xsd:string"&gt;Morgan Stanley Smith Barney LLC (Invt Mgmt)&lt;/D&gt;&lt;D xsi:type="xsd:string"&gt;UBS Securities LLC&lt;/D&gt;&lt;D xsi:type="xsd:string"&gt;Citigroup Global Markets, Inc. (Investment Management)&lt;/D&gt;&lt;D xsi:type="xsd:string"&gt;Wells Fargo Clearing Services LLC&lt;/D&gt;&lt;D xsi:type="xsd:string"&gt;RBC Dominion Securities, Inc.&lt;/D&gt;&lt;D xsi:type="xsd:string"&gt;Merrill Lynch Canada, Inc.&lt;/D&gt;&lt;D xsi:type="xsd:string"&gt;Group One Trading LP&lt;/D&gt;&lt;D xsi:type="xsd:string"&gt;JNBA Financial Advisors, Inc.&lt;/D&gt;&lt;D xsi:type="xsd:string"&gt;BMO Asset Management, Inc.&lt;/D&gt;&lt;D xsi:type="xsd:string"&gt;Merrill Lynch, Pierce, Fenner &amp;amp; Smith, Inc. (Invt Mgmt)&lt;/D&gt;&lt;D xsi:type="xsd:string"&gt;Investacorp Advisory Services, Inc.&lt;/D&gt;&lt;/FQL&gt;&lt;FQL&gt;&lt;Q&gt;ASG-CA^OS_TOP_HLDR_NAME(ALL,0D,,MTD,,F,SEC,"EN")&lt;/Q&gt;&lt;R&gt;1&lt;/R&gt;&lt;C&gt;1&lt;/C&gt;&lt;D xsi:type="xsd:string"&gt;Ogorek Wealth Management LLC&lt;/D&gt;&lt;/FQL&gt;&lt;FQL&gt;&lt;Q&gt;IMV-CA^OS_TOP_HLDR_NAME(ALL,0D,,MTD,,F,SEC,"EN")&lt;/Q&gt;&lt;R&gt;28&lt;/R&gt;&lt;C&gt;1&lt;/C&gt;&lt;D xsi:type="xsd:string"&gt;Ruffer LLP&lt;/D&gt;&lt;D xsi:type="xsd:string"&gt;Fidelity (Canada) Asset Management ULC&lt;/D&gt;&lt;D xsi:type="xsd:string"&gt;RBC Dominion Securities, Inc. (Investment Management)&lt;/D&gt;&lt;D xsi:type="xsd:string"&gt;BMO Asset Management, Inc.&lt;/D&gt;&lt;D xsi:type="xsd:string"&gt;First Manhattan Co.&lt;/D&gt;&lt;D xsi:type="xsd:string"&gt;Guardian Capital Advisors LP&lt;/D&gt;&lt;D xsi:type="xsd:string"&gt;Jacob Asset Management of New York LLC&lt;/D&gt;&lt;D xsi:type="xsd:string"&gt;Hartford Financial Management, Inc.&lt;/D&gt;&lt;D xsi:type="xsd:string"&gt;CATAM Asset Management AG&lt;/D&gt;&lt;D xsi:type="xsd:string"&gt;BMO Private Investment Counsel, Inc.&lt;/D&gt;&lt;D xsi:type="xsd:string"&gt;First City Capital Management, Inc.&lt;/D&gt;&lt;D xsi:type="xsd:string"&gt;1832 Asset Management LP&lt;/D&gt;&lt;D xsi:type="xsd:string"&gt;Timelo Investment Management, Inc.&lt;/D&gt;&lt;D xsi:type="xsd:string"&gt;JPMorgan Securities LLC (Investment Management)&lt;/D&gt;&lt;D xsi:type="xsd:string"&gt;Raymond James &amp;amp; Associates, Inc. (Invt Mgmt)&lt;/D&gt;&lt;D xsi:type="xsd:string"&gt;Prentiss Smith &amp;amp; Co., Inc.&lt;/D&gt;&lt;D xsi:type="xsd:string"&gt;Wells Fargo Clearing Services LLC&lt;/D&gt;&lt;D xsi:type="xsd:string"&gt;H. M. Payson &amp;amp; Co.&lt;/D&gt;&lt;D xsi:type="xsd:string"&gt;Rathbone Investment Management Ltd.&lt;/D&gt;&lt;D xsi:type="xsd:string"&gt;Stratos Wealth Partners Ltd.&lt;/D&gt;&lt;D xsi:type="xsd:string"&gt;CIBC World Markets, Inc.&lt;/D&gt;&lt;D xsi:type="xsd:string"&gt;Vident Investment Advisory LLC&lt;/D&gt;&lt;D xsi:type="xsd:string"&gt;West Bancorporation, Inc. (Investment Management)&lt;/D&gt;&lt;D xsi:type="xsd:string"&gt;Wells Fargo Advisors Financial Network LLC&lt;/D&gt;&lt;D xsi:type="xsd:string"&gt;UBS Securities LLC&lt;/D&gt;&lt;D xsi:type="xsd:string"&gt;RBC Private Counsel (USA), Inc.&lt;/D&gt;&lt;D xsi:type="xsd:string"&gt;Morgan Stanley Smith Barney LLC (Invt Mgmt)&lt;/D&gt;&lt;D xsi:type="xsd:string"&gt;BofA Securities, Inc.&lt;/D&gt;&lt;/FQL&gt;&lt;FQL&gt;&lt;Q&gt;KNE-CA^OS_TOP_HLDR_NAME(ALL,0D,,MTD,,F,SEC,"EN")&lt;/Q&gt;&lt;R&gt;0&lt;/R&gt;&lt;C&gt;0&lt;/C&gt;&lt;/FQL&gt;&lt;FQL&gt;&lt;Q&gt;MIST-US^OS_TOP_HLDR_NAME(ALL,0D,,MTD,,F,SEC,"EN")&lt;/Q&gt;&lt;R&gt;17&lt;/R&gt;&lt;C&gt;1&lt;/C&gt;&lt;D xsi:type="xsd:string"&gt;RTW Investments LP&lt;/D&gt;&lt;D xsi:type="xsd:string"&gt;Tavistock Life Sciences Co. (Investment Management)&lt;/D&gt;&lt;D xsi:type="xsd:string"&gt;T. Rowe Price Associates, Inc. (Investment Management)&lt;/D&gt;&lt;D xsi:type="xsd:string"&gt;Invesco Advisers, Inc.&lt;/D&gt;&lt;D xsi:type="xsd:string"&gt;Tekla Capital Management LLC&lt;/D&gt;&lt;D xsi:type="xsd:string"&gt;Ghost Tree Capital LLC&lt;/D&gt;&lt;D xsi:type="xsd:string"&gt;Millennium Management LLC&lt;/D&gt;&lt;D xsi:type="xsd:string"&gt;Sphera Funds Management Ltd.&lt;/D&gt;&lt;D xsi:type="xsd:string"&gt;Morgan Stanley &amp;amp; Co. LLC&lt;/D&gt;&lt;D xsi:type="xsd:string"&gt;Prosight Management LP&lt;/D&gt;&lt;D xsi:type="xsd:string"&gt;TD Asset Management, Inc.&lt;/D&gt;&lt;D xsi:type="xsd:string"&gt;UBS Financial Services, Inc.&lt;/D&gt;&lt;D xsi:type="xsd:string"&gt;BlackRock Fund Advisors&lt;/D&gt;&lt;D xsi:type="xsd:string"&gt;Renaissance Technologies LLC&lt;/D&gt;&lt;D xsi:type="xsd:string"&gt;ProEquities, Inc.&lt;/D&gt;&lt;D xsi:type="xsd:string"&gt;Wealthcare Advisory Partners LLC&lt;/D&gt;&lt;D xsi:type="xsd:string"&gt;Barclays Capital, Inc.&lt;/D&gt;&lt;/FQL&gt;&lt;FQL&gt;&lt;Q&gt;NSHS-CA^OS_TOP_HLDR_NAME(ALL,0D,,MTD,,F,SEC,"EN")&lt;/Q&gt;&lt;R&gt;0&lt;/R&gt;&lt;C&gt;0&lt;/C&gt;&lt;/FQL&gt;&lt;FQL&gt;&lt;Q&gt;TRIL-USA^OS_TOP_HLDR_NAME(ALL,0D,,MTD,,F,SEC,"EN")&lt;/Q&gt;&lt;R&gt;72&lt;/R&gt;&lt;C&gt;1&lt;/C&gt;&lt;D xsi:type="xsd:string"&gt;VHCP Management LLC&lt;/D&gt;&lt;D xsi:type="xsd:string"&gt;RA Capital Management LLC&lt;/D&gt;&lt;D xsi:type="xsd:string"&gt;Avoro Capital Advisor LLC&lt;/D&gt;&lt;D xsi:type="xsd:string"&gt;Tavistock Life Sciences Co. (Investment Management)&lt;/D&gt;&lt;D xsi:type="xsd:string"&gt;Citadel Advisors LLC&lt;/D&gt;&lt;D xsi:type="xsd:string"&gt;Marshall Wace North America LP&lt;/D&gt;&lt;D xsi:type="xsd:string"&gt;DWS Investments (UK) Ltd.&lt;/D&gt;&lt;D xsi:type="xsd:string"&gt;AllianceBernstein LP&lt;/D&gt;&lt;D xsi:type="xsd:string"&gt;Fairmount Funds Management LLC&lt;/D&gt;&lt;D xsi:type="xsd:string"&gt;Millennium Management LLC&lt;/D&gt;&lt;D xsi:type="xsd:string"&gt;Franklin Advisers, Inc.&lt;/D&gt;&lt;D xsi:type="xsd:string"&gt;Sphera Funds Management Ltd.&lt;/D&gt;&lt;D xsi:type="xsd:string"&gt;Point72 Asset Management LP&lt;/D&gt;&lt;D xsi:type="xsd:string"&gt;Invus Public Equities Advisors LLC&lt;/D&gt;&lt;D xsi:type="xsd:string"&gt;Logos Global Management LP&lt;/D&gt;&lt;D xsi:type="xsd:string"&gt;HBM Partners AG (Investment Management)&lt;/D&gt;&lt;D xsi:type="xsd:string"&gt;Ghost Tree Capital LLC&lt;/D&gt;&lt;D xsi:type="xsd:string"&gt;OrbiMed Advisors LLC&lt;/D&gt;&lt;D xsi:type="xsd:string"&gt;Rock Springs Capital Management LP&lt;/D&gt;&lt;D xsi:type="xsd:string"&gt;Woodline Partners LP&lt;/D&gt;&lt;D xsi:type="xsd:string"&gt;Endurant Capital Management LP&lt;/D&gt;&lt;D xsi:type="xsd:string"&gt;Tekla Capital Management LLC&lt;/D&gt;&lt;</t>
        </r>
      </text>
    </comment>
    <comment ref="A25" authorId="0" shapeId="0" xr:uid="{835E4F2B-05D1-4653-A264-B39750FCF361}">
      <text>
        <r>
          <rPr>
            <b/>
            <sz val="9"/>
            <color indexed="81"/>
            <rFont val="Tahoma"/>
            <charset val="1"/>
          </rPr>
          <t>D xsi:type="xsd:string"&gt;Parkman Healthcare Partners LLC&lt;/D&gt;&lt;D xsi:type="xsd:string"&gt;Sio Capital Management LLC&lt;/D&gt;&lt;D xsi:type="xsd:string"&gt;Balyasny Asset Management LP&lt;/D&gt;&lt;D xsi:type="xsd:string"&gt;Two Sigma Advisers LP&lt;/D&gt;&lt;D xsi:type="xsd:string"&gt;Ecor1 Capital LLC&lt;/D&gt;&lt;D xsi:type="xsd:string"&gt;Sabby Capital LLC&lt;/D&gt;&lt;D xsi:type="xsd:string"&gt;JPMorgan Securities LLC (Investment Management)&lt;/D&gt;&lt;D xsi:type="xsd:string"&gt;Schonfeld Strategic Advisors LLC&lt;/D&gt;&lt;D xsi:type="xsd:string"&gt;Morgan Stanley &amp;amp; Co. LLC&lt;/D&gt;&lt;D xsi:type="xsd:string"&gt;David M. Knott Partnership&lt;/D&gt;&lt;D xsi:type="xsd:string"&gt;Barclays Capital, Inc.&lt;/D&gt;&lt;D xsi:type="xsd:string"&gt;Goldman Sachs &amp;amp; Co. LLC (Private Banking)&lt;/D&gt;&lt;D xsi:type="xsd:string"&gt;Susquehanna Financial Group LLLP&lt;/D&gt;&lt;D xsi:type="xsd:string"&gt;BofA Securities, Inc.&lt;/D&gt;&lt;D xsi:type="xsd:string"&gt;Pura Vida Investments LLC&lt;/D&gt;&lt;D xsi:type="xsd:string"&gt;FNY Capital Management LP&lt;/D&gt;&lt;D xsi:type="xsd:string"&gt;Merrill Lynch Canada, Inc.&lt;/D&gt;&lt;D xsi:type="xsd:string"&gt;Coastal Investment Advisors, Inc.&lt;/D&gt;&lt;D xsi:type="xsd:string"&gt;LPL Financial LLC&lt;/D&gt;&lt;D xsi:type="xsd:string"&gt;Fred Alger Management LLC&lt;/D&gt;&lt;D xsi:type="xsd:string"&gt;Gratus Capital LLC&lt;/D&gt;&lt;D xsi:type="xsd:string"&gt;ExodusPoint Capital Management LP&lt;/D&gt;&lt;D xsi:type="xsd:string"&gt;Morgan Stanley Canada Ltd.&lt;/D&gt;&lt;D xsi:type="xsd:string"&gt;Jane Street Capital LLC&lt;/D&gt;&lt;D xsi:type="xsd:string"&gt;Nebula Research &amp;amp; Development LLC&lt;/D&gt;&lt;D xsi:type="xsd:string"&gt;Quantitative Systematic Strategies LLC&lt;/D&gt;&lt;D xsi:type="xsd:string"&gt;Geode Capital Management LLC&lt;/D&gt;&lt;D xsi:type="xsd:string"&gt;Virtu Financial BD LLC&lt;/D&gt;&lt;D xsi:type="xsd:string"&gt;TD Asset Management, Inc.&lt;/D&gt;&lt;D xsi:type="xsd:string"&gt;Evercore Wealth Management LLC&lt;/D&gt;&lt;D xsi:type="xsd:string"&gt;Sand Hill Global Advisors LLC&lt;/D&gt;&lt;D xsi:type="xsd:string"&gt;UBS Securities LLC&lt;/D&gt;&lt;D xsi:type="xsd:string"&gt;Lindbrook Capital LLC&lt;/D&gt;&lt;D xsi:type="xsd:string"&gt;Morgan Stanley Smith Barney LLC (Invt Mgmt)&lt;/D&gt;&lt;D xsi:type="xsd:string"&gt;Cubist Systematic Strategies LLC&lt;/D&gt;&lt;D xsi:type="xsd:string"&gt;CSS LLC&lt;/D&gt;&lt;D xsi:type="xsd:string"&gt;Arbor Point Advisors LLC&lt;/D&gt;&lt;D xsi:type="xsd:string"&gt;RBC Dominion Securities, Inc. (Investment Management)&lt;/D&gt;&lt;D xsi:type="xsd:string"&gt;The Patriot Financial Group Insurance Agency LLC&lt;/D&gt;&lt;D xsi:type="xsd:string"&gt;Wells Fargo Advisors Financial Network LLC&lt;/D&gt;&lt;D xsi:type="xsd:string"&gt;Steward Partners Investment Advisory LLC&lt;/D&gt;&lt;D xsi:type="xsd:string"&gt;Merrill Lynch, Pierce, Fenner &amp;amp; Smith, Inc. (Invt Mgmt)&lt;/D&gt;&lt;D xsi:type="xsd:string"&gt;Cutler Group LP&lt;/D&gt;&lt;D xsi:type="xsd:string"&gt;Mackenzie Financial Corp.&lt;/D&gt;&lt;D xsi:type="xsd:string"&gt;Princeton Global Asset Management LLC&lt;/D&gt;&lt;D xsi:type="xsd:string"&gt;RBC Capital Markets LLC (Investment Management)&lt;/D&gt;&lt;D xsi:type="xsd:string"&gt;UBS Financial Services, Inc.&lt;/D&gt;&lt;D xsi:type="xsd:string"&gt;Wells Fargo Clearing Services LLC&lt;/D&gt;&lt;D xsi:type="xsd:string"&gt;TCI Wealth Advisors, Inc.&lt;/D&gt;&lt;D xsi:type="xsd:string"&gt;TD Securities, Inc.&lt;/D&gt;&lt;/FQL&gt;&lt;/Schema&gt;</t>
        </r>
      </text>
    </comment>
  </commentList>
</comments>
</file>

<file path=xl/sharedStrings.xml><?xml version="1.0" encoding="utf-8"?>
<sst xmlns="http://schemas.openxmlformats.org/spreadsheetml/2006/main" count="845" uniqueCount="116">
  <si>
    <t>This sheet contains FactSet XML data for use with this workbook's =FDS codes.  Modifying the worksheet's contents may damage the workbook's =FDS functionality.</t>
  </si>
  <si>
    <t>ABUS-US</t>
  </si>
  <si>
    <t>ACST-CA</t>
  </si>
  <si>
    <t>ADVZ-CA</t>
  </si>
  <si>
    <t>AEZS-CA</t>
  </si>
  <si>
    <t>AKU-CA</t>
  </si>
  <si>
    <t>APS-CA</t>
  </si>
  <si>
    <t>AQS-CA</t>
  </si>
  <si>
    <t>ARCH-CA</t>
  </si>
  <si>
    <t>ASG-CA</t>
  </si>
  <si>
    <t>ASP-CA</t>
  </si>
  <si>
    <t>ATE-CA</t>
  </si>
  <si>
    <t>AUP-CA</t>
  </si>
  <si>
    <t>BCT-CA</t>
  </si>
  <si>
    <t>BHC-US</t>
  </si>
  <si>
    <t>BLU-CA</t>
  </si>
  <si>
    <t>BNKL-US</t>
  </si>
  <si>
    <t>BTI-CA</t>
  </si>
  <si>
    <t>CHH-CA</t>
  </si>
  <si>
    <t>CORV-CA</t>
  </si>
  <si>
    <t>COV-CA</t>
  </si>
  <si>
    <t>CPH-CA</t>
  </si>
  <si>
    <t>CRDL-CA</t>
  </si>
  <si>
    <t>CRH-CA</t>
  </si>
  <si>
    <t>CTTH-US</t>
  </si>
  <si>
    <t>CTX-CA</t>
  </si>
  <si>
    <t>CZO-CA</t>
  </si>
  <si>
    <t>DR-CA</t>
  </si>
  <si>
    <t>EBM-CA</t>
  </si>
  <si>
    <t>EDT-CA</t>
  </si>
  <si>
    <t>EPI-CA</t>
  </si>
  <si>
    <t>ETBI-US</t>
  </si>
  <si>
    <t>FRX-CA</t>
  </si>
  <si>
    <t>GSD-CA</t>
  </si>
  <si>
    <t>GTMS-CA</t>
  </si>
  <si>
    <t>GUD-CA</t>
  </si>
  <si>
    <t>HBP-CA</t>
  </si>
  <si>
    <t>HLS-CA</t>
  </si>
  <si>
    <t>HSDT-US</t>
  </si>
  <si>
    <t>HTL-CA</t>
  </si>
  <si>
    <t>ICO-CA</t>
  </si>
  <si>
    <t>IDL-CA</t>
  </si>
  <si>
    <t>IGXT-US</t>
  </si>
  <si>
    <t>IMV-CA</t>
  </si>
  <si>
    <t>IN-CA</t>
  </si>
  <si>
    <t>IPA-CA</t>
  </si>
  <si>
    <t>JWEL-CA</t>
  </si>
  <si>
    <t>KLY-CA</t>
  </si>
  <si>
    <t>KNE-CA</t>
  </si>
  <si>
    <t>LMNL-CA</t>
  </si>
  <si>
    <t>MDNA-CA</t>
  </si>
  <si>
    <t>MDP-CA</t>
  </si>
  <si>
    <t>MDX-CA</t>
  </si>
  <si>
    <t>MIMI-CA</t>
  </si>
  <si>
    <t>MIR-CA</t>
  </si>
  <si>
    <t>MIST-US</t>
  </si>
  <si>
    <t>MPH-CA</t>
  </si>
  <si>
    <t>NGEN-CA</t>
  </si>
  <si>
    <t>NRI-CA</t>
  </si>
  <si>
    <t>NSHS-CA</t>
  </si>
  <si>
    <t>NVCN-CA</t>
  </si>
  <si>
    <t>NVLNF-US</t>
  </si>
  <si>
    <t>ONCY-USA</t>
  </si>
  <si>
    <t>OPS-CA</t>
  </si>
  <si>
    <t>PMN-CA</t>
  </si>
  <si>
    <t>PRN-CA</t>
  </si>
  <si>
    <t>PTQ-CA</t>
  </si>
  <si>
    <t>QPT-CA</t>
  </si>
  <si>
    <t>RVX-CA</t>
  </si>
  <si>
    <t>RX-CA</t>
  </si>
  <si>
    <t>SBM-CA</t>
  </si>
  <si>
    <t>SQD-CA</t>
  </si>
  <si>
    <t>SVA-CA</t>
  </si>
  <si>
    <t>TBP-CA</t>
  </si>
  <si>
    <t>TH-CA</t>
  </si>
  <si>
    <t>TLT-CA</t>
  </si>
  <si>
    <t>TMD-CA</t>
  </si>
  <si>
    <t>VBIV-US</t>
  </si>
  <si>
    <t>VMD-CA</t>
  </si>
  <si>
    <t>XENE-US</t>
  </si>
  <si>
    <t>ZYME-US</t>
  </si>
  <si>
    <t>1. Copy tickers of interest across row two, each in their own column</t>
  </si>
  <si>
    <t xml:space="preserve">2. Copy formula in A1 to A3 and CTRL+SHIFT+ENTER </t>
  </si>
  <si>
    <t>4. Refresh FactSet Data</t>
  </si>
  <si>
    <t>Instructions</t>
  </si>
  <si>
    <t>healthcare-investors-names</t>
  </si>
  <si>
    <t>healthcare-investors-country</t>
  </si>
  <si>
    <t>healthcare-investors-value</t>
  </si>
  <si>
    <t>healthcare-investors-os</t>
  </si>
  <si>
    <t>5. Once all tabs have been completed, export each tab to a csv file:</t>
  </si>
  <si>
    <t>Names:</t>
  </si>
  <si>
    <t>Country:</t>
  </si>
  <si>
    <t>Value:</t>
  </si>
  <si>
    <t>Percent OS:</t>
  </si>
  <si>
    <t>3. Drag formula across columns of tickers</t>
  </si>
  <si>
    <t>Position:</t>
  </si>
  <si>
    <t>FDS(A1,"OS_TOP_HLDR_POS(ALL,0D,,MTD,,F,SEC)")</t>
  </si>
  <si>
    <t>FDS(A1,"OS_TOP_HLDR_NAME(ALL,0D,,MTD,,F,SEC,""EN"")")</t>
  </si>
  <si>
    <t>FDS(A1,"OS_TOP_HLDR_COUNTRY(ALL,0D,,MTD,,F,SEC)")</t>
  </si>
  <si>
    <t>FDS(A1,"OS_TOP_HLDR_POSCHG(ALL,0D,,MTD,,F,SEC,1M)")</t>
  </si>
  <si>
    <t>FDS(A1,"OS_TOP_HLDR_MV(ALL,0D,,MTD,,F,SEC,USD)")</t>
  </si>
  <si>
    <t>FDS(A1,"OS_TOP_HLDR_PCTOS(ALL,0D,,MTD,,F,SEC)")</t>
  </si>
  <si>
    <t>healthcare-investors-position</t>
  </si>
  <si>
    <t>healthcare-investors-dposition</t>
  </si>
  <si>
    <t>MF-Name:</t>
  </si>
  <si>
    <t>FDS(A1,"OS_TOP_HLDR_NAME(ALL,0D,,MTD,,M,SEC,""EN"")")</t>
  </si>
  <si>
    <t>FDS(A1,"OS_TOP_HLDR_POS(ALL,0D,,MTD,,M,SEC)")</t>
  </si>
  <si>
    <t>MF-Position:</t>
  </si>
  <si>
    <t>MF-dPosition (M):</t>
  </si>
  <si>
    <t>dPosition:</t>
  </si>
  <si>
    <t>FDS(A1,"OS_TOP_HLDR_POSCHG(ALL,0D,,MTD,,M,SEC,1M)")</t>
  </si>
  <si>
    <t>healthcare-investors-mf-names</t>
  </si>
  <si>
    <t>healthcare-investors-mf-position</t>
  </si>
  <si>
    <t>healthcare-investors-mf-dposition</t>
  </si>
  <si>
    <t>Current List</t>
  </si>
  <si>
    <t>TRIL-USA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</si>
</sst>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/>
    <xf numFmtId="0" fontId="1" fillId="0" borderId="0" xfId="0" applyNumberFormat="1" applyFont="1" applyFill="1" applyBorder="1" applyAlignme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E8F2-1953-45E1-80EC-C1DF7DCFBFB2}">
  <sheetPr codeName="Sheet1"/>
  <dimension ref="A1:B25"/>
  <sheetViews>
    <sheetView workbookViewId="0"/>
  </sheetViews>
  <sheetFormatPr defaultRowHeight="14.75" x14ac:dyDescent="0.75"/>
  <sheetData>
    <row r="1" spans="1:2" x14ac:dyDescent="0.75">
      <c r="B1" t="s">
        <v>0</v>
      </c>
    </row>
    <row r="2" spans="1:2" x14ac:dyDescent="0.75"/>
    <row r="3" spans="1:2" x14ac:dyDescent="0.75"/>
    <row r="4" spans="1:2" x14ac:dyDescent="0.75"/>
    <row r="5" spans="1:2" x14ac:dyDescent="0.75"/>
    <row r="6" spans="1:2" x14ac:dyDescent="0.75"/>
    <row r="7" spans="1:2" x14ac:dyDescent="0.75"/>
    <row r="8" spans="1:2" x14ac:dyDescent="0.75"/>
    <row r="9" spans="1:2" x14ac:dyDescent="0.75"/>
    <row r="10" spans="1:2" x14ac:dyDescent="0.75"/>
    <row r="11" spans="1:2" x14ac:dyDescent="0.75"/>
    <row r="12" spans="1:2" x14ac:dyDescent="0.75"/>
    <row r="13" spans="1:2" x14ac:dyDescent="0.75"/>
    <row r="14" spans="1:2" x14ac:dyDescent="0.75"/>
    <row r="15" spans="1:2" x14ac:dyDescent="0.75"/>
    <row r="16" spans="1:2" x14ac:dyDescent="0.75"/>
    <row r="17" spans="1:1" x14ac:dyDescent="0.75"/>
    <row r="18" spans="1:1" x14ac:dyDescent="0.75"/>
    <row r="19" spans="1:1" x14ac:dyDescent="0.75"/>
    <row r="20" spans="1:1" x14ac:dyDescent="0.75"/>
    <row r="21" spans="1:1" x14ac:dyDescent="0.75"/>
    <row r="22" spans="1:1" x14ac:dyDescent="0.75"/>
    <row r="23" spans="1:1" x14ac:dyDescent="0.75"/>
    <row r="24" spans="1:1" x14ac:dyDescent="0.75"/>
    <row r="25" spans="1:1" x14ac:dyDescent="0.7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F787-F012-44A4-906A-6E6DAE37749A}">
  <dimension ref="A1:K82"/>
  <sheetViews>
    <sheetView workbookViewId="0">
      <selection activeCell="H15" sqref="H15"/>
    </sheetView>
  </sheetViews>
  <sheetFormatPr defaultRowHeight="14.75" x14ac:dyDescent="0.75"/>
  <cols>
    <col min="2" max="2" width="17.90625" customWidth="1"/>
    <col min="11" max="11" width="11.1796875" customWidth="1"/>
  </cols>
  <sheetData>
    <row r="1" spans="1:11" x14ac:dyDescent="0.75">
      <c r="A1" s="3" t="s">
        <v>84</v>
      </c>
      <c r="K1" s="3" t="s">
        <v>114</v>
      </c>
    </row>
    <row r="2" spans="1:11" x14ac:dyDescent="0.75">
      <c r="A2" t="s">
        <v>81</v>
      </c>
      <c r="K2" t="s">
        <v>1</v>
      </c>
    </row>
    <row r="3" spans="1:11" x14ac:dyDescent="0.75">
      <c r="A3" t="s">
        <v>82</v>
      </c>
      <c r="K3" t="s">
        <v>2</v>
      </c>
    </row>
    <row r="4" spans="1:11" x14ac:dyDescent="0.75">
      <c r="B4" t="s">
        <v>90</v>
      </c>
      <c r="C4" t="s">
        <v>97</v>
      </c>
      <c r="K4" t="s">
        <v>3</v>
      </c>
    </row>
    <row r="5" spans="1:11" x14ac:dyDescent="0.75">
      <c r="B5" t="s">
        <v>91</v>
      </c>
      <c r="C5" t="s">
        <v>98</v>
      </c>
      <c r="K5" t="s">
        <v>4</v>
      </c>
    </row>
    <row r="6" spans="1:11" x14ac:dyDescent="0.75">
      <c r="B6" t="s">
        <v>95</v>
      </c>
      <c r="C6" s="1" t="s">
        <v>96</v>
      </c>
      <c r="K6" t="s">
        <v>5</v>
      </c>
    </row>
    <row r="7" spans="1:11" x14ac:dyDescent="0.75">
      <c r="B7" s="1" t="s">
        <v>109</v>
      </c>
      <c r="C7" s="1" t="s">
        <v>99</v>
      </c>
      <c r="K7" t="s">
        <v>6</v>
      </c>
    </row>
    <row r="8" spans="1:11" x14ac:dyDescent="0.75">
      <c r="B8" t="s">
        <v>92</v>
      </c>
      <c r="C8" t="s">
        <v>100</v>
      </c>
      <c r="K8" t="s">
        <v>7</v>
      </c>
    </row>
    <row r="9" spans="1:11" x14ac:dyDescent="0.75">
      <c r="B9" t="s">
        <v>93</v>
      </c>
      <c r="C9" t="s">
        <v>101</v>
      </c>
      <c r="K9" t="s">
        <v>8</v>
      </c>
    </row>
    <row r="10" spans="1:11" x14ac:dyDescent="0.75">
      <c r="B10" t="s">
        <v>104</v>
      </c>
      <c r="C10" t="s">
        <v>105</v>
      </c>
      <c r="K10" t="s">
        <v>9</v>
      </c>
    </row>
    <row r="11" spans="1:11" x14ac:dyDescent="0.75">
      <c r="B11" t="s">
        <v>107</v>
      </c>
      <c r="C11" s="1" t="s">
        <v>106</v>
      </c>
      <c r="K11" t="s">
        <v>10</v>
      </c>
    </row>
    <row r="12" spans="1:11" x14ac:dyDescent="0.75">
      <c r="B12" t="s">
        <v>108</v>
      </c>
      <c r="C12" s="1" t="s">
        <v>110</v>
      </c>
      <c r="K12" t="s">
        <v>11</v>
      </c>
    </row>
    <row r="13" spans="1:11" x14ac:dyDescent="0.75">
      <c r="A13" t="s">
        <v>94</v>
      </c>
      <c r="K13" t="s">
        <v>12</v>
      </c>
    </row>
    <row r="14" spans="1:11" x14ac:dyDescent="0.75">
      <c r="A14" t="s">
        <v>83</v>
      </c>
      <c r="K14" t="s">
        <v>13</v>
      </c>
    </row>
    <row r="15" spans="1:11" x14ac:dyDescent="0.75">
      <c r="A15" t="s">
        <v>89</v>
      </c>
      <c r="K15" t="s">
        <v>14</v>
      </c>
    </row>
    <row r="16" spans="1:11" x14ac:dyDescent="0.75">
      <c r="B16" t="s">
        <v>85</v>
      </c>
      <c r="K16" t="s">
        <v>15</v>
      </c>
    </row>
    <row r="17" spans="2:11" x14ac:dyDescent="0.75">
      <c r="B17" t="s">
        <v>86</v>
      </c>
      <c r="K17" t="s">
        <v>16</v>
      </c>
    </row>
    <row r="18" spans="2:11" x14ac:dyDescent="0.75">
      <c r="B18" t="s">
        <v>102</v>
      </c>
      <c r="K18" t="s">
        <v>17</v>
      </c>
    </row>
    <row r="19" spans="2:11" x14ac:dyDescent="0.75">
      <c r="B19" t="s">
        <v>103</v>
      </c>
      <c r="K19" t="s">
        <v>18</v>
      </c>
    </row>
    <row r="20" spans="2:11" x14ac:dyDescent="0.75">
      <c r="B20" t="s">
        <v>87</v>
      </c>
      <c r="K20" t="s">
        <v>19</v>
      </c>
    </row>
    <row r="21" spans="2:11" x14ac:dyDescent="0.75">
      <c r="B21" t="s">
        <v>88</v>
      </c>
      <c r="K21" t="s">
        <v>20</v>
      </c>
    </row>
    <row r="22" spans="2:11" x14ac:dyDescent="0.75">
      <c r="B22" t="s">
        <v>111</v>
      </c>
      <c r="K22" t="s">
        <v>21</v>
      </c>
    </row>
    <row r="23" spans="2:11" x14ac:dyDescent="0.75">
      <c r="B23" t="s">
        <v>112</v>
      </c>
      <c r="K23" t="s">
        <v>22</v>
      </c>
    </row>
    <row r="24" spans="2:11" x14ac:dyDescent="0.75">
      <c r="B24" t="s">
        <v>113</v>
      </c>
      <c r="K24" t="s">
        <v>23</v>
      </c>
    </row>
    <row r="25" spans="2:11" x14ac:dyDescent="0.75">
      <c r="K25" t="s">
        <v>24</v>
      </c>
    </row>
    <row r="26" spans="2:11" x14ac:dyDescent="0.75">
      <c r="K26" t="s">
        <v>25</v>
      </c>
    </row>
    <row r="27" spans="2:11" x14ac:dyDescent="0.75">
      <c r="K27" t="s">
        <v>26</v>
      </c>
    </row>
    <row r="28" spans="2:11" x14ac:dyDescent="0.75">
      <c r="K28" t="s">
        <v>27</v>
      </c>
    </row>
    <row r="29" spans="2:11" x14ac:dyDescent="0.75">
      <c r="K29" t="s">
        <v>28</v>
      </c>
    </row>
    <row r="30" spans="2:11" x14ac:dyDescent="0.75">
      <c r="K30" t="s">
        <v>29</v>
      </c>
    </row>
    <row r="31" spans="2:11" x14ac:dyDescent="0.75">
      <c r="K31" t="s">
        <v>30</v>
      </c>
    </row>
    <row r="32" spans="2:11" x14ac:dyDescent="0.75">
      <c r="K32" t="s">
        <v>31</v>
      </c>
    </row>
    <row r="33" spans="11:11" x14ac:dyDescent="0.75">
      <c r="K33" t="s">
        <v>32</v>
      </c>
    </row>
    <row r="34" spans="11:11" x14ac:dyDescent="0.75">
      <c r="K34" t="s">
        <v>33</v>
      </c>
    </row>
    <row r="35" spans="11:11" x14ac:dyDescent="0.75">
      <c r="K35" t="s">
        <v>34</v>
      </c>
    </row>
    <row r="36" spans="11:11" x14ac:dyDescent="0.75">
      <c r="K36" t="s">
        <v>35</v>
      </c>
    </row>
    <row r="37" spans="11:11" x14ac:dyDescent="0.75">
      <c r="K37" t="s">
        <v>36</v>
      </c>
    </row>
    <row r="38" spans="11:11" x14ac:dyDescent="0.75">
      <c r="K38" t="s">
        <v>37</v>
      </c>
    </row>
    <row r="39" spans="11:11" x14ac:dyDescent="0.75">
      <c r="K39" t="s">
        <v>38</v>
      </c>
    </row>
    <row r="40" spans="11:11" x14ac:dyDescent="0.75">
      <c r="K40" t="s">
        <v>39</v>
      </c>
    </row>
    <row r="41" spans="11:11" x14ac:dyDescent="0.75">
      <c r="K41" t="s">
        <v>40</v>
      </c>
    </row>
    <row r="42" spans="11:11" x14ac:dyDescent="0.75">
      <c r="K42" t="s">
        <v>41</v>
      </c>
    </row>
    <row r="43" spans="11:11" x14ac:dyDescent="0.75">
      <c r="K43" t="s">
        <v>42</v>
      </c>
    </row>
    <row r="44" spans="11:11" x14ac:dyDescent="0.75">
      <c r="K44" t="s">
        <v>43</v>
      </c>
    </row>
    <row r="45" spans="11:11" x14ac:dyDescent="0.75">
      <c r="K45" t="s">
        <v>44</v>
      </c>
    </row>
    <row r="46" spans="11:11" x14ac:dyDescent="0.75">
      <c r="K46" t="s">
        <v>45</v>
      </c>
    </row>
    <row r="47" spans="11:11" x14ac:dyDescent="0.75">
      <c r="K47" t="s">
        <v>46</v>
      </c>
    </row>
    <row r="48" spans="11:11" x14ac:dyDescent="0.75">
      <c r="K48" t="s">
        <v>47</v>
      </c>
    </row>
    <row r="49" spans="11:11" x14ac:dyDescent="0.75">
      <c r="K49" t="s">
        <v>48</v>
      </c>
    </row>
    <row r="50" spans="11:11" x14ac:dyDescent="0.75">
      <c r="K50" t="s">
        <v>49</v>
      </c>
    </row>
    <row r="51" spans="11:11" x14ac:dyDescent="0.75">
      <c r="K51" t="s">
        <v>50</v>
      </c>
    </row>
    <row r="52" spans="11:11" x14ac:dyDescent="0.75">
      <c r="K52" t="s">
        <v>51</v>
      </c>
    </row>
    <row r="53" spans="11:11" x14ac:dyDescent="0.75">
      <c r="K53" t="s">
        <v>52</v>
      </c>
    </row>
    <row r="54" spans="11:11" x14ac:dyDescent="0.75">
      <c r="K54" t="s">
        <v>53</v>
      </c>
    </row>
    <row r="55" spans="11:11" x14ac:dyDescent="0.75">
      <c r="K55" t="s">
        <v>54</v>
      </c>
    </row>
    <row r="56" spans="11:11" x14ac:dyDescent="0.75">
      <c r="K56" t="s">
        <v>55</v>
      </c>
    </row>
    <row r="57" spans="11:11" x14ac:dyDescent="0.75">
      <c r="K57" t="s">
        <v>56</v>
      </c>
    </row>
    <row r="58" spans="11:11" x14ac:dyDescent="0.75">
      <c r="K58" t="s">
        <v>57</v>
      </c>
    </row>
    <row r="59" spans="11:11" x14ac:dyDescent="0.75">
      <c r="K59" t="s">
        <v>58</v>
      </c>
    </row>
    <row r="60" spans="11:11" x14ac:dyDescent="0.75">
      <c r="K60" t="s">
        <v>59</v>
      </c>
    </row>
    <row r="61" spans="11:11" x14ac:dyDescent="0.75">
      <c r="K61" t="s">
        <v>60</v>
      </c>
    </row>
    <row r="62" spans="11:11" x14ac:dyDescent="0.75">
      <c r="K62" t="s">
        <v>61</v>
      </c>
    </row>
    <row r="63" spans="11:11" x14ac:dyDescent="0.75">
      <c r="K63" t="s">
        <v>62</v>
      </c>
    </row>
    <row r="64" spans="11:11" x14ac:dyDescent="0.75">
      <c r="K64" t="s">
        <v>63</v>
      </c>
    </row>
    <row r="65" spans="11:11" x14ac:dyDescent="0.75">
      <c r="K65" t="s">
        <v>64</v>
      </c>
    </row>
    <row r="66" spans="11:11" x14ac:dyDescent="0.75">
      <c r="K66" t="s">
        <v>65</v>
      </c>
    </row>
    <row r="67" spans="11:11" x14ac:dyDescent="0.75">
      <c r="K67" t="s">
        <v>66</v>
      </c>
    </row>
    <row r="68" spans="11:11" x14ac:dyDescent="0.75">
      <c r="K68" t="s">
        <v>67</v>
      </c>
    </row>
    <row r="69" spans="11:11" x14ac:dyDescent="0.75">
      <c r="K69" t="s">
        <v>68</v>
      </c>
    </row>
    <row r="70" spans="11:11" x14ac:dyDescent="0.75">
      <c r="K70" t="s">
        <v>69</v>
      </c>
    </row>
    <row r="71" spans="11:11" x14ac:dyDescent="0.75">
      <c r="K71" t="s">
        <v>70</v>
      </c>
    </row>
    <row r="72" spans="11:11" x14ac:dyDescent="0.75">
      <c r="K72" t="s">
        <v>71</v>
      </c>
    </row>
    <row r="73" spans="11:11" x14ac:dyDescent="0.75">
      <c r="K73" t="s">
        <v>72</v>
      </c>
    </row>
    <row r="74" spans="11:11" x14ac:dyDescent="0.75">
      <c r="K74" t="s">
        <v>73</v>
      </c>
    </row>
    <row r="75" spans="11:11" x14ac:dyDescent="0.75">
      <c r="K75" t="s">
        <v>74</v>
      </c>
    </row>
    <row r="76" spans="11:11" x14ac:dyDescent="0.75">
      <c r="K76" t="s">
        <v>75</v>
      </c>
    </row>
    <row r="77" spans="11:11" x14ac:dyDescent="0.75">
      <c r="K77" t="s">
        <v>76</v>
      </c>
    </row>
    <row r="78" spans="11:11" x14ac:dyDescent="0.75">
      <c r="K78" t="s">
        <v>77</v>
      </c>
    </row>
    <row r="79" spans="11:11" x14ac:dyDescent="0.75">
      <c r="K79" t="s">
        <v>78</v>
      </c>
    </row>
    <row r="80" spans="11:11" x14ac:dyDescent="0.75">
      <c r="K80" t="s">
        <v>79</v>
      </c>
    </row>
    <row r="81" spans="11:11" x14ac:dyDescent="0.75">
      <c r="K81" t="s">
        <v>80</v>
      </c>
    </row>
    <row r="82" spans="11:11" x14ac:dyDescent="0.75">
      <c r="K82" s="4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926C-362D-41B7-80C3-8232A10010B5}">
  <sheetPr codeName="Sheet2"/>
  <dimension ref="A1:CC479"/>
  <sheetViews>
    <sheetView tabSelected="1" topLeftCell="BX1" workbookViewId="0">
      <selection activeCell="CE11" sqref="CE11"/>
    </sheetView>
  </sheetViews>
  <sheetFormatPr defaultRowHeight="14.75" x14ac:dyDescent="0.75"/>
  <cols>
    <col min="1" max="76" width="9.76953125" customWidth="1"/>
    <col min="77" max="77" width="9.08984375" customWidth="1"/>
    <col min="78" max="80" width="9.76953125" customWidth="1"/>
  </cols>
  <sheetData>
    <row r="1" spans="1:81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s="4" t="s">
        <v>115</v>
      </c>
    </row>
    <row r="2" spans="1:81" x14ac:dyDescent="0.75">
      <c r="A2" s="1" t="str">
        <f t="array" ref="A2:A57">_xll.FDS(A1,"OS_TOP_HLDR_NAME(ALL,0D,,MTD,,F,SEC,""EN"")")</f>
        <v>RTW Investments LP</v>
      </c>
      <c r="B2" s="1" t="str">
        <f t="array" ref="B2:B28">_xll.FDS(B1,"OS_TOP_HLDR_NAME(ALL,0D,,MTD,,F,SEC,""EN"")")</f>
        <v>Two Sigma Advisers LP</v>
      </c>
      <c r="C2" s="1" t="str">
        <f t="array" ref="C2:C17">_xll.FDS(C1,"OS_TOP_HLDR_NAME(ALL,0D,,MTD,,F,SEC,""EN"")")</f>
        <v>Bybrook Capital LLP</v>
      </c>
      <c r="D2" s="1" t="str">
        <f t="array" ref="D2:D26">_xll.FDS(D1,"OS_TOP_HLDR_NAME(ALL,0D,,MTD,,F,SEC,""EN"")")</f>
        <v>Armistice Capital LLC</v>
      </c>
      <c r="E2" s="1" t="str">
        <f t="array" ref="E2:E5">_xll.FDS(E1,"OS_TOP_HLDR_NAME(ALL,0D,,MTD,,F,SEC,""EN"")")</f>
        <v>CIBC Asset Management, Inc.</v>
      </c>
      <c r="F2" s="1" t="str">
        <f t="array" ref="F2:F69">_xll.FDS(F1,"OS_TOP_HLDR_NAME(ALL,0D,,MTD,,F,SEC,""EN"")")</f>
        <v>Nantahala Capital Management LLC</v>
      </c>
      <c r="G2" s="1" t="e">
        <f t="array" ref="G2">_xll.FDS(G1,"OS_TOP_HLDR_NAME(ALL,0D,,MTD,,F,SEC,""EN"")")</f>
        <v>#N/A</v>
      </c>
      <c r="H2" s="1" t="e">
        <f t="array" ref="H2">_xll.FDS(H1,"OS_TOP_HLDR_NAME(ALL,0D,,MTD,,F,SEC,""EN"")")</f>
        <v>#N/A</v>
      </c>
      <c r="I2" s="1" t="str">
        <f t="array" ref="I2">_xll.FDS(I1,"OS_TOP_HLDR_NAME(ALL,0D,,MTD,,F,SEC,""EN"")")</f>
        <v>Ogorek Wealth Management LLC</v>
      </c>
      <c r="J2" s="1" t="e">
        <f t="array" ref="J2">_xll.FDS(J1,"OS_TOP_HLDR_NAME(ALL,0D,,MTD,,F,SEC,""EN"")")</f>
        <v>#N/A</v>
      </c>
      <c r="K2" s="1" t="e">
        <f t="array" ref="K2">_xll.FDS(K1,"OS_TOP_HLDR_NAME(ALL,0D,,MTD,,F,SEC,""EN"")")</f>
        <v>#N/A</v>
      </c>
      <c r="L2" s="1" t="str">
        <f t="array" ref="L2:L167">_xll.FDS(L1,"OS_TOP_HLDR_NAME(ALL,0D,,MTD,,F,SEC,""EN"")")</f>
        <v>HealthCor Management LP</v>
      </c>
      <c r="M2" s="1" t="e">
        <f t="array" ref="M2">_xll.FDS(M1,"OS_TOP_HLDR_NAME(ALL,0D,,MTD,,F,SEC,""EN"")")</f>
        <v>#N/A</v>
      </c>
      <c r="N2" s="1" t="str">
        <f t="array" ref="N2:N479">_xll.FDS(N1,"OS_TOP_HLDR_NAME(ALL,0D,,MTD,,F,SEC,""EN"")")</f>
        <v>Fidelity (Canada) Asset Management ULC</v>
      </c>
      <c r="O2" s="1" t="str">
        <f t="array" ref="O2:O63">_xll.FDS(O1,"OS_TOP_HLDR_NAME(ALL,0D,,MTD,,F,SEC,""EN"")")</f>
        <v>RTW Investments LP</v>
      </c>
      <c r="P2" s="1" t="e">
        <f t="array" ref="P2">_xll.FDS(P1,"OS_TOP_HLDR_NAME(ALL,0D,,MTD,,F,SEC,""EN"")")</f>
        <v>#N/A</v>
      </c>
      <c r="Q2" s="1" t="e">
        <f t="array" ref="Q2">_xll.FDS(Q1,"OS_TOP_HLDR_NAME(ALL,0D,,MTD,,F,SEC,""EN"")")</f>
        <v>#N/A</v>
      </c>
      <c r="R2" s="1" t="str">
        <f t="array" ref="R2">_xll.FDS(R1,"OS_TOP_HLDR_NAME(ALL,0D,,MTD,,F,SEC,""EN"")")</f>
        <v>Yorkville Asset Management, Inc.</v>
      </c>
      <c r="S2" s="1" t="str">
        <f t="array" ref="S2:S31">_xll.FDS(S1,"OS_TOP_HLDR_NAME(ALL,0D,,MTD,,F,SEC,""EN"")")</f>
        <v>Beryl Capital Management LLC</v>
      </c>
      <c r="T2" s="1" t="e">
        <f t="array" ref="T2">_xll.FDS(T1,"OS_TOP_HLDR_NAME(ALL,0D,,MTD,,F,SEC,""EN"")")</f>
        <v>#N/A</v>
      </c>
      <c r="U2" s="1" t="str">
        <f t="array" ref="U2:U3">_xll.FDS(U1,"OS_TOP_HLDR_NAME(ALL,0D,,MTD,,F,SEC,""EN"")")</f>
        <v>Taylor Asset Management, Inc. (Canada)</v>
      </c>
      <c r="V2" s="1" t="str">
        <f t="array" ref="V2:V5">_xll.FDS(V1,"OS_TOP_HLDR_NAME(ALL,0D,,MTD,,F,SEC,""EN"")")</f>
        <v>AdvisorShares Investments LLC</v>
      </c>
      <c r="W2" s="1" t="str">
        <f t="array" ref="W2:W69">_xll.FDS(W1,"OS_TOP_HLDR_NAME(ALL,0D,,MTD,,F,SEC,""EN"")")</f>
        <v>Nantahala Capital Management LLC</v>
      </c>
      <c r="X2" s="1" t="e">
        <f t="array" ref="X2">_xll.FDS(X1,"OS_TOP_HLDR_NAME(ALL,0D,,MTD,,F,SEC,""EN"")")</f>
        <v>#N/A</v>
      </c>
      <c r="Y2" s="1" t="e">
        <f t="array" ref="Y2">_xll.FDS(Y1,"OS_TOP_HLDR_NAME(ALL,0D,,MTD,,F,SEC,""EN"")")</f>
        <v>#N/A</v>
      </c>
      <c r="Z2" s="1" t="e">
        <f t="array" ref="Z2">_xll.FDS(Z1,"OS_TOP_HLDR_NAME(ALL,0D,,MTD,,F,SEC,""EN"")")</f>
        <v>#N/A</v>
      </c>
      <c r="AA2" s="1" t="str">
        <f t="array" ref="AA2:AA22">_xll.FDS(AA1,"OS_TOP_HLDR_NAME(ALL,0D,,MTD,,F,SEC,""EN"")")</f>
        <v>Canada Pension Plan Investment Board</v>
      </c>
      <c r="AB2" s="1" t="e">
        <f t="array" ref="AB2">_xll.FDS(AB1,"OS_TOP_HLDR_NAME(ALL,0D,,MTD,,F,SEC,""EN"")")</f>
        <v>#N/A</v>
      </c>
      <c r="AC2" s="1" t="e">
        <f t="array" ref="AC2">_xll.FDS(AC1,"OS_TOP_HLDR_NAME(ALL,0D,,MTD,,F,SEC,""EN"")")</f>
        <v>#N/A</v>
      </c>
      <c r="AD2" s="1" t="str">
        <f t="array" ref="AD2:AD16">_xll.FDS(AD1,"OS_TOP_HLDR_NAME(ALL,0D,,MTD,,F,SEC,""EN"")")</f>
        <v>BVF Partners LP</v>
      </c>
      <c r="AE2" s="1" t="e">
        <f t="array" ref="AE2">_xll.FDS(AE1,"OS_TOP_HLDR_NAME(ALL,0D,,MTD,,F,SEC,""EN"")")</f>
        <v>#N/A</v>
      </c>
      <c r="AF2" s="1" t="str">
        <f t="array" ref="AF2:AF34">_xll.FDS(AF1,"OS_TOP_HLDR_NAME(ALL,0D,,MTD,,F,SEC,""EN"")")</f>
        <v>Southpoint Capital Advisors LP</v>
      </c>
      <c r="AG2" s="1" t="e">
        <f t="array" ref="AG2">_xll.FDS(AG1,"OS_TOP_HLDR_NAME(ALL,0D,,MTD,,F,SEC,""EN"")")</f>
        <v>#N/A</v>
      </c>
      <c r="AH2" s="1" t="str">
        <f t="array" ref="AH2:AH3">_xll.FDS(AH1,"OS_TOP_HLDR_NAME(ALL,0D,,MTD,,F,SEC,""EN"")")</f>
        <v>Purpose Investments, Inc.</v>
      </c>
      <c r="AI2" s="1" t="str">
        <f t="array" ref="AI2:AI64">_xll.FDS(AI1,"OS_TOP_HLDR_NAME(ALL,0D,,MTD,,F,SEC,""EN"")")</f>
        <v>QV Investors, Inc.</v>
      </c>
      <c r="AJ2" s="1" t="e">
        <f t="array" ref="AJ2">_xll.FDS(AJ1,"OS_TOP_HLDR_NAME(ALL,0D,,MTD,,F,SEC,""EN"")")</f>
        <v>#N/A</v>
      </c>
      <c r="AK2" s="1" t="str">
        <f t="array" ref="AK2:AK24">_xll.FDS(AK1,"OS_TOP_HLDR_NAME(ALL,0D,,MTD,,F,SEC,""EN"")")</f>
        <v>Stadium Capital Management LLC</v>
      </c>
      <c r="AL2" s="1" t="str">
        <f t="array" ref="AL2:AL41">_xll.FDS(AL1,"OS_TOP_HLDR_NAME(ALL,0D,,MTD,,F,SEC,""EN"")")</f>
        <v>Armistice Capital LLC</v>
      </c>
      <c r="AM2" s="1" t="str">
        <f t="array" ref="AM2:AM12">_xll.FDS(AM1,"OS_TOP_HLDR_NAME(ALL,0D,,MTD,,F,SEC,""EN"")")</f>
        <v>AWM Investment Co., Inc.</v>
      </c>
      <c r="AN2" s="1" t="e">
        <f t="array" ref="AN2">_xll.FDS(AN1,"OS_TOP_HLDR_NAME(ALL,0D,,MTD,,F,SEC,""EN"")")</f>
        <v>#N/A</v>
      </c>
      <c r="AO2" s="1" t="e">
        <f t="array" ref="AO2">_xll.FDS(AO1,"OS_TOP_HLDR_NAME(ALL,0D,,MTD,,F,SEC,""EN"")")</f>
        <v>#N/A</v>
      </c>
      <c r="AP2" s="1" t="e">
        <f t="array" ref="AP2">_xll.FDS(AP1,"OS_TOP_HLDR_NAME(ALL,0D,,MTD,,F,SEC,""EN"")")</f>
        <v>#N/A</v>
      </c>
      <c r="AQ2" s="1" t="str">
        <f t="array" ref="AQ2:AQ29">_xll.FDS(AQ1,"OS_TOP_HLDR_NAME(ALL,0D,,MTD,,F,SEC,""EN"")")</f>
        <v>Ruffer LLP</v>
      </c>
      <c r="AR2" s="1" t="str">
        <f t="array" ref="AR2">_xll.FDS(AR1,"OS_TOP_HLDR_NAME(ALL,0D,,MTD,,F,SEC,""EN"")")</f>
        <v>Horizons ETFs Management (Canada), Inc.</v>
      </c>
      <c r="AS2" s="1" t="e">
        <f t="array" ref="AS2">_xll.FDS(AS1,"OS_TOP_HLDR_NAME(ALL,0D,,MTD,,F,SEC,""EN"")")</f>
        <v>#N/A</v>
      </c>
      <c r="AT2" s="1" t="str">
        <f t="array" ref="AT2:AT68">_xll.FDS(AT1,"OS_TOP_HLDR_NAME(ALL,0D,,MTD,,F,SEC,""EN"")")</f>
        <v>Mackenzie Financial Corp.</v>
      </c>
      <c r="AU2" s="1" t="str">
        <f t="array" ref="AU2">_xll.FDS(AU1,"OS_TOP_HLDR_NAME(ALL,0D,,MTD,,F,SEC,""EN"")")</f>
        <v>Timelo Investment Management, Inc.</v>
      </c>
      <c r="AV2" s="1" t="e">
        <f t="array" ref="AV2">_xll.FDS(AV1,"OS_TOP_HLDR_NAME(ALL,0D,,MTD,,F,SEC,""EN"")")</f>
        <v>#N/A</v>
      </c>
      <c r="AW2" s="1" t="str">
        <f t="array" ref="AW2:AW19">_xll.FDS(AW1,"OS_TOP_HLDR_NAME(ALL,0D,,MTD,,F,SEC,""EN"")")</f>
        <v>Consonance Capital Management LP</v>
      </c>
      <c r="AX2" s="1" t="e">
        <f t="array" ref="AX2">_xll.FDS(AX1,"OS_TOP_HLDR_NAME(ALL,0D,,MTD,,F,SEC,""EN"")")</f>
        <v>#N/A</v>
      </c>
      <c r="AY2" s="1" t="str">
        <f t="array" ref="AY2:AY3">_xll.FDS(AY1,"OS_TOP_HLDR_NAME(ALL,0D,,MTD,,F,SEC,""EN"")")</f>
        <v>Goodwood, Inc.</v>
      </c>
      <c r="AZ2" s="1" t="e">
        <f t="array" ref="AZ2">_xll.FDS(AZ1,"OS_TOP_HLDR_NAME(ALL,0D,,MTD,,F,SEC,""EN"")")</f>
        <v>#N/A</v>
      </c>
      <c r="BA2" s="1" t="str">
        <f t="array" ref="BA2">_xll.FDS(BA1,"OS_TOP_HLDR_NAME(ALL,0D,,MTD,,F,SEC,""EN"")")</f>
        <v>Timelo Investment Management, Inc.</v>
      </c>
      <c r="BB2" s="1" t="e">
        <f t="array" ref="BB2">_xll.FDS(BB1,"OS_TOP_HLDR_NAME(ALL,0D,,MTD,,F,SEC,""EN"")")</f>
        <v>#N/A</v>
      </c>
      <c r="BC2" s="1" t="str">
        <f t="array" ref="BC2:BC18">_xll.FDS(BC1,"OS_TOP_HLDR_NAME(ALL,0D,,MTD,,F,SEC,""EN"")")</f>
        <v>RTW Investments LP</v>
      </c>
      <c r="BD2" s="1" t="str">
        <f t="array" ref="BD2:BD3">_xll.FDS(BD1,"OS_TOP_HLDR_NAME(ALL,0D,,MTD,,F,SEC,""EN"")")</f>
        <v>MM Asset Management, Inc.</v>
      </c>
      <c r="BE2" s="1" t="e">
        <f t="array" ref="BE2">_xll.FDS(BE1,"OS_TOP_HLDR_NAME(ALL,0D,,MTD,,F,SEC,""EN"")")</f>
        <v>#N/A</v>
      </c>
      <c r="BF2" s="1" t="str">
        <f t="array" ref="BF2">_xll.FDS(BF1,"OS_TOP_HLDR_NAME(ALL,0D,,MTD,,F,SEC,""EN"")")</f>
        <v>Polar Asset Management Partners, Inc.</v>
      </c>
      <c r="BG2" s="1" t="e">
        <f t="array" ref="BG2">_xll.FDS(BG1,"OS_TOP_HLDR_NAME(ALL,0D,,MTD,,F,SEC,""EN"")")</f>
        <v>#N/A</v>
      </c>
      <c r="BH2" s="1" t="str">
        <f t="array" ref="BH2:BH26">_xll.FDS(BH1,"OS_TOP_HLDR_NAME(ALL,0D,,MTD,,F,SEC,""EN"")")</f>
        <v>Sabby Capital LLC</v>
      </c>
      <c r="BI2" s="1" t="str">
        <f t="array" ref="BI2:BI7">_xll.FDS(BI1,"OS_TOP_HLDR_NAME(ALL,0D,,MTD,,F,SEC,""EN"")")</f>
        <v>Stonepine Capital Management LLC</v>
      </c>
      <c r="BJ2" s="1" t="str">
        <f t="array" ref="BJ2:BJ38">_xll.FDS(BJ1,"OS_TOP_HLDR_NAME(ALL,0D,,MTD,,F,SEC,""EN"")")</f>
        <v>Two Sigma Advisers LP</v>
      </c>
      <c r="BK2" s="1" t="str">
        <f t="array" ref="BK2:BK7">_xll.FDS(BK1,"OS_TOP_HLDR_NAME(ALL,0D,,MTD,,F,SEC,""EN"")")</f>
        <v>Fidelity (Canada) Asset Management ULC</v>
      </c>
      <c r="BL2" s="1" t="str">
        <f t="array" ref="BL2:BL6">_xll.FDS(BL1,"OS_TOP_HLDR_NAME(ALL,0D,,MTD,,F,SEC,""EN"")")</f>
        <v>F.L. Putnam Investment Management Co.</v>
      </c>
      <c r="BM2" s="1" t="str">
        <f t="array" ref="BM2:BM43">_xll.FDS(BM1,"OS_TOP_HLDR_NAME(ALL,0D,,MTD,,F,SEC,""EN"")")</f>
        <v>Fidelity (Canada) Asset Management ULC</v>
      </c>
      <c r="BN2" s="1" t="str">
        <f t="array" ref="BN2:BN3">_xll.FDS(BN1,"OS_TOP_HLDR_NAME(ALL,0D,,MTD,,F,SEC,""EN"")")</f>
        <v>Claret Asset Management Corp.</v>
      </c>
      <c r="BO2" s="1" t="e">
        <f t="array" ref="BO2">_xll.FDS(BO1,"OS_TOP_HLDR_NAME(ALL,0D,,MTD,,F,SEC,""EN"")")</f>
        <v>#N/A</v>
      </c>
      <c r="BP2" s="1" t="str">
        <f t="array" ref="BP2">_xll.FDS(BP1,"OS_TOP_HLDR_NAME(ALL,0D,,MTD,,F,SEC,""EN"")")</f>
        <v>Eastern Capital Ltd.</v>
      </c>
      <c r="BQ2" s="1" t="str">
        <f t="array" ref="BQ2:BQ6">_xll.FDS(BQ1,"OS_TOP_HLDR_NAME(ALL,0D,,MTD,,F,SEC,""EN"")")</f>
        <v>CI Investments, Inc.</v>
      </c>
      <c r="BR2" s="1" t="e">
        <f t="array" ref="BR2">_xll.FDS(BR1,"OS_TOP_HLDR_NAME(ALL,0D,,MTD,,F,SEC,""EN"")")</f>
        <v>#N/A</v>
      </c>
      <c r="BS2" s="1" t="str">
        <f t="array" ref="BS2">_xll.FDS(BS1,"OS_TOP_HLDR_NAME(ALL,0D,,MTD,,F,SEC,""EN"")")</f>
        <v>Cumberland Private Wealth Management, Inc.</v>
      </c>
      <c r="BT2" s="1" t="str">
        <f t="array" ref="BT2">_xll.FDS(BT1,"OS_TOP_HLDR_NAME(ALL,0D,,MTD,,F,SEC,""EN"")")</f>
        <v>CATAM Asset Management AG</v>
      </c>
      <c r="BU2" s="1" t="str">
        <f t="array" ref="BU2:BU8">_xll.FDS(BU1,"OS_TOP_HLDR_NAME(ALL,0D,,MTD,,F,SEC,""EN"")")</f>
        <v>Horizons ETFs Management (Canada), Inc.</v>
      </c>
      <c r="BV2" s="1" t="str">
        <f t="array" ref="BV2:BV68">_xll.FDS(BV1,"OS_TOP_HLDR_NAME(ALL,0D,,MTD,,F,SEC,""EN"")")</f>
        <v>Stewardship Partners Investment Counsel, Inc.</v>
      </c>
      <c r="BW2" s="1" t="str">
        <f t="array" ref="BW2">_xll.FDS(BW1,"OS_TOP_HLDR_NAME(ALL,0D,,MTD,,F,SEC,""EN"")")</f>
        <v>CapWealth Advisors LLC</v>
      </c>
      <c r="BX2" s="1" t="str">
        <f t="array" ref="BX2:BX52">_xll.FDS(BX1,"OS_TOP_HLDR_NAME(ALL,0D,,MTD,,F,SEC,""EN"")")</f>
        <v>Armistice Capital LLC</v>
      </c>
      <c r="BY2" s="1" t="str">
        <f t="array" ref="BY2:BY110">_xll.FDS(BY1,"OS_TOP_HLDR_NAME(ALL,0D,,MTD,,F,SEC,""EN"")")</f>
        <v>Perceptive Advisors LLC</v>
      </c>
      <c r="BZ2" s="1" t="str">
        <f t="array" ref="BZ2:BZ71">_xll.FDS(BZ1,"OS_TOP_HLDR_NAME(ALL,0D,,MTD,,F,SEC,""EN"")")</f>
        <v>Claret Asset Management Corp.</v>
      </c>
      <c r="CA2" s="1" t="str">
        <f t="array" ref="CA2:CA79">_xll.FDS(CA1,"OS_TOP_HLDR_NAME(ALL,0D,,MTD,,F,SEC,""EN"")")</f>
        <v>Avoro Capital Advisor LLC</v>
      </c>
      <c r="CB2" s="1" t="str">
        <f t="array" ref="CB2:CB141">_xll.FDS(CB1,"OS_TOP_HLDR_NAME(ALL,0D,,MTD,,F,SEC,""EN"")")</f>
        <v>Perceptive Advisors LLC</v>
      </c>
      <c r="CC2" s="1" t="str">
        <f t="array" ref="CC2:CC73">_xll.FDS(CC1,"OS_TOP_HLDR_NAME(ALL,0D,,MTD,,F,SEC,""EN"")")</f>
        <v>VHCP Management LLC</v>
      </c>
    </row>
    <row r="3" spans="1:81" x14ac:dyDescent="0.75">
      <c r="A3" s="1" t="str">
        <v>Cowen &amp; Co. LLC</v>
      </c>
      <c r="B3" s="1" t="str">
        <v>BMO Asset Management Corp.</v>
      </c>
      <c r="C3" s="1" t="str">
        <v>Capital Research &amp; Management Co. (Fixed Income Investors)</v>
      </c>
      <c r="D3" s="1" t="str">
        <v>Morgan Stanley &amp; Co. LLC</v>
      </c>
      <c r="E3" s="1" t="str">
        <v>Canoe Financial LP</v>
      </c>
      <c r="F3" s="1" t="str">
        <v>Consonance Capital Management LP</v>
      </c>
      <c r="G3" s="1"/>
      <c r="H3" s="1"/>
      <c r="I3" s="1"/>
      <c r="J3" s="1"/>
      <c r="K3" s="1"/>
      <c r="L3" s="1" t="str">
        <v>Consonance Capital Management LP</v>
      </c>
      <c r="M3" s="1"/>
      <c r="N3" s="1" t="str">
        <v>Paulson &amp; Co., Inc.</v>
      </c>
      <c r="O3" s="1" t="str">
        <v>OrbiMed Advisors LLC</v>
      </c>
      <c r="P3" s="1"/>
      <c r="Q3" s="1"/>
      <c r="R3" s="1"/>
      <c r="S3" s="1" t="str">
        <v>Clough Capital Partners LP</v>
      </c>
      <c r="T3" s="1"/>
      <c r="U3" s="1" t="str">
        <v>Victory Capital Management, Inc. (Investment Management)</v>
      </c>
      <c r="V3" s="1" t="str">
        <v>IBI Mutual Funds Management (1978) Ltd.</v>
      </c>
      <c r="W3" s="1" t="str">
        <v>Stadium Capital Management LLC</v>
      </c>
      <c r="X3" s="1"/>
      <c r="Y3" s="1"/>
      <c r="Z3" s="1"/>
      <c r="AA3" s="1" t="str">
        <v>Dimensional Fund Advisors LP</v>
      </c>
      <c r="AB3" s="1"/>
      <c r="AC3" s="1"/>
      <c r="AD3" s="1" t="str">
        <v>Soleus Capital Management LP (Investment Management)</v>
      </c>
      <c r="AE3" s="1"/>
      <c r="AF3" s="1" t="str">
        <v>Avoro Capital Advisor LLC</v>
      </c>
      <c r="AG3" s="1"/>
      <c r="AH3" s="1" t="str">
        <v>Empire Life Investments, Inc.</v>
      </c>
      <c r="AI3" s="1" t="str">
        <v>EdgePoint Investment Group, Inc.</v>
      </c>
      <c r="AJ3" s="1"/>
      <c r="AK3" s="1" t="str">
        <v>Athyrium Capital Management LP</v>
      </c>
      <c r="AL3" s="1" t="str">
        <v>Columbus Capital Management LLC</v>
      </c>
      <c r="AM3" s="1" t="str">
        <v>PenderFund Capital Management Ltd.</v>
      </c>
      <c r="AN3" s="1"/>
      <c r="AO3" s="1"/>
      <c r="AP3" s="1"/>
      <c r="AQ3" s="1" t="str">
        <v>Fidelity (Canada) Asset Management ULC</v>
      </c>
      <c r="AR3" s="1"/>
      <c r="AS3" s="1"/>
      <c r="AT3" s="1" t="str">
        <v>CI Investments, Inc.</v>
      </c>
      <c r="AU3" s="1"/>
      <c r="AV3" s="1"/>
      <c r="AW3" s="1" t="str">
        <v>Morgan Stanley Canada Ltd.</v>
      </c>
      <c r="AX3" s="1"/>
      <c r="AY3" s="1" t="str">
        <v>PenderFund Capital Management Ltd.</v>
      </c>
      <c r="AZ3" s="1"/>
      <c r="BA3" s="1"/>
      <c r="BB3" s="1"/>
      <c r="BC3" s="1" t="str">
        <v>Tavistock Life Sciences Co. (Investment Management)</v>
      </c>
      <c r="BD3" s="1" t="str">
        <v>PenderFund Capital Management Ltd.</v>
      </c>
      <c r="BE3" s="1"/>
      <c r="BF3" s="1"/>
      <c r="BG3" s="1"/>
      <c r="BH3" s="1" t="str">
        <v>Capital Research &amp; Management Co. (World Investors)</v>
      </c>
      <c r="BI3" s="1" t="str">
        <v>EdgePoint Investment Group, Inc.</v>
      </c>
      <c r="BJ3" s="1" t="str">
        <v>Creative Planning, Inc.</v>
      </c>
      <c r="BK3" s="1" t="str">
        <v>Fiera Capital Corp. (Investment Management)</v>
      </c>
      <c r="BL3" s="1" t="str">
        <v>J. M. Forbes &amp; Co. LLP</v>
      </c>
      <c r="BM3" s="1" t="str">
        <v>Gagnon Securities LLC</v>
      </c>
      <c r="BN3" s="1" t="str">
        <v>StoneCastle Investment Management, Inc.</v>
      </c>
      <c r="BO3" s="1"/>
      <c r="BP3" s="1"/>
      <c r="BQ3" s="1" t="str">
        <v>Fidelity Management &amp; Research Co. LLC</v>
      </c>
      <c r="BR3" s="1"/>
      <c r="BS3" s="1"/>
      <c r="BT3" s="1"/>
      <c r="BU3" s="1" t="str">
        <v>Penserra Capital Management LLC</v>
      </c>
      <c r="BV3" s="1" t="str">
        <v>The Caisse de depot et placement du Quebec</v>
      </c>
      <c r="BW3" s="1"/>
      <c r="BX3" s="1" t="str">
        <v>Masters Capital Management LLC</v>
      </c>
      <c r="BY3" s="1" t="str">
        <v>BlackRock Fund Advisors</v>
      </c>
      <c r="BZ3" s="1" t="str">
        <v>Nantahala Capital Management LLC</v>
      </c>
      <c r="CA3" s="1" t="str">
        <v>BVF Partners LP</v>
      </c>
      <c r="CB3" s="1" t="str">
        <v>Fidelity Management &amp; Research Co. LLC</v>
      </c>
      <c r="CC3" t="str">
        <v>RA Capital Management LLC</v>
      </c>
    </row>
    <row r="4" spans="1:81" x14ac:dyDescent="0.75">
      <c r="A4" s="1" t="str">
        <v>Citadel Advisors LLC</v>
      </c>
      <c r="B4" s="1" t="str">
        <v>Oppenheimer &amp; Co., Inc. (Wealth Management)</v>
      </c>
      <c r="C4" s="1" t="str">
        <v>JPMorgan Investment Management, Inc.</v>
      </c>
      <c r="D4" s="1" t="str">
        <v>Ikarian Capital LLC</v>
      </c>
      <c r="E4" s="1" t="str">
        <v>IA Clarington Investments, Inc.</v>
      </c>
      <c r="F4" s="1" t="str">
        <v>Opaleye Management, Inc.</v>
      </c>
      <c r="G4" s="1"/>
      <c r="H4" s="1"/>
      <c r="I4" s="1"/>
      <c r="J4" s="1"/>
      <c r="K4" s="1"/>
      <c r="L4" s="1" t="str">
        <v>Point72 Asset Management LP</v>
      </c>
      <c r="M4" s="1"/>
      <c r="N4" s="1" t="str">
        <v>Glenview Capital Management LLC</v>
      </c>
      <c r="O4" s="1" t="str">
        <v>Fidelity Management &amp; Research Co. LLC</v>
      </c>
      <c r="P4" s="1"/>
      <c r="Q4" s="1"/>
      <c r="R4" s="1"/>
      <c r="S4" s="1" t="str">
        <v>JBF Capital, Inc.</v>
      </c>
      <c r="T4" s="1"/>
      <c r="U4" s="1"/>
      <c r="V4" s="1" t="str">
        <v>Foothill Capital Management LLC</v>
      </c>
      <c r="W4" s="1" t="str">
        <v>Beutel, Goodman &amp; Co. Ltd.</v>
      </c>
      <c r="X4" s="1"/>
      <c r="Y4" s="1"/>
      <c r="Z4" s="1"/>
      <c r="AA4" s="1" t="str">
        <v>APG Asset Management NV</v>
      </c>
      <c r="AB4" s="1"/>
      <c r="AC4" s="1"/>
      <c r="AD4" s="1" t="str">
        <v>Eventide Asset Management LLC</v>
      </c>
      <c r="AE4" s="1"/>
      <c r="AF4" s="1" t="str">
        <v>Solas Capital Management LLC</v>
      </c>
      <c r="AG4" s="1"/>
      <c r="AH4" s="1"/>
      <c r="AI4" s="1" t="str">
        <v>GLC Asset Management Group Ltd.</v>
      </c>
      <c r="AJ4" s="1"/>
      <c r="AK4" s="1" t="str">
        <v>HealthCor Management LP</v>
      </c>
      <c r="AL4" s="1" t="str">
        <v>Rovida Advisors, Inc.</v>
      </c>
      <c r="AM4" s="1" t="str">
        <v>NCM Asset Management Ltd.</v>
      </c>
      <c r="AN4" s="1"/>
      <c r="AO4" s="1"/>
      <c r="AP4" s="1"/>
      <c r="AQ4" s="1" t="str">
        <v>RBC Dominion Securities, Inc. (Investment Management)</v>
      </c>
      <c r="AR4" s="1"/>
      <c r="AS4" s="1"/>
      <c r="AT4" s="1" t="str">
        <v>Mawer Investment Management Ltd.</v>
      </c>
      <c r="AU4" s="1"/>
      <c r="AV4" s="1"/>
      <c r="AW4" s="1" t="str">
        <v>RBC Dominion Securities, Inc. (Investment Management)</v>
      </c>
      <c r="AX4" s="1"/>
      <c r="AY4" s="1"/>
      <c r="AZ4" s="1"/>
      <c r="BA4" s="1"/>
      <c r="BB4" s="1"/>
      <c r="BC4" s="1" t="str">
        <v>T. Rowe Price Associates, Inc. (Investment Management)</v>
      </c>
      <c r="BD4" s="1"/>
      <c r="BE4" s="1"/>
      <c r="BF4" s="1"/>
      <c r="BG4" s="1"/>
      <c r="BH4" s="1" t="str">
        <v>Magnetar Financial LLC</v>
      </c>
      <c r="BI4" s="1" t="str">
        <v>Broadfin Capital LLC</v>
      </c>
      <c r="BJ4" s="1" t="str">
        <v>RBC Dominion Securities, Inc. (Investment Management)</v>
      </c>
      <c r="BK4" s="1" t="str">
        <v>The Caisse de depot et placement du Quebec</v>
      </c>
      <c r="BL4" s="1" t="str">
        <v>Arrow Capital Management, Inc.</v>
      </c>
      <c r="BM4" s="1" t="str">
        <v>Pura Vida Investments LLC</v>
      </c>
      <c r="BN4" s="1"/>
      <c r="BO4" s="1"/>
      <c r="BP4" s="1"/>
      <c r="BQ4" s="1" t="str">
        <v>Grandeur Peak Global Advisors LLC</v>
      </c>
      <c r="BR4" s="1"/>
      <c r="BS4" s="1"/>
      <c r="BT4" s="1"/>
      <c r="BU4" s="1" t="str">
        <v>Baader Bank AG (Investment Management)</v>
      </c>
      <c r="BV4" s="1" t="str">
        <v>Boston Private Wealth LLC</v>
      </c>
      <c r="BW4" s="1"/>
      <c r="BX4" s="1" t="str">
        <v>Renaissance Technologies LLC</v>
      </c>
      <c r="BY4" s="1" t="str">
        <v>The Vanguard Group, Inc.</v>
      </c>
      <c r="BZ4" s="1" t="str">
        <v>AWM Investment Co., Inc.</v>
      </c>
      <c r="CA4" s="1" t="str">
        <v>Adage Capital Management LP</v>
      </c>
      <c r="CB4" s="1" t="str">
        <v>Fidelity (Canada) Asset Management ULC</v>
      </c>
      <c r="CC4" t="str">
        <v>Avoro Capital Advisor LLC</v>
      </c>
    </row>
    <row r="5" spans="1:81" x14ac:dyDescent="0.75">
      <c r="A5" s="1" t="str">
        <v>Morgan Stanley &amp; Co. LLC</v>
      </c>
      <c r="B5" s="1" t="str">
        <v>Renaissance Technologies LLC</v>
      </c>
      <c r="C5" s="1" t="str">
        <v>Capital Research &amp; Management Co. (World Investors)</v>
      </c>
      <c r="D5" s="1" t="str">
        <v>JPMorgan Securities LLC (Investment Management)</v>
      </c>
      <c r="E5" s="1" t="str">
        <v>Picton Mahoney Asset Management</v>
      </c>
      <c r="F5" s="1" t="str">
        <v>DRW Securities LLC</v>
      </c>
      <c r="G5" s="1"/>
      <c r="H5" s="1"/>
      <c r="I5" s="1"/>
      <c r="J5" s="1"/>
      <c r="K5" s="1"/>
      <c r="L5" s="1" t="str">
        <v>FIAM LLC</v>
      </c>
      <c r="M5" s="1"/>
      <c r="N5" s="1" t="str">
        <v>ValueAct Capital Management LP</v>
      </c>
      <c r="O5" s="1" t="str">
        <v>Polar Capital LLP</v>
      </c>
      <c r="P5" s="1"/>
      <c r="Q5" s="1"/>
      <c r="R5" s="1"/>
      <c r="S5" s="1" t="str">
        <v>Virtu Financial BD LLC</v>
      </c>
      <c r="T5" s="1"/>
      <c r="U5" s="1"/>
      <c r="V5" s="1" t="str">
        <v>Davy Global Fund Management Ltd.</v>
      </c>
      <c r="W5" s="1" t="str">
        <v>Pacific Ridge Capital Partners LLC</v>
      </c>
      <c r="X5" s="1"/>
      <c r="Y5" s="1"/>
      <c r="Z5" s="1"/>
      <c r="AA5" s="1" t="str">
        <v>Charles Schwab Investment Management, Inc.</v>
      </c>
      <c r="AB5" s="1"/>
      <c r="AC5" s="1"/>
      <c r="AD5" s="1" t="str">
        <v>OrbiMed Advisors LLC</v>
      </c>
      <c r="AE5" s="1"/>
      <c r="AF5" s="1" t="str">
        <v>683 Capital Management LLC</v>
      </c>
      <c r="AG5" s="1"/>
      <c r="AH5" s="1"/>
      <c r="AI5" s="1" t="str">
        <v>Dimensional Fund Advisors LP</v>
      </c>
      <c r="AJ5" s="1"/>
      <c r="AK5" s="1" t="str">
        <v>Mawer Investment Management Ltd.</v>
      </c>
      <c r="AL5" s="1" t="str">
        <v>Sabby Capital LLC</v>
      </c>
      <c r="AM5" s="1" t="str">
        <v>SEI Investments Canada Co.</v>
      </c>
      <c r="AN5" s="1"/>
      <c r="AO5" s="1"/>
      <c r="AP5" s="1"/>
      <c r="AQ5" s="1" t="str">
        <v>BMO Asset Management, Inc.</v>
      </c>
      <c r="AR5" s="1"/>
      <c r="AS5" s="1"/>
      <c r="AT5" s="1" t="str">
        <v>GLC Asset Management Group Ltd.</v>
      </c>
      <c r="AU5" s="1"/>
      <c r="AV5" s="1"/>
      <c r="AW5" s="1" t="str">
        <v>JPMorgan Securities LLC (Investment Management)</v>
      </c>
      <c r="AX5" s="1"/>
      <c r="AY5" s="1"/>
      <c r="AZ5" s="1"/>
      <c r="BA5" s="1"/>
      <c r="BB5" s="1"/>
      <c r="BC5" s="1" t="str">
        <v>Invesco Advisers, Inc.</v>
      </c>
      <c r="BD5" s="1"/>
      <c r="BE5" s="1"/>
      <c r="BF5" s="1"/>
      <c r="BG5" s="1"/>
      <c r="BH5" s="1" t="str">
        <v>Capital Research &amp; Management Co. (Global Investors)</v>
      </c>
      <c r="BI5" s="1" t="str">
        <v>Healthcare Value Capital LLC</v>
      </c>
      <c r="BJ5" s="1" t="str">
        <v>1832 Asset Management LP</v>
      </c>
      <c r="BK5" s="1" t="str">
        <v>Arrow Capital Management, Inc.</v>
      </c>
      <c r="BL5" s="1" t="str">
        <v>Livingston Group Asset Management Co.</v>
      </c>
      <c r="BM5" s="1" t="str">
        <v>Redmile Group LLC</v>
      </c>
      <c r="BN5" s="1"/>
      <c r="BO5" s="1"/>
      <c r="BP5" s="1"/>
      <c r="BQ5" s="1" t="str">
        <v>Manulife Investment Management Ltd.</v>
      </c>
      <c r="BR5" s="1"/>
      <c r="BS5" s="1"/>
      <c r="BT5" s="1"/>
      <c r="BU5" s="1" t="str">
        <v>Global X Management Co. LLC</v>
      </c>
      <c r="BV5" s="1" t="str">
        <v>CIBC World Markets, Inc.</v>
      </c>
      <c r="BW5" s="1"/>
      <c r="BX5" s="1" t="str">
        <v>Morgan Stanley Canada Ltd.</v>
      </c>
      <c r="BY5" s="1" t="str">
        <v>Geode Capital Management LLC</v>
      </c>
      <c r="BZ5" s="1" t="str">
        <v>Acadian Asset Management LLC</v>
      </c>
      <c r="CA5" s="1" t="str">
        <v>Consonance Capital Management LP</v>
      </c>
      <c r="CB5" s="1" t="str">
        <v>Great Point Partners LLC</v>
      </c>
      <c r="CC5" t="str">
        <v>Tavistock Life Sciences Co. (Investment Management)</v>
      </c>
    </row>
    <row r="6" spans="1:81" x14ac:dyDescent="0.75">
      <c r="A6" s="1" t="str">
        <v>Goldman Sachs &amp; Co. LLC (Private Banking)</v>
      </c>
      <c r="B6" s="1" t="str">
        <v>Morgan Stanley Smith Barney LLC (Invt Mgmt)</v>
      </c>
      <c r="C6" s="1" t="str">
        <v>Ivy Investment Management Co.</v>
      </c>
      <c r="D6" s="1" t="str">
        <v>Morgan Stanley Canada Ltd.</v>
      </c>
      <c r="E6" s="1"/>
      <c r="F6" s="1" t="str">
        <v>Polar Capital LLP</v>
      </c>
      <c r="G6" s="1"/>
      <c r="H6" s="1"/>
      <c r="I6" s="1"/>
      <c r="J6" s="1"/>
      <c r="K6" s="1"/>
      <c r="L6" s="1" t="str">
        <v>Fidelity Management &amp; Research Co. LLC</v>
      </c>
      <c r="M6" s="1"/>
      <c r="N6" s="1" t="str">
        <v>Renaissance Technologies LLC</v>
      </c>
      <c r="O6" s="1" t="str">
        <v>Tavistock Life Sciences Co. (Investment Management)</v>
      </c>
      <c r="P6" s="1"/>
      <c r="Q6" s="1"/>
      <c r="R6" s="1"/>
      <c r="S6" s="1" t="str">
        <v>Renaissance Technologies LLC</v>
      </c>
      <c r="T6" s="1"/>
      <c r="U6" s="1"/>
      <c r="V6" s="1"/>
      <c r="W6" s="1" t="str">
        <v>Wellington Management Co. LLP</v>
      </c>
      <c r="X6" s="1"/>
      <c r="Y6" s="1"/>
      <c r="Z6" s="1"/>
      <c r="AA6" s="1" t="str">
        <v>BC Investment Management Corp.</v>
      </c>
      <c r="AB6" s="1"/>
      <c r="AC6" s="1"/>
      <c r="AD6" s="1" t="str">
        <v>RA Capital Management LLC</v>
      </c>
      <c r="AE6" s="1"/>
      <c r="AF6" s="1" t="str">
        <v>Opaleye Management, Inc.</v>
      </c>
      <c r="AG6" s="1"/>
      <c r="AH6" s="1"/>
      <c r="AI6" s="1" t="str">
        <v>Janus Capital Management LLC</v>
      </c>
      <c r="AJ6" s="1"/>
      <c r="AK6" s="1" t="str">
        <v>OrbiMed Advisors LLC</v>
      </c>
      <c r="AL6" s="1" t="str">
        <v>The Vanguard Group, Inc.</v>
      </c>
      <c r="AM6" s="1" t="str">
        <v>Hillsdale Investment Management, Inc.</v>
      </c>
      <c r="AN6" s="1"/>
      <c r="AO6" s="1"/>
      <c r="AP6" s="1"/>
      <c r="AQ6" s="1" t="str">
        <v>First Manhattan Co.</v>
      </c>
      <c r="AR6" s="1"/>
      <c r="AS6" s="1"/>
      <c r="AT6" s="1" t="str">
        <v>Fiera Capital Corp. (Investment Management)</v>
      </c>
      <c r="AU6" s="1"/>
      <c r="AV6" s="1"/>
      <c r="AW6" s="1" t="str">
        <v>UBS Securities LLC</v>
      </c>
      <c r="AX6" s="1"/>
      <c r="AY6" s="1"/>
      <c r="AZ6" s="1"/>
      <c r="BA6" s="1"/>
      <c r="BB6" s="1"/>
      <c r="BC6" s="1" t="str">
        <v>Tekla Capital Management LLC</v>
      </c>
      <c r="BD6" s="1"/>
      <c r="BE6" s="1"/>
      <c r="BF6" s="1"/>
      <c r="BG6" s="1"/>
      <c r="BH6" s="1" t="str">
        <v>Morgan Stanley Canada Ltd.</v>
      </c>
      <c r="BI6" s="1" t="str">
        <v>JFL Capital Management LLC</v>
      </c>
      <c r="BJ6" s="1" t="str">
        <v>Wedbush Securities, Inc. (Investment Management)</v>
      </c>
      <c r="BK6" s="1" t="str">
        <v>Eudaimonia Partners LLC</v>
      </c>
      <c r="BL6" s="1" t="str">
        <v>White Pine Investment Co.</v>
      </c>
      <c r="BM6" s="1" t="str">
        <v>AWM Investment Co., Inc.</v>
      </c>
      <c r="BN6" s="1"/>
      <c r="BO6" s="1"/>
      <c r="BP6" s="1"/>
      <c r="BQ6" s="1" t="str">
        <v>Lacuna Vermogen GmbH</v>
      </c>
      <c r="BR6" s="1"/>
      <c r="BS6" s="1"/>
      <c r="BT6" s="1"/>
      <c r="BU6" s="1" t="str">
        <v>Purpose Investments, Inc.</v>
      </c>
      <c r="BV6" s="1" t="str">
        <v>Stifel Nicolaus &amp; Co., Inc. (Investment Management)</v>
      </c>
      <c r="BW6" s="1"/>
      <c r="BX6" s="1" t="str">
        <v>Two Sigma Advisers LP</v>
      </c>
      <c r="BY6" s="1" t="str">
        <v>SSgA Funds Management, Inc.</v>
      </c>
      <c r="BZ6" s="1" t="str">
        <v>Wasatch Advisors, Inc.</v>
      </c>
      <c r="CA6" s="1" t="str">
        <v>OrbiMed Advisors LLC</v>
      </c>
      <c r="CB6" s="1" t="str">
        <v>Farallon Capital Management LLC</v>
      </c>
      <c r="CC6" t="str">
        <v>Citadel Advisors LLC</v>
      </c>
    </row>
    <row r="7" spans="1:81" x14ac:dyDescent="0.75">
      <c r="A7" s="1" t="str">
        <v>SSN Advisory, Inc.</v>
      </c>
      <c r="B7" s="1" t="str">
        <v>Citadel Advisors LLC</v>
      </c>
      <c r="C7" s="1" t="str">
        <v>Symphony Asset Management LLC</v>
      </c>
      <c r="D7" s="1" t="str">
        <v>BlackRock Fund Advisors</v>
      </c>
      <c r="E7" s="1"/>
      <c r="F7" s="1" t="str">
        <v>Corriente Advisors LLC</v>
      </c>
      <c r="G7" s="1"/>
      <c r="H7" s="1"/>
      <c r="I7" s="1"/>
      <c r="J7" s="1"/>
      <c r="K7" s="1"/>
      <c r="L7" s="1" t="str">
        <v>Avoro Capital Advisor LLC</v>
      </c>
      <c r="M7" s="1"/>
      <c r="N7" s="1" t="str">
        <v>The Vanguard Group, Inc.</v>
      </c>
      <c r="O7" s="1" t="str">
        <v>AWM Investment Co., Inc.</v>
      </c>
      <c r="P7" s="1"/>
      <c r="Q7" s="1"/>
      <c r="R7" s="1"/>
      <c r="S7" s="1" t="str">
        <v>Summer Road LLC</v>
      </c>
      <c r="T7" s="1"/>
      <c r="U7" s="1"/>
      <c r="V7" s="1"/>
      <c r="W7" s="1" t="str">
        <v>Connor, Clark &amp; Lunn Investment Management Ltd.</v>
      </c>
      <c r="X7" s="1"/>
      <c r="Y7" s="1"/>
      <c r="Z7" s="1"/>
      <c r="AA7" s="1" t="str">
        <v>LSV Asset Management</v>
      </c>
      <c r="AB7" s="1"/>
      <c r="AC7" s="1"/>
      <c r="AD7" s="1" t="str">
        <v>Janus Capital Management LLC</v>
      </c>
      <c r="AE7" s="1"/>
      <c r="AF7" s="1" t="str">
        <v>Lawrence Kam (Investment Management)</v>
      </c>
      <c r="AG7" s="1"/>
      <c r="AH7" s="1"/>
      <c r="AI7" s="1" t="str">
        <v>RBC Global Asset Management, Inc.</v>
      </c>
      <c r="AJ7" s="1"/>
      <c r="AK7" s="1" t="str">
        <v>BMO Asset Management, Inc.</v>
      </c>
      <c r="AL7" s="1" t="str">
        <v>Renaissance Technologies LLC</v>
      </c>
      <c r="AM7" s="1" t="str">
        <v>Fidelity Management &amp; Research Co. LLC</v>
      </c>
      <c r="AN7" s="1"/>
      <c r="AO7" s="1"/>
      <c r="AP7" s="1"/>
      <c r="AQ7" s="1" t="str">
        <v>Guardian Capital Advisors LP</v>
      </c>
      <c r="AR7" s="1"/>
      <c r="AS7" s="1"/>
      <c r="AT7" s="1" t="str">
        <v>Manulife Investment Management Ltd.</v>
      </c>
      <c r="AU7" s="1"/>
      <c r="AV7" s="1"/>
      <c r="AW7" s="1" t="str">
        <v>Tower Research Capital LLC</v>
      </c>
      <c r="AX7" s="1"/>
      <c r="AY7" s="1"/>
      <c r="AZ7" s="1"/>
      <c r="BA7" s="1"/>
      <c r="BB7" s="1"/>
      <c r="BC7" s="1" t="str">
        <v>Ghost Tree Capital LLC</v>
      </c>
      <c r="BD7" s="1"/>
      <c r="BE7" s="1"/>
      <c r="BF7" s="1"/>
      <c r="BG7" s="1"/>
      <c r="BH7" s="1" t="str">
        <v>Two Sigma Advisers LP</v>
      </c>
      <c r="BI7" s="1" t="str">
        <v>Huntington National Bank (Investment Management)</v>
      </c>
      <c r="BJ7" s="1" t="str">
        <v>Renaissance Technologies LLC</v>
      </c>
      <c r="BK7" s="1" t="str">
        <v>Fidelity Management &amp; Research Co. LLC</v>
      </c>
      <c r="BL7" s="1"/>
      <c r="BM7" s="1" t="str">
        <v>Royce &amp; Associates LP</v>
      </c>
      <c r="BN7" s="1"/>
      <c r="BO7" s="1"/>
      <c r="BP7" s="1"/>
      <c r="BQ7" s="1"/>
      <c r="BR7" s="1"/>
      <c r="BS7" s="1"/>
      <c r="BT7" s="1"/>
      <c r="BU7" s="1" t="str">
        <v>IBI Mutual Funds Management (1978) Ltd.</v>
      </c>
      <c r="BV7" s="1" t="str">
        <v>Hamilton Capital Management, Inc.</v>
      </c>
      <c r="BW7" s="1"/>
      <c r="BX7" s="1" t="str">
        <v>G1 Execution Services LLC</v>
      </c>
      <c r="BY7" s="1" t="str">
        <v>First Midwest Bank Trust Division</v>
      </c>
      <c r="BZ7" s="1" t="str">
        <v>Fidelity Management &amp; Research Co. LLC</v>
      </c>
      <c r="CA7" s="1" t="str">
        <v>Fidelity Management &amp; Research Co. LLC</v>
      </c>
      <c r="CB7" s="1" t="str">
        <v>Baker Bros. Advisors LP</v>
      </c>
      <c r="CC7" t="str">
        <v>Marshall Wace North America LP</v>
      </c>
    </row>
    <row r="8" spans="1:81" x14ac:dyDescent="0.75">
      <c r="A8" s="1" t="str">
        <v>The Vanguard Group, Inc.</v>
      </c>
      <c r="B8" s="1" t="str">
        <v>J. L. Bainbridge &amp; Co., Inc.</v>
      </c>
      <c r="C8" s="1" t="str">
        <v>Putnam Investment Management LLC</v>
      </c>
      <c r="D8" s="1" t="str">
        <v>Boothbay Fund Management LLC</v>
      </c>
      <c r="E8" s="1"/>
      <c r="F8" s="1" t="str">
        <v>Pictet Asset Management SA</v>
      </c>
      <c r="G8" s="1"/>
      <c r="H8" s="1"/>
      <c r="I8" s="1"/>
      <c r="J8" s="1"/>
      <c r="K8" s="1"/>
      <c r="L8" s="1" t="str">
        <v>Baker Bros. Advisors LP</v>
      </c>
      <c r="M8" s="1"/>
      <c r="N8" s="1" t="str">
        <v>GoldenTree Asset Management LP</v>
      </c>
      <c r="O8" s="1" t="str">
        <v>Consonance Capital Management LP</v>
      </c>
      <c r="P8" s="1"/>
      <c r="Q8" s="1"/>
      <c r="R8" s="1"/>
      <c r="S8" s="1" t="str">
        <v>Two Sigma Advisers LP</v>
      </c>
      <c r="T8" s="1"/>
      <c r="U8" s="1"/>
      <c r="V8" s="1"/>
      <c r="W8" s="1" t="str">
        <v>Stifel Nicolaus &amp; Co., Inc. (Investment Management)</v>
      </c>
      <c r="X8" s="1"/>
      <c r="Y8" s="1"/>
      <c r="Z8" s="1"/>
      <c r="AA8" s="1" t="str">
        <v>Bessemer Investment Management LLC</v>
      </c>
      <c r="AB8" s="1"/>
      <c r="AC8" s="1"/>
      <c r="AD8" s="1" t="str">
        <v>Commonwealth Equity Services, Inc.</v>
      </c>
      <c r="AE8" s="1"/>
      <c r="AF8" s="1" t="str">
        <v>Eventide Asset Management LLC</v>
      </c>
      <c r="AG8" s="1"/>
      <c r="AH8" s="1"/>
      <c r="AI8" s="1" t="str">
        <v>Fidelity (Canada) Asset Management ULC</v>
      </c>
      <c r="AJ8" s="1"/>
      <c r="AK8" s="1" t="str">
        <v>Highland Capital Management LP</v>
      </c>
      <c r="AL8" s="1" t="str">
        <v>Isthmus Partners LLC</v>
      </c>
      <c r="AM8" s="1" t="str">
        <v>1832 Asset Management LP</v>
      </c>
      <c r="AN8" s="1"/>
      <c r="AO8" s="1"/>
      <c r="AP8" s="1"/>
      <c r="AQ8" s="1" t="str">
        <v>Jacob Asset Management of New York LLC</v>
      </c>
      <c r="AR8" s="1"/>
      <c r="AS8" s="1"/>
      <c r="AT8" s="1" t="str">
        <v>BC Investment Management Corp.</v>
      </c>
      <c r="AU8" s="1"/>
      <c r="AV8" s="1"/>
      <c r="AW8" s="1" t="str">
        <v>RBC Private Counsel (USA), Inc.</v>
      </c>
      <c r="AX8" s="1"/>
      <c r="AY8" s="1"/>
      <c r="AZ8" s="1"/>
      <c r="BA8" s="1"/>
      <c r="BB8" s="1"/>
      <c r="BC8" s="1" t="str">
        <v>Millennium Management LLC</v>
      </c>
      <c r="BD8" s="1"/>
      <c r="BE8" s="1"/>
      <c r="BF8" s="1"/>
      <c r="BG8" s="1"/>
      <c r="BH8" s="1" t="str">
        <v>Citadel Advisors LLC</v>
      </c>
      <c r="BI8" s="1"/>
      <c r="BJ8" s="1" t="str">
        <v>BBVA Asset Management SA SGIIC</v>
      </c>
      <c r="BK8" s="1"/>
      <c r="BL8" s="1"/>
      <c r="BM8" s="1" t="str">
        <v>Gagnon Advisors LLC</v>
      </c>
      <c r="BN8" s="1"/>
      <c r="BO8" s="1"/>
      <c r="BP8" s="1"/>
      <c r="BQ8" s="1"/>
      <c r="BR8" s="1"/>
      <c r="BS8" s="1"/>
      <c r="BT8" s="1"/>
      <c r="BU8" s="1" t="str">
        <v>Davy Global Fund Management Ltd.</v>
      </c>
      <c r="BV8" s="1" t="str">
        <v>Morgan Stanley Canada Ltd.</v>
      </c>
      <c r="BW8" s="1"/>
      <c r="BX8" s="1" t="str">
        <v>United Income, Inc. (District of Columbia)</v>
      </c>
      <c r="BY8" s="1" t="str">
        <v>Medical Strategy GmbH</v>
      </c>
      <c r="BZ8" s="1" t="str">
        <v>Raffles Capital Management LLC</v>
      </c>
      <c r="CA8" s="1" t="str">
        <v>Aquilo Capital Management LLC</v>
      </c>
      <c r="CB8" s="1" t="str">
        <v>Polar Capital LLP</v>
      </c>
      <c r="CC8" t="str">
        <v>DWS Investments (UK) Ltd.</v>
      </c>
    </row>
    <row r="9" spans="1:81" x14ac:dyDescent="0.75">
      <c r="A9" s="1" t="str">
        <v>Millennium Management LLC</v>
      </c>
      <c r="B9" s="1" t="str">
        <v>Geode Capital Management LLC</v>
      </c>
      <c r="C9" s="1" t="str">
        <v>SSgA Funds Management, Inc.</v>
      </c>
      <c r="D9" s="1" t="str">
        <v>Geode Capital Management LLC</v>
      </c>
      <c r="E9" s="1"/>
      <c r="F9" s="1" t="str">
        <v>Millennium Management LLC</v>
      </c>
      <c r="G9" s="1"/>
      <c r="H9" s="1"/>
      <c r="I9" s="1"/>
      <c r="J9" s="1"/>
      <c r="K9" s="1"/>
      <c r="L9" s="1" t="str">
        <v>Pictet Asset Management SA</v>
      </c>
      <c r="M9" s="1"/>
      <c r="N9" s="1" t="str">
        <v>Morgan Stanley &amp; Co. LLC</v>
      </c>
      <c r="O9" s="1" t="str">
        <v>First Manhattan Co.</v>
      </c>
      <c r="P9" s="1"/>
      <c r="Q9" s="1"/>
      <c r="R9" s="1"/>
      <c r="S9" s="1" t="str">
        <v>Citadel Advisors LLC</v>
      </c>
      <c r="T9" s="1"/>
      <c r="U9" s="1"/>
      <c r="V9" s="1"/>
      <c r="W9" s="1" t="str">
        <v>Goldman Sachs &amp; Co. LLC (Private Banking)</v>
      </c>
      <c r="X9" s="1"/>
      <c r="Y9" s="1"/>
      <c r="Z9" s="1"/>
      <c r="AA9" s="1" t="str">
        <v>QS Investors LLC</v>
      </c>
      <c r="AB9" s="1"/>
      <c r="AC9" s="1"/>
      <c r="AD9" s="1" t="str">
        <v>CIBC World Markets, Inc.</v>
      </c>
      <c r="AE9" s="1"/>
      <c r="AF9" s="1" t="str">
        <v>Granahan Investment Management, Inc.</v>
      </c>
      <c r="AG9" s="1"/>
      <c r="AH9" s="1"/>
      <c r="AI9" s="1" t="str">
        <v>BMO Asset Management, Inc.</v>
      </c>
      <c r="AJ9" s="1"/>
      <c r="AK9" s="1" t="str">
        <v>Jarislowsky, Fraser Ltd.</v>
      </c>
      <c r="AL9" s="1" t="str">
        <v>BlackRock Fund Advisors</v>
      </c>
      <c r="AM9" s="1" t="str">
        <v>Empire Life Investments, Inc.</v>
      </c>
      <c r="AN9" s="1"/>
      <c r="AO9" s="1"/>
      <c r="AP9" s="1"/>
      <c r="AQ9" s="1" t="str">
        <v>Hartford Financial Management, Inc.</v>
      </c>
      <c r="AR9" s="1"/>
      <c r="AS9" s="1"/>
      <c r="AT9" s="1" t="str">
        <v>RBC Global Asset Management, Inc.</v>
      </c>
      <c r="AU9" s="1"/>
      <c r="AV9" s="1"/>
      <c r="AW9" s="1" t="str">
        <v>Morgan Stanley &amp; Co. LLC</v>
      </c>
      <c r="AX9" s="1"/>
      <c r="AY9" s="1"/>
      <c r="AZ9" s="1"/>
      <c r="BA9" s="1"/>
      <c r="BB9" s="1"/>
      <c r="BC9" s="1" t="str">
        <v>Sphera Funds Management Ltd.</v>
      </c>
      <c r="BD9" s="1"/>
      <c r="BE9" s="1"/>
      <c r="BF9" s="1"/>
      <c r="BG9" s="1"/>
      <c r="BH9" s="1" t="str">
        <v>Merrill Lynch Canada, Inc.</v>
      </c>
      <c r="BI9" s="1"/>
      <c r="BJ9" s="1" t="str">
        <v>CIBC World Markets, Inc.</v>
      </c>
      <c r="BK9" s="1"/>
      <c r="BL9" s="1"/>
      <c r="BM9" s="1" t="str">
        <v>Timelo Investment Management, Inc.</v>
      </c>
      <c r="BN9" s="1"/>
      <c r="BO9" s="1"/>
      <c r="BP9" s="1"/>
      <c r="BQ9" s="1"/>
      <c r="BR9" s="1"/>
      <c r="BS9" s="1"/>
      <c r="BT9" s="1"/>
      <c r="BU9" s="1"/>
      <c r="BV9" s="1" t="str">
        <v>Susquehanna Financial Group LLLP</v>
      </c>
      <c r="BW9" s="1"/>
      <c r="BX9" s="1" t="str">
        <v>JPMorgan Securities LLC (Investment Management)</v>
      </c>
      <c r="BY9" s="1" t="str">
        <v>Northern Trust Investments, Inc.(Investment Management)</v>
      </c>
      <c r="BZ9" s="1" t="str">
        <v>Goldman Sachs International</v>
      </c>
      <c r="CA9" s="1" t="str">
        <v>Eventide Asset Management LLC</v>
      </c>
      <c r="CB9" s="1" t="str">
        <v>T. Rowe Price Associates, Inc. (Investment Management)</v>
      </c>
      <c r="CC9" t="str">
        <v>AllianceBernstein LP</v>
      </c>
    </row>
    <row r="10" spans="1:81" x14ac:dyDescent="0.75">
      <c r="A10" s="1" t="str">
        <v>Hudson Bay Capital Management LP</v>
      </c>
      <c r="B10" s="1" t="str">
        <v>UBS Securities LLC</v>
      </c>
      <c r="C10" s="1" t="str">
        <v>JPMorgan Asset Management (UK) Ltd.</v>
      </c>
      <c r="D10" s="1" t="str">
        <v>Virtu Financial BD LLC</v>
      </c>
      <c r="E10" s="1"/>
      <c r="F10" s="1" t="str">
        <v>Precept Management LLC</v>
      </c>
      <c r="G10" s="1"/>
      <c r="H10" s="1"/>
      <c r="I10" s="1"/>
      <c r="J10" s="1"/>
      <c r="K10" s="1"/>
      <c r="L10" s="1" t="str">
        <v>APG Asset Management NV</v>
      </c>
      <c r="M10" s="1"/>
      <c r="N10" s="1" t="str">
        <v>Connor, Clark &amp; Lunn Investment Management Ltd.</v>
      </c>
      <c r="O10" s="1" t="str">
        <v>Acuta Capital Partners LLC</v>
      </c>
      <c r="P10" s="1"/>
      <c r="Q10" s="1"/>
      <c r="R10" s="1"/>
      <c r="S10" s="1" t="str">
        <v>UBS Securities LLC</v>
      </c>
      <c r="T10" s="1"/>
      <c r="U10" s="1"/>
      <c r="V10" s="1"/>
      <c r="W10" s="1" t="str">
        <v>Renaissance Technologies LLC</v>
      </c>
      <c r="X10" s="1"/>
      <c r="Y10" s="1"/>
      <c r="Z10" s="1"/>
      <c r="AA10" s="1" t="str">
        <v>BlackRock Asset Management Canada Ltd.</v>
      </c>
      <c r="AB10" s="1"/>
      <c r="AC10" s="1"/>
      <c r="AD10" s="1" t="str">
        <v>SagePoint Financial, Inc. (Investment Management)</v>
      </c>
      <c r="AE10" s="1"/>
      <c r="AF10" s="1" t="str">
        <v>Cadence Capital Management LLC</v>
      </c>
      <c r="AG10" s="1"/>
      <c r="AH10" s="1"/>
      <c r="AI10" s="1" t="str">
        <v>BC Investment Management Corp.</v>
      </c>
      <c r="AJ10" s="1"/>
      <c r="AK10" s="1" t="str">
        <v>Triasima Portfolio Management, Inc.</v>
      </c>
      <c r="AL10" s="1" t="str">
        <v>Geode Capital Management LLC</v>
      </c>
      <c r="AM10" s="1" t="str">
        <v>Marathon Asset Management LLP</v>
      </c>
      <c r="AN10" s="1"/>
      <c r="AO10" s="1"/>
      <c r="AP10" s="1"/>
      <c r="AQ10" s="1" t="str">
        <v>CATAM Asset Management AG</v>
      </c>
      <c r="AR10" s="1"/>
      <c r="AS10" s="1"/>
      <c r="AT10" s="1" t="str">
        <v>CIBC Asset Management, Inc.</v>
      </c>
      <c r="AU10" s="1"/>
      <c r="AV10" s="1"/>
      <c r="AW10" s="1" t="str">
        <v>Guardians of New Zealand Superannuation</v>
      </c>
      <c r="AX10" s="1"/>
      <c r="AY10" s="1"/>
      <c r="AZ10" s="1"/>
      <c r="BA10" s="1"/>
      <c r="BB10" s="1"/>
      <c r="BC10" s="1" t="str">
        <v>Morgan Stanley &amp; Co. LLC</v>
      </c>
      <c r="BD10" s="1"/>
      <c r="BE10" s="1"/>
      <c r="BF10" s="1"/>
      <c r="BG10" s="1"/>
      <c r="BH10" s="1" t="str">
        <v>Virtu Financial BD LLC</v>
      </c>
      <c r="BI10" s="1"/>
      <c r="BJ10" s="1" t="str">
        <v>Comerica Bank (Investment Management Texas)</v>
      </c>
      <c r="BK10" s="1"/>
      <c r="BL10" s="1"/>
      <c r="BM10" s="1" t="str">
        <v>EAM Global Investors LLC</v>
      </c>
      <c r="BN10" s="1"/>
      <c r="BO10" s="1"/>
      <c r="BP10" s="1"/>
      <c r="BQ10" s="1"/>
      <c r="BR10" s="1"/>
      <c r="BS10" s="1"/>
      <c r="BT10" s="1"/>
      <c r="BU10" s="1"/>
      <c r="BV10" s="1" t="str">
        <v>Schweizerische Nationalbank (Investment Portfolio)</v>
      </c>
      <c r="BW10" s="1"/>
      <c r="BX10" s="1" t="str">
        <v>BlackRock Asset Management Canada Ltd.</v>
      </c>
      <c r="BY10" s="1" t="str">
        <v>Cambridge Investment Research Advisors, Inc.</v>
      </c>
      <c r="BZ10" s="1" t="str">
        <v>Tocqueville Asset Management LP</v>
      </c>
      <c r="CA10" s="1" t="str">
        <v>Capital Research &amp; Management Co. (International Investors)</v>
      </c>
      <c r="CB10" s="1" t="str">
        <v>Credit Suisse Securities (USA) LLC (Broker)</v>
      </c>
      <c r="CC10" t="str">
        <v>Fairmount Funds Management LLC</v>
      </c>
    </row>
    <row r="11" spans="1:81" x14ac:dyDescent="0.75">
      <c r="A11" s="1" t="str">
        <v>PRIMECAP Management Co.</v>
      </c>
      <c r="B11" s="1" t="str">
        <v>Sargent Investment Group LLC</v>
      </c>
      <c r="C11" s="1" t="str">
        <v>Principal Global Investors LLC</v>
      </c>
      <c r="D11" s="1" t="str">
        <v>Renaissance Technologies LLC</v>
      </c>
      <c r="E11" s="1"/>
      <c r="F11" s="1" t="str">
        <v>Goldman Sachs &amp; Co. LLC (Private Banking)</v>
      </c>
      <c r="G11" s="1"/>
      <c r="H11" s="1"/>
      <c r="I11" s="1"/>
      <c r="J11" s="1"/>
      <c r="K11" s="1"/>
      <c r="L11" s="1" t="str">
        <v>Renaissance Technologies LLC</v>
      </c>
      <c r="M11" s="1"/>
      <c r="N11" s="1" t="str">
        <v>Wellington Management Co. LLP</v>
      </c>
      <c r="O11" s="1" t="str">
        <v>Logos Global Management LP</v>
      </c>
      <c r="P11" s="1"/>
      <c r="Q11" s="1"/>
      <c r="R11" s="1"/>
      <c r="S11" s="1" t="str">
        <v>G1 Execution Services LLC</v>
      </c>
      <c r="T11" s="1"/>
      <c r="U11" s="1"/>
      <c r="V11" s="1"/>
      <c r="W11" s="1" t="str">
        <v>Canada Pension Plan Investment Board</v>
      </c>
      <c r="X11" s="1"/>
      <c r="Y11" s="1"/>
      <c r="Z11" s="1"/>
      <c r="AA11" s="1" t="str">
        <v>Acadian Asset Management LLC</v>
      </c>
      <c r="AB11" s="1"/>
      <c r="AC11" s="1"/>
      <c r="AD11" s="1" t="str">
        <v>RBC Dominion Securities, Inc. (Investment Management)</v>
      </c>
      <c r="AE11" s="1"/>
      <c r="AF11" s="1" t="str">
        <v>OxFORD Asset Management LLP</v>
      </c>
      <c r="AG11" s="1"/>
      <c r="AH11" s="1"/>
      <c r="AI11" s="1" t="str">
        <v>Mackenzie Financial Corp.</v>
      </c>
      <c r="AJ11" s="1"/>
      <c r="AK11" s="1" t="str">
        <v>Laurus Investment Counsel, Inc.</v>
      </c>
      <c r="AL11" s="1" t="str">
        <v>Charles Schwab Investment Management, Inc.</v>
      </c>
      <c r="AM11" s="1" t="str">
        <v>Congress Asset Management Co. LLP</v>
      </c>
      <c r="AN11" s="1"/>
      <c r="AO11" s="1"/>
      <c r="AP11" s="1"/>
      <c r="AQ11" s="1" t="str">
        <v>BMO Private Investment Counsel, Inc.</v>
      </c>
      <c r="AR11" s="1"/>
      <c r="AS11" s="1"/>
      <c r="AT11" s="1" t="str">
        <v>Franklin Bissett Investment Management</v>
      </c>
      <c r="AU11" s="1"/>
      <c r="AV11" s="1"/>
      <c r="AW11" s="1" t="str">
        <v>BMO Asset Management, Inc.</v>
      </c>
      <c r="AX11" s="1"/>
      <c r="AY11" s="1"/>
      <c r="AZ11" s="1"/>
      <c r="BA11" s="1"/>
      <c r="BB11" s="1"/>
      <c r="BC11" s="1" t="str">
        <v>Prosight Management LP</v>
      </c>
      <c r="BD11" s="1"/>
      <c r="BE11" s="1"/>
      <c r="BF11" s="1"/>
      <c r="BG11" s="1"/>
      <c r="BH11" s="1" t="str">
        <v>Geode Capital Management LLC</v>
      </c>
      <c r="BI11" s="1"/>
      <c r="BJ11" s="1" t="str">
        <v>Crescent Grove Advisors LLC</v>
      </c>
      <c r="BK11" s="1"/>
      <c r="BL11" s="1"/>
      <c r="BM11" s="1" t="str">
        <v>Blackcrane Capital LLC</v>
      </c>
      <c r="BN11" s="1"/>
      <c r="BO11" s="1"/>
      <c r="BP11" s="1"/>
      <c r="BQ11" s="1"/>
      <c r="BR11" s="1"/>
      <c r="BS11" s="1"/>
      <c r="BT11" s="1"/>
      <c r="BU11" s="1"/>
      <c r="BV11" s="1" t="str">
        <v>SagePoint Financial, Inc. (Investment Management)</v>
      </c>
      <c r="BW11" s="1"/>
      <c r="BX11" s="1" t="str">
        <v>The Bank of New York Mellon Corp. (Investment Management)</v>
      </c>
      <c r="BY11" s="1" t="str">
        <v>General American Investors Co., Inc. (Investment Management)</v>
      </c>
      <c r="BZ11" s="1" t="str">
        <v>Wellington Management Co. LLP</v>
      </c>
      <c r="CA11" s="1" t="str">
        <v>Capital Research &amp; Management Co. (World Investors)</v>
      </c>
      <c r="CB11" s="1" t="str">
        <v>Redmile Group LLC</v>
      </c>
      <c r="CC11" t="str">
        <v>Millennium Management LLC</v>
      </c>
    </row>
    <row r="12" spans="1:81" x14ac:dyDescent="0.75">
      <c r="A12" s="1" t="str">
        <v>Hound Partners LLC</v>
      </c>
      <c r="B12" s="1" t="str">
        <v>Mitchell, McLeod, Pugh &amp; Williams, Inc.</v>
      </c>
      <c r="C12" s="1" t="str">
        <v>Merian Global Investors (UK) Ltd.</v>
      </c>
      <c r="D12" s="1" t="str">
        <v>Empery Asset Management LP</v>
      </c>
      <c r="E12" s="1"/>
      <c r="F12" s="1" t="str">
        <v>OrbiMed Advisors LLC</v>
      </c>
      <c r="G12" s="1"/>
      <c r="H12" s="1"/>
      <c r="I12" s="1"/>
      <c r="J12" s="1"/>
      <c r="K12" s="1"/>
      <c r="L12" s="1" t="str">
        <v>OrbiMed Advisors LLC</v>
      </c>
      <c r="M12" s="1"/>
      <c r="N12" s="1" t="str">
        <v>Slate Path Capital LP</v>
      </c>
      <c r="O12" s="1" t="str">
        <v>T. Rowe Price Associates, Inc. (Investment Management)</v>
      </c>
      <c r="P12" s="1"/>
      <c r="Q12" s="1"/>
      <c r="R12" s="1"/>
      <c r="S12" s="1" t="str">
        <v>JPMorgan Securities LLC (Investment Management)</v>
      </c>
      <c r="T12" s="1"/>
      <c r="U12" s="1"/>
      <c r="V12" s="1"/>
      <c r="W12" s="1" t="str">
        <v>Morgan Stanley Canada Ltd.</v>
      </c>
      <c r="X12" s="1"/>
      <c r="Y12" s="1"/>
      <c r="Z12" s="1"/>
      <c r="AA12" s="1" t="str">
        <v>SSgA Funds Management, Inc.</v>
      </c>
      <c r="AB12" s="1"/>
      <c r="AC12" s="1"/>
      <c r="AD12" s="1" t="str">
        <v>UBS Securities LLC</v>
      </c>
      <c r="AE12" s="1"/>
      <c r="AF12" s="1" t="str">
        <v>Susquehanna Financial Group LLLP</v>
      </c>
      <c r="AG12" s="1"/>
      <c r="AH12" s="1"/>
      <c r="AI12" s="1" t="str">
        <v>Invesco Capital Management LLC</v>
      </c>
      <c r="AJ12" s="1"/>
      <c r="AK12" s="1" t="str">
        <v>Fiera Capital Corp. (Investment Management)</v>
      </c>
      <c r="AL12" s="1" t="str">
        <v>Millennium Management LLC</v>
      </c>
      <c r="AM12" s="1" t="str">
        <v>GVC Gaesco Gestion SGIIC SA</v>
      </c>
      <c r="AN12" s="1"/>
      <c r="AO12" s="1"/>
      <c r="AP12" s="1"/>
      <c r="AQ12" s="1" t="str">
        <v>First City Capital Management, Inc.</v>
      </c>
      <c r="AR12" s="1"/>
      <c r="AS12" s="1"/>
      <c r="AT12" s="1" t="str">
        <v>Dimensional Fund Advisors LP</v>
      </c>
      <c r="AU12" s="1"/>
      <c r="AV12" s="1"/>
      <c r="AW12" s="1" t="str">
        <v>BBVA Asset Management SA SGIIC</v>
      </c>
      <c r="AX12" s="1"/>
      <c r="AY12" s="1"/>
      <c r="AZ12" s="1"/>
      <c r="BA12" s="1"/>
      <c r="BB12" s="1"/>
      <c r="BC12" s="1" t="str">
        <v>TD Asset Management, Inc.</v>
      </c>
      <c r="BD12" s="1"/>
      <c r="BE12" s="1"/>
      <c r="BF12" s="1"/>
      <c r="BG12" s="1"/>
      <c r="BH12" s="1" t="str">
        <v>Kessler Investment Group LLC</v>
      </c>
      <c r="BI12" s="1"/>
      <c r="BJ12" s="1" t="str">
        <v>Private Advisor Group LLC</v>
      </c>
      <c r="BK12" s="1"/>
      <c r="BL12" s="1"/>
      <c r="BM12" s="1" t="str">
        <v>RTW Investments LP</v>
      </c>
      <c r="BN12" s="1"/>
      <c r="BO12" s="1"/>
      <c r="BP12" s="1"/>
      <c r="BQ12" s="1"/>
      <c r="BR12" s="1"/>
      <c r="BS12" s="1"/>
      <c r="BT12" s="1"/>
      <c r="BU12" s="1"/>
      <c r="BV12" s="1" t="str">
        <v>TIAA-CREF Investment Management LLC</v>
      </c>
      <c r="BW12" s="1"/>
      <c r="BX12" s="1" t="str">
        <v>UBS Securities LLC</v>
      </c>
      <c r="BY12" s="1" t="str">
        <v>BlackRock Investment Management LLC</v>
      </c>
      <c r="BZ12" s="1" t="str">
        <v>BC Investment Management Corp.</v>
      </c>
      <c r="CA12" s="1" t="str">
        <v>HBM Partners AG (Investment Management)</v>
      </c>
      <c r="CB12" s="1" t="str">
        <v>Point72 Asset Management LP</v>
      </c>
      <c r="CC12" t="str">
        <v>Franklin Advisers, Inc.</v>
      </c>
    </row>
    <row r="13" spans="1:81" x14ac:dyDescent="0.75">
      <c r="A13" s="1" t="str">
        <v>BMO Asset Management, Inc.</v>
      </c>
      <c r="B13" s="1" t="str">
        <v>Morgan Stanley &amp; Co. LLC</v>
      </c>
      <c r="C13" s="1" t="str">
        <v>Mackenzie Financial Corp.</v>
      </c>
      <c r="D13" s="1" t="str">
        <v>Two Sigma Securities LLC</v>
      </c>
      <c r="E13" s="1"/>
      <c r="F13" s="1" t="str">
        <v>P.A.W. Capital Partners LP</v>
      </c>
      <c r="G13" s="1"/>
      <c r="H13" s="1"/>
      <c r="I13" s="1"/>
      <c r="J13" s="1"/>
      <c r="K13" s="1"/>
      <c r="L13" s="1" t="str">
        <v>Franklin Advisers, Inc.</v>
      </c>
      <c r="M13" s="1"/>
      <c r="N13" s="1" t="str">
        <v>BMO Asset Management, Inc.</v>
      </c>
      <c r="O13" s="1" t="str">
        <v>Adage Capital Management LP</v>
      </c>
      <c r="P13" s="1"/>
      <c r="Q13" s="1"/>
      <c r="R13" s="1"/>
      <c r="S13" s="1" t="str">
        <v>LPL Financial LLC</v>
      </c>
      <c r="T13" s="1"/>
      <c r="U13" s="1"/>
      <c r="V13" s="1"/>
      <c r="W13" s="1" t="str">
        <v>Morgan Stanley &amp; Co. LLC</v>
      </c>
      <c r="X13" s="1"/>
      <c r="Y13" s="1"/>
      <c r="Z13" s="1"/>
      <c r="AA13" s="1" t="str">
        <v>TD Asset Management, Inc.</v>
      </c>
      <c r="AB13" s="1"/>
      <c r="AC13" s="1"/>
      <c r="AD13" s="1" t="str">
        <v>RBC Capital Markets LLC (Investment Management)</v>
      </c>
      <c r="AE13" s="1"/>
      <c r="AF13" s="1" t="str">
        <v>Renaissance Technologies LLC</v>
      </c>
      <c r="AG13" s="1"/>
      <c r="AH13" s="1"/>
      <c r="AI13" s="1" t="str">
        <v>Van Berkom &amp; Associates, Inc.</v>
      </c>
      <c r="AJ13" s="1"/>
      <c r="AK13" s="1" t="str">
        <v>ATB Investment Management, Inc.</v>
      </c>
      <c r="AL13" s="1" t="str">
        <v>Virtu Financial BD LLC</v>
      </c>
      <c r="AM13" s="1"/>
      <c r="AN13" s="1"/>
      <c r="AO13" s="1"/>
      <c r="AP13" s="1"/>
      <c r="AQ13" s="1" t="str">
        <v>1832 Asset Management LP</v>
      </c>
      <c r="AR13" s="1"/>
      <c r="AS13" s="1"/>
      <c r="AT13" s="1" t="str">
        <v>AGF Investments, Inc.</v>
      </c>
      <c r="AU13" s="1"/>
      <c r="AV13" s="1"/>
      <c r="AW13" s="1" t="str">
        <v>Morgan Stanley Smith Barney LLC (Invt Mgmt)</v>
      </c>
      <c r="AX13" s="1"/>
      <c r="AY13" s="1"/>
      <c r="AZ13" s="1"/>
      <c r="BA13" s="1"/>
      <c r="BB13" s="1"/>
      <c r="BC13" s="1" t="str">
        <v>UBS Financial Services, Inc.</v>
      </c>
      <c r="BD13" s="1"/>
      <c r="BE13" s="1"/>
      <c r="BF13" s="1"/>
      <c r="BG13" s="1"/>
      <c r="BH13" s="1" t="str">
        <v>JPMorgan Securities LLC (Investment Management)</v>
      </c>
      <c r="BI13" s="1"/>
      <c r="BJ13" s="1" t="str">
        <v>Securities America Advisors, Inc.</v>
      </c>
      <c r="BK13" s="1"/>
      <c r="BL13" s="1"/>
      <c r="BM13" s="1" t="str">
        <v>Renaissance Technologies LLC</v>
      </c>
      <c r="BN13" s="1"/>
      <c r="BO13" s="1"/>
      <c r="BP13" s="1"/>
      <c r="BQ13" s="1"/>
      <c r="BR13" s="1"/>
      <c r="BS13" s="1"/>
      <c r="BT13" s="1"/>
      <c r="BU13" s="1"/>
      <c r="BV13" s="1" t="str">
        <v>PNC Bank, NA (Investment Management)</v>
      </c>
      <c r="BW13" s="1"/>
      <c r="BX13" s="1" t="str">
        <v>RBC Dominion Securities, Inc. (Investment Management)</v>
      </c>
      <c r="BY13" s="1" t="str">
        <v>Charles Schwab Investment Management, Inc.</v>
      </c>
      <c r="BZ13" s="1" t="str">
        <v>Jarislowsky, Fraser Ltd.</v>
      </c>
      <c r="CA13" s="1" t="str">
        <v>Renaissance Technologies LLC</v>
      </c>
      <c r="CB13" s="1" t="str">
        <v>Renaissance Technologies LLC</v>
      </c>
      <c r="CC13" t="str">
        <v>Sphera Funds Management Ltd.</v>
      </c>
    </row>
    <row r="14" spans="1:81" x14ac:dyDescent="0.75">
      <c r="A14" s="1" t="str">
        <v>Norges Bank Investment Management</v>
      </c>
      <c r="B14" s="1" t="str">
        <v>Sterling Investment Advisors Ltd.</v>
      </c>
      <c r="C14" s="1" t="str">
        <v>Pacific Investment Management Co. LLC</v>
      </c>
      <c r="D14" s="1" t="str">
        <v>Cutler Group LP</v>
      </c>
      <c r="E14" s="1"/>
      <c r="F14" s="1" t="str">
        <v>Voss Capital LLC</v>
      </c>
      <c r="G14" s="1"/>
      <c r="H14" s="1"/>
      <c r="I14" s="1"/>
      <c r="J14" s="1"/>
      <c r="K14" s="1"/>
      <c r="L14" s="1" t="str">
        <v>Citadel Advisors LLC</v>
      </c>
      <c r="M14" s="1"/>
      <c r="N14" s="1" t="str">
        <v>HealthCor Management LP</v>
      </c>
      <c r="O14" s="1" t="str">
        <v>Citadel Advisors LLC</v>
      </c>
      <c r="P14" s="1"/>
      <c r="Q14" s="1"/>
      <c r="R14" s="1"/>
      <c r="S14" s="1" t="str">
        <v>Group One Trading LP</v>
      </c>
      <c r="T14" s="1"/>
      <c r="U14" s="1"/>
      <c r="V14" s="1"/>
      <c r="W14" s="1" t="str">
        <v>Dimensional Fund Advisors LP</v>
      </c>
      <c r="X14" s="1"/>
      <c r="Y14" s="1"/>
      <c r="Z14" s="1"/>
      <c r="AA14" s="1" t="str">
        <v>Dimensional Fund Advisors Ltd.</v>
      </c>
      <c r="AB14" s="1"/>
      <c r="AC14" s="1"/>
      <c r="AD14" s="1" t="str">
        <v>Laurel Wealth Advisors LLC</v>
      </c>
      <c r="AE14" s="1"/>
      <c r="AF14" s="1" t="str">
        <v>Hartford Financial Management, Inc.</v>
      </c>
      <c r="AG14" s="1"/>
      <c r="AH14" s="1"/>
      <c r="AI14" s="1" t="str">
        <v>Fidelity Management &amp; Research Co. LLC</v>
      </c>
      <c r="AJ14" s="1"/>
      <c r="AK14" s="1" t="str">
        <v>QV Investors, Inc.</v>
      </c>
      <c r="AL14" s="1" t="str">
        <v>G1 Execution Services LLC</v>
      </c>
      <c r="AM14" s="1"/>
      <c r="AN14" s="1"/>
      <c r="AO14" s="1"/>
      <c r="AP14" s="1"/>
      <c r="AQ14" s="1" t="str">
        <v>Timelo Investment Management, Inc.</v>
      </c>
      <c r="AR14" s="1"/>
      <c r="AS14" s="1"/>
      <c r="AT14" s="1" t="str">
        <v>Fidelity Management &amp; Research Co. LLC</v>
      </c>
      <c r="AU14" s="1"/>
      <c r="AV14" s="1"/>
      <c r="AW14" s="1" t="str">
        <v>TD Securities, Inc.</v>
      </c>
      <c r="AX14" s="1"/>
      <c r="AY14" s="1"/>
      <c r="AZ14" s="1"/>
      <c r="BA14" s="1"/>
      <c r="BB14" s="1"/>
      <c r="BC14" s="1" t="str">
        <v>BlackRock Fund Advisors</v>
      </c>
      <c r="BD14" s="1"/>
      <c r="BE14" s="1"/>
      <c r="BF14" s="1"/>
      <c r="BG14" s="1"/>
      <c r="BH14" s="1" t="str">
        <v>Rockefeller &amp; Co. LLC</v>
      </c>
      <c r="BI14" s="1"/>
      <c r="BJ14" s="1" t="str">
        <v>Cedar Mountain Advisors LLC</v>
      </c>
      <c r="BK14" s="1"/>
      <c r="BL14" s="1"/>
      <c r="BM14" s="1" t="str">
        <v>Taylor Wealth Management Partners LLC</v>
      </c>
      <c r="BN14" s="1"/>
      <c r="BO14" s="1"/>
      <c r="BP14" s="1"/>
      <c r="BQ14" s="1"/>
      <c r="BR14" s="1"/>
      <c r="BS14" s="1"/>
      <c r="BT14" s="1"/>
      <c r="BU14" s="1"/>
      <c r="BV14" s="1" t="str">
        <v>Belpointe Asset Management LLC</v>
      </c>
      <c r="BW14" s="1"/>
      <c r="BX14" s="1" t="str">
        <v>Cetera Investment Advisers LLC</v>
      </c>
      <c r="BY14" s="1" t="str">
        <v>Premier Asset Management LLC</v>
      </c>
      <c r="BZ14" s="1" t="str">
        <v>Franklin Bissett Investment Management</v>
      </c>
      <c r="CA14" s="1" t="str">
        <v>Acuta Capital Partners LLC</v>
      </c>
      <c r="CB14" s="1" t="str">
        <v>Cormorant Asset Management LP</v>
      </c>
      <c r="CC14" t="str">
        <v>Point72 Asset Management LP</v>
      </c>
    </row>
    <row r="15" spans="1:81" x14ac:dyDescent="0.75">
      <c r="A15" s="1" t="str">
        <v>UBS Securities LLC</v>
      </c>
      <c r="B15" s="1" t="str">
        <v>Private Advisor Group LLC</v>
      </c>
      <c r="C15" s="1" t="str">
        <v>Apollo Credit Management LLC</v>
      </c>
      <c r="D15" s="1" t="str">
        <v>BlackRock Investment Management LLC</v>
      </c>
      <c r="E15" s="1"/>
      <c r="F15" s="1" t="str">
        <v>Citadel Advisors LLC</v>
      </c>
      <c r="G15" s="1"/>
      <c r="H15" s="1"/>
      <c r="I15" s="1"/>
      <c r="J15" s="1"/>
      <c r="K15" s="1"/>
      <c r="L15" s="1" t="str">
        <v>Avidity Partners Management LP</v>
      </c>
      <c r="M15" s="1"/>
      <c r="N15" s="1" t="str">
        <v>FundLogic SASU</v>
      </c>
      <c r="O15" s="1" t="str">
        <v>EAM Global Investors LLC</v>
      </c>
      <c r="P15" s="1"/>
      <c r="Q15" s="1"/>
      <c r="R15" s="1"/>
      <c r="S15" s="1" t="str">
        <v>CIBC World Markets, Inc.</v>
      </c>
      <c r="T15" s="1"/>
      <c r="U15" s="1"/>
      <c r="V15" s="1"/>
      <c r="W15" s="1" t="str">
        <v>JPMorgan Securities LLC (Investment Management)</v>
      </c>
      <c r="X15" s="1"/>
      <c r="Y15" s="1"/>
      <c r="Z15" s="1"/>
      <c r="AA15" s="1" t="str">
        <v>BlackRock Fund Advisors</v>
      </c>
      <c r="AB15" s="1"/>
      <c r="AC15" s="1"/>
      <c r="AD15" s="1" t="str">
        <v>TD Securities, Inc.</v>
      </c>
      <c r="AE15" s="1"/>
      <c r="AF15" s="1" t="str">
        <v>BlackRock Fund Advisors</v>
      </c>
      <c r="AG15" s="1"/>
      <c r="AH15" s="1"/>
      <c r="AI15" s="1" t="str">
        <v>BlackRock Fund Advisors</v>
      </c>
      <c r="AJ15" s="1"/>
      <c r="AK15" s="1" t="str">
        <v>Purpose Investments, Inc.</v>
      </c>
      <c r="AL15" s="1" t="str">
        <v>Northern Trust Investments, Inc.(Investment Management)</v>
      </c>
      <c r="AM15" s="1"/>
      <c r="AN15" s="1"/>
      <c r="AO15" s="1"/>
      <c r="AP15" s="1"/>
      <c r="AQ15" s="1" t="str">
        <v>JPMorgan Securities LLC (Investment Management)</v>
      </c>
      <c r="AR15" s="1"/>
      <c r="AS15" s="1"/>
      <c r="AT15" s="1" t="str">
        <v>Pembroke Management Ltd.</v>
      </c>
      <c r="AU15" s="1"/>
      <c r="AV15" s="1"/>
      <c r="AW15" s="1" t="str">
        <v>Tanaka Capital Management, Inc.</v>
      </c>
      <c r="AX15" s="1"/>
      <c r="AY15" s="1"/>
      <c r="AZ15" s="1"/>
      <c r="BA15" s="1"/>
      <c r="BB15" s="1"/>
      <c r="BC15" s="1" t="str">
        <v>Renaissance Technologies LLC</v>
      </c>
      <c r="BD15" s="1"/>
      <c r="BE15" s="1"/>
      <c r="BF15" s="1"/>
      <c r="BG15" s="1"/>
      <c r="BH15" s="1" t="str">
        <v>BMO Asset Management, Inc.</v>
      </c>
      <c r="BI15" s="1"/>
      <c r="BJ15" s="1" t="str">
        <v>BMO Asset Management, Inc.</v>
      </c>
      <c r="BK15" s="1"/>
      <c r="BL15" s="1"/>
      <c r="BM15" s="1" t="str">
        <v>PCJ Investment Counsel Ltd.</v>
      </c>
      <c r="BN15" s="1"/>
      <c r="BO15" s="1"/>
      <c r="BP15" s="1"/>
      <c r="BQ15" s="1"/>
      <c r="BR15" s="1"/>
      <c r="BS15" s="1"/>
      <c r="BT15" s="1"/>
      <c r="BU15" s="1"/>
      <c r="BV15" s="1" t="str">
        <v>BlackRock Asset Management Canada Ltd.</v>
      </c>
      <c r="BW15" s="1"/>
      <c r="BX15" s="1" t="str">
        <v>PNC Bank, NA (Investment Management)</v>
      </c>
      <c r="BY15" s="1" t="str">
        <v>The Bank of New York Mellon Corp. (Investment Management)</v>
      </c>
      <c r="BZ15" s="1" t="str">
        <v>Millrace Asset Group, Inc.</v>
      </c>
      <c r="CA15" s="1" t="str">
        <v>Tavistock Life Sciences Co. (Investment Management)</v>
      </c>
      <c r="CB15" s="1" t="str">
        <v>OrbiMed Advisors LLC</v>
      </c>
      <c r="CC15" t="str">
        <v>Invus Public Equities Advisors LLC</v>
      </c>
    </row>
    <row r="16" spans="1:81" x14ac:dyDescent="0.75">
      <c r="A16" s="1" t="str">
        <v>Jennison Associates LLC</v>
      </c>
      <c r="B16" s="1" t="str">
        <v>Balasa Dinverno Foltz LLC</v>
      </c>
      <c r="C16" s="1" t="str">
        <v>PGIM, Inc.</v>
      </c>
      <c r="D16" s="1" t="str">
        <v>Morgan Stanley Smith Barney LLC (Invt Mgmt)</v>
      </c>
      <c r="E16" s="1"/>
      <c r="F16" s="1" t="str">
        <v>GLG Partners LP</v>
      </c>
      <c r="G16" s="1"/>
      <c r="H16" s="1"/>
      <c r="I16" s="1"/>
      <c r="J16" s="1"/>
      <c r="K16" s="1"/>
      <c r="L16" s="1" t="str">
        <v>Susquehanna Financial Group LLLP</v>
      </c>
      <c r="M16" s="1"/>
      <c r="N16" s="1" t="str">
        <v>Nomura Securities Co., Ltd. (Private Banking)</v>
      </c>
      <c r="O16" s="1" t="str">
        <v>Marshall Wace North America LP</v>
      </c>
      <c r="P16" s="1"/>
      <c r="Q16" s="1"/>
      <c r="R16" s="1"/>
      <c r="S16" s="1" t="str">
        <v>Geode Capital Management LLC</v>
      </c>
      <c r="T16" s="1"/>
      <c r="U16" s="1"/>
      <c r="V16" s="1"/>
      <c r="W16" s="1" t="str">
        <v>Acadian Asset Management LLC</v>
      </c>
      <c r="X16" s="1"/>
      <c r="Y16" s="1"/>
      <c r="Z16" s="1"/>
      <c r="AA16" s="1" t="str">
        <v>Guardians of New Zealand Superannuation</v>
      </c>
      <c r="AB16" s="1"/>
      <c r="AC16" s="1"/>
      <c r="AD16" s="1" t="str">
        <v>Merrill Lynch, Pierce, Fenner &amp; Smith, Inc. (Invt Mgmt)</v>
      </c>
      <c r="AE16" s="1"/>
      <c r="AF16" s="1" t="str">
        <v>Weiss Multi-Strategy Advisers LLC</v>
      </c>
      <c r="AG16" s="1"/>
      <c r="AH16" s="1"/>
      <c r="AI16" s="1" t="str">
        <v>CI Investments, Inc.</v>
      </c>
      <c r="AJ16" s="1"/>
      <c r="AK16" s="1" t="str">
        <v>Hillsdale Investment Management, Inc.</v>
      </c>
      <c r="AL16" s="1" t="str">
        <v>Citadel Advisors LLC</v>
      </c>
      <c r="AM16" s="1"/>
      <c r="AN16" s="1"/>
      <c r="AO16" s="1"/>
      <c r="AP16" s="1"/>
      <c r="AQ16" s="1" t="str">
        <v>Raymond James &amp; Associates, Inc. (Invt Mgmt)</v>
      </c>
      <c r="AR16" s="1"/>
      <c r="AS16" s="1"/>
      <c r="AT16" s="1" t="str">
        <v>Stone Asset Management Ltd.</v>
      </c>
      <c r="AU16" s="1"/>
      <c r="AV16" s="1"/>
      <c r="AW16" s="1" t="str">
        <v>BMO Private Investment Counsel, Inc.</v>
      </c>
      <c r="AX16" s="1"/>
      <c r="AY16" s="1"/>
      <c r="AZ16" s="1"/>
      <c r="BA16" s="1"/>
      <c r="BB16" s="1"/>
      <c r="BC16" s="1" t="str">
        <v>ProEquities, Inc.</v>
      </c>
      <c r="BD16" s="1"/>
      <c r="BE16" s="1"/>
      <c r="BF16" s="1"/>
      <c r="BG16" s="1"/>
      <c r="BH16" s="1" t="str">
        <v>Morgan Stanley Smith Barney LLC (Invt Mgmt)</v>
      </c>
      <c r="BI16" s="1"/>
      <c r="BJ16" s="1" t="str">
        <v>IFP Advisors, Inc.</v>
      </c>
      <c r="BK16" s="1"/>
      <c r="BL16" s="1"/>
      <c r="BM16" s="1" t="str">
        <v>Alyeska Investment Group LP</v>
      </c>
      <c r="BN16" s="1"/>
      <c r="BO16" s="1"/>
      <c r="BP16" s="1"/>
      <c r="BQ16" s="1"/>
      <c r="BR16" s="1"/>
      <c r="BS16" s="1"/>
      <c r="BT16" s="1"/>
      <c r="BU16" s="1"/>
      <c r="BV16" s="1" t="str">
        <v>Fisher Asset Management LLC</v>
      </c>
      <c r="BW16" s="1"/>
      <c r="BX16" s="1" t="str">
        <v>Morgan Stanley Smith Barney LLC (Invt Mgmt)</v>
      </c>
      <c r="BY16" s="1" t="str">
        <v>Susquehanna Financial Group LLLP</v>
      </c>
      <c r="BZ16" s="1" t="str">
        <v>Friess Associates LLC</v>
      </c>
      <c r="CA16" s="1" t="str">
        <v>Parkman Healthcare Partners LLC</v>
      </c>
      <c r="CB16" s="1" t="str">
        <v>Franklin Advisers, Inc.</v>
      </c>
      <c r="CC16" t="str">
        <v>Logos Global Management LP</v>
      </c>
    </row>
    <row r="17" spans="1:81" x14ac:dyDescent="0.75">
      <c r="A17" s="1" t="str">
        <v>Acuta Capital Partners LLC</v>
      </c>
      <c r="B17" s="1" t="str">
        <v>Frontier Wealth Management LLC</v>
      </c>
      <c r="C17" s="1" t="str">
        <v>BlackRock Fund Advisors</v>
      </c>
      <c r="D17" s="1" t="str">
        <v>UBS Securities LLC</v>
      </c>
      <c r="E17" s="1"/>
      <c r="F17" s="1" t="str">
        <v>Renaissance Technologies LLC</v>
      </c>
      <c r="G17" s="1"/>
      <c r="H17" s="1"/>
      <c r="I17" s="1"/>
      <c r="J17" s="1"/>
      <c r="K17" s="1"/>
      <c r="L17" s="1" t="str">
        <v>Connor, Clark &amp; Lunn Investment Management Ltd.</v>
      </c>
      <c r="M17" s="1"/>
      <c r="N17" s="1" t="str">
        <v>Norges Bank Investment Management</v>
      </c>
      <c r="O17" s="1" t="str">
        <v>Morgan Stanley &amp; Co. LLC</v>
      </c>
      <c r="P17" s="1"/>
      <c r="Q17" s="1"/>
      <c r="R17" s="1"/>
      <c r="S17" s="1" t="str">
        <v>Commonwealth Equity Services, Inc.</v>
      </c>
      <c r="T17" s="1"/>
      <c r="U17" s="1"/>
      <c r="V17" s="1"/>
      <c r="W17" s="1" t="str">
        <v>22NW LP</v>
      </c>
      <c r="X17" s="1"/>
      <c r="Y17" s="1"/>
      <c r="Z17" s="1"/>
      <c r="AA17" s="1" t="str">
        <v>Inversis Gestion SGIIC SA</v>
      </c>
      <c r="AB17" s="1"/>
      <c r="AC17" s="1"/>
      <c r="AD17" s="1"/>
      <c r="AE17" s="1"/>
      <c r="AF17" s="1" t="str">
        <v>Wedbush Securities, Inc. (Investment Management)</v>
      </c>
      <c r="AG17" s="1"/>
      <c r="AH17" s="1"/>
      <c r="AI17" s="1" t="str">
        <v>TD Asset Management, Inc.</v>
      </c>
      <c r="AJ17" s="1"/>
      <c r="AK17" s="1" t="str">
        <v>Yacktman Asset Management LP</v>
      </c>
      <c r="AL17" s="1" t="str">
        <v>JPMorgan Securities LLC (Investment Management)</v>
      </c>
      <c r="AM17" s="1"/>
      <c r="AN17" s="1"/>
      <c r="AO17" s="1"/>
      <c r="AP17" s="1"/>
      <c r="AQ17" s="1" t="str">
        <v>Prentiss Smith &amp; Co., Inc.</v>
      </c>
      <c r="AR17" s="1"/>
      <c r="AS17" s="1"/>
      <c r="AT17" s="1" t="str">
        <v>Picton Mahoney Asset Management</v>
      </c>
      <c r="AU17" s="1"/>
      <c r="AV17" s="1"/>
      <c r="AW17" s="1" t="str">
        <v>UBS Financial Services, Inc.</v>
      </c>
      <c r="AX17" s="1"/>
      <c r="AY17" s="1"/>
      <c r="AZ17" s="1"/>
      <c r="BA17" s="1"/>
      <c r="BB17" s="1"/>
      <c r="BC17" s="1" t="str">
        <v>Wealthcare Advisory Partners LLC</v>
      </c>
      <c r="BD17" s="1"/>
      <c r="BE17" s="1"/>
      <c r="BF17" s="1"/>
      <c r="BG17" s="1"/>
      <c r="BH17" s="1" t="str">
        <v>RBC Dominion Securities, Inc. (Investment Management)</v>
      </c>
      <c r="BI17" s="1"/>
      <c r="BJ17" s="1" t="str">
        <v>Trust Company of Vermont</v>
      </c>
      <c r="BK17" s="1"/>
      <c r="BL17" s="1"/>
      <c r="BM17" s="1" t="str">
        <v>EAM Investors LLC</v>
      </c>
      <c r="BN17" s="1"/>
      <c r="BO17" s="1"/>
      <c r="BP17" s="1"/>
      <c r="BQ17" s="1"/>
      <c r="BR17" s="1"/>
      <c r="BS17" s="1"/>
      <c r="BT17" s="1"/>
      <c r="BU17" s="1"/>
      <c r="BV17" s="1" t="str">
        <v>UBS Financial Services, Inc.</v>
      </c>
      <c r="BW17" s="1"/>
      <c r="BX17" s="1" t="str">
        <v>Citadel Advisors LLC</v>
      </c>
      <c r="BY17" s="1" t="str">
        <v>Renaissance Technologies LLC</v>
      </c>
      <c r="BZ17" s="1" t="str">
        <v>Cove Street Capital LLC</v>
      </c>
      <c r="CA17" s="1" t="str">
        <v>Point72 Asset Management LP</v>
      </c>
      <c r="CB17" s="1" t="str">
        <v>Two Sigma Advisers LP</v>
      </c>
      <c r="CC17" t="str">
        <v>HBM Partners AG (Investment Management)</v>
      </c>
    </row>
    <row r="18" spans="1:81" x14ac:dyDescent="0.75">
      <c r="A18" s="1" t="str">
        <v>Credit Suisse Securities (USA) LLC (Broker)</v>
      </c>
      <c r="B18" s="1" t="str">
        <v>CIBC World Markets, Inc.</v>
      </c>
      <c r="C18" s="1"/>
      <c r="D18" s="1" t="str">
        <v>Citigroup Global Markets, Inc. (Investment Management)</v>
      </c>
      <c r="E18" s="1"/>
      <c r="F18" s="1" t="str">
        <v>683 Capital Management LLC</v>
      </c>
      <c r="G18" s="1"/>
      <c r="H18" s="1"/>
      <c r="I18" s="1"/>
      <c r="J18" s="1"/>
      <c r="K18" s="1"/>
      <c r="L18" s="1" t="str">
        <v>Assenagon Asset Management SA (Germany)</v>
      </c>
      <c r="M18" s="1"/>
      <c r="N18" s="1" t="str">
        <v>Morgan Stanley &amp; Co. International Plc</v>
      </c>
      <c r="O18" s="1" t="str">
        <v>Mangrove Partners</v>
      </c>
      <c r="P18" s="1"/>
      <c r="Q18" s="1"/>
      <c r="R18" s="1"/>
      <c r="S18" s="1" t="str">
        <v>1832 Asset Management LP</v>
      </c>
      <c r="T18" s="1"/>
      <c r="U18" s="1"/>
      <c r="V18" s="1"/>
      <c r="W18" s="1" t="str">
        <v>Royce &amp; Associates LP</v>
      </c>
      <c r="X18" s="1"/>
      <c r="Y18" s="1"/>
      <c r="Z18" s="1"/>
      <c r="AA18" s="1" t="str">
        <v>BlackRock Advisors (UK) Ltd.</v>
      </c>
      <c r="AB18" s="1"/>
      <c r="AC18" s="1"/>
      <c r="AD18" s="1"/>
      <c r="AE18" s="1"/>
      <c r="AF18" s="1" t="str">
        <v>SunAmerica Asset Management LLC</v>
      </c>
      <c r="AG18" s="1"/>
      <c r="AH18" s="1"/>
      <c r="AI18" s="1" t="str">
        <v>Picton Mahoney Asset Management</v>
      </c>
      <c r="AJ18" s="1"/>
      <c r="AK18" s="1" t="str">
        <v>1832 Asset Management LP</v>
      </c>
      <c r="AL18" s="1" t="str">
        <v>1832 Asset Management LP</v>
      </c>
      <c r="AM18" s="1"/>
      <c r="AN18" s="1"/>
      <c r="AO18" s="1"/>
      <c r="AP18" s="1"/>
      <c r="AQ18" s="1" t="str">
        <v>Wells Fargo Clearing Services LLC</v>
      </c>
      <c r="AR18" s="1"/>
      <c r="AS18" s="1"/>
      <c r="AT18" s="1" t="str">
        <v>BlackRock Fund Advisors</v>
      </c>
      <c r="AU18" s="1"/>
      <c r="AV18" s="1"/>
      <c r="AW18" s="1" t="str">
        <v>Citigroup Global Markets, Inc. (Investment Management)</v>
      </c>
      <c r="AX18" s="1"/>
      <c r="AY18" s="1"/>
      <c r="AZ18" s="1"/>
      <c r="BA18" s="1"/>
      <c r="BB18" s="1"/>
      <c r="BC18" s="1" t="str">
        <v>Barclays Capital, Inc.</v>
      </c>
      <c r="BD18" s="1"/>
      <c r="BE18" s="1"/>
      <c r="BF18" s="1"/>
      <c r="BG18" s="1"/>
      <c r="BH18" s="1" t="str">
        <v>Wells Fargo Clearing Services LLC</v>
      </c>
      <c r="BI18" s="1"/>
      <c r="BJ18" s="1" t="str">
        <v>The Patriot Financial Group Insurance Agency LLC</v>
      </c>
      <c r="BK18" s="1"/>
      <c r="BL18" s="1"/>
      <c r="BM18" s="1" t="str">
        <v>Bank of America, NA (Private Banking)</v>
      </c>
      <c r="BN18" s="1"/>
      <c r="BO18" s="1"/>
      <c r="BP18" s="1"/>
      <c r="BQ18" s="1"/>
      <c r="BR18" s="1"/>
      <c r="BS18" s="1"/>
      <c r="BT18" s="1"/>
      <c r="BU18" s="1"/>
      <c r="BV18" s="1" t="str">
        <v>BMO Private Investment Counsel, Inc.</v>
      </c>
      <c r="BW18" s="1"/>
      <c r="BX18" s="1" t="str">
        <v>HawsGoodwin Investment Management LLC</v>
      </c>
      <c r="BY18" s="1" t="str">
        <v>Teachers Advisors LLC</v>
      </c>
      <c r="BZ18" s="1" t="str">
        <v>Sage Rock Capital Management LP</v>
      </c>
      <c r="CA18" s="1" t="str">
        <v>Citadel Advisors LLC</v>
      </c>
      <c r="CB18" s="1" t="str">
        <v>Woodline Partners LP</v>
      </c>
      <c r="CC18" t="str">
        <v>Ghost Tree Capital LLC</v>
      </c>
    </row>
    <row r="19" spans="1:81" x14ac:dyDescent="0.75">
      <c r="A19" s="1" t="str">
        <v>Two Sigma Investments LP</v>
      </c>
      <c r="B19" s="1" t="str">
        <v>Walleye Capital LLC</v>
      </c>
      <c r="C19" s="1"/>
      <c r="D19" s="1" t="str">
        <v>Wells Fargo Clearing Services LLC</v>
      </c>
      <c r="E19" s="1"/>
      <c r="F19" s="1" t="str">
        <v>Two Sigma Advisers LP</v>
      </c>
      <c r="G19" s="1"/>
      <c r="H19" s="1"/>
      <c r="I19" s="1"/>
      <c r="J19" s="1"/>
      <c r="K19" s="1"/>
      <c r="L19" s="1" t="str">
        <v>BlackRock Fund Advisors</v>
      </c>
      <c r="M19" s="1"/>
      <c r="N19" s="1" t="str">
        <v>Redwood Capital Management LLC</v>
      </c>
      <c r="O19" s="1" t="str">
        <v>FIAM LLC</v>
      </c>
      <c r="P19" s="1"/>
      <c r="Q19" s="1"/>
      <c r="R19" s="1"/>
      <c r="S19" s="1" t="str">
        <v>Susquehanna Financial Group LLLP</v>
      </c>
      <c r="T19" s="1"/>
      <c r="U19" s="1"/>
      <c r="V19" s="1"/>
      <c r="W19" s="1" t="str">
        <v>Palladium Partners LLC</v>
      </c>
      <c r="X19" s="1"/>
      <c r="Y19" s="1"/>
      <c r="Z19" s="1"/>
      <c r="AA19" s="1" t="str">
        <v>Quilter Investors Ltd.</v>
      </c>
      <c r="AB19" s="1"/>
      <c r="AC19" s="1"/>
      <c r="AD19" s="1"/>
      <c r="AE19" s="1"/>
      <c r="AF19" s="1" t="str">
        <v>Millennium Management LLC</v>
      </c>
      <c r="AG19" s="1"/>
      <c r="AH19" s="1"/>
      <c r="AI19" s="1" t="str">
        <v>Franklin Bissett Investment Management</v>
      </c>
      <c r="AJ19" s="1"/>
      <c r="AK19" s="1" t="str">
        <v>Dimensional Fund Advisors LP</v>
      </c>
      <c r="AL19" s="1" t="str">
        <v>Good Life Advisors LLC</v>
      </c>
      <c r="AM19" s="1"/>
      <c r="AN19" s="1"/>
      <c r="AO19" s="1"/>
      <c r="AP19" s="1"/>
      <c r="AQ19" s="1" t="str">
        <v>H. M. Payson &amp; Co.</v>
      </c>
      <c r="AR19" s="1"/>
      <c r="AS19" s="1"/>
      <c r="AT19" s="1" t="str">
        <v>Connor, Clark &amp; Lunn Investment Management Ltd.</v>
      </c>
      <c r="AU19" s="1"/>
      <c r="AV19" s="1"/>
      <c r="AW19" s="1" t="str">
        <v>Royal Alliance Associates, Inc. (Investment Management)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 t="str">
        <v>UBS Securities LLC</v>
      </c>
      <c r="BI19" s="1"/>
      <c r="BJ19" s="1" t="str">
        <v>BlackRock Fund Advisors</v>
      </c>
      <c r="BK19" s="1"/>
      <c r="BL19" s="1"/>
      <c r="BM19" s="1" t="str">
        <v>North Growth Management Ltd.</v>
      </c>
      <c r="BN19" s="1"/>
      <c r="BO19" s="1"/>
      <c r="BP19" s="1"/>
      <c r="BQ19" s="1"/>
      <c r="BR19" s="1"/>
      <c r="BS19" s="1"/>
      <c r="BT19" s="1"/>
      <c r="BU19" s="1"/>
      <c r="BV19" s="1" t="str">
        <v>Morgan Stanley Smith Barney LLC (Invt Mgmt)</v>
      </c>
      <c r="BW19" s="1"/>
      <c r="BX19" s="1" t="str">
        <v>Commonwealth Equity Services, Inc.</v>
      </c>
      <c r="BY19" s="1" t="str">
        <v>AXA Equitable Funds Management Group LLC</v>
      </c>
      <c r="BZ19" s="1" t="str">
        <v>IA Clarington Investments, Inc.</v>
      </c>
      <c r="CA19" s="1" t="str">
        <v>Rock Springs Capital Management LP</v>
      </c>
      <c r="CB19" s="1" t="str">
        <v>Citadel Advisors LLC</v>
      </c>
      <c r="CC19" t="str">
        <v>OrbiMed Advisors LLC</v>
      </c>
    </row>
    <row r="20" spans="1:81" x14ac:dyDescent="0.75">
      <c r="A20" s="1" t="str">
        <v>Susquehanna Financial Group LLLP</v>
      </c>
      <c r="B20" s="1" t="str">
        <v>Sequoia Financial Advisors LLC</v>
      </c>
      <c r="C20" s="1"/>
      <c r="D20" s="1" t="str">
        <v>RBC Dominion Securities, Inc.</v>
      </c>
      <c r="E20" s="1"/>
      <c r="F20" s="1" t="str">
        <v>Morgan Stanley Smith Barney LLC (Invt Mgmt)</v>
      </c>
      <c r="G20" s="1"/>
      <c r="H20" s="1"/>
      <c r="I20" s="1"/>
      <c r="J20" s="1"/>
      <c r="K20" s="1"/>
      <c r="L20" s="1" t="str">
        <v>Acuta Capital Partners LLC</v>
      </c>
      <c r="M20" s="1"/>
      <c r="N20" s="1" t="str">
        <v>Miller Value Partners LLC</v>
      </c>
      <c r="O20" s="1" t="str">
        <v>Driehaus Capital Management LLC</v>
      </c>
      <c r="P20" s="1"/>
      <c r="Q20" s="1"/>
      <c r="R20" s="1"/>
      <c r="S20" s="1" t="str">
        <v>RBC Dominion Securities, Inc. (Investment Management)</v>
      </c>
      <c r="T20" s="1"/>
      <c r="U20" s="1"/>
      <c r="V20" s="1"/>
      <c r="W20" s="1" t="str">
        <v>Aperio Group LLC</v>
      </c>
      <c r="X20" s="1"/>
      <c r="Y20" s="1"/>
      <c r="Z20" s="1"/>
      <c r="AA20" s="1" t="str">
        <v>Grantham, Mayo, Van Otterloo &amp; Co. LLC</v>
      </c>
      <c r="AB20" s="1"/>
      <c r="AC20" s="1"/>
      <c r="AD20" s="1"/>
      <c r="AE20" s="1"/>
      <c r="AF20" s="1" t="str">
        <v>Goldman Sachs &amp; Co. LLC (Private Banking)</v>
      </c>
      <c r="AG20" s="1"/>
      <c r="AH20" s="1"/>
      <c r="AI20" s="1" t="str">
        <v>Royce &amp; Associates LP</v>
      </c>
      <c r="AJ20" s="1"/>
      <c r="AK20" s="1" t="str">
        <v>Credit Suisse Asset Management (Schweiz) AG</v>
      </c>
      <c r="AL20" s="1" t="str">
        <v>Morgan Stanley Smith Barney LLC (Invt Mgmt)</v>
      </c>
      <c r="AM20" s="1"/>
      <c r="AN20" s="1"/>
      <c r="AO20" s="1"/>
      <c r="AP20" s="1"/>
      <c r="AQ20" s="1" t="str">
        <v>Rathbone Investment Management Ltd.</v>
      </c>
      <c r="AR20" s="1"/>
      <c r="AS20" s="1"/>
      <c r="AT20" s="1" t="str">
        <v>Invesco Capital Management LLC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 t="str">
        <v>Triad Hybrid Solutions LLC</v>
      </c>
      <c r="BI20" s="1"/>
      <c r="BJ20" s="1" t="str">
        <v>Morgan Stanley Smith Barney LLC (Invt Mgmt)</v>
      </c>
      <c r="BK20" s="1"/>
      <c r="BL20" s="1"/>
      <c r="BM20" s="1" t="str">
        <v>Millennium Management LLC</v>
      </c>
      <c r="BN20" s="1"/>
      <c r="BO20" s="1"/>
      <c r="BP20" s="1"/>
      <c r="BQ20" s="1"/>
      <c r="BR20" s="1"/>
      <c r="BS20" s="1"/>
      <c r="BT20" s="1"/>
      <c r="BU20" s="1"/>
      <c r="BV20" s="1" t="str">
        <v>RBC Global Asset Management, Inc.</v>
      </c>
      <c r="BW20" s="1"/>
      <c r="BX20" s="1" t="str">
        <v>Magnolia Capital Advisors LLC</v>
      </c>
      <c r="BY20" s="1" t="str">
        <v>Apo Asset Management GmbH</v>
      </c>
      <c r="BZ20" s="1" t="str">
        <v>QS Investors LLC</v>
      </c>
      <c r="CA20" s="1" t="str">
        <v>Driehaus Capital Management LLC</v>
      </c>
      <c r="CB20" s="1" t="str">
        <v>HealthCor Management LP</v>
      </c>
      <c r="CC20" t="str">
        <v>Rock Springs Capital Management LP</v>
      </c>
    </row>
    <row r="21" spans="1:81" x14ac:dyDescent="0.75">
      <c r="A21" s="1" t="str">
        <v>Two Sigma Advisers LP</v>
      </c>
      <c r="B21" s="1" t="str">
        <v>Apis Capital Advisors LLC</v>
      </c>
      <c r="C21" s="1"/>
      <c r="D21" s="1" t="str">
        <v>Merrill Lynch Canada, Inc.</v>
      </c>
      <c r="E21" s="1"/>
      <c r="F21" s="1" t="str">
        <v>Sigma Planning Corp.</v>
      </c>
      <c r="G21" s="1"/>
      <c r="H21" s="1"/>
      <c r="I21" s="1"/>
      <c r="J21" s="1"/>
      <c r="K21" s="1"/>
      <c r="L21" s="1" t="str">
        <v>Invus Public Equities Advisors LLC</v>
      </c>
      <c r="M21" s="1"/>
      <c r="N21" s="1" t="str">
        <v>1832 Asset Management LP</v>
      </c>
      <c r="O21" s="1" t="str">
        <v>David M. Knott Partnership</v>
      </c>
      <c r="P21" s="1"/>
      <c r="Q21" s="1"/>
      <c r="R21" s="1"/>
      <c r="S21" s="1" t="str">
        <v>KJ Harrison &amp; Partners, Inc.</v>
      </c>
      <c r="T21" s="1"/>
      <c r="U21" s="1"/>
      <c r="V21" s="1"/>
      <c r="W21" s="1" t="str">
        <v>Hillsdale Investment Management, Inc.</v>
      </c>
      <c r="X21" s="1"/>
      <c r="Y21" s="1"/>
      <c r="Z21" s="1"/>
      <c r="AA21" s="1" t="str">
        <v>Invesco Capital Management LLC</v>
      </c>
      <c r="AB21" s="1"/>
      <c r="AC21" s="1"/>
      <c r="AD21" s="1"/>
      <c r="AE21" s="1"/>
      <c r="AF21" s="1" t="str">
        <v>Victory Capital Management, Inc. (Investment Management)</v>
      </c>
      <c r="AG21" s="1"/>
      <c r="AH21" s="1"/>
      <c r="AI21" s="1" t="str">
        <v>BlackRock Asset Management Canada Ltd.</v>
      </c>
      <c r="AJ21" s="1"/>
      <c r="AK21" s="1" t="str">
        <v>Acadian Asset Management LLC</v>
      </c>
      <c r="AL21" s="1" t="str">
        <v>Victory Capital Management, Inc. (Investment Management)</v>
      </c>
      <c r="AM21" s="1"/>
      <c r="AN21" s="1"/>
      <c r="AO21" s="1"/>
      <c r="AP21" s="1"/>
      <c r="AQ21" s="1" t="str">
        <v>Stratos Wealth Partners Ltd.</v>
      </c>
      <c r="AR21" s="1"/>
      <c r="AS21" s="1"/>
      <c r="AT21" s="1" t="str">
        <v>Guardian Capital LP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 t="str">
        <v>Tower Research Capital LLC</v>
      </c>
      <c r="BI21" s="1"/>
      <c r="BJ21" s="1" t="str">
        <v>tru Independence Asset Management LLC</v>
      </c>
      <c r="BK21" s="1"/>
      <c r="BL21" s="1"/>
      <c r="BM21" s="1" t="str">
        <v>Purpose Investments, Inc.</v>
      </c>
      <c r="BN21" s="1"/>
      <c r="BO21" s="1"/>
      <c r="BP21" s="1"/>
      <c r="BQ21" s="1"/>
      <c r="BR21" s="1"/>
      <c r="BS21" s="1"/>
      <c r="BT21" s="1"/>
      <c r="BU21" s="1"/>
      <c r="BV21" s="1" t="str">
        <v>Renaissance Technologies LLC</v>
      </c>
      <c r="BW21" s="1"/>
      <c r="BX21" s="1" t="str">
        <v>Virtu Financial BD LLC</v>
      </c>
      <c r="BY21" s="1" t="str">
        <v>TIAA-CREF Investment Management LLC</v>
      </c>
      <c r="BZ21" s="1" t="str">
        <v>Valentum Asset Management SGIIC SA</v>
      </c>
      <c r="CA21" s="1" t="str">
        <v>BNY Mellon Investment Adviser Inc.</v>
      </c>
      <c r="CB21" s="1" t="str">
        <v>BNP Paribas Asset Management USA, Inc.</v>
      </c>
      <c r="CC21" t="str">
        <v>Woodline Partners LP</v>
      </c>
    </row>
    <row r="22" spans="1:81" x14ac:dyDescent="0.75">
      <c r="A22" s="1" t="str">
        <v>Geode Capital Management LLC</v>
      </c>
      <c r="B22" s="1" t="str">
        <v>BMO Asset Management, Inc.</v>
      </c>
      <c r="C22" s="1"/>
      <c r="D22" s="1" t="str">
        <v>Group One Trading LP</v>
      </c>
      <c r="E22" s="1"/>
      <c r="F22" s="1" t="str">
        <v>The Rock Creek Group LP</v>
      </c>
      <c r="G22" s="1"/>
      <c r="H22" s="1"/>
      <c r="I22" s="1"/>
      <c r="J22" s="1"/>
      <c r="K22" s="1"/>
      <c r="L22" s="1" t="str">
        <v>Goldman Sachs &amp; Co. LLC (Private Banking)</v>
      </c>
      <c r="M22" s="1"/>
      <c r="N22" s="1" t="str">
        <v>T. Rowe Price Associates, Inc. (Investment Management)</v>
      </c>
      <c r="O22" s="1" t="str">
        <v>Desjardins Global Asset Management, Inc.</v>
      </c>
      <c r="P22" s="1"/>
      <c r="Q22" s="1"/>
      <c r="R22" s="1"/>
      <c r="S22" s="1" t="str">
        <v>Two Sigma Securities LLC</v>
      </c>
      <c r="T22" s="1"/>
      <c r="U22" s="1"/>
      <c r="V22" s="1"/>
      <c r="W22" s="1" t="str">
        <v>Parcion Private Wealth LLC</v>
      </c>
      <c r="X22" s="1"/>
      <c r="Y22" s="1"/>
      <c r="Z22" s="1"/>
      <c r="AA22" s="1" t="str">
        <v>Goldman Sachs Asset Management International</v>
      </c>
      <c r="AB22" s="1"/>
      <c r="AC22" s="1"/>
      <c r="AD22" s="1"/>
      <c r="AE22" s="1"/>
      <c r="AF22" s="1" t="str">
        <v>BofA Securities, Inc.</v>
      </c>
      <c r="AG22" s="1"/>
      <c r="AH22" s="1"/>
      <c r="AI22" s="1" t="str">
        <v>Dimensional Fund Advisors Ltd.</v>
      </c>
      <c r="AJ22" s="1"/>
      <c r="AK22" s="1" t="str">
        <v>American Century Investment Management, Inc.</v>
      </c>
      <c r="AL22" s="1" t="str">
        <v>BlackRock Investment Management LLC</v>
      </c>
      <c r="AM22" s="1"/>
      <c r="AN22" s="1"/>
      <c r="AO22" s="1"/>
      <c r="AP22" s="1"/>
      <c r="AQ22" s="1" t="str">
        <v>CIBC World Markets, Inc.</v>
      </c>
      <c r="AR22" s="1"/>
      <c r="AS22" s="1"/>
      <c r="AT22" s="1" t="str">
        <v>Laurus Investment Counsel, Inc.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 t="str">
        <v>Banque Lombard Odier &amp; Cie SA (Investment Management)</v>
      </c>
      <c r="BI22" s="1"/>
      <c r="BJ22" s="1" t="str">
        <v>Wells Fargo Clearing Services LLC</v>
      </c>
      <c r="BK22" s="1"/>
      <c r="BL22" s="1"/>
      <c r="BM22" s="1" t="str">
        <v>BMO Asset Management, Inc.</v>
      </c>
      <c r="BN22" s="1"/>
      <c r="BO22" s="1"/>
      <c r="BP22" s="1"/>
      <c r="BQ22" s="1"/>
      <c r="BR22" s="1"/>
      <c r="BS22" s="1"/>
      <c r="BT22" s="1"/>
      <c r="BU22" s="1"/>
      <c r="BV22" s="1" t="str">
        <v>SSgA Funds Management, Inc.</v>
      </c>
      <c r="BW22" s="1"/>
      <c r="BX22" s="1" t="str">
        <v>Larson Financial Group LLC</v>
      </c>
      <c r="BY22" s="1" t="str">
        <v>Plante Moran Financial Advisors LLC</v>
      </c>
      <c r="BZ22" s="1" t="str">
        <v>Royce &amp; Associates LP</v>
      </c>
      <c r="CA22" s="1" t="str">
        <v>Ikarian Capital LLC</v>
      </c>
      <c r="CB22" s="1" t="str">
        <v>HBM Partners AG (Investment Management)</v>
      </c>
      <c r="CC22" t="str">
        <v>Endurant Capital Management LP</v>
      </c>
    </row>
    <row r="23" spans="1:81" x14ac:dyDescent="0.75">
      <c r="A23" s="1" t="str">
        <v>BlackRock Fund Advisors</v>
      </c>
      <c r="B23" s="1" t="str">
        <v>Merrill Lynch, Pierce, Fenner &amp; Smith, Inc. (Invt Mgmt)</v>
      </c>
      <c r="C23" s="1"/>
      <c r="D23" s="1" t="str">
        <v>JNBA Financial Advisors, Inc.</v>
      </c>
      <c r="E23" s="1"/>
      <c r="F23" s="1" t="str">
        <v>Atom Investors LP</v>
      </c>
      <c r="G23" s="1"/>
      <c r="H23" s="1"/>
      <c r="I23" s="1"/>
      <c r="J23" s="1"/>
      <c r="K23" s="1"/>
      <c r="L23" s="1" t="str">
        <v>Kingdon Capital Management LLC</v>
      </c>
      <c r="M23" s="1"/>
      <c r="N23" s="1" t="str">
        <v>OrbiMed Advisors LLC</v>
      </c>
      <c r="O23" s="1" t="str">
        <v>Susquehanna Financial Group LLLP</v>
      </c>
      <c r="P23" s="1"/>
      <c r="Q23" s="1"/>
      <c r="R23" s="1"/>
      <c r="S23" s="1" t="str">
        <v>Morgan Stanley Smith Barney LLC (Invt Mgmt)</v>
      </c>
      <c r="T23" s="1"/>
      <c r="U23" s="1"/>
      <c r="V23" s="1"/>
      <c r="W23" s="1" t="str">
        <v>CIBC Asset Management, Inc.</v>
      </c>
      <c r="X23" s="1"/>
      <c r="Y23" s="1"/>
      <c r="Z23" s="1"/>
      <c r="AA23" s="1"/>
      <c r="AB23" s="1"/>
      <c r="AC23" s="1"/>
      <c r="AD23" s="1"/>
      <c r="AE23" s="1"/>
      <c r="AF23" s="1" t="str">
        <v>BlackRock Investment Management LLC</v>
      </c>
      <c r="AG23" s="1"/>
      <c r="AH23" s="1"/>
      <c r="AI23" s="1" t="str">
        <v>QS Investors LLC</v>
      </c>
      <c r="AJ23" s="1"/>
      <c r="AK23" s="1" t="str">
        <v>Dimensional Fund Advisors Ltd.</v>
      </c>
      <c r="AL23" s="1" t="str">
        <v>Vanguard Global Advisers LLC</v>
      </c>
      <c r="AM23" s="1"/>
      <c r="AN23" s="1"/>
      <c r="AO23" s="1"/>
      <c r="AP23" s="1"/>
      <c r="AQ23" s="1" t="str">
        <v>Vident Investment Advisory LLC</v>
      </c>
      <c r="AR23" s="1"/>
      <c r="AS23" s="1"/>
      <c r="AT23" s="1" t="str">
        <v>Hillsdale Investment Management, Inc.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 t="str">
        <v>Securities America Advisors, Inc.</v>
      </c>
      <c r="BI23" s="1"/>
      <c r="BJ23" s="1" t="str">
        <v>NEXT Financial Group, Inc.</v>
      </c>
      <c r="BK23" s="1"/>
      <c r="BL23" s="1"/>
      <c r="BM23" s="1" t="str">
        <v>Citadel Advisors LLC</v>
      </c>
      <c r="BN23" s="1"/>
      <c r="BO23" s="1"/>
      <c r="BP23" s="1"/>
      <c r="BQ23" s="1"/>
      <c r="BR23" s="1"/>
      <c r="BS23" s="1"/>
      <c r="BT23" s="1"/>
      <c r="BU23" s="1"/>
      <c r="BV23" s="1" t="str">
        <v>MAI Capital Management LLC</v>
      </c>
      <c r="BW23" s="1"/>
      <c r="BX23" s="1" t="str">
        <v>Woodbury Financial Services, Inc.</v>
      </c>
      <c r="BY23" s="1" t="str">
        <v>BlackRock Advisors LLC</v>
      </c>
      <c r="BZ23" s="1" t="str">
        <v>PCJ Investment Counsel Ltd.</v>
      </c>
      <c r="CA23" s="1" t="str">
        <v>DAFNA Capital Management LLC</v>
      </c>
      <c r="CB23" s="1" t="str">
        <v>Pictet Asset Management SA</v>
      </c>
      <c r="CC23" t="str">
        <v>Tekla Capital Management LLC</v>
      </c>
    </row>
    <row r="24" spans="1:81" x14ac:dyDescent="0.75">
      <c r="A24" s="1" t="str">
        <v>Jane Street Capital LLC</v>
      </c>
      <c r="B24" s="1" t="str">
        <v>RBC Dominion Securities, Inc. (Investment Management)</v>
      </c>
      <c r="C24" s="1"/>
      <c r="D24" s="1" t="str">
        <v>BMO Asset Management, Inc.</v>
      </c>
      <c r="E24" s="1"/>
      <c r="F24" s="1" t="str">
        <v>Marlborough Investment Management International Ltd.</v>
      </c>
      <c r="G24" s="1"/>
      <c r="H24" s="1"/>
      <c r="I24" s="1"/>
      <c r="J24" s="1"/>
      <c r="K24" s="1"/>
      <c r="L24" s="1" t="str">
        <v>Atom Investors LP</v>
      </c>
      <c r="M24" s="1"/>
      <c r="N24" s="1" t="str">
        <v>Thrivent Investment Management, Inc.</v>
      </c>
      <c r="O24" s="1" t="str">
        <v>Corriente Advisors LLC</v>
      </c>
      <c r="P24" s="1"/>
      <c r="Q24" s="1"/>
      <c r="R24" s="1"/>
      <c r="S24" s="1" t="str">
        <v>Pacifica Partners, Inc.</v>
      </c>
      <c r="T24" s="1"/>
      <c r="U24" s="1"/>
      <c r="V24" s="1"/>
      <c r="W24" s="1" t="str">
        <v>D. E. Shaw &amp; Co. LP</v>
      </c>
      <c r="X24" s="1"/>
      <c r="Y24" s="1"/>
      <c r="Z24" s="1"/>
      <c r="AA24" s="1"/>
      <c r="AB24" s="1"/>
      <c r="AC24" s="1"/>
      <c r="AD24" s="1"/>
      <c r="AE24" s="1"/>
      <c r="AF24" s="1" t="str">
        <v>AXA Equitable Funds Management Group LLC</v>
      </c>
      <c r="AG24" s="1"/>
      <c r="AH24" s="1"/>
      <c r="AI24" s="1" t="str">
        <v>TIAA-CREF Investment Management LLC</v>
      </c>
      <c r="AJ24" s="1"/>
      <c r="AK24" s="1" t="str">
        <v>Marathon Asset Management LLP</v>
      </c>
      <c r="AL24" s="1" t="str">
        <v>Morgan Stanley Canada Ltd.</v>
      </c>
      <c r="AM24" s="1"/>
      <c r="AN24" s="1"/>
      <c r="AO24" s="1"/>
      <c r="AP24" s="1"/>
      <c r="AQ24" s="1" t="str">
        <v>West Bancorporation, Inc. (Investment Management)</v>
      </c>
      <c r="AR24" s="1"/>
      <c r="AS24" s="1"/>
      <c r="AT24" s="1" t="str">
        <v>BlackRock Investment Management (UK) Ltd.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 t="str">
        <v>TD Securities, Inc.</v>
      </c>
      <c r="BI24" s="1"/>
      <c r="BJ24" s="1" t="str">
        <v>BMO Private Investment Counsel, Inc.</v>
      </c>
      <c r="BK24" s="1"/>
      <c r="BL24" s="1"/>
      <c r="BM24" s="1" t="str">
        <v>Raymond James Financial Services Advisors, Inc.</v>
      </c>
      <c r="BN24" s="1"/>
      <c r="BO24" s="1"/>
      <c r="BP24" s="1"/>
      <c r="BQ24" s="1"/>
      <c r="BR24" s="1"/>
      <c r="BS24" s="1"/>
      <c r="BT24" s="1"/>
      <c r="BU24" s="1"/>
      <c r="BV24" s="1" t="str">
        <v>Mid Atlantic Financial Management, Inc.</v>
      </c>
      <c r="BW24" s="1"/>
      <c r="BX24" s="1" t="str">
        <v>Securities America Advisors, Inc.</v>
      </c>
      <c r="BY24" s="1" t="str">
        <v>Vanguard Fiduciary Trust Co.</v>
      </c>
      <c r="BZ24" s="1" t="str">
        <v>Millennium Management LLC</v>
      </c>
      <c r="CA24" s="1" t="str">
        <v>Ghost Tree Capital LLC</v>
      </c>
      <c r="CB24" s="1" t="str">
        <v>Lord, Abbett &amp; Co. LLC</v>
      </c>
      <c r="CC24" t="str">
        <v>Parkman Healthcare Partners LLC</v>
      </c>
    </row>
    <row r="25" spans="1:81" x14ac:dyDescent="0.75">
      <c r="A25" s="1" t="str">
        <v>Bank of America, NA (Private Banking)</v>
      </c>
      <c r="B25" s="1" t="str">
        <v>Rockefeller &amp; Co. LLC</v>
      </c>
      <c r="C25" s="1"/>
      <c r="D25" s="1" t="str">
        <v>Merrill Lynch, Pierce, Fenner &amp; Smith, Inc. (Invt Mgmt)</v>
      </c>
      <c r="E25" s="1"/>
      <c r="F25" s="1" t="str">
        <v>BNP Paribas Arbitrage SNC</v>
      </c>
      <c r="G25" s="1"/>
      <c r="H25" s="1"/>
      <c r="I25" s="1"/>
      <c r="J25" s="1"/>
      <c r="K25" s="1"/>
      <c r="L25" s="1" t="str">
        <v>Hudson Bay Capital Management LP</v>
      </c>
      <c r="M25" s="1"/>
      <c r="N25" s="1" t="str">
        <v>Ardevora Asset Management LLP</v>
      </c>
      <c r="O25" s="1" t="str">
        <v>Janus Capital Management LLC</v>
      </c>
      <c r="P25" s="1"/>
      <c r="Q25" s="1"/>
      <c r="R25" s="1"/>
      <c r="S25" s="1" t="str">
        <v>Simplex Trading LLC</v>
      </c>
      <c r="T25" s="1"/>
      <c r="U25" s="1"/>
      <c r="V25" s="1"/>
      <c r="W25" s="1" t="str">
        <v>Claret Asset Management Corp.</v>
      </c>
      <c r="X25" s="1"/>
      <c r="Y25" s="1"/>
      <c r="Z25" s="1"/>
      <c r="AA25" s="1"/>
      <c r="AB25" s="1"/>
      <c r="AC25" s="1"/>
      <c r="AD25" s="1"/>
      <c r="AE25" s="1"/>
      <c r="AF25" s="1" t="str">
        <v>Meeder Asset Management, Inc.</v>
      </c>
      <c r="AG25" s="1"/>
      <c r="AH25" s="1"/>
      <c r="AI25" s="1" t="str">
        <v>North Growth Management Ltd.</v>
      </c>
      <c r="AJ25" s="1"/>
      <c r="AK25" s="1"/>
      <c r="AL25" s="1" t="str">
        <v>Morgan Stanley &amp; Co. LLC</v>
      </c>
      <c r="AM25" s="1"/>
      <c r="AN25" s="1"/>
      <c r="AO25" s="1"/>
      <c r="AP25" s="1"/>
      <c r="AQ25" s="1" t="str">
        <v>Wells Fargo Advisors Financial Network LLC</v>
      </c>
      <c r="AR25" s="1"/>
      <c r="AS25" s="1"/>
      <c r="AT25" s="1" t="str">
        <v>Triasima Portfolio Management, Inc.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 t="str">
        <v>UBS Financial Services, Inc.</v>
      </c>
      <c r="BI25" s="1"/>
      <c r="BJ25" s="1" t="str">
        <v>Woodbury Financial Services, Inc.</v>
      </c>
      <c r="BK25" s="1"/>
      <c r="BL25" s="1"/>
      <c r="BM25" s="1" t="str">
        <v>Two Sigma Investments LP</v>
      </c>
      <c r="BN25" s="1"/>
      <c r="BO25" s="1"/>
      <c r="BP25" s="1"/>
      <c r="BQ25" s="1"/>
      <c r="BR25" s="1"/>
      <c r="BS25" s="1"/>
      <c r="BT25" s="1"/>
      <c r="BU25" s="1"/>
      <c r="BV25" s="1" t="str">
        <v>CI Investments, Inc.</v>
      </c>
      <c r="BW25" s="1"/>
      <c r="BX25" s="1" t="str">
        <v>Intercontinental Wealth Advisors LLC</v>
      </c>
      <c r="BY25" s="1" t="str">
        <v>California State Teachers' Retirement System</v>
      </c>
      <c r="BZ25" s="1" t="str">
        <v>BofA Securities, Inc.</v>
      </c>
      <c r="CA25" s="1" t="str">
        <v>Burrage Capital Management LLC</v>
      </c>
      <c r="CB25" s="1" t="str">
        <v>Logos Global Management LP</v>
      </c>
      <c r="CC25" t="str">
        <v>Sio Capital Management LLC</v>
      </c>
    </row>
    <row r="26" spans="1:81" x14ac:dyDescent="0.75">
      <c r="A26" s="1" t="str">
        <v>Qube Research &amp; Technologies Ltd.</v>
      </c>
      <c r="B26" s="1" t="str">
        <v>Advisory Services Network LLC</v>
      </c>
      <c r="C26" s="1"/>
      <c r="D26" s="1" t="str">
        <v>Investacorp Advisory Services, Inc.</v>
      </c>
      <c r="E26" s="1"/>
      <c r="F26" s="1" t="str">
        <v>Susquehanna Financial Group LLLP</v>
      </c>
      <c r="G26" s="1"/>
      <c r="H26" s="1"/>
      <c r="I26" s="1"/>
      <c r="J26" s="1"/>
      <c r="K26" s="1"/>
      <c r="L26" s="1" t="str">
        <v>Millennium Management LLC</v>
      </c>
      <c r="M26" s="1"/>
      <c r="N26" s="1" t="str">
        <v>Goldman Sachs &amp; Co. LLC (Private Banking)</v>
      </c>
      <c r="O26" s="1" t="str">
        <v>Brinker Capital, Inc.</v>
      </c>
      <c r="P26" s="1"/>
      <c r="Q26" s="1"/>
      <c r="R26" s="1"/>
      <c r="S26" s="1" t="str">
        <v>UBS Financial Services, Inc.</v>
      </c>
      <c r="T26" s="1"/>
      <c r="U26" s="1"/>
      <c r="V26" s="1"/>
      <c r="W26" s="1" t="str">
        <v>QS Investors LLC</v>
      </c>
      <c r="X26" s="1"/>
      <c r="Y26" s="1"/>
      <c r="Z26" s="1"/>
      <c r="AA26" s="1"/>
      <c r="AB26" s="1"/>
      <c r="AC26" s="1"/>
      <c r="AD26" s="1"/>
      <c r="AE26" s="1"/>
      <c r="AF26" s="1" t="str">
        <v>Wells Fargo Clearing Services LLC</v>
      </c>
      <c r="AG26" s="1"/>
      <c r="AH26" s="1"/>
      <c r="AI26" s="1" t="str">
        <v>Mawer Investment Management Ltd.</v>
      </c>
      <c r="AJ26" s="1"/>
      <c r="AK26" s="1"/>
      <c r="AL26" s="1" t="str">
        <v>Vanguard Fiduciary Trust Co.</v>
      </c>
      <c r="AM26" s="1"/>
      <c r="AN26" s="1"/>
      <c r="AO26" s="1"/>
      <c r="AP26" s="1"/>
      <c r="AQ26" s="1" t="str">
        <v>UBS Securities LLC</v>
      </c>
      <c r="AR26" s="1"/>
      <c r="AS26" s="1"/>
      <c r="AT26" s="1" t="str">
        <v>Invesco Canada Ltd.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 t="str">
        <v>Merrill Lynch, Pierce, Fenner &amp; Smith, Inc. (Invt Mgmt)</v>
      </c>
      <c r="BI26" s="1"/>
      <c r="BJ26" s="1" t="str">
        <v>ClearArc Capital, Inc.</v>
      </c>
      <c r="BK26" s="1"/>
      <c r="BL26" s="1"/>
      <c r="BM26" s="1" t="str">
        <v>CIBC World Markets, Inc.</v>
      </c>
      <c r="BN26" s="1"/>
      <c r="BO26" s="1"/>
      <c r="BP26" s="1"/>
      <c r="BQ26" s="1"/>
      <c r="BR26" s="1"/>
      <c r="BS26" s="1"/>
      <c r="BT26" s="1"/>
      <c r="BU26" s="1"/>
      <c r="BV26" s="1" t="str">
        <v>Thrivent Investment Management, Inc.</v>
      </c>
      <c r="BW26" s="1"/>
      <c r="BX26" s="1" t="str">
        <v>Endurance Wealth Management, Inc.</v>
      </c>
      <c r="BY26" s="1" t="str">
        <v>AllianceBernstein LP</v>
      </c>
      <c r="BZ26" s="1" t="str">
        <v>Lacuna Vermogen GmbH</v>
      </c>
      <c r="CA26" s="1" t="str">
        <v>Millennium Management LLC</v>
      </c>
      <c r="CB26" s="1" t="str">
        <v>Marshall Wace North America LP</v>
      </c>
      <c r="CC26" t="str">
        <v>Balyasny Asset Management LP</v>
      </c>
    </row>
    <row r="27" spans="1:81" x14ac:dyDescent="0.75">
      <c r="A27" s="1" t="str">
        <v>Wedbush Securities, Inc. (Investment Management)</v>
      </c>
      <c r="B27" s="1" t="str">
        <v>Barclays Capital, Inc.</v>
      </c>
      <c r="C27" s="1"/>
      <c r="D27" s="1"/>
      <c r="E27" s="1"/>
      <c r="F27" s="1" t="str">
        <v>The Patriot Financial Group Insurance Agency LLC</v>
      </c>
      <c r="G27" s="1"/>
      <c r="H27" s="1"/>
      <c r="I27" s="1"/>
      <c r="J27" s="1"/>
      <c r="K27" s="1"/>
      <c r="L27" s="1" t="str">
        <v>Adage Capital Management LP</v>
      </c>
      <c r="M27" s="1"/>
      <c r="N27" s="1" t="str">
        <v>ClearBridge Investments LLC</v>
      </c>
      <c r="O27" s="1" t="str">
        <v>Cowen &amp; Co. LLC</v>
      </c>
      <c r="P27" s="1"/>
      <c r="Q27" s="1"/>
      <c r="R27" s="1"/>
      <c r="S27" s="1" t="str">
        <v>TD Securities, Inc.</v>
      </c>
      <c r="T27" s="1"/>
      <c r="U27" s="1"/>
      <c r="V27" s="1"/>
      <c r="W27" s="1" t="str">
        <v>Mackenzie Financial Corp.</v>
      </c>
      <c r="X27" s="1"/>
      <c r="Y27" s="1"/>
      <c r="Z27" s="1"/>
      <c r="AA27" s="1"/>
      <c r="AB27" s="1"/>
      <c r="AC27" s="1"/>
      <c r="AD27" s="1"/>
      <c r="AE27" s="1"/>
      <c r="AF27" s="1" t="str">
        <v>Citigroup Global Markets, Inc. (Investment Management)</v>
      </c>
      <c r="AG27" s="1"/>
      <c r="AH27" s="1"/>
      <c r="AI27" s="1" t="str">
        <v>SSgA Funds Management, Inc.</v>
      </c>
      <c r="AJ27" s="1"/>
      <c r="AK27" s="1"/>
      <c r="AL27" s="1" t="str">
        <v>UBS Securities LLC</v>
      </c>
      <c r="AM27" s="1"/>
      <c r="AN27" s="1"/>
      <c r="AO27" s="1"/>
      <c r="AP27" s="1"/>
      <c r="AQ27" s="1" t="str">
        <v>RBC Private Counsel (USA), Inc.</v>
      </c>
      <c r="AR27" s="1"/>
      <c r="AS27" s="1"/>
      <c r="AT27" s="1" t="str">
        <v>TD Asset Management, Inc.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 t="str">
        <v>RBC Capital Markets LLC (Investment Management)</v>
      </c>
      <c r="BK27" s="1"/>
      <c r="BL27" s="1"/>
      <c r="BM27" s="1" t="str">
        <v>Arrow Capital Management, Inc.</v>
      </c>
      <c r="BN27" s="1"/>
      <c r="BO27" s="1"/>
      <c r="BP27" s="1"/>
      <c r="BQ27" s="1"/>
      <c r="BR27" s="1"/>
      <c r="BS27" s="1"/>
      <c r="BT27" s="1"/>
      <c r="BU27" s="1"/>
      <c r="BV27" s="1" t="str">
        <v>Credit Suisse Securities (USA) LLC (Broker)</v>
      </c>
      <c r="BW27" s="1"/>
      <c r="BX27" s="1" t="str">
        <v>CFM Wealth Partners LLC</v>
      </c>
      <c r="BY27" s="1" t="str">
        <v>Goldman Sachs &amp; Co. LLC (Private Banking)</v>
      </c>
      <c r="BZ27" s="1" t="str">
        <v>Raymond James Financial Services Advisors, Inc.</v>
      </c>
      <c r="CA27" s="1" t="str">
        <v>The Bank of New York Mellon Corp. (Wealth Management)</v>
      </c>
      <c r="CB27" s="1" t="str">
        <v>Two Sigma Investments LP</v>
      </c>
      <c r="CC27" t="str">
        <v>Two Sigma Advisers LP</v>
      </c>
    </row>
    <row r="28" spans="1:81" x14ac:dyDescent="0.75">
      <c r="A28" s="1" t="str">
        <v>Squarepoint OPS LLC</v>
      </c>
      <c r="B28" s="1" t="str">
        <v>AdvisorNet Financial, Inc.</v>
      </c>
      <c r="C28" s="1"/>
      <c r="D28" s="1"/>
      <c r="E28" s="1"/>
      <c r="F28" s="1" t="str">
        <v>Atlas Principals LLC</v>
      </c>
      <c r="G28" s="1"/>
      <c r="H28" s="1"/>
      <c r="I28" s="1"/>
      <c r="J28" s="1"/>
      <c r="K28" s="1"/>
      <c r="L28" s="1" t="str">
        <v>Broadfin Capital LLC</v>
      </c>
      <c r="M28" s="1"/>
      <c r="N28" s="1" t="str">
        <v>CIBC World Markets, Inc.</v>
      </c>
      <c r="O28" s="1" t="str">
        <v>EAM Investors LLC</v>
      </c>
      <c r="P28" s="1"/>
      <c r="Q28" s="1"/>
      <c r="R28" s="1"/>
      <c r="S28" s="1" t="str">
        <v>Morgan Stanley &amp; Co. LLC</v>
      </c>
      <c r="T28" s="1"/>
      <c r="U28" s="1"/>
      <c r="V28" s="1"/>
      <c r="W28" s="1" t="str">
        <v>O'Shaughnessy Asset Management LLC</v>
      </c>
      <c r="X28" s="1"/>
      <c r="Y28" s="1"/>
      <c r="Z28" s="1"/>
      <c r="AA28" s="1"/>
      <c r="AB28" s="1"/>
      <c r="AC28" s="1"/>
      <c r="AD28" s="1"/>
      <c r="AE28" s="1"/>
      <c r="AF28" s="1" t="str">
        <v>Wealth Quarterback LLC</v>
      </c>
      <c r="AG28" s="1"/>
      <c r="AH28" s="1"/>
      <c r="AI28" s="1" t="str">
        <v>Sun Life Global Investments (Canada), Inc.</v>
      </c>
      <c r="AJ28" s="1"/>
      <c r="AK28" s="1"/>
      <c r="AL28" s="1" t="str">
        <v>RBC Dominion Securities, Inc. (Investment Management)</v>
      </c>
      <c r="AM28" s="1"/>
      <c r="AN28" s="1"/>
      <c r="AO28" s="1"/>
      <c r="AP28" s="1"/>
      <c r="AQ28" s="1" t="str">
        <v>Morgan Stanley Smith Barney LLC (Invt Mgmt)</v>
      </c>
      <c r="AR28" s="1"/>
      <c r="AS28" s="1"/>
      <c r="AT28" s="1" t="str">
        <v>MFS Investment Management Canada Ltd.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 t="str">
        <v>Triad Hybrid Solutions LLC</v>
      </c>
      <c r="BK28" s="1"/>
      <c r="BL28" s="1"/>
      <c r="BM28" s="1" t="str">
        <v>Principal Global Investors (Europe) Ltd.</v>
      </c>
      <c r="BN28" s="1"/>
      <c r="BO28" s="1"/>
      <c r="BP28" s="1"/>
      <c r="BQ28" s="1"/>
      <c r="BR28" s="1"/>
      <c r="BS28" s="1"/>
      <c r="BT28" s="1"/>
      <c r="BU28" s="1"/>
      <c r="BV28" s="1" t="str">
        <v>AE Wealth Management LLC</v>
      </c>
      <c r="BW28" s="1"/>
      <c r="BX28" s="1" t="str">
        <v>Wells Fargo Clearing Services LLC</v>
      </c>
      <c r="BY28" s="1" t="str">
        <v>Wells Fargo Bank, NA (Private Banking)</v>
      </c>
      <c r="BZ28" s="1" t="str">
        <v>Verus Capital Partners LLC</v>
      </c>
      <c r="CA28" s="1" t="str">
        <v>Mellon Investments Corp.</v>
      </c>
      <c r="CB28" s="1" t="str">
        <v>D. E. Shaw &amp; Co. LP</v>
      </c>
      <c r="CC28" t="str">
        <v>Ecor1 Capital LLC</v>
      </c>
    </row>
    <row r="29" spans="1:81" x14ac:dyDescent="0.75">
      <c r="A29" s="1" t="str">
        <v>Mackenzie Financial Corp.</v>
      </c>
      <c r="B29" s="1"/>
      <c r="C29" s="1"/>
      <c r="D29" s="1"/>
      <c r="E29" s="1"/>
      <c r="F29" s="1" t="str">
        <v>DWS Investments (UK) Ltd.</v>
      </c>
      <c r="G29" s="1"/>
      <c r="H29" s="1"/>
      <c r="I29" s="1"/>
      <c r="J29" s="1"/>
      <c r="K29" s="1"/>
      <c r="L29" s="1" t="str">
        <v>Ghost Tree Capital LLC</v>
      </c>
      <c r="M29" s="1"/>
      <c r="N29" s="1" t="str">
        <v>Manulife Investment Management Ltd.</v>
      </c>
      <c r="O29" s="1" t="str">
        <v>Ikarian Capital LLC</v>
      </c>
      <c r="P29" s="1"/>
      <c r="Q29" s="1"/>
      <c r="R29" s="1"/>
      <c r="S29" s="1" t="str">
        <v>Wells Fargo Clearing Services LLC</v>
      </c>
      <c r="T29" s="1"/>
      <c r="U29" s="1"/>
      <c r="V29" s="1"/>
      <c r="W29" s="1" t="str">
        <v>Spark Investment Management LLC</v>
      </c>
      <c r="X29" s="1"/>
      <c r="Y29" s="1"/>
      <c r="Z29" s="1"/>
      <c r="AA29" s="1"/>
      <c r="AB29" s="1"/>
      <c r="AC29" s="1"/>
      <c r="AD29" s="1"/>
      <c r="AE29" s="1"/>
      <c r="AF29" s="1" t="str">
        <v>Federated MDTA LLC</v>
      </c>
      <c r="AG29" s="1"/>
      <c r="AH29" s="1"/>
      <c r="AI29" s="1" t="str">
        <v>Account Management LLC</v>
      </c>
      <c r="AJ29" s="1"/>
      <c r="AK29" s="1"/>
      <c r="AL29" s="1" t="str">
        <v>Merrill Lynch Canada, Inc.</v>
      </c>
      <c r="AM29" s="1"/>
      <c r="AN29" s="1"/>
      <c r="AO29" s="1"/>
      <c r="AP29" s="1"/>
      <c r="AQ29" s="1" t="str">
        <v>BofA Securities, Inc.</v>
      </c>
      <c r="AR29" s="1"/>
      <c r="AS29" s="1"/>
      <c r="AT29" s="1" t="str">
        <v>BMO Asset Management, Inc.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 t="str">
        <v>Merrill Lynch, Pierce, Fenner &amp; Smith, Inc. (Invt Mgmt)</v>
      </c>
      <c r="BK29" s="1"/>
      <c r="BL29" s="1"/>
      <c r="BM29" s="1" t="str">
        <v>Morgan Stanley Smith Barney LLC (Invt Mgmt)</v>
      </c>
      <c r="BN29" s="1"/>
      <c r="BO29" s="1"/>
      <c r="BP29" s="1"/>
      <c r="BQ29" s="1"/>
      <c r="BR29" s="1"/>
      <c r="BS29" s="1"/>
      <c r="BT29" s="1"/>
      <c r="BU29" s="1"/>
      <c r="BV29" s="1" t="str">
        <v>Goldman Sachs International</v>
      </c>
      <c r="BW29" s="1"/>
      <c r="BX29" s="1" t="str">
        <v>BMO Asset Management, Inc.</v>
      </c>
      <c r="BY29" s="1" t="str">
        <v>RhumbLine Advisers LP</v>
      </c>
      <c r="BZ29" s="1" t="str">
        <v>Goldman Sachs &amp; Co. LLC (Private Banking)</v>
      </c>
      <c r="CA29" s="1" t="str">
        <v>Altrinsic Global Advisors Canada, Inc.</v>
      </c>
      <c r="CB29" s="1" t="str">
        <v>Victory Capital Management, Inc. (Investment Management)</v>
      </c>
      <c r="CC29" t="str">
        <v>Sabby Capital LLC</v>
      </c>
    </row>
    <row r="30" spans="1:81" x14ac:dyDescent="0.75">
      <c r="A30" s="1" t="str">
        <v>Spark Investment Management LLC</v>
      </c>
      <c r="B30" s="1"/>
      <c r="C30" s="1"/>
      <c r="D30" s="1"/>
      <c r="E30" s="1"/>
      <c r="F30" s="1" t="str">
        <v>SagePoint Financial, Inc. (Investment Management)</v>
      </c>
      <c r="G30" s="1"/>
      <c r="H30" s="1"/>
      <c r="I30" s="1"/>
      <c r="J30" s="1"/>
      <c r="K30" s="1"/>
      <c r="L30" s="1" t="str">
        <v>Wells Fargo Clearing Services LLC</v>
      </c>
      <c r="M30" s="1"/>
      <c r="N30" s="1" t="str">
        <v>Fidelity Management &amp; Research Co. LLC</v>
      </c>
      <c r="O30" s="1" t="str">
        <v>Employees Retirement System of Texas</v>
      </c>
      <c r="P30" s="1"/>
      <c r="Q30" s="1"/>
      <c r="R30" s="1"/>
      <c r="S30" s="1" t="str">
        <v>Valley National Advisers, Inc.</v>
      </c>
      <c r="T30" s="1"/>
      <c r="U30" s="1"/>
      <c r="V30" s="1"/>
      <c r="W30" s="1" t="str">
        <v>WBS Hunicke Vermogensverwaltung GmbH</v>
      </c>
      <c r="X30" s="1"/>
      <c r="Y30" s="1"/>
      <c r="Z30" s="1"/>
      <c r="AA30" s="1"/>
      <c r="AB30" s="1"/>
      <c r="AC30" s="1"/>
      <c r="AD30" s="1"/>
      <c r="AE30" s="1"/>
      <c r="AF30" s="1" t="str">
        <v>Manulife Investment Management Ltd.</v>
      </c>
      <c r="AG30" s="1"/>
      <c r="AH30" s="1"/>
      <c r="AI30" s="1" t="str">
        <v>Goldman Sachs Asset Management International</v>
      </c>
      <c r="AJ30" s="1"/>
      <c r="AK30" s="1"/>
      <c r="AL30" s="1" t="str">
        <v>US Bancorp Asset Management, Inc.</v>
      </c>
      <c r="AM30" s="1"/>
      <c r="AN30" s="1"/>
      <c r="AO30" s="1"/>
      <c r="AP30" s="1"/>
      <c r="AQ30" s="1"/>
      <c r="AR30" s="1"/>
      <c r="AS30" s="1"/>
      <c r="AT30" s="1" t="str">
        <v>Vancity Investment Management Ltd.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 t="str">
        <v>UBS Financial Services, Inc.</v>
      </c>
      <c r="BK30" s="1"/>
      <c r="BL30" s="1"/>
      <c r="BM30" s="1" t="str">
        <v>Raymond James &amp; Associates, Inc. (Invt Mgmt)</v>
      </c>
      <c r="BN30" s="1"/>
      <c r="BO30" s="1"/>
      <c r="BP30" s="1"/>
      <c r="BQ30" s="1"/>
      <c r="BR30" s="1"/>
      <c r="BS30" s="1"/>
      <c r="BT30" s="1"/>
      <c r="BU30" s="1"/>
      <c r="BV30" s="1" t="str">
        <v>The Vanguard Group, Inc.</v>
      </c>
      <c r="BW30" s="1"/>
      <c r="BX30" s="1" t="str">
        <v>Delta Asset Management LLC (Tennessee)</v>
      </c>
      <c r="BY30" s="1" t="str">
        <v>UBS Securities LLC</v>
      </c>
      <c r="BZ30" s="1" t="str">
        <v>Punch &amp; Associates Investment Management, Inc.</v>
      </c>
      <c r="CA30" s="1" t="str">
        <v>David M. Knott Partnership</v>
      </c>
      <c r="CB30" s="1" t="str">
        <v>Wells Capital Management, Inc.</v>
      </c>
      <c r="CC30" t="str">
        <v>JPMorgan Securities LLC (Investment Management)</v>
      </c>
    </row>
    <row r="31" spans="1:81" x14ac:dyDescent="0.75">
      <c r="A31" s="1" t="str">
        <v>ExodusPoint Capital Management LP</v>
      </c>
      <c r="B31" s="1"/>
      <c r="C31" s="1"/>
      <c r="D31" s="1"/>
      <c r="E31" s="1"/>
      <c r="F31" s="1" t="str">
        <v>Morgan Stanley Canada Ltd.</v>
      </c>
      <c r="G31" s="1"/>
      <c r="H31" s="1"/>
      <c r="I31" s="1"/>
      <c r="J31" s="1"/>
      <c r="K31" s="1"/>
      <c r="L31" s="1" t="str">
        <v>Lord, Abbett &amp; Co. LLC</v>
      </c>
      <c r="M31" s="1"/>
      <c r="N31" s="1" t="str">
        <v>Fidelity Investments Canada ULC</v>
      </c>
      <c r="O31" s="1" t="str">
        <v>Renaissance Technologies LLC</v>
      </c>
      <c r="P31" s="1"/>
      <c r="Q31" s="1"/>
      <c r="R31" s="1"/>
      <c r="S31" s="1" t="str">
        <v>Merrill Lynch, Pierce, Fenner &amp; Smith, Inc. (Invt Mgmt)</v>
      </c>
      <c r="T31" s="1"/>
      <c r="U31" s="1"/>
      <c r="V31" s="1"/>
      <c r="W31" s="1" t="str">
        <v>BlackRock Asset Management Canada Ltd.</v>
      </c>
      <c r="X31" s="1"/>
      <c r="Y31" s="1"/>
      <c r="Z31" s="1"/>
      <c r="AA31" s="1"/>
      <c r="AB31" s="1"/>
      <c r="AC31" s="1"/>
      <c r="AD31" s="1"/>
      <c r="AE31" s="1"/>
      <c r="AF31" s="1" t="str">
        <v>BNP Paribas Arbitrage SNC</v>
      </c>
      <c r="AG31" s="1"/>
      <c r="AH31" s="1"/>
      <c r="AI31" s="1" t="str">
        <v>CI Global Investments, Inc.</v>
      </c>
      <c r="AJ31" s="1"/>
      <c r="AK31" s="1"/>
      <c r="AL31" s="1" t="str">
        <v>TD Securities, Inc.</v>
      </c>
      <c r="AM31" s="1"/>
      <c r="AN31" s="1"/>
      <c r="AO31" s="1"/>
      <c r="AP31" s="1"/>
      <c r="AQ31" s="1"/>
      <c r="AR31" s="1"/>
      <c r="AS31" s="1"/>
      <c r="AT31" s="1" t="str">
        <v>BlackRock Advisors (UK) Ltd.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 t="str">
        <v>Bank Julius Bar &amp; Co. AG</v>
      </c>
      <c r="BK31" s="1"/>
      <c r="BL31" s="1"/>
      <c r="BM31" s="1" t="str">
        <v>RBC Dominion Securities, Inc. (Investment Management)</v>
      </c>
      <c r="BN31" s="1"/>
      <c r="BO31" s="1"/>
      <c r="BP31" s="1"/>
      <c r="BQ31" s="1"/>
      <c r="BR31" s="1"/>
      <c r="BS31" s="1"/>
      <c r="BT31" s="1"/>
      <c r="BU31" s="1"/>
      <c r="BV31" s="1" t="str">
        <v>Vanguard Global Advisers LLC</v>
      </c>
      <c r="BW31" s="1"/>
      <c r="BX31" s="1" t="str">
        <v>RBC Capital Markets LLC (Investment Management)</v>
      </c>
      <c r="BY31" s="1" t="str">
        <v>Grimes &amp; Co., Inc.</v>
      </c>
      <c r="BZ31" s="1" t="str">
        <v>Mackenzie Financial Corp.</v>
      </c>
      <c r="CA31" s="1" t="str">
        <v>Altrinsic Global Advisors LLC</v>
      </c>
      <c r="CB31" s="1" t="str">
        <v>BlackRock Advisors LLC</v>
      </c>
      <c r="CC31" t="str">
        <v>Schonfeld Strategic Advisors LLC</v>
      </c>
    </row>
    <row r="32" spans="1:81" x14ac:dyDescent="0.75">
      <c r="A32" s="1" t="str">
        <v>Tower Research Capital LLC</v>
      </c>
      <c r="B32" s="1"/>
      <c r="C32" s="1"/>
      <c r="D32" s="1"/>
      <c r="E32" s="1"/>
      <c r="F32" s="1" t="str">
        <v>BlackRock Asset Management Canada Ltd.</v>
      </c>
      <c r="G32" s="1"/>
      <c r="H32" s="1"/>
      <c r="I32" s="1"/>
      <c r="J32" s="1"/>
      <c r="K32" s="1"/>
      <c r="L32" s="1" t="str">
        <v>Ikarian Capital LLC</v>
      </c>
      <c r="M32" s="1"/>
      <c r="N32" s="1" t="str">
        <v>RBC Global Asset Management, Inc.</v>
      </c>
      <c r="O32" s="1" t="str">
        <v>Weiss Multi-Strategy Advisers LLC</v>
      </c>
      <c r="P32" s="1"/>
      <c r="Q32" s="1"/>
      <c r="R32" s="1"/>
      <c r="S32" s="1"/>
      <c r="T32" s="1"/>
      <c r="U32" s="1"/>
      <c r="V32" s="1"/>
      <c r="W32" s="1" t="str">
        <v>BC Investment Management Corp.</v>
      </c>
      <c r="X32" s="1"/>
      <c r="Y32" s="1"/>
      <c r="Z32" s="1"/>
      <c r="AA32" s="1"/>
      <c r="AB32" s="1"/>
      <c r="AC32" s="1"/>
      <c r="AD32" s="1"/>
      <c r="AE32" s="1"/>
      <c r="AF32" s="1" t="str">
        <v>RBC Dominion Securities, Inc.</v>
      </c>
      <c r="AG32" s="1"/>
      <c r="AH32" s="1"/>
      <c r="AI32" s="1" t="str">
        <v>Pictet Asset Management SA</v>
      </c>
      <c r="AJ32" s="1"/>
      <c r="AK32" s="1"/>
      <c r="AL32" s="1" t="str">
        <v>Advisory Services Network LLC</v>
      </c>
      <c r="AM32" s="1"/>
      <c r="AN32" s="1"/>
      <c r="AO32" s="1"/>
      <c r="AP32" s="1"/>
      <c r="AQ32" s="1"/>
      <c r="AR32" s="1"/>
      <c r="AS32" s="1"/>
      <c r="AT32" s="1" t="str">
        <v>ATB Investment Management, Inc.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 t="str">
        <v>Rockefeller &amp; Co. LLC</v>
      </c>
      <c r="BK32" s="1"/>
      <c r="BL32" s="1"/>
      <c r="BM32" s="1" t="str">
        <v>UBS Financial Services, Inc.</v>
      </c>
      <c r="BN32" s="1"/>
      <c r="BO32" s="1"/>
      <c r="BP32" s="1"/>
      <c r="BQ32" s="1"/>
      <c r="BR32" s="1"/>
      <c r="BS32" s="1"/>
      <c r="BT32" s="1"/>
      <c r="BU32" s="1"/>
      <c r="BV32" s="1" t="str">
        <v>RBC Dominion Securities, Inc. (Investment Management)</v>
      </c>
      <c r="BW32" s="1"/>
      <c r="BX32" s="1" t="str">
        <v>RBC Private Counsel (USA), Inc.</v>
      </c>
      <c r="BY32" s="1" t="str">
        <v>BBVA Asset Management SA SGIIC</v>
      </c>
      <c r="BZ32" s="1" t="str">
        <v>MacKay Shields LLC</v>
      </c>
      <c r="CA32" s="1" t="str">
        <v>Altshuler Shaham Mutual Funds Management Ltd.</v>
      </c>
      <c r="CB32" s="1" t="str">
        <v>Pictet Asset Management Ltd.</v>
      </c>
      <c r="CC32" t="str">
        <v>Morgan Stanley &amp; Co. LLC</v>
      </c>
    </row>
    <row r="33" spans="1:81" x14ac:dyDescent="0.75">
      <c r="A33" s="1" t="str">
        <v>HRT Financial LLC</v>
      </c>
      <c r="B33" s="1"/>
      <c r="C33" s="1"/>
      <c r="D33" s="1"/>
      <c r="E33" s="1"/>
      <c r="F33" s="1" t="str">
        <v>Westwood Management Corp. (Texas)</v>
      </c>
      <c r="G33" s="1"/>
      <c r="H33" s="1"/>
      <c r="I33" s="1"/>
      <c r="J33" s="1"/>
      <c r="K33" s="1"/>
      <c r="L33" s="1" t="str">
        <v>Group One Trading LP</v>
      </c>
      <c r="M33" s="1"/>
      <c r="N33" s="1" t="str">
        <v>MUFG Securities EMEA Plc</v>
      </c>
      <c r="O33" s="1" t="str">
        <v>Goldman Sachs &amp; Co. LLC (Private Banking)</v>
      </c>
      <c r="P33" s="1"/>
      <c r="Q33" s="1"/>
      <c r="R33" s="1"/>
      <c r="S33" s="1"/>
      <c r="T33" s="1"/>
      <c r="U33" s="1"/>
      <c r="V33" s="1"/>
      <c r="W33" s="1" t="str">
        <v>DWS Investment GmbH</v>
      </c>
      <c r="X33" s="1"/>
      <c r="Y33" s="1"/>
      <c r="Z33" s="1"/>
      <c r="AA33" s="1"/>
      <c r="AB33" s="1"/>
      <c r="AC33" s="1"/>
      <c r="AD33" s="1"/>
      <c r="AE33" s="1"/>
      <c r="AF33" s="1" t="str">
        <v>TD Securities, Inc.</v>
      </c>
      <c r="AG33" s="1"/>
      <c r="AH33" s="1"/>
      <c r="AI33" s="1" t="str">
        <v>PCJ Investment Counsel Ltd.</v>
      </c>
      <c r="AJ33" s="1"/>
      <c r="AK33" s="1"/>
      <c r="AL33" s="1" t="str">
        <v>BMO Asset Management, Inc.</v>
      </c>
      <c r="AM33" s="1"/>
      <c r="AN33" s="1"/>
      <c r="AO33" s="1"/>
      <c r="AP33" s="1"/>
      <c r="AQ33" s="1"/>
      <c r="AR33" s="1"/>
      <c r="AS33" s="1"/>
      <c r="AT33" s="1" t="str">
        <v>BlackRock Asset Management Canada Ltd.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 t="str">
        <v>Wells Fargo Advisors Financial Network LLC</v>
      </c>
      <c r="BK33" s="1"/>
      <c r="BL33" s="1"/>
      <c r="BM33" s="1" t="str">
        <v>JPMorgan Securities LLC (Investment Management)</v>
      </c>
      <c r="BN33" s="1"/>
      <c r="BO33" s="1"/>
      <c r="BP33" s="1"/>
      <c r="BQ33" s="1"/>
      <c r="BR33" s="1"/>
      <c r="BS33" s="1"/>
      <c r="BT33" s="1"/>
      <c r="BU33" s="1"/>
      <c r="BV33" s="1" t="str">
        <v>Janney Montgomery Scott LLC (Investment Management)</v>
      </c>
      <c r="BW33" s="1"/>
      <c r="BX33" s="1" t="str">
        <v>Valeo Financial Advisors LLC</v>
      </c>
      <c r="BY33" s="1" t="str">
        <v>Manulife Investment Management Ltd.</v>
      </c>
      <c r="BZ33" s="1" t="str">
        <v>JBF Capital, Inc.</v>
      </c>
      <c r="CA33" s="1" t="str">
        <v>D. E. Shaw &amp; Co. LP</v>
      </c>
      <c r="CB33" s="1" t="str">
        <v>Candriam Belgium SA</v>
      </c>
      <c r="CC33" t="str">
        <v>David M. Knott Partnership</v>
      </c>
    </row>
    <row r="34" spans="1:81" x14ac:dyDescent="0.75">
      <c r="A34" s="1" t="str">
        <v>1832 Asset Management LP</v>
      </c>
      <c r="B34" s="1"/>
      <c r="C34" s="1"/>
      <c r="D34" s="1"/>
      <c r="E34" s="1"/>
      <c r="F34" s="1" t="str">
        <v>Morgan Stanley &amp; Co. LLC</v>
      </c>
      <c r="G34" s="1"/>
      <c r="H34" s="1"/>
      <c r="I34" s="1"/>
      <c r="J34" s="1"/>
      <c r="K34" s="1"/>
      <c r="L34" s="1" t="str">
        <v>Burrage Capital Management LLC</v>
      </c>
      <c r="M34" s="1"/>
      <c r="N34" s="1" t="str">
        <v>Credit Suisse Securities (USA) LLC (Broker)</v>
      </c>
      <c r="O34" s="1" t="str">
        <v>BlackRock Asset Management Canada Ltd.</v>
      </c>
      <c r="P34" s="1"/>
      <c r="Q34" s="1"/>
      <c r="R34" s="1"/>
      <c r="S34" s="1"/>
      <c r="T34" s="1"/>
      <c r="U34" s="1"/>
      <c r="V34" s="1"/>
      <c r="W34" s="1" t="str">
        <v>Arrowstreet Capital LP</v>
      </c>
      <c r="X34" s="1"/>
      <c r="Y34" s="1"/>
      <c r="Z34" s="1"/>
      <c r="AA34" s="1"/>
      <c r="AB34" s="1"/>
      <c r="AC34" s="1"/>
      <c r="AD34" s="1"/>
      <c r="AE34" s="1"/>
      <c r="AF34" s="1" t="str">
        <v>BMO Asset Management, Inc.</v>
      </c>
      <c r="AG34" s="1"/>
      <c r="AH34" s="1"/>
      <c r="AI34" s="1" t="str">
        <v>Credit Suisse Asset Management (Schweiz) AG</v>
      </c>
      <c r="AJ34" s="1"/>
      <c r="AK34" s="1"/>
      <c r="AL34" s="1" t="str">
        <v>UBS Financial Services, Inc.</v>
      </c>
      <c r="AM34" s="1"/>
      <c r="AN34" s="1"/>
      <c r="AO34" s="1"/>
      <c r="AP34" s="1"/>
      <c r="AQ34" s="1"/>
      <c r="AR34" s="1"/>
      <c r="AS34" s="1"/>
      <c r="AT34" s="1" t="str">
        <v>Cypress Capital Management Ltd. (Canada)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 t="str">
        <v>Cowen Prime Services LLC (Private Banking)</v>
      </c>
      <c r="BK34" s="1"/>
      <c r="BL34" s="1"/>
      <c r="BM34" s="1" t="str">
        <v>DWS Investment GmbH</v>
      </c>
      <c r="BN34" s="1"/>
      <c r="BO34" s="1"/>
      <c r="BP34" s="1"/>
      <c r="BQ34" s="1"/>
      <c r="BR34" s="1"/>
      <c r="BS34" s="1"/>
      <c r="BT34" s="1"/>
      <c r="BU34" s="1"/>
      <c r="BV34" s="1" t="str">
        <v>UBS Asset Management Switzerland AG</v>
      </c>
      <c r="BW34" s="1"/>
      <c r="BX34" s="1" t="str">
        <v>Merrill Lynch, Pierce, Fenner &amp; Smith, Inc. (Invt Mgmt)</v>
      </c>
      <c r="BY34" s="1" t="str">
        <v>New York State Common Retirement Fund</v>
      </c>
      <c r="BZ34" s="1" t="str">
        <v>Hillsdale Investment Management, Inc.</v>
      </c>
      <c r="CA34" s="1" t="str">
        <v>Granite Point Capital Management LP</v>
      </c>
      <c r="CB34" s="1" t="str">
        <v>Alyeska Investment Group LP</v>
      </c>
      <c r="CC34" t="str">
        <v>Barclays Capital, Inc.</v>
      </c>
    </row>
    <row r="35" spans="1:81" x14ac:dyDescent="0.75">
      <c r="A35" s="1" t="str">
        <v>SSgA Funds Management, Inc.</v>
      </c>
      <c r="B35" s="1"/>
      <c r="C35" s="1"/>
      <c r="D35" s="1"/>
      <c r="E35" s="1"/>
      <c r="F35" s="1" t="str">
        <v>Woodline Partners LP</v>
      </c>
      <c r="G35" s="1"/>
      <c r="H35" s="1"/>
      <c r="I35" s="1"/>
      <c r="J35" s="1"/>
      <c r="K35" s="1"/>
      <c r="L35" s="1" t="str">
        <v>Allianz Global Investors U.S. LLC</v>
      </c>
      <c r="M35" s="1"/>
      <c r="N35" s="1" t="str">
        <v>Chou Associates Management, Inc.</v>
      </c>
      <c r="O35" s="1" t="str">
        <v>TD Asset Management, Inc.</v>
      </c>
      <c r="P35" s="1"/>
      <c r="Q35" s="1"/>
      <c r="R35" s="1"/>
      <c r="S35" s="1"/>
      <c r="T35" s="1"/>
      <c r="U35" s="1"/>
      <c r="V35" s="1"/>
      <c r="W35" s="1" t="str">
        <v>TD Waterhouse Private Investment Counsel, Inc.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tr">
        <v>CIBC Asset Management, Inc.</v>
      </c>
      <c r="AJ35" s="1"/>
      <c r="AK35" s="1"/>
      <c r="AL35" s="1" t="str">
        <v>Wells Fargo Bank, NA (Private Banking)</v>
      </c>
      <c r="AM35" s="1"/>
      <c r="AN35" s="1"/>
      <c r="AO35" s="1"/>
      <c r="AP35" s="1"/>
      <c r="AQ35" s="1"/>
      <c r="AR35" s="1"/>
      <c r="AS35" s="1"/>
      <c r="AT35" s="1" t="str">
        <v>Professionals' Financial - Mutual Funds Inc.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 t="str">
        <v>KMS Financial Services, Inc.</v>
      </c>
      <c r="BK35" s="1"/>
      <c r="BL35" s="1"/>
      <c r="BM35" s="1" t="str">
        <v>UBS Securities LLC</v>
      </c>
      <c r="BN35" s="1"/>
      <c r="BO35" s="1"/>
      <c r="BP35" s="1"/>
      <c r="BQ35" s="1"/>
      <c r="BR35" s="1"/>
      <c r="BS35" s="1"/>
      <c r="BT35" s="1"/>
      <c r="BU35" s="1"/>
      <c r="BV35" s="1" t="str">
        <v>Virtu Financial BD LLC</v>
      </c>
      <c r="BW35" s="1"/>
      <c r="BX35" s="1" t="str">
        <v>US Bancorp Asset Management, Inc.</v>
      </c>
      <c r="BY35" s="1" t="str">
        <v>SunAmerica Asset Management LLC</v>
      </c>
      <c r="BZ35" s="1" t="str">
        <v>CIBC World Markets, Inc.</v>
      </c>
      <c r="CA35" s="1" t="str">
        <v>Granahan Investment Management, Inc.</v>
      </c>
      <c r="CB35" s="1" t="str">
        <v>Sphera Funds Management Ltd.</v>
      </c>
      <c r="CC35" t="str">
        <v>Goldman Sachs &amp; Co. LLC (Private Banking)</v>
      </c>
    </row>
    <row r="36" spans="1:81" x14ac:dyDescent="0.75">
      <c r="A36" s="1" t="str">
        <v>BlackRock Investment Management LLC</v>
      </c>
      <c r="B36" s="1"/>
      <c r="C36" s="1"/>
      <c r="D36" s="1"/>
      <c r="E36" s="1"/>
      <c r="F36" s="1" t="str">
        <v>Geode Capital Management LLC</v>
      </c>
      <c r="G36" s="1"/>
      <c r="H36" s="1"/>
      <c r="I36" s="1"/>
      <c r="J36" s="1"/>
      <c r="K36" s="1"/>
      <c r="L36" s="1" t="str">
        <v>Victory Capital Management, Inc. (Investment Management)</v>
      </c>
      <c r="M36" s="1"/>
      <c r="N36" s="1" t="str">
        <v>TD Asset Management, Inc.</v>
      </c>
      <c r="O36" s="1" t="str">
        <v>JPMorgan Securities LLC (Investment Management)</v>
      </c>
      <c r="P36" s="1"/>
      <c r="Q36" s="1"/>
      <c r="R36" s="1"/>
      <c r="S36" s="1"/>
      <c r="T36" s="1"/>
      <c r="U36" s="1"/>
      <c r="V36" s="1"/>
      <c r="W36" s="1" t="str">
        <v>WEDGE Capital Management LLP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 t="str">
        <v>Brandes Investment Partners LP</v>
      </c>
      <c r="AJ36" s="1"/>
      <c r="AK36" s="1"/>
      <c r="AL36" s="1" t="str">
        <v>Sound Income Strategies LLC</v>
      </c>
      <c r="AM36" s="1"/>
      <c r="AN36" s="1"/>
      <c r="AO36" s="1"/>
      <c r="AP36" s="1"/>
      <c r="AQ36" s="1"/>
      <c r="AR36" s="1"/>
      <c r="AS36" s="1"/>
      <c r="AT36" s="1" t="str">
        <v>O'Shaughnessy Asset Management LLC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 t="str">
        <v>JNBA Financial Advisors, Inc.</v>
      </c>
      <c r="BK36" s="1"/>
      <c r="BL36" s="1"/>
      <c r="BM36" s="1" t="str">
        <v>RBC Private Counsel (USA), Inc.</v>
      </c>
      <c r="BN36" s="1"/>
      <c r="BO36" s="1"/>
      <c r="BP36" s="1"/>
      <c r="BQ36" s="1"/>
      <c r="BR36" s="1"/>
      <c r="BS36" s="1"/>
      <c r="BT36" s="1"/>
      <c r="BU36" s="1"/>
      <c r="BV36" s="1" t="str">
        <v>Seelaus Asset Management LLC</v>
      </c>
      <c r="BW36" s="1"/>
      <c r="BX36" s="1" t="str">
        <v>Global Retirement Partners LLC</v>
      </c>
      <c r="BY36" s="1" t="str">
        <v>Old Well Partners LLC</v>
      </c>
      <c r="BZ36" s="1" t="str">
        <v>Jane Street Capital LLC</v>
      </c>
      <c r="CA36" s="1" t="str">
        <v>Genesee Capital Advisors LLC</v>
      </c>
      <c r="CB36" s="1" t="str">
        <v>Morgan Stanley &amp; Co. LLC</v>
      </c>
      <c r="CC36" t="str">
        <v>Susquehanna Financial Group LLLP</v>
      </c>
    </row>
    <row r="37" spans="1:81" x14ac:dyDescent="0.75">
      <c r="A37" s="1" t="str">
        <v>Secure Asset Management LLC</v>
      </c>
      <c r="B37" s="1"/>
      <c r="C37" s="1"/>
      <c r="D37" s="1"/>
      <c r="E37" s="1"/>
      <c r="F37" s="1" t="str">
        <v>Raymond James Financial Services Advisors, Inc.</v>
      </c>
      <c r="G37" s="1"/>
      <c r="H37" s="1"/>
      <c r="I37" s="1"/>
      <c r="J37" s="1"/>
      <c r="K37" s="1"/>
      <c r="L37" s="1" t="str">
        <v>TD Asset Management, Inc.</v>
      </c>
      <c r="M37" s="1"/>
      <c r="N37" s="1" t="str">
        <v>Dimensional Fund Advisors LP</v>
      </c>
      <c r="O37" s="1" t="str">
        <v>Morgan Stanley Canada Ltd.</v>
      </c>
      <c r="P37" s="1"/>
      <c r="Q37" s="1"/>
      <c r="R37" s="1"/>
      <c r="S37" s="1"/>
      <c r="T37" s="1"/>
      <c r="U37" s="1"/>
      <c r="V37" s="1"/>
      <c r="W37" s="1" t="str">
        <v>SSgA Funds Management, Inc.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 t="str">
        <v>Arrow Capital Management, Inc.</v>
      </c>
      <c r="AJ37" s="1"/>
      <c r="AK37" s="1"/>
      <c r="AL37" s="1" t="str">
        <v>Merrill Lynch, Pierce, Fenner &amp; Smith, Inc. (Invt Mgmt)</v>
      </c>
      <c r="AM37" s="1"/>
      <c r="AN37" s="1"/>
      <c r="AO37" s="1"/>
      <c r="AP37" s="1"/>
      <c r="AQ37" s="1"/>
      <c r="AR37" s="1"/>
      <c r="AS37" s="1"/>
      <c r="AT37" s="1" t="str">
        <v>TIAA-CREF Investment Management LLC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 t="str">
        <v>Howe &amp; Rusling, Inc.</v>
      </c>
      <c r="BK37" s="1"/>
      <c r="BL37" s="1"/>
      <c r="BM37" s="1" t="str">
        <v>Merrill Lynch Canada, Inc.</v>
      </c>
      <c r="BN37" s="1"/>
      <c r="BO37" s="1"/>
      <c r="BP37" s="1"/>
      <c r="BQ37" s="1"/>
      <c r="BR37" s="1"/>
      <c r="BS37" s="1"/>
      <c r="BT37" s="1"/>
      <c r="BU37" s="1"/>
      <c r="BV37" s="1" t="str">
        <v>UBS Asset Management (UK) Ltd.</v>
      </c>
      <c r="BW37" s="1"/>
      <c r="BX37" s="1" t="str">
        <v>SagePoint Financial, Inc. (Investment Management)</v>
      </c>
      <c r="BY37" s="1" t="str">
        <v>Creative Planning, Inc.</v>
      </c>
      <c r="BZ37" s="1" t="str">
        <v>BlackRock Asset Management Canada Ltd.</v>
      </c>
      <c r="CA37" s="1" t="str">
        <v>DWS Investments (UK) Ltd.</v>
      </c>
      <c r="CB37" s="1" t="str">
        <v>Peregrine Capital Management LLC</v>
      </c>
      <c r="CC37" t="str">
        <v>BofA Securities, Inc.</v>
      </c>
    </row>
    <row r="38" spans="1:81" x14ac:dyDescent="0.75">
      <c r="A38" s="1" t="str">
        <v>FNY Capital Management LP</v>
      </c>
      <c r="B38" s="1"/>
      <c r="C38" s="1"/>
      <c r="D38" s="1"/>
      <c r="E38" s="1"/>
      <c r="F38" s="1" t="str">
        <v>US Bancorp Asset Management, Inc.</v>
      </c>
      <c r="G38" s="1"/>
      <c r="H38" s="1"/>
      <c r="I38" s="1"/>
      <c r="J38" s="1"/>
      <c r="K38" s="1"/>
      <c r="L38" s="1" t="str">
        <v>Schweizerische Nationalbank (Investment Portfolio)</v>
      </c>
      <c r="M38" s="1"/>
      <c r="N38" s="1" t="str">
        <v>BlackRock Advisors LLC</v>
      </c>
      <c r="O38" s="1" t="str">
        <v>Northern Trust Investments, Inc.(Investment Management)</v>
      </c>
      <c r="P38" s="1"/>
      <c r="Q38" s="1"/>
      <c r="R38" s="1"/>
      <c r="S38" s="1"/>
      <c r="T38" s="1"/>
      <c r="U38" s="1"/>
      <c r="V38" s="1"/>
      <c r="W38" s="1" t="str">
        <v>Baader Bank AG (Investment Management)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 t="str">
        <v>The Vanguard Group, Inc.</v>
      </c>
      <c r="AJ38" s="1"/>
      <c r="AK38" s="1"/>
      <c r="AL38" s="1" t="str">
        <v>Front Row Advisors LLC</v>
      </c>
      <c r="AM38" s="1"/>
      <c r="AN38" s="1"/>
      <c r="AO38" s="1"/>
      <c r="AP38" s="1"/>
      <c r="AQ38" s="1"/>
      <c r="AR38" s="1"/>
      <c r="AS38" s="1"/>
      <c r="AT38" s="1" t="str">
        <v>PCJ Investment Counsel Ltd.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 t="str">
        <v>UBS Securities LLC</v>
      </c>
      <c r="BK38" s="1"/>
      <c r="BL38" s="1"/>
      <c r="BM38" s="1" t="str">
        <v>Morgan Stanley Canada Ltd.</v>
      </c>
      <c r="BN38" s="1"/>
      <c r="BO38" s="1"/>
      <c r="BP38" s="1"/>
      <c r="BQ38" s="1"/>
      <c r="BR38" s="1"/>
      <c r="BS38" s="1"/>
      <c r="BT38" s="1"/>
      <c r="BU38" s="1"/>
      <c r="BV38" s="1" t="str">
        <v>Staley Capital Advisers, Inc.</v>
      </c>
      <c r="BW38" s="1"/>
      <c r="BX38" s="1" t="str">
        <v>UBS Financial Services, Inc.</v>
      </c>
      <c r="BY38" s="1" t="str">
        <v>Voya Investment Management Co. LLC</v>
      </c>
      <c r="BZ38" s="1" t="str">
        <v>Navellier &amp; Associates, Inc.</v>
      </c>
      <c r="CA38" s="1" t="str">
        <v>Two Sigma Investments LP</v>
      </c>
      <c r="CB38" s="1" t="str">
        <v>FIAM LLC</v>
      </c>
      <c r="CC38" t="str">
        <v>Pura Vida Investments LLC</v>
      </c>
    </row>
    <row r="39" spans="1:81" x14ac:dyDescent="0.75">
      <c r="A39" s="1" t="str">
        <v>Group One Trading LP</v>
      </c>
      <c r="B39" s="1"/>
      <c r="C39" s="1"/>
      <c r="D39" s="1"/>
      <c r="E39" s="1"/>
      <c r="F39" s="1" t="str">
        <v>Simplex Trading LLC</v>
      </c>
      <c r="G39" s="1"/>
      <c r="H39" s="1"/>
      <c r="I39" s="1"/>
      <c r="J39" s="1"/>
      <c r="K39" s="1"/>
      <c r="L39" s="1" t="str">
        <v>EAM Global Investors LLC</v>
      </c>
      <c r="M39" s="1"/>
      <c r="N39" s="1" t="str">
        <v>Fiera Capital Corp. (Investment Management)</v>
      </c>
      <c r="O39" s="1" t="str">
        <v>Geode Capital Management LLC</v>
      </c>
      <c r="P39" s="1"/>
      <c r="Q39" s="1"/>
      <c r="R39" s="1"/>
      <c r="S39" s="1"/>
      <c r="T39" s="1"/>
      <c r="U39" s="1"/>
      <c r="V39" s="1"/>
      <c r="W39" s="1" t="str">
        <v>Merrill Lynch Canada, Inc.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str">
        <v>Vanguard Investments Australia Ltd.</v>
      </c>
      <c r="AJ39" s="1"/>
      <c r="AK39" s="1"/>
      <c r="AL39" s="1" t="str">
        <v>Royal Alliance Associates, Inc. (Investment Management)</v>
      </c>
      <c r="AM39" s="1"/>
      <c r="AN39" s="1"/>
      <c r="AO39" s="1"/>
      <c r="AP39" s="1"/>
      <c r="AQ39" s="1"/>
      <c r="AR39" s="1"/>
      <c r="AS39" s="1"/>
      <c r="AT39" s="1" t="str">
        <v>Sun Life Global Investments (Canada), Inc.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 t="str">
        <v>Morgan Stanley &amp; Co. LLC</v>
      </c>
      <c r="BN39" s="1"/>
      <c r="BO39" s="1"/>
      <c r="BP39" s="1"/>
      <c r="BQ39" s="1"/>
      <c r="BR39" s="1"/>
      <c r="BS39" s="1"/>
      <c r="BT39" s="1"/>
      <c r="BU39" s="1"/>
      <c r="BV39" s="1" t="str">
        <v>Parsec Financial Management, Inc.</v>
      </c>
      <c r="BW39" s="1"/>
      <c r="BX39" s="1" t="str">
        <v>TD Securities, Inc.</v>
      </c>
      <c r="BY39" s="1" t="str">
        <v>Dimensional Fund Advisors LP</v>
      </c>
      <c r="BZ39" s="1" t="str">
        <v>StoneCastle Investment Management, Inc.</v>
      </c>
      <c r="CA39" s="1" t="str">
        <v>Eversept Partners LP</v>
      </c>
      <c r="CB39" s="1" t="str">
        <v>Millennium Management LLC</v>
      </c>
      <c r="CC39" t="str">
        <v>FNY Capital Management LP</v>
      </c>
    </row>
    <row r="40" spans="1:81" x14ac:dyDescent="0.75">
      <c r="A40" s="1" t="str">
        <v>Sterling Investment Advisors Ltd.</v>
      </c>
      <c r="B40" s="1"/>
      <c r="C40" s="1"/>
      <c r="D40" s="1"/>
      <c r="E40" s="1"/>
      <c r="F40" s="1" t="str">
        <v>Raymond James &amp; Associates, Inc. (Invt Mgmt)</v>
      </c>
      <c r="G40" s="1"/>
      <c r="H40" s="1"/>
      <c r="I40" s="1"/>
      <c r="J40" s="1"/>
      <c r="K40" s="1"/>
      <c r="L40" s="1" t="str">
        <v>J. Goldman &amp; Co. LP</v>
      </c>
      <c r="M40" s="1"/>
      <c r="N40" s="1" t="str">
        <v>Bruce &amp; Co., Inc.</v>
      </c>
      <c r="O40" s="1" t="str">
        <v>Ensign Peak Advisors, Inc.</v>
      </c>
      <c r="P40" s="1"/>
      <c r="Q40" s="1"/>
      <c r="R40" s="1"/>
      <c r="S40" s="1"/>
      <c r="T40" s="1"/>
      <c r="U40" s="1"/>
      <c r="V40" s="1"/>
      <c r="W40" s="1" t="str">
        <v>Dimensional Fund Advisors Ltd.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str">
        <v>UBS Asset Management (UK) Ltd.</v>
      </c>
      <c r="AJ40" s="1"/>
      <c r="AK40" s="1"/>
      <c r="AL40" s="1" t="str">
        <v>Tower Research Capital LLC</v>
      </c>
      <c r="AM40" s="1"/>
      <c r="AN40" s="1"/>
      <c r="AO40" s="1"/>
      <c r="AP40" s="1"/>
      <c r="AQ40" s="1"/>
      <c r="AR40" s="1"/>
      <c r="AS40" s="1"/>
      <c r="AT40" s="1" t="str">
        <v>Swedbank Robur Fonder AB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 t="str">
        <v>KMS Financial Services, Inc.</v>
      </c>
      <c r="BN40" s="1"/>
      <c r="BO40" s="1"/>
      <c r="BP40" s="1"/>
      <c r="BQ40" s="1"/>
      <c r="BR40" s="1"/>
      <c r="BS40" s="1"/>
      <c r="BT40" s="1"/>
      <c r="BU40" s="1"/>
      <c r="BV40" s="1" t="str">
        <v>Cambridge Investment Research Advisors, Inc.</v>
      </c>
      <c r="BW40" s="1"/>
      <c r="BX40" s="1" t="str">
        <v>Bank of America, NA (Private Banking)</v>
      </c>
      <c r="BY40" s="1" t="str">
        <v>Raymond James &amp; Associates, Inc. (Invt Mgmt)</v>
      </c>
      <c r="BZ40" s="1" t="str">
        <v>Two Sigma Advisers LP</v>
      </c>
      <c r="CA40" s="1" t="str">
        <v>Boothbay Fund Management LLC</v>
      </c>
      <c r="CB40" s="1" t="str">
        <v>First Light Asset Management LLC</v>
      </c>
      <c r="CC40" t="str">
        <v>Merrill Lynch Canada, Inc.</v>
      </c>
    </row>
    <row r="41" spans="1:81" x14ac:dyDescent="0.75">
      <c r="A41" s="1" t="str">
        <v>Citigroup Global Markets, Inc. (Investment Management)</v>
      </c>
      <c r="B41" s="1"/>
      <c r="C41" s="1"/>
      <c r="D41" s="1"/>
      <c r="E41" s="1"/>
      <c r="F41" s="1" t="str">
        <v>CSS LLC</v>
      </c>
      <c r="G41" s="1"/>
      <c r="H41" s="1"/>
      <c r="I41" s="1"/>
      <c r="J41" s="1"/>
      <c r="K41" s="1"/>
      <c r="L41" s="1" t="str">
        <v>Ironwood Investment Management LLC</v>
      </c>
      <c r="M41" s="1"/>
      <c r="N41" s="1" t="str">
        <v>Schweizerische Nationalbank (Investment Portfolio)</v>
      </c>
      <c r="O41" s="1" t="str">
        <v>Credit Suisse Asset Management (Schweiz) AG</v>
      </c>
      <c r="P41" s="1"/>
      <c r="Q41" s="1"/>
      <c r="R41" s="1"/>
      <c r="S41" s="1"/>
      <c r="T41" s="1"/>
      <c r="U41" s="1"/>
      <c r="V41" s="1"/>
      <c r="W41" s="1" t="str">
        <v>Wilbanks, Smith &amp; Thomas Asset Management LLC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tr">
        <v>NFS Netfonds Financial Service GmbH</v>
      </c>
      <c r="AJ41" s="1"/>
      <c r="AK41" s="1"/>
      <c r="AL41" s="1" t="str">
        <v>BNP Paribas Arbitrage SNC</v>
      </c>
      <c r="AM41" s="1"/>
      <c r="AN41" s="1"/>
      <c r="AO41" s="1"/>
      <c r="AP41" s="1"/>
      <c r="AQ41" s="1"/>
      <c r="AR41" s="1"/>
      <c r="AS41" s="1"/>
      <c r="AT41" s="1" t="str">
        <v>SSgA Funds Management, Inc.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 t="str">
        <v>Sowell Financial Services LLC</v>
      </c>
      <c r="BN41" s="1"/>
      <c r="BO41" s="1"/>
      <c r="BP41" s="1"/>
      <c r="BQ41" s="1"/>
      <c r="BR41" s="1"/>
      <c r="BS41" s="1"/>
      <c r="BT41" s="1"/>
      <c r="BU41" s="1"/>
      <c r="BV41" s="1" t="str">
        <v>INTL FCStone, Inc. (Investment Management)</v>
      </c>
      <c r="BW41" s="1"/>
      <c r="BX41" s="1" t="str">
        <v>Investacorp Advisory Services, Inc.</v>
      </c>
      <c r="BY41" s="1" t="str">
        <v>Mellon Investments Corp.</v>
      </c>
      <c r="BZ41" s="1" t="str">
        <v>Victory Capital Management, Inc. (Investment Management)</v>
      </c>
      <c r="CA41" s="1" t="str">
        <v>Two Sigma Advisers LP</v>
      </c>
      <c r="CB41" s="1" t="str">
        <v>UBS Asset Management (Americas) Inc.</v>
      </c>
      <c r="CC41" t="str">
        <v>Coastal Investment Advisors, Inc.</v>
      </c>
    </row>
    <row r="42" spans="1:81" x14ac:dyDescent="0.75">
      <c r="A42" s="1" t="str">
        <v>Merrill Lynch, Pierce, Fenner &amp; Smith, Inc. (Invt Mgmt)</v>
      </c>
      <c r="B42" s="1"/>
      <c r="C42" s="1"/>
      <c r="D42" s="1"/>
      <c r="E42" s="1"/>
      <c r="F42" s="1" t="str">
        <v>Doheny Asset Management LLC</v>
      </c>
      <c r="G42" s="1"/>
      <c r="H42" s="1"/>
      <c r="I42" s="1"/>
      <c r="J42" s="1"/>
      <c r="K42" s="1"/>
      <c r="L42" s="1" t="str">
        <v>D. E. Shaw &amp; Co. LP</v>
      </c>
      <c r="M42" s="1"/>
      <c r="N42" s="1" t="str">
        <v>Alberta Investment Management Corp.</v>
      </c>
      <c r="O42" s="1" t="str">
        <v>CI Investments, Inc.</v>
      </c>
      <c r="P42" s="1"/>
      <c r="Q42" s="1"/>
      <c r="R42" s="1"/>
      <c r="S42" s="1"/>
      <c r="T42" s="1"/>
      <c r="U42" s="1"/>
      <c r="V42" s="1"/>
      <c r="W42" s="1" t="str">
        <v>Marathon Asset Management LLP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tr">
        <v>State Street Global Advisors Ltd. (Canada)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 t="str">
        <v>Barometer Capital Management, Inc.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 t="str">
        <v>Wells Fargo Clearing Services LLC</v>
      </c>
      <c r="BN42" s="1"/>
      <c r="BO42" s="1"/>
      <c r="BP42" s="1"/>
      <c r="BQ42" s="1"/>
      <c r="BR42" s="1"/>
      <c r="BS42" s="1"/>
      <c r="BT42" s="1"/>
      <c r="BU42" s="1"/>
      <c r="BV42" s="1" t="str">
        <v>Vanguard Investments Australia Ltd.</v>
      </c>
      <c r="BW42" s="1"/>
      <c r="BX42" s="1" t="str">
        <v>Sugarloaf Wealth Management LLC</v>
      </c>
      <c r="BY42" s="1" t="str">
        <v>BlackRock Financial Management, Inc.</v>
      </c>
      <c r="BZ42" s="1" t="str">
        <v>William Blair Investment Management LLC</v>
      </c>
      <c r="CA42" s="1" t="str">
        <v>Northern Trust Investments, Inc.(Investment Management)</v>
      </c>
      <c r="CB42" s="1" t="str">
        <v>Opaleye Management, Inc.</v>
      </c>
      <c r="CC42" t="str">
        <v>LPL Financial LLC</v>
      </c>
    </row>
    <row r="43" spans="1:81" x14ac:dyDescent="0.75">
      <c r="A43" s="1" t="str">
        <v>Wells Fargo Clearing Services LLC</v>
      </c>
      <c r="B43" s="1"/>
      <c r="C43" s="1"/>
      <c r="D43" s="1"/>
      <c r="E43" s="1"/>
      <c r="F43" s="1" t="str">
        <v>Goldman Sachs International</v>
      </c>
      <c r="G43" s="1"/>
      <c r="H43" s="1"/>
      <c r="I43" s="1"/>
      <c r="J43" s="1"/>
      <c r="K43" s="1"/>
      <c r="L43" s="1" t="str">
        <v>Parkman Healthcare Partners LLC</v>
      </c>
      <c r="M43" s="1"/>
      <c r="N43" s="1" t="str">
        <v>Morgan Stanley Smith Barney LLC (Invt Mgmt)</v>
      </c>
      <c r="O43" s="1" t="str">
        <v>BMO Asset Management, Inc.</v>
      </c>
      <c r="P43" s="1"/>
      <c r="Q43" s="1"/>
      <c r="R43" s="1"/>
      <c r="S43" s="1"/>
      <c r="T43" s="1"/>
      <c r="U43" s="1"/>
      <c r="V43" s="1"/>
      <c r="W43" s="1" t="str">
        <v>1832 Asset Management LP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 t="str">
        <v>Hillsdale Investment Management, Inc.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 t="str">
        <v>Credit Suisse Asset Management (Schweiz) AG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 t="str">
        <v>Woodbury Financial Services, Inc.</v>
      </c>
      <c r="BN43" s="1"/>
      <c r="BO43" s="1"/>
      <c r="BP43" s="1"/>
      <c r="BQ43" s="1"/>
      <c r="BR43" s="1"/>
      <c r="BS43" s="1"/>
      <c r="BT43" s="1"/>
      <c r="BU43" s="1"/>
      <c r="BV43" s="1" t="str">
        <v>Citadel Advisors LLC</v>
      </c>
      <c r="BW43" s="1"/>
      <c r="BX43" s="1" t="str">
        <v>BMO Asset Management Corp.</v>
      </c>
      <c r="BY43" s="1" t="str">
        <v>Champlain Investment Partners LLC</v>
      </c>
      <c r="BZ43" s="1" t="str">
        <v>RBC Dominion Securities, Inc. (Investment Management)</v>
      </c>
      <c r="CA43" s="1" t="str">
        <v>JPMorgan Securities LLC (Investment Management)</v>
      </c>
      <c r="CB43" s="1" t="str">
        <v>Acadian Asset Management LLC</v>
      </c>
      <c r="CC43" t="str">
        <v>Fred Alger Management LLC</v>
      </c>
    </row>
    <row r="44" spans="1:81" x14ac:dyDescent="0.75">
      <c r="A44" s="1" t="str">
        <v>RBC Dominion Securities, Inc.</v>
      </c>
      <c r="B44" s="1"/>
      <c r="C44" s="1"/>
      <c r="D44" s="1"/>
      <c r="E44" s="1"/>
      <c r="F44" s="1" t="str">
        <v>Total Clarity Wealth Management, Inc.</v>
      </c>
      <c r="G44" s="1"/>
      <c r="H44" s="1"/>
      <c r="I44" s="1"/>
      <c r="J44" s="1"/>
      <c r="K44" s="1"/>
      <c r="L44" s="1" t="str">
        <v>UBS Financial Services, Inc.</v>
      </c>
      <c r="M44" s="1"/>
      <c r="N44" s="1" t="str">
        <v>Nikko Asset Management Co., Ltd.</v>
      </c>
      <c r="O44" s="1" t="str">
        <v>Verition Fund Management LLC</v>
      </c>
      <c r="P44" s="1"/>
      <c r="Q44" s="1"/>
      <c r="R44" s="1"/>
      <c r="S44" s="1"/>
      <c r="T44" s="1"/>
      <c r="U44" s="1"/>
      <c r="V44" s="1"/>
      <c r="W44" s="1" t="str">
        <v>RBC Dominion Securities, Inc. (Investment Management)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str">
        <v>Geode Capital Management LLC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 t="str">
        <v>Jarislowsky, Fraser Ltd.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 t="str">
        <v>Swaine &amp; Leidel Wealth Services LLC</v>
      </c>
      <c r="BW44" s="1"/>
      <c r="BX44" s="1" t="str">
        <v>Plante Moran Financial Advisors LLC</v>
      </c>
      <c r="BY44" s="1" t="str">
        <v>The Weil Co.</v>
      </c>
      <c r="BZ44" s="1" t="str">
        <v>Renaissance Technologies LLC</v>
      </c>
      <c r="CA44" s="1" t="str">
        <v>The California Public Employees Retirement System</v>
      </c>
      <c r="CB44" s="1" t="str">
        <v>Picton Mahoney Asset Management</v>
      </c>
      <c r="CC44" t="str">
        <v>Gratus Capital LLC</v>
      </c>
    </row>
    <row r="45" spans="1:81" x14ac:dyDescent="0.75">
      <c r="A45" s="1" t="str">
        <v>GF Fund Management Co., Ltd.</v>
      </c>
      <c r="B45" s="1"/>
      <c r="C45" s="1"/>
      <c r="D45" s="1"/>
      <c r="E45" s="1"/>
      <c r="F45" s="1" t="str">
        <v>Gotham Asset Management LLC</v>
      </c>
      <c r="G45" s="1"/>
      <c r="H45" s="1"/>
      <c r="I45" s="1"/>
      <c r="J45" s="1"/>
      <c r="K45" s="1"/>
      <c r="L45" s="1" t="str">
        <v>JPMorgan Investment Management, Inc.</v>
      </c>
      <c r="M45" s="1"/>
      <c r="N45" s="1" t="str">
        <v>Private Management Group, Inc.</v>
      </c>
      <c r="O45" s="1" t="str">
        <v>BofA Securities, Inc.</v>
      </c>
      <c r="P45" s="1"/>
      <c r="Q45" s="1"/>
      <c r="R45" s="1"/>
      <c r="S45" s="1"/>
      <c r="T45" s="1"/>
      <c r="U45" s="1"/>
      <c r="V45" s="1"/>
      <c r="W45" s="1" t="str">
        <v>Northern Trust Investments, Inc.(Investment Management)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 t="str">
        <v>Gesiuris Asset Management SGIIC SA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 t="str">
        <v>The Vanguard Group, Inc.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 t="str">
        <v>Wells Fargo Advisors Financial Network LLC</v>
      </c>
      <c r="BW45" s="1"/>
      <c r="BX45" s="1" t="str">
        <v>Royal Alliance Associates, Inc. (Investment Management)</v>
      </c>
      <c r="BY45" s="1" t="str">
        <v>SG Americas Securities LLC</v>
      </c>
      <c r="BZ45" s="1" t="str">
        <v>BMO Asset Management, Inc.</v>
      </c>
      <c r="CA45" s="1" t="str">
        <v>The Bank of New York Mellon Corp. (Investment Management)</v>
      </c>
      <c r="CB45" s="1" t="str">
        <v>Matthews International Capital Management LLC</v>
      </c>
      <c r="CC45" t="str">
        <v>ExodusPoint Capital Management LP</v>
      </c>
    </row>
    <row r="46" spans="1:81" x14ac:dyDescent="0.75">
      <c r="A46" s="1" t="str">
        <v>Morgan Stanley Smith Barney LLC (Invt Mgmt)</v>
      </c>
      <c r="B46" s="1"/>
      <c r="C46" s="1"/>
      <c r="D46" s="1"/>
      <c r="E46" s="1"/>
      <c r="F46" s="1" t="str">
        <v>Sanders Morris Harris LLC (Investment Management)</v>
      </c>
      <c r="G46" s="1"/>
      <c r="H46" s="1"/>
      <c r="I46" s="1"/>
      <c r="J46" s="1"/>
      <c r="K46" s="1"/>
      <c r="L46" s="1" t="str">
        <v>Pura Vida Investments LLC</v>
      </c>
      <c r="M46" s="1"/>
      <c r="N46" s="1" t="str">
        <v>Millennium Management LLC</v>
      </c>
      <c r="O46" s="1" t="str">
        <v>Meadow Creek Investment Management LLC</v>
      </c>
      <c r="P46" s="1"/>
      <c r="Q46" s="1"/>
      <c r="R46" s="1"/>
      <c r="S46" s="1"/>
      <c r="T46" s="1"/>
      <c r="U46" s="1"/>
      <c r="V46" s="1"/>
      <c r="W46" s="1" t="str">
        <v>Next Century Growth Investors LLC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 t="str">
        <v>BlackRock Investment Management (UK) Ltd.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 t="str">
        <v>Vanguard Investments Australia Ltd.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 t="str">
        <v>Royce &amp; Associates LP</v>
      </c>
      <c r="BW46" s="1"/>
      <c r="BX46" s="1" t="str">
        <v>SSN Advisory, Inc.</v>
      </c>
      <c r="BY46" s="1" t="str">
        <v>Raymond James Financial Services Advisors, Inc.</v>
      </c>
      <c r="BZ46" s="1" t="str">
        <v>TD Asset Management, Inc.</v>
      </c>
      <c r="CA46" s="1" t="str">
        <v>PNC Bank, NA (Investment Management)</v>
      </c>
      <c r="CB46" s="1" t="str">
        <v>Raymond James &amp; Associates, Inc. (Invt Mgmt)</v>
      </c>
      <c r="CC46" t="str">
        <v>Morgan Stanley Canada Ltd.</v>
      </c>
    </row>
    <row r="47" spans="1:81" x14ac:dyDescent="0.75">
      <c r="A47" s="1" t="str">
        <v>Blackstone Alternative Investment Advisors LLC</v>
      </c>
      <c r="B47" s="1"/>
      <c r="C47" s="1"/>
      <c r="D47" s="1"/>
      <c r="E47" s="1"/>
      <c r="F47" s="1" t="str">
        <v>Jane Street Capital LLC</v>
      </c>
      <c r="G47" s="1"/>
      <c r="H47" s="1"/>
      <c r="I47" s="1"/>
      <c r="J47" s="1"/>
      <c r="K47" s="1"/>
      <c r="L47" s="1" t="str">
        <v>BlackRock Asset Management Canada Ltd.</v>
      </c>
      <c r="M47" s="1"/>
      <c r="N47" s="1" t="str">
        <v>Twin Tree Management LP</v>
      </c>
      <c r="O47" s="1" t="str">
        <v>Elkfork Partners LLC</v>
      </c>
      <c r="P47" s="1"/>
      <c r="Q47" s="1"/>
      <c r="R47" s="1"/>
      <c r="S47" s="1"/>
      <c r="T47" s="1"/>
      <c r="U47" s="1"/>
      <c r="V47" s="1"/>
      <c r="W47" s="1" t="str">
        <v>APCM Wealth Management for Individuals LLC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 t="str">
        <v>MD Financial Management, Inc.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 t="str">
        <v>Neuberger Berman Investment Advisers LLC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 t="str">
        <v>Geode Capital Management LLC</v>
      </c>
      <c r="BW47" s="1"/>
      <c r="BX47" s="1" t="str">
        <v>Steward Partners Investment Advisory LLC</v>
      </c>
      <c r="BY47" s="1" t="str">
        <v>Citigroup Global Markets, Inc. (Investment Management)</v>
      </c>
      <c r="BZ47" s="1" t="str">
        <v>Connor, Clark &amp; Lunn Investment Management Ltd.</v>
      </c>
      <c r="CA47" s="1" t="str">
        <v>1832 Asset Management LP</v>
      </c>
      <c r="CB47" s="1" t="str">
        <v>Santander Asset Management SA SGIIC</v>
      </c>
      <c r="CC47" t="str">
        <v>Jane Street Capital LLC</v>
      </c>
    </row>
    <row r="48" spans="1:81" x14ac:dyDescent="0.75">
      <c r="A48" s="1" t="str">
        <v>Harbor Investment Advisory LLC</v>
      </c>
      <c r="B48" s="1"/>
      <c r="C48" s="1"/>
      <c r="D48" s="1"/>
      <c r="E48" s="1"/>
      <c r="F48" s="1" t="str">
        <v>Horizons ETFs Management (Canada), Inc.</v>
      </c>
      <c r="G48" s="1"/>
      <c r="H48" s="1"/>
      <c r="I48" s="1"/>
      <c r="J48" s="1"/>
      <c r="K48" s="1"/>
      <c r="L48" s="1" t="str">
        <v>Geode Capital Management LLC</v>
      </c>
      <c r="M48" s="1"/>
      <c r="N48" s="1" t="str">
        <v>Arrowstreet Capital LP</v>
      </c>
      <c r="O48" s="1" t="str">
        <v>BMO Private Investment Counsel, Inc.</v>
      </c>
      <c r="P48" s="1"/>
      <c r="Q48" s="1"/>
      <c r="R48" s="1"/>
      <c r="S48" s="1"/>
      <c r="T48" s="1"/>
      <c r="U48" s="1"/>
      <c r="V48" s="1"/>
      <c r="W48" s="1" t="str">
        <v>American Century Investment Management, Inc.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 t="str">
        <v>Guardians of New Zealand Superannuation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 t="str">
        <v>UBS Asset Management (UK) Ltd.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 t="str">
        <v>TD Asset Management, Inc.</v>
      </c>
      <c r="BW48" s="1"/>
      <c r="BX48" s="1" t="str">
        <v>Bartlett &amp; Co. Wealth Management LLC</v>
      </c>
      <c r="BY48" s="1" t="str">
        <v>Vanguard Global Advisers LLC</v>
      </c>
      <c r="BZ48" s="1" t="str">
        <v>Credit Suisse Asset Management (Schweiz) AG</v>
      </c>
      <c r="CA48" s="1" t="str">
        <v>RBC Dominion Securities, Inc. (Investment Management)</v>
      </c>
      <c r="CB48" s="1" t="str">
        <v>The California Public Employees Retirement System</v>
      </c>
      <c r="CC48" t="str">
        <v>Nebula Research &amp; Development LLC</v>
      </c>
    </row>
    <row r="49" spans="1:81" x14ac:dyDescent="0.75">
      <c r="A49" s="1" t="str">
        <v>Mirae Asset Global Investments Co., Ltd.</v>
      </c>
      <c r="B49" s="1"/>
      <c r="C49" s="1"/>
      <c r="D49" s="1"/>
      <c r="E49" s="1"/>
      <c r="F49" s="1" t="str">
        <v>Firestone Capital Management, Inc.</v>
      </c>
      <c r="G49" s="1"/>
      <c r="H49" s="1"/>
      <c r="I49" s="1"/>
      <c r="J49" s="1"/>
      <c r="K49" s="1"/>
      <c r="L49" s="1" t="str">
        <v>Rockefeller &amp; Co. LLC</v>
      </c>
      <c r="M49" s="1"/>
      <c r="N49" s="1" t="str">
        <v>Capital Research &amp; Management Co. (World Investors)</v>
      </c>
      <c r="O49" s="1" t="str">
        <v>Glen Harbor Capital Management LLC</v>
      </c>
      <c r="P49" s="1"/>
      <c r="Q49" s="1"/>
      <c r="R49" s="1"/>
      <c r="S49" s="1"/>
      <c r="T49" s="1"/>
      <c r="U49" s="1"/>
      <c r="V49" s="1"/>
      <c r="W49" s="1" t="str">
        <v>Two Sigma Advisers LP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 t="str">
        <v>KLP Kapitalforvaltning AS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 t="str">
        <v>Dimensional Fund Advisors Ltd.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 t="str">
        <v>Sectoral Asset Management, Inc.</v>
      </c>
      <c r="BW49" s="1"/>
      <c r="BX49" s="1" t="str">
        <v>Peoples Advisors LLC</v>
      </c>
      <c r="BY49" s="1" t="str">
        <v>Goldman Sachs Asset Management LP</v>
      </c>
      <c r="BZ49" s="1" t="str">
        <v>Russell Investments Ltd.</v>
      </c>
      <c r="CA49" s="1" t="str">
        <v>New Jersey Division of Investment</v>
      </c>
      <c r="CB49" s="1" t="str">
        <v>BofA Securities, Inc.</v>
      </c>
      <c r="CC49" t="str">
        <v>Quantitative Systematic Strategies LLC</v>
      </c>
    </row>
    <row r="50" spans="1:81" x14ac:dyDescent="0.75">
      <c r="A50" s="1" t="str">
        <v>RBC Capital Markets LLC (Investment Management)</v>
      </c>
      <c r="B50" s="1"/>
      <c r="C50" s="1"/>
      <c r="D50" s="1"/>
      <c r="E50" s="1"/>
      <c r="F50" s="1" t="str">
        <v>BlackRock Fund Advisors</v>
      </c>
      <c r="G50" s="1"/>
      <c r="H50" s="1"/>
      <c r="I50" s="1"/>
      <c r="J50" s="1"/>
      <c r="K50" s="1"/>
      <c r="L50" s="1" t="str">
        <v>TIAA-CREF Investment Management LLC</v>
      </c>
      <c r="M50" s="1"/>
      <c r="N50" s="1" t="str">
        <v>Legal &amp; General Investment Management Ltd.</v>
      </c>
      <c r="O50" s="1" t="str">
        <v>KLP Kapitalforvaltning AS</v>
      </c>
      <c r="P50" s="1"/>
      <c r="Q50" s="1"/>
      <c r="R50" s="1"/>
      <c r="S50" s="1"/>
      <c r="T50" s="1"/>
      <c r="U50" s="1"/>
      <c r="V50" s="1"/>
      <c r="W50" s="1" t="str">
        <v>GVC Gaesco Gestion SGIIC SA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 t="str">
        <v>Handelsbanken Fonder AB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 t="str">
        <v>State Street Global Advisors Ltd. (Canada)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 t="str">
        <v>Guardians of New Zealand Superannuation</v>
      </c>
      <c r="BW50" s="1"/>
      <c r="BX50" s="1" t="str">
        <v>QCI Asset Management, Inc.</v>
      </c>
      <c r="BY50" s="1" t="str">
        <v>JPMorgan Chase Bank, NA (Investment Management)</v>
      </c>
      <c r="BZ50" s="1" t="str">
        <v>Macquarie Investment Management Ltd.</v>
      </c>
      <c r="CA50" s="1" t="str">
        <v>Trexquant Investment LP</v>
      </c>
      <c r="CB50" s="1" t="str">
        <v>Goldman Sachs &amp; Co. LLC (Private Banking)</v>
      </c>
      <c r="CC50" t="str">
        <v>Geode Capital Management LLC</v>
      </c>
    </row>
    <row r="51" spans="1:81" x14ac:dyDescent="0.75">
      <c r="A51" s="1" t="str">
        <v>UBS Financial Services, Inc.</v>
      </c>
      <c r="B51" s="1"/>
      <c r="C51" s="1"/>
      <c r="D51" s="1"/>
      <c r="E51" s="1"/>
      <c r="F51" s="1" t="str">
        <v>Esfera Capital Gestion SGIIC SA</v>
      </c>
      <c r="G51" s="1"/>
      <c r="H51" s="1"/>
      <c r="I51" s="1"/>
      <c r="J51" s="1"/>
      <c r="K51" s="1"/>
      <c r="L51" s="1" t="str">
        <v>Tekla Capital Management LLC</v>
      </c>
      <c r="M51" s="1"/>
      <c r="N51" s="1" t="str">
        <v>Two Sigma Advisers LP</v>
      </c>
      <c r="O51" s="1" t="str">
        <v>RBC Dominion Securities, Inc. (Investment Management)</v>
      </c>
      <c r="P51" s="1"/>
      <c r="Q51" s="1"/>
      <c r="R51" s="1"/>
      <c r="S51" s="1"/>
      <c r="T51" s="1"/>
      <c r="U51" s="1"/>
      <c r="V51" s="1"/>
      <c r="W51" s="1" t="str">
        <v>Foyston, Gordon &amp; Payne, Inc.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 t="str">
        <v>Northern Trust Investments, Inc.(Investment Management)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 t="str">
        <v>1832 Asset Management LP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 t="str">
        <v>Willingdon Wealth Management LLC</v>
      </c>
      <c r="BW51" s="1"/>
      <c r="BX51" s="1" t="str">
        <v>Riggs Asset Management Co., Inc.</v>
      </c>
      <c r="BY51" s="1" t="str">
        <v>DWS Investments (UK) Ltd.</v>
      </c>
      <c r="BZ51" s="1" t="str">
        <v>Ahrens Investment Partners LLC</v>
      </c>
      <c r="CA51" s="1" t="str">
        <v>Marshall Wace North America LP</v>
      </c>
      <c r="CB51" s="1" t="str">
        <v>Bank of America, NA (Private Banking)</v>
      </c>
      <c r="CC51" t="str">
        <v>Virtu Financial BD LLC</v>
      </c>
    </row>
    <row r="52" spans="1:81" x14ac:dyDescent="0.75">
      <c r="A52" s="1" t="str">
        <v>Coastal Capital Group, Inc.</v>
      </c>
      <c r="B52" s="1"/>
      <c r="C52" s="1"/>
      <c r="D52" s="1"/>
      <c r="E52" s="1"/>
      <c r="F52" s="1" t="str">
        <v>Wells Fargo Clearing Services LLC</v>
      </c>
      <c r="G52" s="1"/>
      <c r="H52" s="1"/>
      <c r="I52" s="1"/>
      <c r="J52" s="1"/>
      <c r="K52" s="1"/>
      <c r="L52" s="1" t="str">
        <v>Wells Fargo Advisors Financial Network LLC</v>
      </c>
      <c r="M52" s="1"/>
      <c r="N52" s="1" t="str">
        <v>Susquehanna Financial Group LLLP</v>
      </c>
      <c r="O52" s="1" t="str">
        <v>Neuburgh Advisers LLC</v>
      </c>
      <c r="P52" s="1"/>
      <c r="Q52" s="1"/>
      <c r="R52" s="1"/>
      <c r="S52" s="1"/>
      <c r="T52" s="1"/>
      <c r="U52" s="1"/>
      <c r="V52" s="1"/>
      <c r="W52" s="1" t="str">
        <v>HRT Financial LLC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 t="str">
        <v>BlackRock Advisors (UK) Ltd.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 t="str">
        <v>Mandarine Gestion SA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 t="str">
        <v>BMO Asset Management, Inc.</v>
      </c>
      <c r="BW52" s="1"/>
      <c r="BX52" s="1" t="str">
        <v>AdvisorNet Financial, Inc.</v>
      </c>
      <c r="BY52" s="1" t="str">
        <v>BNP Paribas Arbitrage SNC</v>
      </c>
      <c r="BZ52" s="1" t="str">
        <v>CIBC Asset Management, Inc.</v>
      </c>
      <c r="CA52" s="1" t="str">
        <v>PDT Partners LLC</v>
      </c>
      <c r="CB52" s="1" t="str">
        <v>ALPS Advisors, Inc.</v>
      </c>
      <c r="CC52" t="str">
        <v>TD Asset Management, Inc.</v>
      </c>
    </row>
    <row r="53" spans="1:81" x14ac:dyDescent="0.75">
      <c r="A53" s="1" t="str">
        <v>Flagship Harbor Advisors LLC</v>
      </c>
      <c r="B53" s="1"/>
      <c r="C53" s="1"/>
      <c r="D53" s="1"/>
      <c r="E53" s="1"/>
      <c r="F53" s="1" t="str">
        <v>Tower Research Capital LLC</v>
      </c>
      <c r="G53" s="1"/>
      <c r="H53" s="1"/>
      <c r="I53" s="1"/>
      <c r="J53" s="1"/>
      <c r="K53" s="1"/>
      <c r="L53" s="1" t="str">
        <v>Kazazian Asset Management LLC</v>
      </c>
      <c r="M53" s="1"/>
      <c r="N53" s="1" t="str">
        <v>State of Wisconsin Investment Board</v>
      </c>
      <c r="O53" s="1" t="str">
        <v>Morgan Stanley Smith Barney LLC (Invt Mgmt)</v>
      </c>
      <c r="P53" s="1"/>
      <c r="Q53" s="1"/>
      <c r="R53" s="1"/>
      <c r="S53" s="1"/>
      <c r="T53" s="1"/>
      <c r="U53" s="1"/>
      <c r="V53" s="1"/>
      <c r="W53" s="1" t="str">
        <v>Commonwealth Equity Services, Inc.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 t="str">
        <v>Russell Investments Canada Ltd.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 t="str">
        <v>Palos Management, Inc.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 t="str">
        <v>BlackRock Investment Management (UK) Ltd.</v>
      </c>
      <c r="BW53" s="1"/>
      <c r="BX53" s="1"/>
      <c r="BY53" s="1" t="str">
        <v>Sectoral Asset Management, Inc.</v>
      </c>
      <c r="BZ53" s="1" t="str">
        <v>ExodusPoint Capital Management LP</v>
      </c>
      <c r="CA53" s="1" t="str">
        <v>Squarepoint OPS LLC</v>
      </c>
      <c r="CB53" s="1" t="str">
        <v>Bogle Investment Management LP</v>
      </c>
      <c r="CC53" t="str">
        <v>Evercore Wealth Management LLC</v>
      </c>
    </row>
    <row r="54" spans="1:81" x14ac:dyDescent="0.75">
      <c r="A54" s="1" t="str">
        <v>NEXT Financial Group, Inc.</v>
      </c>
      <c r="B54" s="1"/>
      <c r="C54" s="1"/>
      <c r="D54" s="1"/>
      <c r="E54" s="1"/>
      <c r="F54" s="1" t="str">
        <v>RBC Dominion Securities, Inc. (Investment Management)</v>
      </c>
      <c r="G54" s="1"/>
      <c r="H54" s="1"/>
      <c r="I54" s="1"/>
      <c r="J54" s="1"/>
      <c r="K54" s="1"/>
      <c r="L54" s="1" t="str">
        <v>Numeric Investors LLC</v>
      </c>
      <c r="M54" s="1"/>
      <c r="N54" s="1" t="str">
        <v>DWS Investments (UK) Ltd.</v>
      </c>
      <c r="O54" s="1" t="str">
        <v>FORA Capital LLC</v>
      </c>
      <c r="P54" s="1"/>
      <c r="Q54" s="1"/>
      <c r="R54" s="1"/>
      <c r="S54" s="1"/>
      <c r="T54" s="1"/>
      <c r="U54" s="1"/>
      <c r="V54" s="1"/>
      <c r="W54" s="1" t="str">
        <v>Tower Research Capital LLC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 t="str">
        <v>Zurcher Kantonalbank (Investment Management)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 t="str">
        <v>Geode Capital Management LLC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 t="str">
        <v>BlackRock Fund Advisors</v>
      </c>
      <c r="BW54" s="1"/>
      <c r="BX54" s="1"/>
      <c r="BY54" s="1" t="str">
        <v>State Street Global Advisors Ltd.</v>
      </c>
      <c r="BZ54" s="1" t="str">
        <v>Mandarine Gestion SA</v>
      </c>
      <c r="CA54" s="1" t="str">
        <v>Geode Capital Management LLC</v>
      </c>
      <c r="CB54" s="1" t="str">
        <v>Taylor Wealth Management Partners LLC</v>
      </c>
      <c r="CC54" t="str">
        <v>Sand Hill Global Advisors LLC</v>
      </c>
    </row>
    <row r="55" spans="1:81" x14ac:dyDescent="0.75">
      <c r="A55" s="1" t="str">
        <v>Securities America Advisors, Inc.</v>
      </c>
      <c r="B55" s="1"/>
      <c r="C55" s="1"/>
      <c r="D55" s="1"/>
      <c r="E55" s="1"/>
      <c r="F55" s="1" t="str">
        <v>BMO Asset Management, Inc.</v>
      </c>
      <c r="G55" s="1"/>
      <c r="H55" s="1"/>
      <c r="I55" s="1"/>
      <c r="J55" s="1"/>
      <c r="K55" s="1"/>
      <c r="L55" s="1" t="str">
        <v>Suvretta Capital Management LLC</v>
      </c>
      <c r="M55" s="1"/>
      <c r="N55" s="1" t="str">
        <v>Academy Capital Management, Inc.</v>
      </c>
      <c r="O55" s="1" t="str">
        <v>ClearBridge Investments LLC</v>
      </c>
      <c r="P55" s="1"/>
      <c r="Q55" s="1"/>
      <c r="R55" s="1"/>
      <c r="S55" s="1"/>
      <c r="T55" s="1"/>
      <c r="U55" s="1"/>
      <c r="V55" s="1"/>
      <c r="W55" s="1" t="str">
        <v>Tennessee Consolidated Retirement System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 t="str">
        <v>Legal &amp; General Investment Management Ltd.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 t="str">
        <v>Pzena Investment Management LLC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 t="str">
        <v>Tower Research Capital LLC</v>
      </c>
      <c r="BW55" s="1"/>
      <c r="BX55" s="1"/>
      <c r="BY55" s="1" t="str">
        <v>Brighton Jones LLC</v>
      </c>
      <c r="BZ55" s="1" t="str">
        <v>Tennessee Consolidated Retirement System</v>
      </c>
      <c r="CA55" s="1" t="str">
        <v>SSgA Funds Management, Inc.</v>
      </c>
      <c r="CB55" s="1" t="str">
        <v>FIL Investment Advisors (UK) Ltd.</v>
      </c>
      <c r="CC55" t="str">
        <v>UBS Securities LLC</v>
      </c>
    </row>
    <row r="56" spans="1:81" x14ac:dyDescent="0.75">
      <c r="A56" s="1" t="str">
        <v>Simon Quick Advisors LLC</v>
      </c>
      <c r="B56" s="1"/>
      <c r="C56" s="1"/>
      <c r="D56" s="1"/>
      <c r="E56" s="1"/>
      <c r="F56" s="1" t="str">
        <v>City National Rochdale LLC</v>
      </c>
      <c r="G56" s="1"/>
      <c r="H56" s="1"/>
      <c r="I56" s="1"/>
      <c r="J56" s="1"/>
      <c r="K56" s="1"/>
      <c r="L56" s="1" t="str">
        <v>Arctic Fund Management AS (Sweden)</v>
      </c>
      <c r="M56" s="1"/>
      <c r="N56" s="1" t="str">
        <v>JPMorgan Investment Management, Inc.</v>
      </c>
      <c r="O56" s="1" t="str">
        <v>UBS Securities LLC</v>
      </c>
      <c r="P56" s="1"/>
      <c r="Q56" s="1"/>
      <c r="R56" s="1"/>
      <c r="S56" s="1"/>
      <c r="T56" s="1"/>
      <c r="U56" s="1"/>
      <c r="V56" s="1"/>
      <c r="W56" s="1" t="str">
        <v>Merrill Lynch, Pierce, Fenner &amp; Smith, Inc. (Invt Mgmt)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 t="str">
        <v>Empire Life Investments, Inc.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 t="str">
        <v>MD Financial Management, Inc.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 t="str">
        <v>Zurcher Kantonalbank (Investment Management)</v>
      </c>
      <c r="BW56" s="1"/>
      <c r="BX56" s="1"/>
      <c r="BY56" s="1" t="str">
        <v>Cetera Advisor Networks LLC</v>
      </c>
      <c r="BZ56" s="1" t="str">
        <v>Merrill Lynch, Pierce, Fenner &amp; Smith, Inc. (Invt Mgmt)</v>
      </c>
      <c r="CA56" s="1" t="str">
        <v>Elmwood Wealth Management, Inc.</v>
      </c>
      <c r="CB56" s="1" t="str">
        <v>Soleus Capital Management LP (Investment Management)</v>
      </c>
      <c r="CC56" t="str">
        <v>Lindbrook Capital LLC</v>
      </c>
    </row>
    <row r="57" spans="1:81" x14ac:dyDescent="0.75">
      <c r="A57" s="1" t="str">
        <v>BNP Paribas Arbitrage SNC</v>
      </c>
      <c r="B57" s="1"/>
      <c r="C57" s="1"/>
      <c r="D57" s="1"/>
      <c r="E57" s="1"/>
      <c r="F57" s="1" t="str">
        <v>Lindbrook Capital LLC</v>
      </c>
      <c r="G57" s="1"/>
      <c r="H57" s="1"/>
      <c r="I57" s="1"/>
      <c r="J57" s="1"/>
      <c r="K57" s="1"/>
      <c r="L57" s="1" t="str">
        <v>Two Sigma Advisers LP</v>
      </c>
      <c r="M57" s="1"/>
      <c r="N57" s="1" t="str">
        <v>Citigroup Global Markets, Inc. (Investment Management)</v>
      </c>
      <c r="O57" s="1" t="str">
        <v>Renta 4 Gestora SGIIC SA</v>
      </c>
      <c r="P57" s="1"/>
      <c r="Q57" s="1"/>
      <c r="R57" s="1"/>
      <c r="S57" s="1"/>
      <c r="T57" s="1"/>
      <c r="U57" s="1"/>
      <c r="V57" s="1"/>
      <c r="W57" s="1" t="str">
        <v>BofA Securities, Inc.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 t="str">
        <v>State Street Global Advisors Ltd.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 t="str">
        <v>Arrow Capital Management, Inc.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 t="str">
        <v>Global Retirement Partners LLC</v>
      </c>
      <c r="BW57" s="1"/>
      <c r="BX57" s="1"/>
      <c r="BY57" s="1" t="str">
        <v>Integrated Wealth Concepts LLC</v>
      </c>
      <c r="BZ57" s="1" t="str">
        <v>SSgA Funds Management, Inc.</v>
      </c>
      <c r="CA57" s="1" t="str">
        <v>Cubist Systematic Strategies LLC</v>
      </c>
      <c r="CB57" s="1" t="str">
        <v>Platinum Investment Management Ltd.</v>
      </c>
      <c r="CC57" t="str">
        <v>Morgan Stanley Smith Barney LLC (Invt Mgmt)</v>
      </c>
    </row>
    <row r="58" spans="1:81" x14ac:dyDescent="0.75">
      <c r="A58" s="1"/>
      <c r="B58" s="1"/>
      <c r="C58" s="1"/>
      <c r="D58" s="1"/>
      <c r="E58" s="1"/>
      <c r="F58" s="1" t="str">
        <v>PNC Bank, NA (Investment Management)</v>
      </c>
      <c r="G58" s="1"/>
      <c r="H58" s="1"/>
      <c r="I58" s="1"/>
      <c r="J58" s="1"/>
      <c r="K58" s="1"/>
      <c r="L58" s="1" t="str">
        <v>Credit Suisse Securities (USA) LLC (Broker)</v>
      </c>
      <c r="M58" s="1"/>
      <c r="N58" s="1" t="str">
        <v>Legal &amp; General Investment Management America, Inc.</v>
      </c>
      <c r="O58" s="1" t="str">
        <v>Lindbrook Capital LLC</v>
      </c>
      <c r="P58" s="1"/>
      <c r="Q58" s="1"/>
      <c r="R58" s="1"/>
      <c r="S58" s="1"/>
      <c r="T58" s="1"/>
      <c r="U58" s="1"/>
      <c r="V58" s="1"/>
      <c r="W58" s="1" t="str">
        <v>AlphaMark Advisors LLC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 t="str">
        <v>American Century Investment Management, Inc.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 t="str">
        <v>KLP Kapitalforvaltning AS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 t="str">
        <v>Merrill Lynch, Pierce, Fenner &amp; Smith, Inc. (Invt Mgmt)</v>
      </c>
      <c r="BW58" s="1"/>
      <c r="BX58" s="1"/>
      <c r="BY58" s="1" t="str">
        <v>RBC Dominion Securities, Inc.</v>
      </c>
      <c r="BZ58" s="1" t="str">
        <v>Two Sigma Investments LP</v>
      </c>
      <c r="CA58" s="1" t="str">
        <v>Engineers Gate Manager LP</v>
      </c>
      <c r="CB58" s="1" t="str">
        <v>IA Clarington Investments, Inc.</v>
      </c>
      <c r="CC58" t="str">
        <v>Cubist Systematic Strategies LLC</v>
      </c>
    </row>
    <row r="59" spans="1:81" x14ac:dyDescent="0.75">
      <c r="A59" s="1"/>
      <c r="B59" s="1"/>
      <c r="C59" s="1"/>
      <c r="D59" s="1"/>
      <c r="E59" s="1"/>
      <c r="F59" s="1" t="str">
        <v>Group One Trading LP</v>
      </c>
      <c r="G59" s="1"/>
      <c r="H59" s="1"/>
      <c r="I59" s="1"/>
      <c r="J59" s="1"/>
      <c r="K59" s="1"/>
      <c r="L59" s="1" t="str">
        <v>Creative Planning, Inc.</v>
      </c>
      <c r="M59" s="1"/>
      <c r="N59" s="1" t="str">
        <v>Citadel Advisors LLC</v>
      </c>
      <c r="O59" s="1" t="str">
        <v>Gables Capital Management, Inc.</v>
      </c>
      <c r="P59" s="1"/>
      <c r="Q59" s="1"/>
      <c r="R59" s="1"/>
      <c r="S59" s="1"/>
      <c r="T59" s="1"/>
      <c r="U59" s="1"/>
      <c r="V59" s="1"/>
      <c r="W59" s="1" t="str">
        <v>RBC Private Counsel (USA), Inc.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 t="str">
        <v>Triasima Portfolio Management, Inc.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 t="str">
        <v>Zurcher Kantonalbank (Investment Management)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 t="str">
        <v>Morgan Stanley &amp; Co. International Plc</v>
      </c>
      <c r="BW59" s="1"/>
      <c r="BX59" s="1"/>
      <c r="BY59" s="1" t="str">
        <v>Virtu Financial BD LLC</v>
      </c>
      <c r="BZ59" s="1" t="str">
        <v>WCM Investment Management LLC</v>
      </c>
      <c r="CA59" s="1" t="str">
        <v>Credit Suisse Asset Management (Schweiz) AG</v>
      </c>
      <c r="CB59" s="1" t="str">
        <v>North Growth Management Ltd.</v>
      </c>
      <c r="CC59" t="str">
        <v>CSS LLC</v>
      </c>
    </row>
    <row r="60" spans="1:81" x14ac:dyDescent="0.75">
      <c r="A60" s="1"/>
      <c r="B60" s="1"/>
      <c r="C60" s="1"/>
      <c r="D60" s="1"/>
      <c r="E60" s="1"/>
      <c r="F60" s="1" t="str">
        <v>JPMorgan Securities LLC (Investment Management)</v>
      </c>
      <c r="G60" s="1"/>
      <c r="H60" s="1"/>
      <c r="I60" s="1"/>
      <c r="J60" s="1"/>
      <c r="K60" s="1"/>
      <c r="L60" s="1" t="str">
        <v>Erste Asset Management GmbH</v>
      </c>
      <c r="M60" s="1"/>
      <c r="N60" s="1" t="str">
        <v>Lakewood Capital Management LP</v>
      </c>
      <c r="O60" s="1" t="str">
        <v>TrustCore Financial Services LLC</v>
      </c>
      <c r="P60" s="1"/>
      <c r="Q60" s="1"/>
      <c r="R60" s="1"/>
      <c r="S60" s="1"/>
      <c r="T60" s="1"/>
      <c r="U60" s="1"/>
      <c r="V60" s="1"/>
      <c r="W60" s="1" t="str">
        <v>Pacifica Partners, Inc.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 t="str">
        <v>ATB Investment Management, Inc.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 t="str">
        <v>Russell Investments Canada Ltd.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 t="str">
        <v>GLC Asset Management Group Ltd.</v>
      </c>
      <c r="BW60" s="1"/>
      <c r="BX60" s="1"/>
      <c r="BY60" s="1" t="str">
        <v>Oppenheimer &amp; Co., Inc. (Wealth Management)</v>
      </c>
      <c r="BZ60" s="1" t="str">
        <v>KLP Kapitalforvaltning AS</v>
      </c>
      <c r="CA60" s="1" t="str">
        <v>Dynamic Technology Lab Pte Ltd.</v>
      </c>
      <c r="CB60" s="1" t="str">
        <v>Marathon Capital Management LLC</v>
      </c>
      <c r="CC60" t="str">
        <v>Arbor Point Advisors LLC</v>
      </c>
    </row>
    <row r="61" spans="1:81" x14ac:dyDescent="0.75">
      <c r="A61" s="1"/>
      <c r="B61" s="1"/>
      <c r="C61" s="1"/>
      <c r="D61" s="1"/>
      <c r="E61" s="1"/>
      <c r="F61" s="1" t="str">
        <v>RBC Capital Markets LLC (Investment Management)</v>
      </c>
      <c r="G61" s="1"/>
      <c r="H61" s="1"/>
      <c r="I61" s="1"/>
      <c r="J61" s="1"/>
      <c r="K61" s="1"/>
      <c r="L61" s="1" t="str">
        <v>LMR Partners LLP</v>
      </c>
      <c r="M61" s="1"/>
      <c r="N61" s="1" t="str">
        <v>Canada Pension Plan Investment Board</v>
      </c>
      <c r="O61" s="1" t="str">
        <v>CA Indosuez (Switzerland) SA</v>
      </c>
      <c r="P61" s="1"/>
      <c r="Q61" s="1"/>
      <c r="R61" s="1"/>
      <c r="S61" s="1"/>
      <c r="T61" s="1"/>
      <c r="U61" s="1"/>
      <c r="V61" s="1"/>
      <c r="W61" s="1" t="str">
        <v>AGF Investments, Inc.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 t="str">
        <v>Asset Management One Co., Ltd.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 t="str">
        <v>Guardians of New Zealand Superannuation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 t="str">
        <v>Shell Asset Management Company BV</v>
      </c>
      <c r="BW61" s="1"/>
      <c r="BX61" s="1"/>
      <c r="BY61" s="1" t="str">
        <v>TCI Wealth Advisors, Inc.</v>
      </c>
      <c r="BZ61" s="1" t="str">
        <v>Janus Capital Management LLC</v>
      </c>
      <c r="CA61" s="1" t="str">
        <v>Soleus Capital Management LP (Investment Management)</v>
      </c>
      <c r="CB61" s="1" t="str">
        <v>TIAA-CREF Investment Management LLC</v>
      </c>
      <c r="CC61" t="str">
        <v>RBC Dominion Securities, Inc. (Investment Management)</v>
      </c>
    </row>
    <row r="62" spans="1:81" x14ac:dyDescent="0.75">
      <c r="A62" s="1"/>
      <c r="B62" s="1"/>
      <c r="C62" s="1"/>
      <c r="D62" s="1"/>
      <c r="E62" s="1"/>
      <c r="F62" s="1" t="str">
        <v>Wells Fargo Advisors Financial Network LLC</v>
      </c>
      <c r="G62" s="1"/>
      <c r="H62" s="1"/>
      <c r="I62" s="1"/>
      <c r="J62" s="1"/>
      <c r="K62" s="1"/>
      <c r="L62" s="1" t="str">
        <v>Barclays Capital, Inc.</v>
      </c>
      <c r="M62" s="1"/>
      <c r="N62" s="1" t="str">
        <v>GAMCO Asset Management, Inc.</v>
      </c>
      <c r="O62" s="1" t="str">
        <v>UBS Financial Services, Inc.</v>
      </c>
      <c r="P62" s="1"/>
      <c r="Q62" s="1"/>
      <c r="R62" s="1"/>
      <c r="S62" s="1"/>
      <c r="T62" s="1"/>
      <c r="U62" s="1"/>
      <c r="V62" s="1"/>
      <c r="W62" s="1" t="str">
        <v>Bessemer Investment Management LLC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str">
        <v>AllianceBernstein LP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 t="str">
        <v>State Street Global Advisors Ltd.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 t="str">
        <v>Legal &amp; General Investment Management Ltd.</v>
      </c>
      <c r="BW62" s="1"/>
      <c r="BX62" s="1"/>
      <c r="BY62" s="1" t="str">
        <v>Legal &amp; General Investment Management America, Inc.</v>
      </c>
      <c r="BZ62" s="1" t="str">
        <v>BlackRock Fund Advisors</v>
      </c>
      <c r="CA62" s="1" t="str">
        <v>Schonfeld Strategic Advisors LLC</v>
      </c>
      <c r="CB62" s="1" t="str">
        <v>Raymond James Financial Services Advisors, Inc.</v>
      </c>
      <c r="CC62" t="str">
        <v>The Patriot Financial Group Insurance Agency LLC</v>
      </c>
    </row>
    <row r="63" spans="1:81" x14ac:dyDescent="0.75">
      <c r="A63" s="1"/>
      <c r="B63" s="1"/>
      <c r="C63" s="1"/>
      <c r="D63" s="1"/>
      <c r="E63" s="1"/>
      <c r="F63" s="1" t="str">
        <v>SRS Capital Advisors, Inc.</v>
      </c>
      <c r="G63" s="1"/>
      <c r="H63" s="1"/>
      <c r="I63" s="1"/>
      <c r="J63" s="1"/>
      <c r="K63" s="1"/>
      <c r="L63" s="1" t="str">
        <v>Stifel Nicolaus &amp; Co., Inc. (Investment Management)</v>
      </c>
      <c r="M63" s="1"/>
      <c r="N63" s="1" t="str">
        <v>Glendon Capital Management LP</v>
      </c>
      <c r="O63" s="1" t="str">
        <v>TD Securities, Inc.</v>
      </c>
      <c r="P63" s="1"/>
      <c r="Q63" s="1"/>
      <c r="R63" s="1"/>
      <c r="S63" s="1"/>
      <c r="T63" s="1"/>
      <c r="U63" s="1"/>
      <c r="V63" s="1"/>
      <c r="W63" s="1" t="str">
        <v>UBS Financial Services, Inc.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 t="str">
        <v>Foyston, Gordon &amp; Payne, Inc.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 t="str">
        <v>Legal &amp; General Investment Management Ltd.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 t="str">
        <v>UBS Securities LLC</v>
      </c>
      <c r="BW63" s="1"/>
      <c r="BX63" s="1"/>
      <c r="BY63" s="1" t="str">
        <v>BMO Asset Management, Inc.</v>
      </c>
      <c r="BZ63" s="1" t="str">
        <v>Mont Blanc Capital Management AG</v>
      </c>
      <c r="CA63" s="1" t="str">
        <v>Falcon Point Capital LLC</v>
      </c>
      <c r="CB63" s="1" t="str">
        <v>Ecor1 Capital LLC</v>
      </c>
      <c r="CC63" t="str">
        <v>Wells Fargo Advisors Financial Network LLC</v>
      </c>
    </row>
    <row r="64" spans="1:81" x14ac:dyDescent="0.75">
      <c r="A64" s="1"/>
      <c r="B64" s="1"/>
      <c r="C64" s="1"/>
      <c r="D64" s="1"/>
      <c r="E64" s="1"/>
      <c r="F64" s="1" t="str">
        <v>DWS Investment GmbH</v>
      </c>
      <c r="G64" s="1"/>
      <c r="H64" s="1"/>
      <c r="I64" s="1"/>
      <c r="J64" s="1"/>
      <c r="K64" s="1"/>
      <c r="L64" s="1" t="str">
        <v>Verition Fund Management LLC</v>
      </c>
      <c r="M64" s="1"/>
      <c r="N64" s="1" t="str">
        <v>BMO Private Investment Counsel, Inc.</v>
      </c>
      <c r="O64" s="1"/>
      <c r="P64" s="1"/>
      <c r="Q64" s="1"/>
      <c r="R64" s="1"/>
      <c r="S64" s="1"/>
      <c r="T64" s="1"/>
      <c r="U64" s="1"/>
      <c r="V64" s="1"/>
      <c r="W64" s="1" t="str">
        <v>BMO Asset Management, Inc.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 t="str">
        <v>Graubundner Kantonalbank (Private Banking)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 t="str">
        <v>RAM Active Investments SA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 t="str">
        <v>Citigroup Global Markets, Inc. (Broker)</v>
      </c>
      <c r="BW64" s="1"/>
      <c r="BX64" s="1"/>
      <c r="BY64" s="1" t="str">
        <v>Amalgamated Bank (Investment Management)</v>
      </c>
      <c r="BZ64" s="1" t="str">
        <v>American Century Investment Management, Inc.</v>
      </c>
      <c r="CA64" s="1" t="str">
        <v>BlackRock Fund Advisors</v>
      </c>
      <c r="CB64" s="1" t="str">
        <v>Nuveen Asset Management LLC</v>
      </c>
      <c r="CC64" t="str">
        <v>Steward Partners Investment Advisory LLC</v>
      </c>
    </row>
    <row r="65" spans="1:81" x14ac:dyDescent="0.75">
      <c r="A65" s="1"/>
      <c r="B65" s="1"/>
      <c r="C65" s="1"/>
      <c r="D65" s="1"/>
      <c r="E65" s="1"/>
      <c r="F65" s="1" t="str">
        <v>Gilder, Gagnon, Howe &amp; Co. LLC</v>
      </c>
      <c r="G65" s="1"/>
      <c r="H65" s="1"/>
      <c r="I65" s="1"/>
      <c r="J65" s="1"/>
      <c r="K65" s="1"/>
      <c r="L65" s="1" t="str">
        <v>Fred Alger Management LLC</v>
      </c>
      <c r="M65" s="1"/>
      <c r="N65" s="1" t="str">
        <v>BMO Asset Managers Ltd.</v>
      </c>
      <c r="O65" s="1"/>
      <c r="P65" s="1"/>
      <c r="Q65" s="1"/>
      <c r="R65" s="1"/>
      <c r="S65" s="1"/>
      <c r="T65" s="1"/>
      <c r="U65" s="1"/>
      <c r="V65" s="1"/>
      <c r="W65" s="1" t="str">
        <v>BMO Private Investment Counsel, Inc.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 t="str">
        <v>Lyxor International Asset Management SAS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 t="str">
        <v>AllianceBernstein LP</v>
      </c>
      <c r="BW65" s="1"/>
      <c r="BX65" s="1"/>
      <c r="BY65" s="1" t="str">
        <v>Manulife Investment Management (US) LLC</v>
      </c>
      <c r="BZ65" s="1" t="str">
        <v>IFP Advisors, Inc.</v>
      </c>
      <c r="CA65" s="1" t="str">
        <v>Acuitas Investments LLC</v>
      </c>
      <c r="CB65" s="1" t="str">
        <v>Vident Investment Advisory LLC</v>
      </c>
      <c r="CC65" t="str">
        <v>Merrill Lynch, Pierce, Fenner &amp; Smith, Inc. (Invt Mgmt)</v>
      </c>
    </row>
    <row r="66" spans="1:81" x14ac:dyDescent="0.75">
      <c r="A66" s="1"/>
      <c r="B66" s="1"/>
      <c r="C66" s="1"/>
      <c r="D66" s="1"/>
      <c r="E66" s="1"/>
      <c r="F66" s="1" t="str">
        <v>Barclays Capital, Inc.</v>
      </c>
      <c r="G66" s="1"/>
      <c r="H66" s="1"/>
      <c r="I66" s="1"/>
      <c r="J66" s="1"/>
      <c r="K66" s="1"/>
      <c r="L66" s="1" t="str">
        <v>Gladstone Institutional Advisory LLC</v>
      </c>
      <c r="M66" s="1"/>
      <c r="N66" s="1" t="str">
        <v>Desjardins Global Asset Management, Inc.</v>
      </c>
      <c r="O66" s="1"/>
      <c r="P66" s="1"/>
      <c r="Q66" s="1"/>
      <c r="R66" s="1"/>
      <c r="S66" s="1"/>
      <c r="T66" s="1"/>
      <c r="U66" s="1"/>
      <c r="V66" s="1"/>
      <c r="W66" s="1" t="str">
        <v>Morgan Stanley Smith Barney LLC (Invt Mgmt)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 t="str">
        <v>Foyston, Gordon &amp; Payne, Inc.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 t="str">
        <v>RBC Private Counsel (USA), Inc.</v>
      </c>
      <c r="BW66" s="1"/>
      <c r="BX66" s="1"/>
      <c r="BY66" s="1" t="str">
        <v>Morgan Stanley Investment Management, Inc.</v>
      </c>
      <c r="BZ66" s="1" t="str">
        <v>LGT Capital Partners AG (Investment Management)</v>
      </c>
      <c r="CA66" s="1" t="str">
        <v>Acadian Asset Management LLC</v>
      </c>
      <c r="CB66" s="1" t="str">
        <v>DAFNA Capital Management LLC</v>
      </c>
      <c r="CC66" t="str">
        <v>Cutler Group LP</v>
      </c>
    </row>
    <row r="67" spans="1:81" x14ac:dyDescent="0.75">
      <c r="A67" s="1"/>
      <c r="B67" s="1"/>
      <c r="C67" s="1"/>
      <c r="D67" s="1"/>
      <c r="E67" s="1"/>
      <c r="F67" s="1" t="str">
        <v>KMS Financial Services, Inc.</v>
      </c>
      <c r="G67" s="1"/>
      <c r="H67" s="1"/>
      <c r="I67" s="1"/>
      <c r="J67" s="1"/>
      <c r="K67" s="1"/>
      <c r="L67" s="1" t="str">
        <v>UBS Asset Management Switzerland AG</v>
      </c>
      <c r="M67" s="1"/>
      <c r="N67" s="1" t="str">
        <v>Terril Brothers, Inc.</v>
      </c>
      <c r="O67" s="1"/>
      <c r="P67" s="1"/>
      <c r="Q67" s="1"/>
      <c r="R67" s="1"/>
      <c r="S67" s="1"/>
      <c r="T67" s="1"/>
      <c r="U67" s="1"/>
      <c r="V67" s="1"/>
      <c r="W67" s="1" t="str">
        <v>KMS Financial Services, Inc.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 t="str">
        <v>AllianceBernstein LP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 t="str">
        <v>Graubundner Kantonalbank (Private Banking)</v>
      </c>
      <c r="BW67" s="1"/>
      <c r="BX67" s="1"/>
      <c r="BY67" s="1" t="str">
        <v>Two Sigma Securities LLC</v>
      </c>
      <c r="BZ67" s="1" t="str">
        <v>UBS Securities LLC</v>
      </c>
      <c r="CA67" s="1" t="str">
        <v>Morgan Stanley Smith Barney LLC (Invt Mgmt)</v>
      </c>
      <c r="CB67" s="1" t="str">
        <v>TD Asset Management, Inc.</v>
      </c>
      <c r="CC67" t="str">
        <v>Mackenzie Financial Corp.</v>
      </c>
    </row>
    <row r="68" spans="1:81" x14ac:dyDescent="0.75">
      <c r="A68" s="1"/>
      <c r="B68" s="1"/>
      <c r="C68" s="1"/>
      <c r="D68" s="1"/>
      <c r="E68" s="1"/>
      <c r="F68" s="1" t="str">
        <v>BMO Private Investment Counsel, Inc.</v>
      </c>
      <c r="G68" s="1"/>
      <c r="H68" s="1"/>
      <c r="I68" s="1"/>
      <c r="J68" s="1"/>
      <c r="K68" s="1"/>
      <c r="L68" s="1" t="str">
        <v>The Vanguard Group, Inc.</v>
      </c>
      <c r="M68" s="1"/>
      <c r="N68" s="1" t="str">
        <v>Geode Capital Management LLC</v>
      </c>
      <c r="O68" s="1"/>
      <c r="P68" s="1"/>
      <c r="Q68" s="1"/>
      <c r="R68" s="1"/>
      <c r="S68" s="1"/>
      <c r="T68" s="1"/>
      <c r="U68" s="1"/>
      <c r="V68" s="1"/>
      <c r="W68" s="1" t="str">
        <v>TD Securities, Inc.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 t="str">
        <v>Graubundner Kantonalbank (Private Banking)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 t="str">
        <v>TD Securities, Inc.</v>
      </c>
      <c r="BW68" s="1"/>
      <c r="BX68" s="1"/>
      <c r="BY68" s="1" t="str">
        <v>US Bancorp Asset Management, Inc.</v>
      </c>
      <c r="BZ68" s="1" t="str">
        <v>Foyston, Gordon &amp; Payne, Inc.</v>
      </c>
      <c r="CA68" s="1" t="str">
        <v>BMO Asset Management, Inc.</v>
      </c>
      <c r="CB68" s="1" t="str">
        <v>Aigen Investment Management LP</v>
      </c>
      <c r="CC68" t="str">
        <v>Princeton Global Asset Management LLC</v>
      </c>
    </row>
    <row r="69" spans="1:81" x14ac:dyDescent="0.75">
      <c r="A69" s="1"/>
      <c r="B69" s="1"/>
      <c r="C69" s="1"/>
      <c r="D69" s="1"/>
      <c r="E69" s="1"/>
      <c r="F69" s="1" t="str">
        <v>Citigroup Global Markets, Inc. (Investment Management)</v>
      </c>
      <c r="G69" s="1"/>
      <c r="H69" s="1"/>
      <c r="I69" s="1"/>
      <c r="J69" s="1"/>
      <c r="K69" s="1"/>
      <c r="L69" s="1" t="str">
        <v>Sabby Capital LLC</v>
      </c>
      <c r="M69" s="1"/>
      <c r="N69" s="1" t="str">
        <v>FIL Investment Advisors</v>
      </c>
      <c r="O69" s="1"/>
      <c r="P69" s="1"/>
      <c r="Q69" s="1"/>
      <c r="R69" s="1"/>
      <c r="S69" s="1"/>
      <c r="T69" s="1"/>
      <c r="U69" s="1"/>
      <c r="V69" s="1"/>
      <c r="W69" s="1" t="str">
        <v>City National Rochdale LLC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 t="str">
        <v>BMO Asset Management Corp.</v>
      </c>
      <c r="BZ69" s="1" t="str">
        <v>Pacifica Partners, Inc.</v>
      </c>
      <c r="CA69" s="1" t="str">
        <v>KLP Kapitalforvaltning AS</v>
      </c>
      <c r="CB69" s="1" t="str">
        <v>Magnus Financial Group LLC</v>
      </c>
      <c r="CC69" t="str">
        <v>RBC Capital Markets LLC (Investment Management)</v>
      </c>
    </row>
    <row r="70" spans="1:81" x14ac:dyDescent="0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 t="str">
        <v>Raymond James &amp; Associates, Inc. (Invt Mgmt)</v>
      </c>
      <c r="M70" s="1"/>
      <c r="N70" s="1" t="str">
        <v>M. D. Sass Investors Services, Inc.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 t="str">
        <v>Citadel Advisors LLC</v>
      </c>
      <c r="BZ70" s="1" t="str">
        <v>BMO Private Investment Counsel, Inc.</v>
      </c>
      <c r="CA70" s="1" t="str">
        <v>Dimensional Fund Advisors Ltd.</v>
      </c>
      <c r="CB70" s="1" t="str">
        <v>Wells Fargo Clearing Services LLC</v>
      </c>
      <c r="CC70" t="str">
        <v>UBS Financial Services, Inc.</v>
      </c>
    </row>
    <row r="71" spans="1:81" x14ac:dyDescent="0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 t="str">
        <v>Credit Suisse Asset Management (Schweiz) AG</v>
      </c>
      <c r="M71" s="1"/>
      <c r="N71" s="1" t="str">
        <v>Gabelli Funds LLC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 t="str">
        <v>Vantagepoint Investment Advisers LLC</v>
      </c>
      <c r="BZ71" s="1" t="str">
        <v>TD Securities, Inc.</v>
      </c>
      <c r="CA71" s="1" t="str">
        <v>ProEquities, Inc.</v>
      </c>
      <c r="CB71" s="1" t="str">
        <v>ArrowMark Colorado Holdings LLC</v>
      </c>
      <c r="CC71" t="str">
        <v>Wells Fargo Clearing Services LLC</v>
      </c>
    </row>
    <row r="72" spans="1:81" x14ac:dyDescent="0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 t="str">
        <v>C-QUADRAT Asset Management (UK) LLP</v>
      </c>
      <c r="M72" s="1"/>
      <c r="N72" s="1" t="str">
        <v>Parametric Portfolio Associates LLC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 t="str">
        <v>Principal Global Investors LLC</v>
      </c>
      <c r="BZ72" s="1"/>
      <c r="CA72" s="1" t="str">
        <v>Tower Research Capital LLC</v>
      </c>
      <c r="CB72" s="1" t="str">
        <v>Tavistock Life Sciences Co. (Investment Management)</v>
      </c>
      <c r="CC72" t="str">
        <v>TCI Wealth Advisors, Inc.</v>
      </c>
    </row>
    <row r="73" spans="1:81" x14ac:dyDescent="0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 t="str">
        <v>Allianz Global Investors Taiwan Ltd.</v>
      </c>
      <c r="M73" s="1"/>
      <c r="N73" s="1" t="str">
        <v>Invesco Capital Management LLC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 t="str">
        <v>Segall Bryant &amp; Hamill LLC</v>
      </c>
      <c r="BZ73" s="1"/>
      <c r="CA73" s="1" t="str">
        <v>IFP Advisors, Inc.</v>
      </c>
      <c r="CB73" s="1" t="str">
        <v>Evoke Wealth LLC</v>
      </c>
      <c r="CC73" t="str">
        <v>TD Securities, Inc.</v>
      </c>
    </row>
    <row r="74" spans="1:81" x14ac:dyDescent="0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 t="str">
        <v>HAP Trading LLC</v>
      </c>
      <c r="M74" s="1"/>
      <c r="N74" s="1" t="str">
        <v>Assenagon Asset Management SA (Germany)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 t="str">
        <v>Vident Investment Advisory LLC</v>
      </c>
      <c r="BZ74" s="1"/>
      <c r="CA74" s="1" t="str">
        <v>Arbor Point Advisors LLC</v>
      </c>
      <c r="CB74" s="1" t="str">
        <v>Arbrook Investors Ltd.</v>
      </c>
    </row>
    <row r="75" spans="1:81" x14ac:dyDescent="0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 t="str">
        <v>Employees Retirement System of Texas</v>
      </c>
      <c r="M75" s="1"/>
      <c r="N75" s="1" t="str">
        <v>Diameter Capital Partners LP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 t="str">
        <v>Ameritas Investment Partners, Inc.</v>
      </c>
      <c r="BZ75" s="1"/>
      <c r="CA75" s="1" t="str">
        <v>Dorsey, Wright &amp; Associates LLC</v>
      </c>
      <c r="CB75" s="1" t="str">
        <v>Industrial Alliance Investment Management, Inc.</v>
      </c>
    </row>
    <row r="76" spans="1:81" x14ac:dyDescent="0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tr">
        <v>Boothbay Fund Management LLC</v>
      </c>
      <c r="M76" s="1"/>
      <c r="N76" s="1" t="str">
        <v>Silver Rock Financial LP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 t="str">
        <v>Morgan Stanley &amp; Co. LLC</v>
      </c>
      <c r="BZ76" s="1"/>
      <c r="CA76" s="1" t="str">
        <v>UBS Securities LLC</v>
      </c>
      <c r="CB76" s="1" t="str">
        <v>University of Notre Dame (Investment Management)</v>
      </c>
    </row>
    <row r="77" spans="1:81" x14ac:dyDescent="0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 t="str">
        <v>Squarepoint OPS LLC</v>
      </c>
      <c r="M77" s="1"/>
      <c r="N77" s="1" t="str">
        <v>Biglari Capital LLC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 t="str">
        <v>A.R.T. Advisors LLC</v>
      </c>
      <c r="BZ77" s="1"/>
      <c r="CA77" s="1" t="str">
        <v>Blackstone Alternative Investment Advisors LLC</v>
      </c>
      <c r="CB77" s="1" t="str">
        <v>Diametric Capital LP</v>
      </c>
    </row>
    <row r="78" spans="1:81" x14ac:dyDescent="0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 t="str">
        <v>Cubist Systematic Strategies LLC</v>
      </c>
      <c r="M78" s="1"/>
      <c r="N78" s="1" t="str">
        <v>Goldman Sachs Asset Management LP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 t="str">
        <v>ProShare Advisors LLC</v>
      </c>
      <c r="BZ78" s="1"/>
      <c r="CA78" s="1" t="str">
        <v>RBC Dominion Securities, Inc.</v>
      </c>
      <c r="CB78" s="1" t="str">
        <v>Macquarie Investment Management Business Trust</v>
      </c>
    </row>
    <row r="79" spans="1:81" x14ac:dyDescent="0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 t="str">
        <v>Caption Management LLC</v>
      </c>
      <c r="M79" s="1"/>
      <c r="N79" s="1" t="str">
        <v>PDT Partners LLC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 t="str">
        <v>HighTower Advisors LLC</v>
      </c>
      <c r="BZ79" s="1"/>
      <c r="CA79" s="1" t="str">
        <v>Mirae Asset Global Investments Co., Ltd.</v>
      </c>
      <c r="CB79" s="1" t="str">
        <v>Fred Alger Management LLC</v>
      </c>
    </row>
    <row r="80" spans="1:81" x14ac:dyDescent="0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 t="str">
        <v>Vanguard Global Advisers LLC</v>
      </c>
      <c r="M80" s="1"/>
      <c r="N80" s="1" t="str">
        <v>The Public Sector Pension Investment Board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 t="str">
        <v>T. Rowe Price Associates, Inc. (Investment Management)</v>
      </c>
      <c r="BZ80" s="1"/>
      <c r="CA80" s="1"/>
      <c r="CB80" s="1" t="str">
        <v>Weiss Multi-Strategy Advisers LLC</v>
      </c>
    </row>
    <row r="81" spans="1:80" x14ac:dyDescent="0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 t="str">
        <v>AXA Equitable Funds Management Group LLC</v>
      </c>
      <c r="M81" s="1"/>
      <c r="N81" s="1" t="str">
        <v>CIBC Asset Management, Inc.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 t="str">
        <v>Morgan Stanley Smith Barney LLC (Invt Mgmt)</v>
      </c>
      <c r="BZ81" s="1"/>
      <c r="CA81" s="1"/>
      <c r="CB81" s="1" t="str">
        <v>Bellevue Asset Management AG</v>
      </c>
    </row>
    <row r="82" spans="1:80" x14ac:dyDescent="0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 t="str">
        <v>Perinvest (UK) Ltd.</v>
      </c>
      <c r="M82" s="1"/>
      <c r="N82" s="1" t="str">
        <v>Northern Trust Investments, Inc.(Investment Management)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 t="str">
        <v>Moors &amp; Cabot, Inc. (Investment Management)</v>
      </c>
      <c r="BZ82" s="1"/>
      <c r="CA82" s="1"/>
      <c r="CB82" s="1" t="str">
        <v>Credit Suisse Asset Management (Schweiz) AG</v>
      </c>
    </row>
    <row r="83" spans="1:80" x14ac:dyDescent="0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 t="str">
        <v>Picton Mahoney Asset Management</v>
      </c>
      <c r="M83" s="1"/>
      <c r="N83" s="1" t="str">
        <v>Van Eck Associates Corp.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 t="str">
        <v>Nicolet Wealth Management LLC</v>
      </c>
      <c r="BZ83" s="1"/>
      <c r="CA83" s="1"/>
      <c r="CB83" s="1" t="str">
        <v>DWS Investment Management Americas, Inc.</v>
      </c>
    </row>
    <row r="84" spans="1:80" x14ac:dyDescent="0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 t="str">
        <v>UBS Asset Management (UK) Ltd.</v>
      </c>
      <c r="M84" s="1"/>
      <c r="N84" s="1" t="str">
        <v>Walleye Capital LLC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 t="str">
        <v>Federated MDTA LLC</v>
      </c>
      <c r="BZ84" s="1"/>
      <c r="CA84" s="1"/>
      <c r="CB84" s="1" t="str">
        <v>Blackstone Alternative Investment Advisors LLC</v>
      </c>
    </row>
    <row r="85" spans="1:80" x14ac:dyDescent="0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 t="str">
        <v>Morgan Stanley Smith Barney LLC (Invt Mgmt)</v>
      </c>
      <c r="M85" s="1"/>
      <c r="N85" s="1" t="str">
        <v>Grantham, Mayo, Van Otterloo &amp; Co. LLC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 t="str">
        <v>ProFund Advisors LLC</v>
      </c>
      <c r="BZ85" s="1"/>
      <c r="CA85" s="1"/>
      <c r="CB85" s="1" t="str">
        <v>Managed Account Advisors LLC</v>
      </c>
    </row>
    <row r="86" spans="1:80" x14ac:dyDescent="0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 t="str">
        <v>Two Sigma Investments LP</v>
      </c>
      <c r="M86" s="1"/>
      <c r="N86" s="1" t="str">
        <v>Vanguard Global Advisers LLC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 t="str">
        <v>Endurance Wealth Management, Inc.</v>
      </c>
      <c r="BZ86" s="1"/>
      <c r="CA86" s="1"/>
      <c r="CB86" s="1" t="str">
        <v>Stifel Nicolaus &amp; Co., Inc. (Investment Management)</v>
      </c>
    </row>
    <row r="87" spans="1:80" x14ac:dyDescent="0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 t="str">
        <v>Morgan Stanley Canada Ltd.</v>
      </c>
      <c r="M87" s="1"/>
      <c r="N87" s="1" t="str">
        <v>BC Investment Management Corp.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 t="str">
        <v>LSV Asset Management</v>
      </c>
      <c r="BZ87" s="1"/>
      <c r="CA87" s="1"/>
      <c r="CB87" s="1" t="str">
        <v>Norges Bank Investment Management</v>
      </c>
    </row>
    <row r="88" spans="1:80" x14ac:dyDescent="0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 t="str">
        <v>Seven Eight Capital LP</v>
      </c>
      <c r="M88" s="1"/>
      <c r="N88" s="1" t="str">
        <v>UBS Financial Services, Inc.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 t="str">
        <v>Allianz Global Investors U.S. LLC</v>
      </c>
      <c r="BZ88" s="1"/>
      <c r="CA88" s="1"/>
      <c r="CB88" s="1" t="str">
        <v>Tekla Capital Management LLC</v>
      </c>
    </row>
    <row r="89" spans="1:80" x14ac:dyDescent="0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 t="str">
        <v>PMG Fonds Management AG</v>
      </c>
      <c r="M89" s="1"/>
      <c r="N89" s="1" t="str">
        <v>Sjunde AP-fonden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 t="str">
        <v>Capital Bank &amp; Trust Co. (Investment Management)</v>
      </c>
      <c r="BZ89" s="1"/>
      <c r="CA89" s="1"/>
      <c r="CB89" s="1" t="str">
        <v>Capital Fund Management SA</v>
      </c>
    </row>
    <row r="90" spans="1:80" x14ac:dyDescent="0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 t="str">
        <v>Virtu Financial BD LLC</v>
      </c>
      <c r="M90" s="1"/>
      <c r="N90" s="1" t="str">
        <v>Allianz Global Investors GmbH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 t="str">
        <v>BofA Securities, Inc.</v>
      </c>
      <c r="BZ90" s="1"/>
      <c r="CA90" s="1"/>
      <c r="CB90" s="1" t="str">
        <v>Prelude Capital Management LLC</v>
      </c>
    </row>
    <row r="91" spans="1:80" x14ac:dyDescent="0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 t="str">
        <v>Vanguard Investments Australia Ltd.</v>
      </c>
      <c r="M91" s="1"/>
      <c r="N91" s="1" t="str">
        <v>JPMorgan Securities LLC (Investment Management)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 t="str">
        <v>DWS Investment Management Americas, Inc.</v>
      </c>
      <c r="BZ91" s="1"/>
      <c r="CA91" s="1"/>
      <c r="CB91" s="1" t="str">
        <v>Squarepoint OPS LLC</v>
      </c>
    </row>
    <row r="92" spans="1:80" x14ac:dyDescent="0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 t="str">
        <v>CSS LLC</v>
      </c>
      <c r="M92" s="1"/>
      <c r="N92" s="1" t="str">
        <v>New York State Common Retirement Fund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 t="str">
        <v>Bank of America, NA (Private Banking)</v>
      </c>
      <c r="BZ92" s="1"/>
      <c r="CA92" s="1"/>
      <c r="CB92" s="1" t="str">
        <v>Cornerstone Investment Partners LLC</v>
      </c>
    </row>
    <row r="93" spans="1:80" x14ac:dyDescent="0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tr">
        <v>HighMark Wealth Management LLC</v>
      </c>
      <c r="M93" s="1"/>
      <c r="N93" s="1" t="str">
        <v>RBC Dominion Securities, Inc. (Investment Management)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 t="str">
        <v>Securities America Advisors, Inc.</v>
      </c>
      <c r="BZ93" s="1"/>
      <c r="CA93" s="1"/>
      <c r="CB93" s="1" t="str">
        <v>SSgA Funds Management, Inc.</v>
      </c>
    </row>
    <row r="94" spans="1:80" x14ac:dyDescent="0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 t="str">
        <v>Leap Investments LP</v>
      </c>
      <c r="M94" s="1"/>
      <c r="N94" s="1" t="str">
        <v>BMO Asset Management Corp.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 t="str">
        <v>Verus Capital Partners LLC</v>
      </c>
      <c r="BZ94" s="1"/>
      <c r="CA94" s="1"/>
      <c r="CB94" s="1" t="str">
        <v>Jane Street Capital LLC</v>
      </c>
    </row>
    <row r="95" spans="1:80" x14ac:dyDescent="0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 t="str">
        <v>Barclays Bank Plc (Private Banking)</v>
      </c>
      <c r="M95" s="1"/>
      <c r="N95" s="1" t="str">
        <v>Vanguard Investments Australia Ltd.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 t="str">
        <v>Westfield Capital Management Co. LP</v>
      </c>
      <c r="BZ95" s="1"/>
      <c r="CA95" s="1"/>
      <c r="CB95" s="1" t="str">
        <v>Morgan Stanley Canada Ltd.</v>
      </c>
    </row>
    <row r="96" spans="1:80" x14ac:dyDescent="0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 t="str">
        <v>ProShare Advisors LLC</v>
      </c>
      <c r="M96" s="1"/>
      <c r="N96" s="1" t="str">
        <v>GLC Asset Management Group Ltd.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 t="str">
        <v>Assenagon Asset Management SA (Germany)</v>
      </c>
      <c r="BZ96" s="1"/>
      <c r="CA96" s="1"/>
      <c r="CB96" s="1" t="str">
        <v>JPMorgan Securities LLC (Investment Management)</v>
      </c>
    </row>
    <row r="97" spans="1:80" x14ac:dyDescent="0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 t="str">
        <v>Aigen Investment Management LP</v>
      </c>
      <c r="M97" s="1"/>
      <c r="N97" s="1" t="str">
        <v>Managed Account Advisors LLC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 t="str">
        <v>SagePoint Financial, Inc. (Investment Management)</v>
      </c>
      <c r="BZ97" s="1"/>
      <c r="CA97" s="1"/>
      <c r="CB97" s="1" t="str">
        <v>CIBC World Markets, Inc.</v>
      </c>
    </row>
    <row r="98" spans="1:80" x14ac:dyDescent="0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 t="str">
        <v>Fisher Asset Management LLC</v>
      </c>
      <c r="M98" s="1"/>
      <c r="N98" s="1" t="str">
        <v>APG Asset Management NV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 t="str">
        <v>Sowell Financial Services LLC</v>
      </c>
      <c r="BZ98" s="1"/>
      <c r="CA98" s="1"/>
      <c r="CB98" s="1" t="str">
        <v>Arrow Capital Management, Inc.</v>
      </c>
    </row>
    <row r="99" spans="1:80" x14ac:dyDescent="0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 t="str">
        <v>Vigilare Wealth Management LLC</v>
      </c>
      <c r="M99" s="1"/>
      <c r="N99" s="1" t="str">
        <v>Mellon Investments Corp.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 t="str">
        <v>Wells Fargo Advisors Financial Network LLC</v>
      </c>
      <c r="BZ99" s="1"/>
      <c r="CA99" s="1"/>
      <c r="CB99" s="1" t="str">
        <v>Gratus Capital LLC</v>
      </c>
    </row>
    <row r="100" spans="1:80" x14ac:dyDescent="0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 t="str">
        <v>Walleye Capital LLC</v>
      </c>
      <c r="M100" s="1"/>
      <c r="N100" s="1" t="str">
        <v>Wells Fargo Clearing Services LLC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 t="str">
        <v>Cutler Group LP</v>
      </c>
      <c r="BZ100" s="1"/>
      <c r="CA100" s="1"/>
      <c r="CB100" s="1" t="str">
        <v>KJ Harrison &amp; Partners, Inc.</v>
      </c>
    </row>
    <row r="101" spans="1:80" x14ac:dyDescent="0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 t="str">
        <v>The Patriot Financial Group Insurance Agency LLC</v>
      </c>
      <c r="M101" s="1"/>
      <c r="N101" s="1" t="str">
        <v>Barclays Capital, Inc.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 t="str">
        <v>RBC Dominion Securities, Inc. (Investment Management)</v>
      </c>
      <c r="BZ101" s="1"/>
      <c r="CA101" s="1"/>
      <c r="CB101" s="1" t="str">
        <v>Northern Trust Investments, Inc.(Investment Management)</v>
      </c>
    </row>
    <row r="102" spans="1:80" x14ac:dyDescent="0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 t="str">
        <v>Quantitative Systematic Strategies LLC</v>
      </c>
      <c r="M102" s="1"/>
      <c r="N102" s="1" t="str">
        <v>Cubist Systematic Strategies LLC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 t="str">
        <v>Merrill Lynch, Pierce, Fenner &amp; Smith, Inc. (Invt Mgmt)</v>
      </c>
      <c r="BZ102" s="1"/>
      <c r="CA102" s="1"/>
      <c r="CB102" s="1" t="str">
        <v>Chartwell Investment Partners LLC</v>
      </c>
    </row>
    <row r="103" spans="1:80" x14ac:dyDescent="0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 t="str">
        <v>SSgA Funds Management, Inc.</v>
      </c>
      <c r="M103" s="1"/>
      <c r="N103" s="1" t="str">
        <v>Sun Life Global Investments (Canada), Inc.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 t="str">
        <v>RBC Capital Markets LLC (Investment Management)</v>
      </c>
      <c r="BZ103" s="1"/>
      <c r="CA103" s="1"/>
      <c r="CB103" s="1" t="str">
        <v>Pennsylvania Public School Employees Retirement System</v>
      </c>
    </row>
    <row r="104" spans="1:80" x14ac:dyDescent="0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 t="str">
        <v>BofA Securities, Inc.</v>
      </c>
      <c r="M104" s="1"/>
      <c r="N104" s="1" t="str">
        <v>Pendal Group Ltd. (Investment Management)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 t="str">
        <v>Wells Fargo Securities LLC</v>
      </c>
      <c r="BZ104" s="1"/>
      <c r="CA104" s="1"/>
      <c r="CB104" s="1" t="str">
        <v>SEI Investments Management Corp.</v>
      </c>
    </row>
    <row r="105" spans="1:80" x14ac:dyDescent="0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 t="str">
        <v>KLP Kapitalforvaltning AS</v>
      </c>
      <c r="M105" s="1"/>
      <c r="N105" s="1" t="str">
        <v>Credit Suisse Asset Management (Schweiz) AG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 t="str">
        <v>Meeder Asset Management, Inc.</v>
      </c>
      <c r="BZ105" s="1"/>
      <c r="CA105" s="1"/>
      <c r="CB105" s="1" t="str">
        <v>BMO Asset Management, Inc.</v>
      </c>
    </row>
    <row r="106" spans="1:80" x14ac:dyDescent="0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 t="str">
        <v>Total Clarity Wealth Management, Inc.</v>
      </c>
      <c r="M106" s="1"/>
      <c r="N106" s="1" t="str">
        <v>Peak6 Capital Management LLC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 t="str">
        <v>JPMorgan Securities LLC (Investment Management)</v>
      </c>
      <c r="BZ106" s="1"/>
      <c r="CA106" s="1"/>
      <c r="CB106" s="1" t="str">
        <v>Virtus ETF Advisers LLC</v>
      </c>
    </row>
    <row r="107" spans="1:80" x14ac:dyDescent="0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 t="str">
        <v>Russell Investment Management LLC</v>
      </c>
      <c r="M107" s="1"/>
      <c r="N107" s="1" t="str">
        <v>RBF Capital LLC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 t="str">
        <v>Triad Hybrid Solutions LLC</v>
      </c>
      <c r="BZ107" s="1"/>
      <c r="CA107" s="1"/>
      <c r="CB107" s="1" t="str">
        <v>SG Americas Securities LLC</v>
      </c>
    </row>
    <row r="108" spans="1:80" x14ac:dyDescent="0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 t="str">
        <v>Benjamin F. Edwards &amp; Co., Inc.</v>
      </c>
      <c r="M108" s="1"/>
      <c r="N108" s="1" t="str">
        <v>Tennessee Consolidated Retirement System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 t="str">
        <v>Citigroup Global Markets, Inc. (Broker)</v>
      </c>
      <c r="BZ108" s="1"/>
      <c r="CA108" s="1"/>
      <c r="CB108" s="1" t="str">
        <v>RBC Capital Markets LLC (Investment Management)</v>
      </c>
    </row>
    <row r="109" spans="1:80" x14ac:dyDescent="0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 t="str">
        <v>US Bancorp Asset Management, Inc.</v>
      </c>
      <c r="M109" s="1"/>
      <c r="N109" s="1" t="str">
        <v>Stifel Nicolaus &amp; Co., Inc. (Investment Management)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 t="str">
        <v>Ellevest, Inc. (Investment Management)</v>
      </c>
      <c r="BZ109" s="1"/>
      <c r="CA109" s="1"/>
      <c r="CB109" s="1" t="str">
        <v>UBS Financial Services, Inc.</v>
      </c>
    </row>
    <row r="110" spans="1:80" x14ac:dyDescent="0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 t="str">
        <v>BlackRock Advisors (UK) Ltd.</v>
      </c>
      <c r="M110" s="1"/>
      <c r="N110" s="1" t="str">
        <v>Boston Partners Global Investors, Inc.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 t="str">
        <v>Merrill Lynch International (Investment Management)</v>
      </c>
      <c r="BZ110" s="1"/>
      <c r="CA110" s="1"/>
      <c r="CB110" s="1" t="str">
        <v>RBC Dominion Securities, Inc. (Investment Management)</v>
      </c>
    </row>
    <row r="111" spans="1:80" x14ac:dyDescent="0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 t="str">
        <v>Merrill Lynch Canada, Inc.</v>
      </c>
      <c r="M111" s="1"/>
      <c r="N111" s="1" t="str">
        <v>Goldman Sachs International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 t="str">
        <v>AdvisorNet Financial, Inc.</v>
      </c>
    </row>
    <row r="112" spans="1:80" x14ac:dyDescent="0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 t="str">
        <v>tru Independence Asset Management LLC</v>
      </c>
      <c r="M112" s="1"/>
      <c r="N112" s="1" t="str">
        <v>BofA Securities, Inc.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 t="str">
        <v>Haven Wealth Group LLC</v>
      </c>
    </row>
    <row r="113" spans="1:80" x14ac:dyDescent="0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 t="str">
        <v>Peregrine Capital Management LLC</v>
      </c>
      <c r="M113" s="1"/>
      <c r="N113" s="1" t="str">
        <v>FIAM LLC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 t="str">
        <v>KLP Kapitalforvaltning AS</v>
      </c>
    </row>
    <row r="114" spans="1:80" x14ac:dyDescent="0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 t="str">
        <v>David M. Knott Partnership</v>
      </c>
      <c r="M114" s="1"/>
      <c r="N114" s="1" t="str">
        <v>Stonehill Capital Management LLC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 t="str">
        <v>Citigroup Global Markets, Inc. (Investment Management)</v>
      </c>
    </row>
    <row r="115" spans="1:80" x14ac:dyDescent="0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 t="str">
        <v>Banque Cantonale Vaudoise (Investment Management)</v>
      </c>
      <c r="M115" s="1"/>
      <c r="N115" s="1" t="str">
        <v>AMP Capital Investors Ltd.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 t="str">
        <v>Morgan Stanley Smith Barney LLC (Invt Mgmt)</v>
      </c>
    </row>
    <row r="116" spans="1:80" x14ac:dyDescent="0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 t="str">
        <v>Securities America Advisors, Inc.</v>
      </c>
      <c r="M116" s="1"/>
      <c r="N116" s="1" t="str">
        <v>Capital Fund Management SA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 t="str">
        <v>Group One Trading LP</v>
      </c>
    </row>
    <row r="117" spans="1:80" x14ac:dyDescent="0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 t="str">
        <v>Citigroup Global Markets, Inc. (Investment Management)</v>
      </c>
      <c r="M117" s="1"/>
      <c r="N117" s="1" t="str">
        <v>DWS Investment GmbH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 t="str">
        <v>Cutler Group LP</v>
      </c>
    </row>
    <row r="118" spans="1:80" x14ac:dyDescent="0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 t="str">
        <v>Brown Brothers Harriman &amp; Co. (Investment Management)</v>
      </c>
      <c r="M118" s="1"/>
      <c r="N118" s="1" t="str">
        <v>Aperio Group LLC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 t="str">
        <v>Rockefeller &amp; Co. LLC</v>
      </c>
    </row>
    <row r="119" spans="1:80" x14ac:dyDescent="0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 t="str">
        <v>BlackRock Investment Management (UK) Ltd.</v>
      </c>
      <c r="M119" s="1"/>
      <c r="N119" s="1" t="str">
        <v>M&amp;G Investment Management Ltd.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 t="str">
        <v>Taylor Asset Management, Inc. (Canada)</v>
      </c>
    </row>
    <row r="120" spans="1:80" x14ac:dyDescent="0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 t="str">
        <v>Simplex Trading LLC</v>
      </c>
      <c r="M120" s="1"/>
      <c r="N120" s="1" t="str">
        <v>Group One Trading LP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 t="str">
        <v>US Bancorp Asset Management, Inc.</v>
      </c>
    </row>
    <row r="121" spans="1:80" x14ac:dyDescent="0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tr">
        <v>DWS Investment GmbH</v>
      </c>
      <c r="M121" s="1"/>
      <c r="N121" s="1" t="str">
        <v>Stanley Capital Management LLC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 t="str">
        <v>UBS Securities LLC</v>
      </c>
    </row>
    <row r="122" spans="1:80" x14ac:dyDescent="0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tr">
        <v>Zurcher Kantonalbank (Investment Management)</v>
      </c>
      <c r="M122" s="1"/>
      <c r="N122" s="1" t="str">
        <v>SEI Investments Canada Co.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 t="str">
        <v>Steward Partners Investment Advisory LLC</v>
      </c>
    </row>
    <row r="123" spans="1:80" x14ac:dyDescent="0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tr">
        <v>FORA Capital LLC</v>
      </c>
      <c r="M123" s="1"/>
      <c r="N123" s="1" t="str">
        <v>Mackenzie Financial Corp.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 t="str">
        <v>NumerixS Investment Technologies Inc.</v>
      </c>
    </row>
    <row r="124" spans="1:80" x14ac:dyDescent="0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 t="str">
        <v>Guardians of New Zealand Superannuation</v>
      </c>
      <c r="M124" s="1"/>
      <c r="N124" s="1" t="str">
        <v>BlackRock Investment Management (UK) Ltd.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 t="str">
        <v>Advisory Services Network LLC</v>
      </c>
    </row>
    <row r="125" spans="1:80" x14ac:dyDescent="0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tr">
        <v>Amundi Asset Management SA (Investment Management)</v>
      </c>
      <c r="M125" s="1"/>
      <c r="N125" s="1" t="str">
        <v>The Bank of New York Mellon Corp. (Investment Management)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 t="str">
        <v>Merrill Lynch, Pierce, Fenner &amp; Smith, Inc. (Invt Mgmt)</v>
      </c>
    </row>
    <row r="126" spans="1:80" x14ac:dyDescent="0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 t="str">
        <v>Societe Generale Gestion SA</v>
      </c>
      <c r="M126" s="1"/>
      <c r="N126" s="1" t="str">
        <v>Franklin Bissett Investment Management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 t="str">
        <v>Walleye Capital LLC</v>
      </c>
    </row>
    <row r="127" spans="1:80" x14ac:dyDescent="0.75">
      <c r="L127" t="str">
        <v>UBS Securities LLC</v>
      </c>
      <c r="N127" t="str">
        <v>Vanguard Fiduciary Trust Co.</v>
      </c>
      <c r="CB127" t="str">
        <v>Investacorp Advisory Services, Inc.</v>
      </c>
    </row>
    <row r="128" spans="1:80" x14ac:dyDescent="0.75">
      <c r="L128" t="str">
        <v>Morgan Stanley &amp; Co. International Plc</v>
      </c>
      <c r="N128" t="str">
        <v>Intact Investment Management, Inc.</v>
      </c>
      <c r="CB128" t="str">
        <v>Russell Investment Management LLC</v>
      </c>
    </row>
    <row r="129" spans="12:80" x14ac:dyDescent="0.75">
      <c r="L129" t="str">
        <v>Legal &amp; General Investment Management Ltd.</v>
      </c>
      <c r="N129" t="str">
        <v>Merrill Lynch Canada, Inc.</v>
      </c>
      <c r="CB129" t="str">
        <v>Citigroup Global Markets, Inc. (Broker)</v>
      </c>
    </row>
    <row r="130" spans="12:80" x14ac:dyDescent="0.75">
      <c r="L130" t="str">
        <v>SEI Investments Management Corp.</v>
      </c>
      <c r="N130" t="str">
        <v>Maverick Capital Ltd.</v>
      </c>
      <c r="CB130" t="str">
        <v>Kore Private Wealth LLC</v>
      </c>
    </row>
    <row r="131" spans="12:80" x14ac:dyDescent="0.75">
      <c r="L131" t="str">
        <v>LSV Asset Management</v>
      </c>
      <c r="N131" t="str">
        <v>Eaton Vance Management</v>
      </c>
      <c r="CB131" t="str">
        <v>Cubist Systematic Strategies LLC</v>
      </c>
    </row>
    <row r="132" spans="12:80" x14ac:dyDescent="0.75">
      <c r="L132" t="str">
        <v>NewSquare Capital LLC</v>
      </c>
      <c r="N132" t="str">
        <v>Peter B. Cannell &amp; Co., Inc.</v>
      </c>
      <c r="CB132" t="str">
        <v>First Manhattan Co.</v>
      </c>
    </row>
    <row r="133" spans="12:80" x14ac:dyDescent="0.75">
      <c r="L133" t="str">
        <v>CIBC Asset Management, Inc.</v>
      </c>
      <c r="N133" t="str">
        <v>INTECH Investment Management LLC</v>
      </c>
      <c r="CB133" t="str">
        <v>Dorsey, Wright &amp; Associates LLC</v>
      </c>
    </row>
    <row r="134" spans="12:80" x14ac:dyDescent="0.75">
      <c r="L134" t="str">
        <v>GLC Asset Management Group Ltd.</v>
      </c>
      <c r="N134" t="str">
        <v>X Square Capital LLC</v>
      </c>
      <c r="CB134" t="str">
        <v>CNB Bank (Clearfield, Pennsylvania)</v>
      </c>
    </row>
    <row r="135" spans="12:80" x14ac:dyDescent="0.75">
      <c r="L135" t="str">
        <v>RBC Capital Markets LLC (Investment Management)</v>
      </c>
      <c r="N135" t="str">
        <v>Thrivent Financial for Lutherans (Investment Portfolio)</v>
      </c>
      <c r="CB135" t="str">
        <v>DWS Investment GmbH</v>
      </c>
    </row>
    <row r="136" spans="12:80" x14ac:dyDescent="0.75">
      <c r="L136" t="str">
        <v>Mackenzie Financial Corp.</v>
      </c>
      <c r="N136" t="str">
        <v>Morgan Stanley Canada Ltd.</v>
      </c>
      <c r="CB136" t="str">
        <v>Wells Fargo Advisors Financial Network LLC</v>
      </c>
    </row>
    <row r="137" spans="12:80" x14ac:dyDescent="0.75">
      <c r="L137" t="str">
        <v>Shell Asset Management Company BV</v>
      </c>
      <c r="N137" t="str">
        <v>Apo Asset Management GmbH</v>
      </c>
      <c r="CB137" t="str">
        <v>Flagship Harbor Advisors LLC</v>
      </c>
    </row>
    <row r="138" spans="12:80" x14ac:dyDescent="0.75">
      <c r="L138" t="str">
        <v>Pacifica Partners, Inc.</v>
      </c>
      <c r="N138" t="str">
        <v>Phoenix Investment Adviser LLC</v>
      </c>
      <c r="CB138" t="str">
        <v>Hudock Capital Group LLC</v>
      </c>
    </row>
    <row r="139" spans="12:80" x14ac:dyDescent="0.75">
      <c r="L139" t="str">
        <v>BMO Asset Management, Inc.</v>
      </c>
      <c r="N139" t="str">
        <v>Medical Strategy GmbH</v>
      </c>
      <c r="CB139" t="str">
        <v>Winslow, Evans &amp; Crocker, Inc. (Investment Management)</v>
      </c>
    </row>
    <row r="140" spans="12:80" x14ac:dyDescent="0.75">
      <c r="L140" t="str">
        <v>GF Fund Management Co., Ltd.</v>
      </c>
      <c r="N140" t="str">
        <v>Pictet Asset Management SA</v>
      </c>
      <c r="CB140" t="str">
        <v>RBC Global Asset Management, Inc.</v>
      </c>
    </row>
    <row r="141" spans="12:80" x14ac:dyDescent="0.75">
      <c r="L141" t="str">
        <v>Bank of America, NA (Private Banking)</v>
      </c>
      <c r="N141" t="str">
        <v>Tekla Capital Management LLC</v>
      </c>
      <c r="CB141" t="str">
        <v>Financial Gravity Wealth, Inc.</v>
      </c>
    </row>
    <row r="142" spans="12:80" x14ac:dyDescent="0.75">
      <c r="L142" t="str">
        <v>Advisory Alpha LLC</v>
      </c>
      <c r="N142" t="str">
        <v>TD Securities, Inc.</v>
      </c>
    </row>
    <row r="143" spans="12:80" x14ac:dyDescent="0.75">
      <c r="L143" t="str">
        <v>ClearArc Capital, Inc.</v>
      </c>
      <c r="N143" t="str">
        <v>Citigroup Global Markets, Inc. (Broker)</v>
      </c>
    </row>
    <row r="144" spans="12:80" x14ac:dyDescent="0.75">
      <c r="L144" t="str">
        <v>Kore Private Wealth LLC</v>
      </c>
      <c r="N144" t="str">
        <v>Bridgewater Associates LP</v>
      </c>
    </row>
    <row r="145" spans="12:14" x14ac:dyDescent="0.75">
      <c r="L145" t="str">
        <v>Steward Partners Investment Advisory LLC</v>
      </c>
      <c r="N145" t="str">
        <v>Round Hill Asset Management, Inc.</v>
      </c>
    </row>
    <row r="146" spans="12:14" x14ac:dyDescent="0.75">
      <c r="L146" t="str">
        <v>RBC Dominion Securities, Inc. (Investment Management)</v>
      </c>
      <c r="N146" t="str">
        <v>Northern Trust Global Investments Ltd.</v>
      </c>
    </row>
    <row r="147" spans="12:14" x14ac:dyDescent="0.75">
      <c r="L147" t="str">
        <v>Morgan Stanley &amp; Co. LLC</v>
      </c>
      <c r="N147" t="str">
        <v>Financial Sense Advisors, Inc.</v>
      </c>
    </row>
    <row r="148" spans="12:14" x14ac:dyDescent="0.75">
      <c r="L148" t="str">
        <v>BlackRock Investment Management LLC</v>
      </c>
      <c r="N148" t="str">
        <v>Research Affiliates LLC</v>
      </c>
    </row>
    <row r="149" spans="12:14" x14ac:dyDescent="0.75">
      <c r="L149" t="str">
        <v>Trust Company of Vermont</v>
      </c>
      <c r="N149" t="str">
        <v>Robert W. Baird &amp; Co., Inc. (Private Banking)</v>
      </c>
    </row>
    <row r="150" spans="12:14" x14ac:dyDescent="0.75">
      <c r="L150" t="str">
        <v>Savior LLC</v>
      </c>
      <c r="N150" t="str">
        <v>State Street Global Advisors Ltd. (Canada)</v>
      </c>
    </row>
    <row r="151" spans="12:14" x14ac:dyDescent="0.75">
      <c r="L151" t="str">
        <v>Mirae Asset Global Investments Co., Ltd.</v>
      </c>
      <c r="N151" t="str">
        <v>State Street Global Advisors Ltd.</v>
      </c>
    </row>
    <row r="152" spans="12:14" x14ac:dyDescent="0.75">
      <c r="L152" t="str">
        <v>Sowell Financial Services LLC</v>
      </c>
      <c r="N152" t="str">
        <v>Trexquant Investment LP</v>
      </c>
    </row>
    <row r="153" spans="12:14" x14ac:dyDescent="0.75">
      <c r="L153" t="str">
        <v>AHL Partners LLP</v>
      </c>
      <c r="N153" t="str">
        <v>Gifford Fong Associates, Inc.</v>
      </c>
    </row>
    <row r="154" spans="12:14" x14ac:dyDescent="0.75">
      <c r="L154" t="str">
        <v>ZB, NA (Private Banking)</v>
      </c>
      <c r="N154" t="str">
        <v>Sorbus Partners LLP</v>
      </c>
    </row>
    <row r="155" spans="12:14" x14ac:dyDescent="0.75">
      <c r="L155" t="str">
        <v>Daiwa Asset Management Co. Ltd.</v>
      </c>
      <c r="N155" t="str">
        <v>Realindex Investments Pty Ltd.</v>
      </c>
    </row>
    <row r="156" spans="12:14" x14ac:dyDescent="0.75">
      <c r="L156" t="str">
        <v>Howe &amp; Rusling, Inc.</v>
      </c>
      <c r="N156" t="str">
        <v>BlackRock Fund Advisors</v>
      </c>
    </row>
    <row r="157" spans="12:14" x14ac:dyDescent="0.75">
      <c r="L157" t="str">
        <v>CWM LLC</v>
      </c>
      <c r="N157" t="str">
        <v>B&amp;T Capital Management, Inc.</v>
      </c>
    </row>
    <row r="158" spans="12:14" x14ac:dyDescent="0.75">
      <c r="L158" t="str">
        <v>Wealthcare Advisory Partners LLC</v>
      </c>
      <c r="N158" t="str">
        <v>Neuberger Berman Investment Advisers LLC</v>
      </c>
    </row>
    <row r="159" spans="12:14" x14ac:dyDescent="0.75">
      <c r="L159" t="str">
        <v>Golden State Wealth Management LLC</v>
      </c>
      <c r="N159" t="str">
        <v>Creative Planning, Inc.</v>
      </c>
    </row>
    <row r="160" spans="12:14" x14ac:dyDescent="0.75">
      <c r="L160" t="str">
        <v>KMS Financial Services, Inc.</v>
      </c>
      <c r="N160" t="str">
        <v>Russell Investments Canada Ltd.</v>
      </c>
    </row>
    <row r="161" spans="12:14" x14ac:dyDescent="0.75">
      <c r="L161" t="str">
        <v>AllianceBernstein LP</v>
      </c>
      <c r="N161" t="str">
        <v>Invenomic Capital Management LP</v>
      </c>
    </row>
    <row r="162" spans="12:14" x14ac:dyDescent="0.75">
      <c r="L162" t="str">
        <v>Antara Capital LP</v>
      </c>
      <c r="N162" t="str">
        <v>Industrial Alliance Investment Management, Inc.</v>
      </c>
    </row>
    <row r="163" spans="12:14" x14ac:dyDescent="0.75">
      <c r="L163" t="str">
        <v>Liberty Wealth Management LLC</v>
      </c>
      <c r="N163" t="str">
        <v>Jay A. Fishman Ltd.</v>
      </c>
    </row>
    <row r="164" spans="12:14" x14ac:dyDescent="0.75">
      <c r="L164" t="str">
        <v>Barometer Investment House Ltd.</v>
      </c>
      <c r="N164" t="str">
        <v>USS Investment Management Ltd.</v>
      </c>
    </row>
    <row r="165" spans="12:14" x14ac:dyDescent="0.75">
      <c r="L165" t="str">
        <v>Graubundner Kantonalbank (Private Banking)</v>
      </c>
      <c r="N165" t="str">
        <v>Lyxor International Asset Management SAS</v>
      </c>
    </row>
    <row r="166" spans="12:14" x14ac:dyDescent="0.75">
      <c r="L166" t="str">
        <v>PNC Bank, NA (Investment Management)</v>
      </c>
      <c r="N166" t="str">
        <v>Laurion Capital Management LP</v>
      </c>
    </row>
    <row r="167" spans="12:14" x14ac:dyDescent="0.75">
      <c r="L167" t="str">
        <v>1919 Investment Counsel LLC</v>
      </c>
      <c r="N167" t="str">
        <v>RBC Capital Markets LLC (Investment Management)</v>
      </c>
    </row>
    <row r="168" spans="12:14" x14ac:dyDescent="0.75">
      <c r="N168" t="str">
        <v>Guardians of New Zealand Superannuation</v>
      </c>
    </row>
    <row r="169" spans="12:14" x14ac:dyDescent="0.75">
      <c r="N169" t="str">
        <v>HSBC Global Asset Management (UK) Ltd.</v>
      </c>
    </row>
    <row r="170" spans="12:14" x14ac:dyDescent="0.75">
      <c r="N170" t="str">
        <v>Schroder Investment Management Ltd.</v>
      </c>
    </row>
    <row r="171" spans="12:14" x14ac:dyDescent="0.75">
      <c r="N171" t="str">
        <v>Three Peaks Capital Management LLC</v>
      </c>
    </row>
    <row r="172" spans="12:14" x14ac:dyDescent="0.75">
      <c r="N172" t="str">
        <v>Korea Investment Corp. (Investment Management)</v>
      </c>
    </row>
    <row r="173" spans="12:14" x14ac:dyDescent="0.75">
      <c r="N173" t="str">
        <v>Qube Research &amp; Technologies Ltd.</v>
      </c>
    </row>
    <row r="174" spans="12:14" x14ac:dyDescent="0.75">
      <c r="N174" t="str">
        <v>NFU Mutual Investment Services Ltd.</v>
      </c>
    </row>
    <row r="175" spans="12:14" x14ac:dyDescent="0.75">
      <c r="N175" t="str">
        <v>The Colony Group LLC</v>
      </c>
    </row>
    <row r="176" spans="12:14" x14ac:dyDescent="0.75">
      <c r="N176" t="str">
        <v>Kazazian Asset Management LLC</v>
      </c>
    </row>
    <row r="177" spans="14:14" x14ac:dyDescent="0.75">
      <c r="N177" t="str">
        <v>Aviva Investors Global Services Ltd.</v>
      </c>
    </row>
    <row r="178" spans="14:14" x14ac:dyDescent="0.75">
      <c r="N178" t="str">
        <v>UBS Securities LLC</v>
      </c>
    </row>
    <row r="179" spans="14:14" x14ac:dyDescent="0.75">
      <c r="N179" t="str">
        <v>SG Americas Securities LLC</v>
      </c>
    </row>
    <row r="180" spans="14:14" x14ac:dyDescent="0.75">
      <c r="N180" t="str">
        <v>Invesco Canada Ltd.</v>
      </c>
    </row>
    <row r="181" spans="14:14" x14ac:dyDescent="0.75">
      <c r="N181" t="str">
        <v>Skye Global Management LP</v>
      </c>
    </row>
    <row r="182" spans="14:14" x14ac:dyDescent="0.75">
      <c r="N182" t="str">
        <v>Parallax Volatility Advisers LP</v>
      </c>
    </row>
    <row r="183" spans="14:14" x14ac:dyDescent="0.75">
      <c r="N183" t="str">
        <v>Dimensional Fund Advisors Ltd.</v>
      </c>
    </row>
    <row r="184" spans="14:14" x14ac:dyDescent="0.75">
      <c r="N184" t="str">
        <v>Fiera Capital, Inc.</v>
      </c>
    </row>
    <row r="185" spans="14:14" x14ac:dyDescent="0.75">
      <c r="N185" t="str">
        <v>Henry H. Armstrong Associates, Inc.</v>
      </c>
    </row>
    <row r="186" spans="14:14" x14ac:dyDescent="0.75">
      <c r="N186" t="str">
        <v>Continental Advisors LLC</v>
      </c>
    </row>
    <row r="187" spans="14:14" x14ac:dyDescent="0.75">
      <c r="N187" t="str">
        <v>Zurcher Kantonalbank (Investment Management)</v>
      </c>
    </row>
    <row r="188" spans="14:14" x14ac:dyDescent="0.75">
      <c r="N188" t="str">
        <v>Thrivent Asset Management LLC</v>
      </c>
    </row>
    <row r="189" spans="14:14" x14ac:dyDescent="0.75">
      <c r="N189" t="str">
        <v>NNIP Advisors BV</v>
      </c>
    </row>
    <row r="190" spans="14:14" x14ac:dyDescent="0.75">
      <c r="N190" t="str">
        <v>Franklin Templeton Investments Corp.</v>
      </c>
    </row>
    <row r="191" spans="14:14" x14ac:dyDescent="0.75">
      <c r="N191" t="str">
        <v>William Blair Investment Management LLC</v>
      </c>
    </row>
    <row r="192" spans="14:14" x14ac:dyDescent="0.75">
      <c r="N192" t="str">
        <v>Voya Investment Management Co. LLC</v>
      </c>
    </row>
    <row r="193" spans="14:14" x14ac:dyDescent="0.75">
      <c r="N193" t="str">
        <v>Franklin Advisers, Inc.</v>
      </c>
    </row>
    <row r="194" spans="14:14" x14ac:dyDescent="0.75">
      <c r="N194" t="str">
        <v>Allianz Global Investors U.S. LLC</v>
      </c>
    </row>
    <row r="195" spans="14:14" x14ac:dyDescent="0.75">
      <c r="N195" t="str">
        <v>Merrill Lynch, Pierce, Fenner &amp; Smith, Inc. (Invt Mgmt)</v>
      </c>
    </row>
    <row r="196" spans="14:14" x14ac:dyDescent="0.75">
      <c r="N196" t="str">
        <v>QS Investors LLC</v>
      </c>
    </row>
    <row r="197" spans="14:14" x14ac:dyDescent="0.75">
      <c r="N197" t="str">
        <v>Dalton Investments LLC</v>
      </c>
    </row>
    <row r="198" spans="14:14" x14ac:dyDescent="0.75">
      <c r="N198" t="str">
        <v>BlackRock Financial Management, Inc.</v>
      </c>
    </row>
    <row r="199" spans="14:14" x14ac:dyDescent="0.75">
      <c r="N199" t="str">
        <v>Jane Street Capital LLC</v>
      </c>
    </row>
    <row r="200" spans="14:14" x14ac:dyDescent="0.75">
      <c r="N200" t="str">
        <v>Ziegler Capital Management LLC</v>
      </c>
    </row>
    <row r="201" spans="14:14" x14ac:dyDescent="0.75">
      <c r="N201" t="str">
        <v>Xact Kapitalforvaltning AB</v>
      </c>
    </row>
    <row r="202" spans="14:14" x14ac:dyDescent="0.75">
      <c r="N202" t="str">
        <v>Bank of America, NA (Private Banking)</v>
      </c>
    </row>
    <row r="203" spans="14:14" x14ac:dyDescent="0.75">
      <c r="N203" t="str">
        <v>AllianceBernstein LP</v>
      </c>
    </row>
    <row r="204" spans="14:14" x14ac:dyDescent="0.75">
      <c r="N204" t="str">
        <v>SFMG LLC</v>
      </c>
    </row>
    <row r="205" spans="14:14" x14ac:dyDescent="0.75">
      <c r="N205" t="str">
        <v>Franklin Advisory Services LLC</v>
      </c>
    </row>
    <row r="206" spans="14:14" x14ac:dyDescent="0.75">
      <c r="N206" t="str">
        <v>McGinn Investment Management, Inc.</v>
      </c>
    </row>
    <row r="207" spans="14:14" x14ac:dyDescent="0.75">
      <c r="N207" t="str">
        <v>COMMERZBANK AG (Investment Management)</v>
      </c>
    </row>
    <row r="208" spans="14:14" x14ac:dyDescent="0.75">
      <c r="N208" t="str">
        <v>Raymond James &amp; Associates, Inc. (Invt Mgmt)</v>
      </c>
    </row>
    <row r="209" spans="14:14" x14ac:dyDescent="0.75">
      <c r="N209" t="str">
        <v>Oddo BHF Asset Management GmbH</v>
      </c>
    </row>
    <row r="210" spans="14:14" x14ac:dyDescent="0.75">
      <c r="N210" t="str">
        <v>Lyxor Asset Management SAS</v>
      </c>
    </row>
    <row r="211" spans="14:14" x14ac:dyDescent="0.75">
      <c r="N211" t="str">
        <v>Factorial Partners LLC</v>
      </c>
    </row>
    <row r="212" spans="14:14" x14ac:dyDescent="0.75">
      <c r="N212" t="str">
        <v>GSA Capital Partners LLP</v>
      </c>
    </row>
    <row r="213" spans="14:14" x14ac:dyDescent="0.75">
      <c r="N213" t="str">
        <v>Point View Wealth Management, Inc.</v>
      </c>
    </row>
    <row r="214" spans="14:14" x14ac:dyDescent="0.75">
      <c r="N214" t="str">
        <v>RMB Capital Management LLC</v>
      </c>
    </row>
    <row r="215" spans="14:14" x14ac:dyDescent="0.75">
      <c r="N215" t="str">
        <v>Lombard Odier Asset Management (USA) Corp.</v>
      </c>
    </row>
    <row r="216" spans="14:14" x14ac:dyDescent="0.75">
      <c r="N216" t="str">
        <v>Amundi Asset Management SA (Investment Management)</v>
      </c>
    </row>
    <row r="217" spans="14:14" x14ac:dyDescent="0.75">
      <c r="N217" t="str">
        <v>Sumitomo Mitsui Trust Asset Management Co., Ltd.</v>
      </c>
    </row>
    <row r="218" spans="14:14" x14ac:dyDescent="0.75">
      <c r="N218" t="str">
        <v>HighTower Advisors LLC</v>
      </c>
    </row>
    <row r="219" spans="14:14" x14ac:dyDescent="0.75">
      <c r="N219" t="str">
        <v>Hayden Royal LLC</v>
      </c>
    </row>
    <row r="220" spans="14:14" x14ac:dyDescent="0.75">
      <c r="N220" t="str">
        <v>Andra AP-fonden</v>
      </c>
    </row>
    <row r="221" spans="14:14" x14ac:dyDescent="0.75">
      <c r="N221" t="str">
        <v>Sanlam Investments UK Ltd.</v>
      </c>
    </row>
    <row r="222" spans="14:14" x14ac:dyDescent="0.75">
      <c r="N222" t="str">
        <v>ANIMA Sgr SpA</v>
      </c>
    </row>
    <row r="223" spans="14:14" x14ac:dyDescent="0.75">
      <c r="N223" t="str">
        <v>Global X Management Co. LLC</v>
      </c>
    </row>
    <row r="224" spans="14:14" x14ac:dyDescent="0.75">
      <c r="N224" t="str">
        <v>Westside Investment Management, Inc.</v>
      </c>
    </row>
    <row r="225" spans="14:14" x14ac:dyDescent="0.75">
      <c r="N225" t="str">
        <v>AXA Investment Managers (Paris) SA</v>
      </c>
    </row>
    <row r="226" spans="14:14" x14ac:dyDescent="0.75">
      <c r="N226" t="str">
        <v>Engineers Gate Manager LP</v>
      </c>
    </row>
    <row r="227" spans="14:14" x14ac:dyDescent="0.75">
      <c r="N227" t="str">
        <v>JPMorgan Asset Management (UK) Ltd.</v>
      </c>
    </row>
    <row r="228" spans="14:14" x14ac:dyDescent="0.75">
      <c r="N228" t="str">
        <v>Gramercy Funds Management LLC</v>
      </c>
    </row>
    <row r="229" spans="14:14" x14ac:dyDescent="0.75">
      <c r="N229" t="str">
        <v>IBI Mutual Funds Management (1978) Ltd.</v>
      </c>
    </row>
    <row r="230" spans="14:14" x14ac:dyDescent="0.75">
      <c r="N230" t="str">
        <v>KLP Kapitalforvaltning AS</v>
      </c>
    </row>
    <row r="231" spans="14:14" x14ac:dyDescent="0.75">
      <c r="N231" t="str">
        <v>Tower Research Capital LLC</v>
      </c>
    </row>
    <row r="232" spans="14:14" x14ac:dyDescent="0.75">
      <c r="N232" t="str">
        <v>Employees Retirement System of Texas</v>
      </c>
    </row>
    <row r="233" spans="14:14" x14ac:dyDescent="0.75">
      <c r="N233" t="str">
        <v>Envestnet Asset Management, Inc.</v>
      </c>
    </row>
    <row r="234" spans="14:14" x14ac:dyDescent="0.75">
      <c r="N234" t="str">
        <v>Voloridge Investment Management LLC</v>
      </c>
    </row>
    <row r="235" spans="14:14" x14ac:dyDescent="0.75">
      <c r="N235" t="str">
        <v>Danske Bank A/S (Investment Management)</v>
      </c>
    </row>
    <row r="236" spans="14:14" x14ac:dyDescent="0.75">
      <c r="N236" t="str">
        <v>Advisors Asset Management, Inc.</v>
      </c>
    </row>
    <row r="237" spans="14:14" x14ac:dyDescent="0.75">
      <c r="N237" t="str">
        <v>Pinnacle Associates Ltd.</v>
      </c>
    </row>
    <row r="238" spans="14:14" x14ac:dyDescent="0.75">
      <c r="N238" t="str">
        <v>Brinker Capital, Inc.</v>
      </c>
    </row>
    <row r="239" spans="14:14" x14ac:dyDescent="0.75">
      <c r="N239" t="str">
        <v>Brown Brothers Harriman &amp; Co. (Investment Management)</v>
      </c>
    </row>
    <row r="240" spans="14:14" x14ac:dyDescent="0.75">
      <c r="N240" t="str">
        <v>Commonwealth Equity Services, Inc.</v>
      </c>
    </row>
    <row r="241" spans="14:14" x14ac:dyDescent="0.75">
      <c r="N241" t="str">
        <v>Danske Bank A/S (Investment Management Sweden)</v>
      </c>
    </row>
    <row r="242" spans="14:14" x14ac:dyDescent="0.75">
      <c r="N242" t="str">
        <v>State Street Global Advisors France SA</v>
      </c>
    </row>
    <row r="243" spans="14:14" x14ac:dyDescent="0.75">
      <c r="N243" t="str">
        <v>Nexus Investment Management ULC</v>
      </c>
    </row>
    <row r="244" spans="14:14" x14ac:dyDescent="0.75">
      <c r="N244" t="str">
        <v>Janney Montgomery Scott LLC (Investment Management)</v>
      </c>
    </row>
    <row r="245" spans="14:14" x14ac:dyDescent="0.75">
      <c r="N245" t="str">
        <v>DWS International GmbH</v>
      </c>
    </row>
    <row r="246" spans="14:14" x14ac:dyDescent="0.75">
      <c r="N246" t="str">
        <v>US Bancorp Asset Management, Inc.</v>
      </c>
    </row>
    <row r="247" spans="14:14" x14ac:dyDescent="0.75">
      <c r="N247" t="str">
        <v>TwinBeech Capital LP</v>
      </c>
    </row>
    <row r="248" spans="14:14" x14ac:dyDescent="0.75">
      <c r="N248" t="str">
        <v>D.A. Davidson &amp; Co. (Investment Management)</v>
      </c>
    </row>
    <row r="249" spans="14:14" x14ac:dyDescent="0.75">
      <c r="N249" t="str">
        <v>BB&amp;T Securities LLC</v>
      </c>
    </row>
    <row r="250" spans="14:14" x14ac:dyDescent="0.75">
      <c r="N250" t="str">
        <v>Sanlam Investment Management (Pty) Ltd.</v>
      </c>
    </row>
    <row r="251" spans="14:14" x14ac:dyDescent="0.75">
      <c r="N251" t="str">
        <v>E. Ohman J :or Fonder AB</v>
      </c>
    </row>
    <row r="252" spans="14:14" x14ac:dyDescent="0.75">
      <c r="N252" t="str">
        <v>Parkside Investments LLC</v>
      </c>
    </row>
    <row r="253" spans="14:14" x14ac:dyDescent="0.75">
      <c r="N253" t="str">
        <v>Boothbay Fund Management LLC</v>
      </c>
    </row>
    <row r="254" spans="14:14" x14ac:dyDescent="0.75">
      <c r="N254" t="str">
        <v>Quantitative Investment Management LLC</v>
      </c>
    </row>
    <row r="255" spans="14:14" x14ac:dyDescent="0.75">
      <c r="N255" t="str">
        <v>Crossmark Global Investments, Inc.</v>
      </c>
    </row>
    <row r="256" spans="14:14" x14ac:dyDescent="0.75">
      <c r="N256" t="str">
        <v>Regent Investment Management LLC</v>
      </c>
    </row>
    <row r="257" spans="14:14" x14ac:dyDescent="0.75">
      <c r="N257" t="str">
        <v>Bluefin Capital Management LLC</v>
      </c>
    </row>
    <row r="258" spans="14:14" x14ac:dyDescent="0.75">
      <c r="N258" t="str">
        <v>Marathon Trading Investment Management LLC</v>
      </c>
    </row>
    <row r="259" spans="14:14" x14ac:dyDescent="0.75">
      <c r="N259" t="str">
        <v>AlphaCrest Capital Management LLC</v>
      </c>
    </row>
    <row r="260" spans="14:14" x14ac:dyDescent="0.75">
      <c r="N260" t="str">
        <v>Poehling Capital Management, Inc.</v>
      </c>
    </row>
    <row r="261" spans="14:14" x14ac:dyDescent="0.75">
      <c r="N261" t="str">
        <v>Raymond James Financial Services Advisors, Inc.</v>
      </c>
    </row>
    <row r="262" spans="14:14" x14ac:dyDescent="0.75">
      <c r="N262" t="str">
        <v>Gargoyle Investment Advisor LLC</v>
      </c>
    </row>
    <row r="263" spans="14:14" x14ac:dyDescent="0.75">
      <c r="N263" t="str">
        <v>Healthcare of Ontario Pension Plan</v>
      </c>
    </row>
    <row r="264" spans="14:14" x14ac:dyDescent="0.75">
      <c r="N264" t="str">
        <v>Two Sigma Securities LLC</v>
      </c>
    </row>
    <row r="265" spans="14:14" x14ac:dyDescent="0.75">
      <c r="N265" t="str">
        <v>Irish Life Investment Managers Ltd.</v>
      </c>
    </row>
    <row r="266" spans="14:14" x14ac:dyDescent="0.75">
      <c r="N266" t="str">
        <v>Thompson Investment Management, Inc.</v>
      </c>
    </row>
    <row r="267" spans="14:14" x14ac:dyDescent="0.75">
      <c r="N267" t="str">
        <v>Pin Oak Investment Advisors, Inc.</v>
      </c>
    </row>
    <row r="268" spans="14:14" x14ac:dyDescent="0.75">
      <c r="N268" t="str">
        <v>Oppenheimer &amp; Co., Inc. (Wealth Management)</v>
      </c>
    </row>
    <row r="269" spans="14:14" x14ac:dyDescent="0.75">
      <c r="N269" t="str">
        <v>State Street Global Advisors (Japan) Co. Ltd.</v>
      </c>
    </row>
    <row r="270" spans="14:14" x14ac:dyDescent="0.75">
      <c r="N270" t="str">
        <v>Boston Management &amp; Research</v>
      </c>
    </row>
    <row r="271" spans="14:14" x14ac:dyDescent="0.75">
      <c r="N271" t="str">
        <v>Columbia Management Investment Advisers LLC</v>
      </c>
    </row>
    <row r="272" spans="14:14" x14ac:dyDescent="0.75">
      <c r="N272" t="str">
        <v>Wolverine Asset Management LLC</v>
      </c>
    </row>
    <row r="273" spans="14:14" x14ac:dyDescent="0.75">
      <c r="N273" t="str">
        <v>OP Asset Management Ltd.</v>
      </c>
    </row>
    <row r="274" spans="14:14" x14ac:dyDescent="0.75">
      <c r="N274" t="str">
        <v>Greatmark Investment Partners, Inc.</v>
      </c>
    </row>
    <row r="275" spans="14:14" x14ac:dyDescent="0.75">
      <c r="N275" t="str">
        <v>Comerica Bank (Investment Management Texas)</v>
      </c>
    </row>
    <row r="276" spans="14:14" x14ac:dyDescent="0.75">
      <c r="N276" t="str">
        <v>Systematic Financial Management LP</v>
      </c>
    </row>
    <row r="277" spans="14:14" x14ac:dyDescent="0.75">
      <c r="N277" t="str">
        <v>Cohen Klingenstein LLC</v>
      </c>
    </row>
    <row r="278" spans="14:14" x14ac:dyDescent="0.75">
      <c r="N278" t="str">
        <v>Wells Fargo Advisors Financial Network LLC</v>
      </c>
    </row>
    <row r="279" spans="14:14" x14ac:dyDescent="0.75">
      <c r="N279" t="str">
        <v>Claret Asset Management Corp.</v>
      </c>
    </row>
    <row r="280" spans="14:14" x14ac:dyDescent="0.75">
      <c r="N280" t="str">
        <v>Whitebox Advisors LLC</v>
      </c>
    </row>
    <row r="281" spans="14:14" x14ac:dyDescent="0.75">
      <c r="N281" t="str">
        <v>BNP Paribas Arbitrage SNC</v>
      </c>
    </row>
    <row r="282" spans="14:14" x14ac:dyDescent="0.75">
      <c r="N282" t="str">
        <v>Credit Suisse Gestion SGIIC SA</v>
      </c>
    </row>
    <row r="283" spans="14:14" x14ac:dyDescent="0.75">
      <c r="N283" t="str">
        <v>Gabelli &amp; Co. Investment Advisers, Inc.</v>
      </c>
    </row>
    <row r="284" spans="14:14" x14ac:dyDescent="0.75">
      <c r="N284" t="str">
        <v>Shell Asset Management Company BV</v>
      </c>
    </row>
    <row r="285" spans="14:14" x14ac:dyDescent="0.75">
      <c r="N285" t="str">
        <v>Numeric Investors LLC</v>
      </c>
    </row>
    <row r="286" spans="14:14" x14ac:dyDescent="0.75">
      <c r="N286" t="str">
        <v>Ensign Peak Advisors, Inc.</v>
      </c>
    </row>
    <row r="287" spans="14:14" x14ac:dyDescent="0.75">
      <c r="N287" t="str">
        <v>Caption Management LLC</v>
      </c>
    </row>
    <row r="288" spans="14:14" x14ac:dyDescent="0.75">
      <c r="N288" t="str">
        <v>Two Sigma Investments LP</v>
      </c>
    </row>
    <row r="289" spans="14:14" x14ac:dyDescent="0.75">
      <c r="N289" t="str">
        <v>Investors Financial Group LLC</v>
      </c>
    </row>
    <row r="290" spans="14:14" x14ac:dyDescent="0.75">
      <c r="N290" t="str">
        <v>SSgA Funds Management, Inc.</v>
      </c>
    </row>
    <row r="291" spans="14:14" x14ac:dyDescent="0.75">
      <c r="N291" t="str">
        <v>LPL Financial LLC</v>
      </c>
    </row>
    <row r="292" spans="14:14" x14ac:dyDescent="0.75">
      <c r="N292" t="str">
        <v>Kore Private Wealth LLC</v>
      </c>
    </row>
    <row r="293" spans="14:14" x14ac:dyDescent="0.75">
      <c r="N293" t="str">
        <v>Oppenheimer Asset Management, Inc.</v>
      </c>
    </row>
    <row r="294" spans="14:14" x14ac:dyDescent="0.75">
      <c r="N294" t="str">
        <v>Vilas Capital Management LLC</v>
      </c>
    </row>
    <row r="295" spans="14:14" x14ac:dyDescent="0.75">
      <c r="N295" t="str">
        <v>Sanders Morris Harris LLC (Investment Management)</v>
      </c>
    </row>
    <row r="296" spans="14:14" x14ac:dyDescent="0.75">
      <c r="N296" t="str">
        <v>IRON Financial LLC</v>
      </c>
    </row>
    <row r="297" spans="14:14" x14ac:dyDescent="0.75">
      <c r="N297" t="str">
        <v>Westbourne Investment Advisors, Inc.</v>
      </c>
    </row>
    <row r="298" spans="14:14" x14ac:dyDescent="0.75">
      <c r="N298" t="str">
        <v>BG Fund Management Luxembourg SA</v>
      </c>
    </row>
    <row r="299" spans="14:14" x14ac:dyDescent="0.75">
      <c r="N299" t="str">
        <v>Aequim Alternative Investments LP</v>
      </c>
    </row>
    <row r="300" spans="14:14" x14ac:dyDescent="0.75">
      <c r="N300" t="str">
        <v>LeJeune Puetz Investment Counsel LLC</v>
      </c>
    </row>
    <row r="301" spans="14:14" x14ac:dyDescent="0.75">
      <c r="N301" t="str">
        <v>Baxter Bros., Inc.</v>
      </c>
    </row>
    <row r="302" spans="14:14" x14ac:dyDescent="0.75">
      <c r="N302" t="str">
        <v>Blue Square Asset Management LLC</v>
      </c>
    </row>
    <row r="303" spans="14:14" x14ac:dyDescent="0.75">
      <c r="N303" t="str">
        <v>Greenleaf Asset Management, Inc.</v>
      </c>
    </row>
    <row r="304" spans="14:14" x14ac:dyDescent="0.75">
      <c r="N304" t="str">
        <v>Tokio Marine Asset Management Co., Ltd.</v>
      </c>
    </row>
    <row r="305" spans="14:14" x14ac:dyDescent="0.75">
      <c r="N305" t="str">
        <v>Old Mutual Investment Group (Pty) Ltd.</v>
      </c>
    </row>
    <row r="306" spans="14:14" x14ac:dyDescent="0.75">
      <c r="N306" t="str">
        <v>Cambridge Investment Research Advisors, Inc.</v>
      </c>
    </row>
    <row r="307" spans="14:14" x14ac:dyDescent="0.75">
      <c r="N307" t="str">
        <v>OTP Fund Management Ltd.</v>
      </c>
    </row>
    <row r="308" spans="14:14" x14ac:dyDescent="0.75">
      <c r="N308" t="str">
        <v>Triglav Skladi doo</v>
      </c>
    </row>
    <row r="309" spans="14:14" x14ac:dyDescent="0.75">
      <c r="N309" t="str">
        <v>IHT Wealth Management LLC</v>
      </c>
    </row>
    <row r="310" spans="14:14" x14ac:dyDescent="0.75">
      <c r="N310" t="str">
        <v>HSBC Global Asset Management (France) SA</v>
      </c>
    </row>
    <row r="311" spans="14:14" x14ac:dyDescent="0.75">
      <c r="N311" t="str">
        <v>Mediolanum International Funds Ltd.</v>
      </c>
    </row>
    <row r="312" spans="14:14" x14ac:dyDescent="0.75">
      <c r="N312" t="str">
        <v>State Street Global Advisors, Australia, Ltd.</v>
      </c>
    </row>
    <row r="313" spans="14:14" x14ac:dyDescent="0.75">
      <c r="N313" t="str">
        <v>Invesco Advisers, Inc.</v>
      </c>
    </row>
    <row r="314" spans="14:14" x14ac:dyDescent="0.75">
      <c r="N314" t="str">
        <v>Capital Wealth Planning LLC</v>
      </c>
    </row>
    <row r="315" spans="14:14" x14ac:dyDescent="0.75">
      <c r="N315" t="str">
        <v>Fore Capital LLC</v>
      </c>
    </row>
    <row r="316" spans="14:14" x14ac:dyDescent="0.75">
      <c r="N316" t="str">
        <v>Harbor Advisors LLC</v>
      </c>
    </row>
    <row r="317" spans="14:14" x14ac:dyDescent="0.75">
      <c r="N317" t="str">
        <v>Groupama Asset Management SA</v>
      </c>
    </row>
    <row r="318" spans="14:14" x14ac:dyDescent="0.75">
      <c r="N318" t="str">
        <v>Deka Investment GmbH</v>
      </c>
    </row>
    <row r="319" spans="14:14" x14ac:dyDescent="0.75">
      <c r="N319" t="str">
        <v>Securities America Advisors, Inc.</v>
      </c>
    </row>
    <row r="320" spans="14:14" x14ac:dyDescent="0.75">
      <c r="N320" t="str">
        <v>Principal Global Investors (Europe) Ltd.</v>
      </c>
    </row>
    <row r="321" spans="14:14" x14ac:dyDescent="0.75">
      <c r="N321" t="str">
        <v>Credit Suisse AG</v>
      </c>
    </row>
    <row r="322" spans="14:14" x14ac:dyDescent="0.75">
      <c r="N322" t="str">
        <v>CI Investments, Inc.</v>
      </c>
    </row>
    <row r="323" spans="14:14" x14ac:dyDescent="0.75">
      <c r="N323" t="str">
        <v>Timelo Investment Management, Inc.</v>
      </c>
    </row>
    <row r="324" spans="14:14" x14ac:dyDescent="0.75">
      <c r="N324" t="str">
        <v>LLB Asset Management AG</v>
      </c>
    </row>
    <row r="325" spans="14:14" x14ac:dyDescent="0.75">
      <c r="N325" t="str">
        <v>ACATIS Investment Kapitalverwaltungsgesellschaft mbH</v>
      </c>
    </row>
    <row r="326" spans="14:14" x14ac:dyDescent="0.75">
      <c r="N326" t="str">
        <v>Oakworth Capital, Inc.</v>
      </c>
    </row>
    <row r="327" spans="14:14" x14ac:dyDescent="0.75">
      <c r="N327" t="str">
        <v>Stonebridge Capital Advisors LLC</v>
      </c>
    </row>
    <row r="328" spans="14:14" x14ac:dyDescent="0.75">
      <c r="N328" t="str">
        <v>AssetMark, Inc.</v>
      </c>
    </row>
    <row r="329" spans="14:14" x14ac:dyDescent="0.75">
      <c r="N329" t="str">
        <v>Amundi Pioneer Asset Management, Inc.</v>
      </c>
    </row>
    <row r="330" spans="14:14" x14ac:dyDescent="0.75">
      <c r="N330" t="str">
        <v>Prime Capital Investment Advisors LLC</v>
      </c>
    </row>
    <row r="331" spans="14:14" x14ac:dyDescent="0.75">
      <c r="N331" t="str">
        <v>Skandinaviska Enskilda Banken AB (Denmark)</v>
      </c>
    </row>
    <row r="332" spans="14:14" x14ac:dyDescent="0.75">
      <c r="N332" t="str">
        <v>The Northwestern Mutual Life Insurance Co. (Invt Port)</v>
      </c>
    </row>
    <row r="333" spans="14:14" x14ac:dyDescent="0.75">
      <c r="N333" t="str">
        <v>Arden Trust Co.</v>
      </c>
    </row>
    <row r="334" spans="14:14" x14ac:dyDescent="0.75">
      <c r="N334" t="str">
        <v>Arca Fondi SGR SpA</v>
      </c>
    </row>
    <row r="335" spans="14:14" x14ac:dyDescent="0.75">
      <c r="N335" t="str">
        <v>Eurizon Capital SA</v>
      </c>
    </row>
    <row r="336" spans="14:14" x14ac:dyDescent="0.75">
      <c r="N336" t="str">
        <v>Hauck &amp; Aufhauser Fund Services SA</v>
      </c>
    </row>
    <row r="337" spans="14:14" x14ac:dyDescent="0.75">
      <c r="N337" t="str">
        <v>RBC Private Counsel (USA), Inc.</v>
      </c>
    </row>
    <row r="338" spans="14:14" x14ac:dyDescent="0.75">
      <c r="N338" t="str">
        <v>NEXT Financial Group, Inc.</v>
      </c>
    </row>
    <row r="339" spans="14:14" x14ac:dyDescent="0.75">
      <c r="N339" t="str">
        <v>Degroof Petercam Asset Management SA</v>
      </c>
    </row>
    <row r="340" spans="14:14" x14ac:dyDescent="0.75">
      <c r="N340" t="str">
        <v>Nebula Research &amp; Development LLC</v>
      </c>
    </row>
    <row r="341" spans="14:14" x14ac:dyDescent="0.75">
      <c r="N341" t="str">
        <v>Amundi Japan Ltd.</v>
      </c>
    </row>
    <row r="342" spans="14:14" x14ac:dyDescent="0.75">
      <c r="N342" t="str">
        <v>Dunas Capital Gestao de Activos SGFIM SA</v>
      </c>
    </row>
    <row r="343" spans="14:14" x14ac:dyDescent="0.75">
      <c r="N343" t="str">
        <v>Baader Bank AG (Investment Management)</v>
      </c>
    </row>
    <row r="344" spans="14:14" x14ac:dyDescent="0.75">
      <c r="N344" t="str">
        <v>Investacorp Advisory Services, Inc.</v>
      </c>
    </row>
    <row r="345" spans="14:14" x14ac:dyDescent="0.75">
      <c r="N345" t="str">
        <v>AGF Investments, Inc.</v>
      </c>
    </row>
    <row r="346" spans="14:14" x14ac:dyDescent="0.75">
      <c r="N346" t="str">
        <v>SunTrust Advisory Services, Inc.</v>
      </c>
    </row>
    <row r="347" spans="14:14" x14ac:dyDescent="0.75">
      <c r="N347" t="str">
        <v>Baloise Asset Management Schweiz AG</v>
      </c>
    </row>
    <row r="348" spans="14:14" x14ac:dyDescent="0.75">
      <c r="N348" t="str">
        <v>Landry Investment Management, Inc.</v>
      </c>
    </row>
    <row r="349" spans="14:14" x14ac:dyDescent="0.75">
      <c r="N349" t="str">
        <v>Global Retirement Partners LLC</v>
      </c>
    </row>
    <row r="350" spans="14:14" x14ac:dyDescent="0.75">
      <c r="N350" t="str">
        <v>IA Clarington Investments, Inc.</v>
      </c>
    </row>
    <row r="351" spans="14:14" x14ac:dyDescent="0.75">
      <c r="N351" t="str">
        <v>Royal Alliance Associates, Inc. (Investment Management)</v>
      </c>
    </row>
    <row r="352" spans="14:14" x14ac:dyDescent="0.75">
      <c r="N352" t="str">
        <v>Bedel Financial Consulting, Inc.</v>
      </c>
    </row>
    <row r="353" spans="14:14" x14ac:dyDescent="0.75">
      <c r="N353" t="str">
        <v>Quaestio Capital Management SGR SpA</v>
      </c>
    </row>
    <row r="354" spans="14:14" x14ac:dyDescent="0.75">
      <c r="N354" t="str">
        <v>Edmond de Rothschild (Suisse) SA (Private Banking)</v>
      </c>
    </row>
    <row r="355" spans="14:14" x14ac:dyDescent="0.75">
      <c r="N355" t="str">
        <v>Barclays Bank Plc (Private Banking)</v>
      </c>
    </row>
    <row r="356" spans="14:14" x14ac:dyDescent="0.75">
      <c r="N356" t="str">
        <v>SignatureFD LLC</v>
      </c>
    </row>
    <row r="357" spans="14:14" x14ac:dyDescent="0.75">
      <c r="N357" t="str">
        <v>Quadrant Capital Group LLC</v>
      </c>
    </row>
    <row r="358" spans="14:14" x14ac:dyDescent="0.75">
      <c r="N358" t="str">
        <v>Hillsdale Investment Management, Inc.</v>
      </c>
    </row>
    <row r="359" spans="14:14" x14ac:dyDescent="0.75">
      <c r="N359" t="str">
        <v>Ahead Wealth Solutions AG</v>
      </c>
    </row>
    <row r="360" spans="14:14" x14ac:dyDescent="0.75">
      <c r="N360" t="str">
        <v>PNC Bank, NA (Investment Management)</v>
      </c>
    </row>
    <row r="361" spans="14:14" x14ac:dyDescent="0.75">
      <c r="N361" t="str">
        <v>Meadow Creek Investment Management LLC</v>
      </c>
    </row>
    <row r="362" spans="14:14" x14ac:dyDescent="0.75">
      <c r="N362" t="str">
        <v>IFP Advisors, Inc.</v>
      </c>
    </row>
    <row r="363" spans="14:14" x14ac:dyDescent="0.75">
      <c r="N363" t="str">
        <v>Rockefeller &amp; Co. LLC</v>
      </c>
    </row>
    <row r="364" spans="14:14" x14ac:dyDescent="0.75">
      <c r="N364" t="str">
        <v>First Horizon Advisors, Inc.</v>
      </c>
    </row>
    <row r="365" spans="14:14" x14ac:dyDescent="0.75">
      <c r="N365" t="str">
        <v>Affinity Investment Advisors LLC</v>
      </c>
    </row>
    <row r="366" spans="14:14" x14ac:dyDescent="0.75">
      <c r="N366" t="str">
        <v>Gulf International Bank (UK) Ltd.</v>
      </c>
    </row>
    <row r="367" spans="14:14" x14ac:dyDescent="0.75">
      <c r="N367" t="str">
        <v>Merrill Lynch International (Investment Management)</v>
      </c>
    </row>
    <row r="368" spans="14:14" x14ac:dyDescent="0.75">
      <c r="N368" t="str">
        <v>Jacobi Capital Management LLC</v>
      </c>
    </row>
    <row r="369" spans="14:14" x14ac:dyDescent="0.75">
      <c r="N369" t="str">
        <v>JPMorgan Asset Management (Canada) Inc.</v>
      </c>
    </row>
    <row r="370" spans="14:14" x14ac:dyDescent="0.75">
      <c r="N370" t="str">
        <v>Riggs Asset Management Co., Inc.</v>
      </c>
    </row>
    <row r="371" spans="14:14" x14ac:dyDescent="0.75">
      <c r="N371" t="str">
        <v>Raritan Valley Capital Management LLC</v>
      </c>
    </row>
    <row r="372" spans="14:14" x14ac:dyDescent="0.75">
      <c r="N372" t="str">
        <v>Elkfork Partners LLC</v>
      </c>
    </row>
    <row r="373" spans="14:14" x14ac:dyDescent="0.75">
      <c r="N373" t="str">
        <v>Samsung Asset Management Co., Ltd.</v>
      </c>
    </row>
    <row r="374" spans="14:14" x14ac:dyDescent="0.75">
      <c r="N374" t="str">
        <v>Steward Partners Investment Advisory LLC</v>
      </c>
    </row>
    <row r="375" spans="14:14" x14ac:dyDescent="0.75">
      <c r="N375" t="str">
        <v>Alumot Sprint Mutual Funds Management Ltd.</v>
      </c>
    </row>
    <row r="376" spans="14:14" x14ac:dyDescent="0.75">
      <c r="N376" t="str">
        <v>Arbor Point Advisors LLC</v>
      </c>
    </row>
    <row r="377" spans="14:14" x14ac:dyDescent="0.75">
      <c r="N377" t="str">
        <v>Glenmede Investment Management LP</v>
      </c>
    </row>
    <row r="378" spans="14:14" x14ac:dyDescent="0.75">
      <c r="N378" t="str">
        <v>RBC Dominion Securities, Inc.</v>
      </c>
    </row>
    <row r="379" spans="14:14" x14ac:dyDescent="0.75">
      <c r="N379" t="str">
        <v>Qsemble Capital Management LP</v>
      </c>
    </row>
    <row r="380" spans="14:14" x14ac:dyDescent="0.75">
      <c r="N380" t="str">
        <v>SagePoint Financial, Inc. (Investment Management)</v>
      </c>
    </row>
    <row r="381" spans="14:14" x14ac:dyDescent="0.75">
      <c r="N381" t="str">
        <v>Allianz Global Investors Asia Pacific Ltd.</v>
      </c>
    </row>
    <row r="382" spans="14:14" x14ac:dyDescent="0.75">
      <c r="N382" t="str">
        <v>JPMorgan Asset Management (Japan) Ltd.</v>
      </c>
    </row>
    <row r="383" spans="14:14" x14ac:dyDescent="0.75">
      <c r="N383" t="str">
        <v>ICM InvestmentBank AG</v>
      </c>
    </row>
    <row r="384" spans="14:14" x14ac:dyDescent="0.75">
      <c r="N384" t="str">
        <v>Glen Harbor Capital Management LLC</v>
      </c>
    </row>
    <row r="385" spans="14:14" x14ac:dyDescent="0.75">
      <c r="N385" t="str">
        <v>Upright Financial Corp.</v>
      </c>
    </row>
    <row r="386" spans="14:14" x14ac:dyDescent="0.75">
      <c r="N386" t="str">
        <v>BMO Family Office LLC</v>
      </c>
    </row>
    <row r="387" spans="14:14" x14ac:dyDescent="0.75">
      <c r="N387" t="str">
        <v>Barclays Capital Securities Ltd.</v>
      </c>
    </row>
    <row r="388" spans="14:14" x14ac:dyDescent="0.75">
      <c r="N388" t="str">
        <v>ENISO Partners AG</v>
      </c>
    </row>
    <row r="389" spans="14:14" x14ac:dyDescent="0.75">
      <c r="N389" t="str">
        <v>Synovus Securities, Inc.</v>
      </c>
    </row>
    <row r="390" spans="14:14" x14ac:dyDescent="0.75">
      <c r="N390" t="str">
        <v>Woodbury Financial Services, Inc.</v>
      </c>
    </row>
    <row r="391" spans="14:14" x14ac:dyDescent="0.75">
      <c r="N391" t="str">
        <v>Deutsche Bank Securities, Inc.</v>
      </c>
    </row>
    <row r="392" spans="14:14" x14ac:dyDescent="0.75">
      <c r="N392" t="str">
        <v>Providence Capital Advisors LLC</v>
      </c>
    </row>
    <row r="393" spans="14:14" x14ac:dyDescent="0.75">
      <c r="N393" t="str">
        <v>Valeo Financial Advisors LLC</v>
      </c>
    </row>
    <row r="394" spans="14:14" x14ac:dyDescent="0.75">
      <c r="N394" t="str">
        <v>Triad Hybrid Solutions LLC</v>
      </c>
    </row>
    <row r="395" spans="14:14" x14ac:dyDescent="0.75">
      <c r="N395" t="str">
        <v>ClearArc Capital, Inc.</v>
      </c>
    </row>
    <row r="396" spans="14:14" x14ac:dyDescent="0.75">
      <c r="N396" t="str">
        <v>Neuburgh Advisers LLC</v>
      </c>
    </row>
    <row r="397" spans="14:14" x14ac:dyDescent="0.75">
      <c r="N397" t="str">
        <v>Russell Investment Management LLC</v>
      </c>
    </row>
    <row r="398" spans="14:14" x14ac:dyDescent="0.75">
      <c r="N398" t="str">
        <v>BEA Union Investment Management Ltd.</v>
      </c>
    </row>
    <row r="399" spans="14:14" x14ac:dyDescent="0.75">
      <c r="N399" t="str">
        <v>GF Fund Management Co., Ltd.</v>
      </c>
    </row>
    <row r="400" spans="14:14" x14ac:dyDescent="0.75">
      <c r="N400" t="str">
        <v>BlackRock Advisors (UK) Ltd.</v>
      </c>
    </row>
    <row r="401" spans="14:14" x14ac:dyDescent="0.75">
      <c r="N401" t="str">
        <v>Counterpoint Mutual Funds LLC</v>
      </c>
    </row>
    <row r="402" spans="14:14" x14ac:dyDescent="0.75">
      <c r="N402" t="str">
        <v>Arrow Capital Management, Inc.</v>
      </c>
    </row>
    <row r="403" spans="14:14" x14ac:dyDescent="0.75">
      <c r="N403" t="str">
        <v>Russell Investments Ltd.</v>
      </c>
    </row>
    <row r="404" spans="14:14" x14ac:dyDescent="0.75">
      <c r="N404" t="str">
        <v>DBX Advisors LLC</v>
      </c>
    </row>
    <row r="405" spans="14:14" x14ac:dyDescent="0.75">
      <c r="N405" t="str">
        <v>Invesco Asset Management (Japan) Ltd.</v>
      </c>
    </row>
    <row r="406" spans="14:14" x14ac:dyDescent="0.75">
      <c r="N406" t="str">
        <v>Cutler Group LP</v>
      </c>
    </row>
    <row r="407" spans="14:14" x14ac:dyDescent="0.75">
      <c r="N407" t="str">
        <v>Financial Architects, Inc.</v>
      </c>
    </row>
    <row r="408" spans="14:14" x14ac:dyDescent="0.75">
      <c r="N408" t="str">
        <v>RAM Active Investments SA</v>
      </c>
    </row>
    <row r="409" spans="14:14" x14ac:dyDescent="0.75">
      <c r="N409" t="str">
        <v>Bessemer Investment Management LLC</v>
      </c>
    </row>
    <row r="410" spans="14:14" x14ac:dyDescent="0.75">
      <c r="N410" t="str">
        <v>Banque Lombard Odier &amp; Cie SA (Investment Management)</v>
      </c>
    </row>
    <row r="411" spans="14:14" x14ac:dyDescent="0.75">
      <c r="N411" t="str">
        <v>UBS Asset Management (Australia) Ltd.</v>
      </c>
    </row>
    <row r="412" spans="14:14" x14ac:dyDescent="0.75">
      <c r="N412" t="str">
        <v>Resona Asset Management Co., Ltd.</v>
      </c>
    </row>
    <row r="413" spans="14:14" x14ac:dyDescent="0.75">
      <c r="N413" t="str">
        <v>Prelude Capital Management LLC</v>
      </c>
    </row>
    <row r="414" spans="14:14" x14ac:dyDescent="0.75">
      <c r="N414" t="str">
        <v>Harbor Investment Advisory LLC</v>
      </c>
    </row>
    <row r="415" spans="14:14" x14ac:dyDescent="0.75">
      <c r="N415" t="str">
        <v>Capital Bank &amp; Trust Co. (Investment Management)</v>
      </c>
    </row>
    <row r="416" spans="14:14" x14ac:dyDescent="0.75">
      <c r="N416" t="str">
        <v>Siemens Fonds Invest GmbH</v>
      </c>
    </row>
    <row r="417" spans="14:14" x14ac:dyDescent="0.75">
      <c r="N417" t="str">
        <v>Investors Research Corp.</v>
      </c>
    </row>
    <row r="418" spans="14:14" x14ac:dyDescent="0.75">
      <c r="N418" t="str">
        <v>SSN Advisory, Inc.</v>
      </c>
    </row>
    <row r="419" spans="14:14" x14ac:dyDescent="0.75">
      <c r="N419" t="str">
        <v>Vision2020 Wealth Management Corp.</v>
      </c>
    </row>
    <row r="420" spans="14:14" x14ac:dyDescent="0.75">
      <c r="N420" t="str">
        <v>City Holding Co. (Wealth Management)</v>
      </c>
    </row>
    <row r="421" spans="14:14" x14ac:dyDescent="0.75">
      <c r="N421" t="str">
        <v>Allianz Global Investors Japan Co., Ltd.</v>
      </c>
    </row>
    <row r="422" spans="14:14" x14ac:dyDescent="0.75">
      <c r="N422" t="str">
        <v>AlphaMark Advisors LLC</v>
      </c>
    </row>
    <row r="423" spans="14:14" x14ac:dyDescent="0.75">
      <c r="N423" t="str">
        <v>Lamashkia Mutual Funds Management Co. (1982) Ltd.</v>
      </c>
    </row>
    <row r="424" spans="14:14" x14ac:dyDescent="0.75">
      <c r="N424" t="str">
        <v>Sonora Investment Management LLC</v>
      </c>
    </row>
    <row r="425" spans="14:14" x14ac:dyDescent="0.75">
      <c r="N425" t="str">
        <v>Fiduciary Investment Management International, Inc.</v>
      </c>
    </row>
    <row r="426" spans="14:14" x14ac:dyDescent="0.75">
      <c r="N426" t="str">
        <v>W&amp;W Asset Management GmbH</v>
      </c>
    </row>
    <row r="427" spans="14:14" x14ac:dyDescent="0.75">
      <c r="N427" t="str">
        <v>Omnistar Financial Group, Inc.</v>
      </c>
    </row>
    <row r="428" spans="14:14" x14ac:dyDescent="0.75">
      <c r="N428" t="str">
        <v>Investment Research Corp.</v>
      </c>
    </row>
    <row r="429" spans="14:14" x14ac:dyDescent="0.75">
      <c r="N429" t="str">
        <v>Lindbrook Capital LLC</v>
      </c>
    </row>
    <row r="430" spans="14:14" x14ac:dyDescent="0.75">
      <c r="N430" t="str">
        <v>AndersonFisher LLC</v>
      </c>
    </row>
    <row r="431" spans="14:14" x14ac:dyDescent="0.75">
      <c r="N431" t="str">
        <v>Boutique Investment Partners (Pty) Ltd.</v>
      </c>
    </row>
    <row r="432" spans="14:14" x14ac:dyDescent="0.75">
      <c r="N432" t="str">
        <v>IPM Informed Portfolio Management AB</v>
      </c>
    </row>
    <row r="433" spans="14:14" x14ac:dyDescent="0.75">
      <c r="N433" t="str">
        <v>JPMorgan Asset Management (Asia Pacific) Ltd.</v>
      </c>
    </row>
    <row r="434" spans="14:14" x14ac:dyDescent="0.75">
      <c r="N434" t="str">
        <v>Advocacy Wealth Management LLC</v>
      </c>
    </row>
    <row r="435" spans="14:14" x14ac:dyDescent="0.75">
      <c r="N435" t="str">
        <v>McIlrath &amp; Eck LLC</v>
      </c>
    </row>
    <row r="436" spans="14:14" x14ac:dyDescent="0.75">
      <c r="N436" t="str">
        <v>KMS Financial Services, Inc.</v>
      </c>
    </row>
    <row r="437" spans="14:14" x14ac:dyDescent="0.75">
      <c r="N437" t="str">
        <v>Ameritas Investment Co. LLC (Investment Management)</v>
      </c>
    </row>
    <row r="438" spans="14:14" x14ac:dyDescent="0.75">
      <c r="N438" t="str">
        <v>Wells Fargo Bank, NA (Private Banking)</v>
      </c>
    </row>
    <row r="439" spans="14:14" x14ac:dyDescent="0.75">
      <c r="N439" t="str">
        <v>FIL Investments (Japan) Ltd.</v>
      </c>
    </row>
    <row r="440" spans="14:14" x14ac:dyDescent="0.75">
      <c r="N440" t="str">
        <v>Berner Kantonalbank AG (Investment Management)</v>
      </c>
    </row>
    <row r="441" spans="14:14" x14ac:dyDescent="0.75">
      <c r="N441" t="str">
        <v>Yorkville Asset Management, Inc.</v>
      </c>
    </row>
    <row r="442" spans="14:14" x14ac:dyDescent="0.75">
      <c r="N442" t="str">
        <v>Solventis SGIIC SA</v>
      </c>
    </row>
    <row r="443" spans="14:14" x14ac:dyDescent="0.75">
      <c r="N443" t="str">
        <v>Pathstone Family Office LLC</v>
      </c>
    </row>
    <row r="444" spans="14:14" x14ac:dyDescent="0.75">
      <c r="N444" t="str">
        <v>PNC Investments LLC</v>
      </c>
    </row>
    <row r="445" spans="14:14" x14ac:dyDescent="0.75">
      <c r="N445" t="str">
        <v>Enterprise Bank &amp; Trust (Missouri)</v>
      </c>
    </row>
    <row r="446" spans="14:14" x14ac:dyDescent="0.75">
      <c r="N446" t="str">
        <v>ZB, NA (Private Banking)</v>
      </c>
    </row>
    <row r="447" spans="14:14" x14ac:dyDescent="0.75">
      <c r="N447" t="str">
        <v>Duncker, Streett &amp; Co. LLC</v>
      </c>
    </row>
    <row r="448" spans="14:14" x14ac:dyDescent="0.75">
      <c r="N448" t="str">
        <v>Strategic Advisers LLC</v>
      </c>
    </row>
    <row r="449" spans="14:14" x14ac:dyDescent="0.75">
      <c r="N449" t="str">
        <v>UBS Switzerland AG (Investment Management)</v>
      </c>
    </row>
    <row r="450" spans="14:14" x14ac:dyDescent="0.75">
      <c r="N450" t="str">
        <v>Lenox Wealth Management, Inc. (Private Banking)</v>
      </c>
    </row>
    <row r="451" spans="14:14" x14ac:dyDescent="0.75">
      <c r="N451" t="str">
        <v>Graubundner Kantonalbank (Private Banking)</v>
      </c>
    </row>
    <row r="452" spans="14:14" x14ac:dyDescent="0.75">
      <c r="N452" t="str">
        <v>Verus Capital Partners LLC</v>
      </c>
    </row>
    <row r="453" spans="14:14" x14ac:dyDescent="0.75">
      <c r="N453" t="str">
        <v>Whittier Trust Co.</v>
      </c>
    </row>
    <row r="454" spans="14:14" x14ac:dyDescent="0.75">
      <c r="N454" t="str">
        <v>Bay Harbor Wealth Management LLC</v>
      </c>
    </row>
    <row r="455" spans="14:14" x14ac:dyDescent="0.75">
      <c r="N455" t="str">
        <v>BDO Wealth Advisors LLC</v>
      </c>
    </row>
    <row r="456" spans="14:14" x14ac:dyDescent="0.75">
      <c r="N456" t="str">
        <v>Pacitti Group, Inc.</v>
      </c>
    </row>
    <row r="457" spans="14:14" x14ac:dyDescent="0.75">
      <c r="N457" t="str">
        <v>Exchange Traded Concepts LLC</v>
      </c>
    </row>
    <row r="458" spans="14:14" x14ac:dyDescent="0.75">
      <c r="N458" t="str">
        <v>Arkadios Wealth Advisors LLC</v>
      </c>
    </row>
    <row r="459" spans="14:14" x14ac:dyDescent="0.75">
      <c r="N459" t="str">
        <v>IST Investmentstiftung</v>
      </c>
    </row>
    <row r="460" spans="14:14" x14ac:dyDescent="0.75">
      <c r="N460" t="str">
        <v>Flagship Harbor Advisors LLC</v>
      </c>
    </row>
    <row r="461" spans="14:14" x14ac:dyDescent="0.75">
      <c r="N461" t="str">
        <v>City National Rochdale LLC</v>
      </c>
    </row>
    <row r="462" spans="14:14" x14ac:dyDescent="0.75">
      <c r="N462" t="str">
        <v>Gemmer Asset Management LLC</v>
      </c>
    </row>
    <row r="463" spans="14:14" x14ac:dyDescent="0.75">
      <c r="N463" t="str">
        <v>Wealthcare Advisory Partners LLC</v>
      </c>
    </row>
    <row r="464" spans="14:14" x14ac:dyDescent="0.75">
      <c r="N464" t="str">
        <v>Valley National Advisers, Inc.</v>
      </c>
    </row>
    <row r="465" spans="14:14" x14ac:dyDescent="0.75">
      <c r="N465" t="str">
        <v>Ameriprise Bank, FSB (Investment Management)</v>
      </c>
    </row>
    <row r="466" spans="14:14" x14ac:dyDescent="0.75">
      <c r="N466" t="str">
        <v>ProEquities, Inc.</v>
      </c>
    </row>
    <row r="467" spans="14:14" x14ac:dyDescent="0.75">
      <c r="N467" t="str">
        <v>Sowell Financial Services LLC</v>
      </c>
    </row>
    <row r="468" spans="14:14" x14ac:dyDescent="0.75">
      <c r="N468" t="str">
        <v>Parallel Advisors LLC</v>
      </c>
    </row>
    <row r="469" spans="14:14" x14ac:dyDescent="0.75">
      <c r="N469" t="str">
        <v>TrustCore Financial Services LLC</v>
      </c>
    </row>
    <row r="470" spans="14:14" x14ac:dyDescent="0.75">
      <c r="N470" t="str">
        <v>Wealth Quarterback LLC</v>
      </c>
    </row>
    <row r="471" spans="14:14" x14ac:dyDescent="0.75">
      <c r="N471" t="str">
        <v>Berman Capital Advisors LLC</v>
      </c>
    </row>
    <row r="472" spans="14:14" x14ac:dyDescent="0.75">
      <c r="N472" t="str">
        <v>Lowe Wealth Advisors LLC</v>
      </c>
    </row>
    <row r="473" spans="14:14" x14ac:dyDescent="0.75">
      <c r="N473" t="str">
        <v>EARNEST Partners LLC</v>
      </c>
    </row>
    <row r="474" spans="14:14" x14ac:dyDescent="0.75">
      <c r="N474" t="str">
        <v>Altshuler Shaham Mutual Funds Management Ltd.</v>
      </c>
    </row>
    <row r="475" spans="14:14" x14ac:dyDescent="0.75">
      <c r="N475" t="str">
        <v>Golden State Wealth Management LLC</v>
      </c>
    </row>
    <row r="476" spans="14:14" x14ac:dyDescent="0.75">
      <c r="N476" t="str">
        <v>AdvisorNet Financial, Inc.</v>
      </c>
    </row>
    <row r="477" spans="14:14" x14ac:dyDescent="0.75">
      <c r="N477" t="str">
        <v>Cowen Prime Services LLC (Private Banking)</v>
      </c>
    </row>
    <row r="478" spans="14:14" x14ac:dyDescent="0.75">
      <c r="N478" t="str">
        <v>Filbrandt Wealth Management LLC</v>
      </c>
    </row>
    <row r="479" spans="14:14" x14ac:dyDescent="0.75">
      <c r="N479" t="str">
        <v>TCI Wealth Advisors, Inc.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4D70-2079-4C3F-AA5F-57CA71C0C8AA}">
  <sheetPr codeName="Sheet3"/>
  <dimension ref="A1:CC479"/>
  <sheetViews>
    <sheetView topLeftCell="BS1" workbookViewId="0">
      <selection activeCell="CC6" sqref="CC6"/>
    </sheetView>
  </sheetViews>
  <sheetFormatPr defaultRowHeight="14.75" x14ac:dyDescent="0.75"/>
  <sheetData>
    <row r="1" spans="1:81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s="4" t="s">
        <v>115</v>
      </c>
    </row>
    <row r="2" spans="1:81" x14ac:dyDescent="0.75">
      <c r="A2" s="1" t="str">
        <f t="array" ref="A2:A57">_xll.FDS(A1,"OS_TOP_HLDR_COUNTRY(ALL,0D,,MTD,,F,SEC)")</f>
        <v>United States</v>
      </c>
      <c r="B2" s="1" t="str">
        <f t="array" ref="B2:B28">_xll.FDS(B1,"OS_TOP_HLDR_COUNTRY(ALL,0D,,MTD,,F,SEC)")</f>
        <v>United States</v>
      </c>
      <c r="C2" s="1" t="str">
        <f t="array" ref="C2:C17">_xll.FDS(C1,"OS_TOP_HLDR_COUNTRY(ALL,0D,,MTD,,F,SEC)")</f>
        <v>United Kingdom</v>
      </c>
      <c r="D2" s="1" t="str">
        <f t="array" ref="D2:D26">_xll.FDS(D1,"OS_TOP_HLDR_COUNTRY(ALL,0D,,MTD,,F,SEC)")</f>
        <v>United States</v>
      </c>
      <c r="E2" s="1" t="str">
        <f t="array" ref="E2:E5">_xll.FDS(E1,"OS_TOP_HLDR_COUNTRY(ALL,0D,,MTD,,F,SEC)")</f>
        <v>Canada</v>
      </c>
      <c r="F2" s="1" t="str">
        <f t="array" ref="F2:F69">_xll.FDS(F1,"OS_TOP_HLDR_COUNTRY(ALL,0D,,MTD,,F,SEC)")</f>
        <v>United States</v>
      </c>
      <c r="G2" s="1" t="e">
        <f t="array" ref="G2">_xll.FDS(G1,"OS_TOP_HLDR_COUNTRY(ALL,0D,,MTD,,F,SEC)")</f>
        <v>#N/A</v>
      </c>
      <c r="H2" s="1" t="e">
        <f t="array" ref="H2">_xll.FDS(H1,"OS_TOP_HLDR_COUNTRY(ALL,0D,,MTD,,F,SEC)")</f>
        <v>#N/A</v>
      </c>
      <c r="I2" s="1" t="str">
        <f t="array" ref="I2">_xll.FDS(I1,"OS_TOP_HLDR_COUNTRY(ALL,0D,,MTD,,F,SEC)")</f>
        <v>United States</v>
      </c>
      <c r="J2" s="1" t="e">
        <f t="array" ref="J2">_xll.FDS(J1,"OS_TOP_HLDR_COUNTRY(ALL,0D,,MTD,,F,SEC)")</f>
        <v>#N/A</v>
      </c>
      <c r="K2" s="1" t="e">
        <f t="array" ref="K2">_xll.FDS(K1,"OS_TOP_HLDR_COUNTRY(ALL,0D,,MTD,,F,SEC)")</f>
        <v>#N/A</v>
      </c>
      <c r="L2" s="1" t="str">
        <f t="array" ref="L2:L167">_xll.FDS(L1,"OS_TOP_HLDR_COUNTRY(ALL,0D,,MTD,,F,SEC)")</f>
        <v>United States</v>
      </c>
      <c r="M2" s="1" t="e">
        <f t="array" ref="M2">_xll.FDS(M1,"OS_TOP_HLDR_COUNTRY(ALL,0D,,MTD,,F,SEC)")</f>
        <v>#N/A</v>
      </c>
      <c r="N2" s="1" t="str">
        <f t="array" ref="N2:N479">_xll.FDS(N1,"OS_TOP_HLDR_COUNTRY(ALL,0D,,MTD,,F,SEC)")</f>
        <v>Canada</v>
      </c>
      <c r="O2" s="1" t="str">
        <f t="array" ref="O2:O63">_xll.FDS(O1,"OS_TOP_HLDR_COUNTRY(ALL,0D,,MTD,,F,SEC)")</f>
        <v>United States</v>
      </c>
      <c r="P2" s="1" t="e">
        <f t="array" ref="P2">_xll.FDS(P1,"OS_TOP_HLDR_COUNTRY(ALL,0D,,MTD,,F,SEC)")</f>
        <v>#N/A</v>
      </c>
      <c r="Q2" s="1" t="e">
        <f t="array" ref="Q2">_xll.FDS(Q1,"OS_TOP_HLDR_COUNTRY(ALL,0D,,MTD,,F,SEC)")</f>
        <v>#N/A</v>
      </c>
      <c r="R2" s="1" t="str">
        <f t="array" ref="R2">_xll.FDS(R1,"OS_TOP_HLDR_COUNTRY(ALL,0D,,MTD,,F,SEC)")</f>
        <v>Canada</v>
      </c>
      <c r="S2" s="1" t="str">
        <f t="array" ref="S2:S31">_xll.FDS(S1,"OS_TOP_HLDR_COUNTRY(ALL,0D,,MTD,,F,SEC)")</f>
        <v>United States</v>
      </c>
      <c r="T2" s="1" t="e">
        <f t="array" ref="T2">_xll.FDS(T1,"OS_TOP_HLDR_COUNTRY(ALL,0D,,MTD,,F,SEC)")</f>
        <v>#N/A</v>
      </c>
      <c r="U2" s="1" t="str">
        <f t="array" ref="U2:U3">_xll.FDS(U1,"OS_TOP_HLDR_COUNTRY(ALL,0D,,MTD,,F,SEC)")</f>
        <v>Canada</v>
      </c>
      <c r="V2" s="1" t="str">
        <f t="array" ref="V2:V5">_xll.FDS(V1,"OS_TOP_HLDR_COUNTRY(ALL,0D,,MTD,,F,SEC)")</f>
        <v>United States</v>
      </c>
      <c r="W2" s="1" t="str">
        <f t="array" ref="W2:W69">_xll.FDS(W1,"OS_TOP_HLDR_COUNTRY(ALL,0D,,MTD,,F,SEC)")</f>
        <v>United States</v>
      </c>
      <c r="X2" s="1" t="e">
        <f t="array" ref="X2">_xll.FDS(X1,"OS_TOP_HLDR_COUNTRY(ALL,0D,,MTD,,F,SEC)")</f>
        <v>#N/A</v>
      </c>
      <c r="Y2" s="1" t="e">
        <f t="array" ref="Y2">_xll.FDS(Y1,"OS_TOP_HLDR_COUNTRY(ALL,0D,,MTD,,F,SEC)")</f>
        <v>#N/A</v>
      </c>
      <c r="Z2" s="1" t="e">
        <f t="array" ref="Z2">_xll.FDS(Z1,"OS_TOP_HLDR_COUNTRY(ALL,0D,,MTD,,F,SEC)")</f>
        <v>#N/A</v>
      </c>
      <c r="AA2" s="1" t="str">
        <f t="array" ref="AA2:AA22">_xll.FDS(AA1,"OS_TOP_HLDR_COUNTRY(ALL,0D,,MTD,,F,SEC)")</f>
        <v>Canada</v>
      </c>
      <c r="AB2" s="1" t="e">
        <f t="array" ref="AB2">_xll.FDS(AB1,"OS_TOP_HLDR_COUNTRY(ALL,0D,,MTD,,F,SEC)")</f>
        <v>#N/A</v>
      </c>
      <c r="AC2" s="1" t="e">
        <f t="array" ref="AC2">_xll.FDS(AC1,"OS_TOP_HLDR_COUNTRY(ALL,0D,,MTD,,F,SEC)")</f>
        <v>#N/A</v>
      </c>
      <c r="AD2" s="1" t="str">
        <f t="array" ref="AD2:AD16">_xll.FDS(AD1,"OS_TOP_HLDR_COUNTRY(ALL,0D,,MTD,,F,SEC)")</f>
        <v>United States</v>
      </c>
      <c r="AE2" s="1" t="e">
        <f t="array" ref="AE2">_xll.FDS(AE1,"OS_TOP_HLDR_COUNTRY(ALL,0D,,MTD,,F,SEC)")</f>
        <v>#N/A</v>
      </c>
      <c r="AF2" s="1" t="str">
        <f t="array" ref="AF2:AF34">_xll.FDS(AF1,"OS_TOP_HLDR_COUNTRY(ALL,0D,,MTD,,F,SEC)")</f>
        <v>United States</v>
      </c>
      <c r="AG2" s="1" t="e">
        <f t="array" ref="AG2">_xll.FDS(AG1,"OS_TOP_HLDR_COUNTRY(ALL,0D,,MTD,,F,SEC)")</f>
        <v>#N/A</v>
      </c>
      <c r="AH2" s="1" t="str">
        <f t="array" ref="AH2:AH3">_xll.FDS(AH1,"OS_TOP_HLDR_COUNTRY(ALL,0D,,MTD,,F,SEC)")</f>
        <v>Canada</v>
      </c>
      <c r="AI2" s="1" t="str">
        <f t="array" ref="AI2:AI64">_xll.FDS(AI1,"OS_TOP_HLDR_COUNTRY(ALL,0D,,MTD,,F,SEC)")</f>
        <v>Canada</v>
      </c>
      <c r="AJ2" s="1" t="e">
        <f t="array" ref="AJ2">_xll.FDS(AJ1,"OS_TOP_HLDR_COUNTRY(ALL,0D,,MTD,,F,SEC)")</f>
        <v>#N/A</v>
      </c>
      <c r="AK2" s="1" t="str">
        <f t="array" ref="AK2:AK24">_xll.FDS(AK1,"OS_TOP_HLDR_COUNTRY(ALL,0D,,MTD,,F,SEC)")</f>
        <v>United States</v>
      </c>
      <c r="AL2" s="1" t="str">
        <f t="array" ref="AL2:AL41">_xll.FDS(AL1,"OS_TOP_HLDR_COUNTRY(ALL,0D,,MTD,,F,SEC)")</f>
        <v>United States</v>
      </c>
      <c r="AM2" s="1" t="str">
        <f t="array" ref="AM2:AM12">_xll.FDS(AM1,"OS_TOP_HLDR_COUNTRY(ALL,0D,,MTD,,F,SEC)")</f>
        <v>United States</v>
      </c>
      <c r="AN2" s="1" t="e">
        <f t="array" ref="AN2">_xll.FDS(AN1,"OS_TOP_HLDR_COUNTRY(ALL,0D,,MTD,,F,SEC)")</f>
        <v>#N/A</v>
      </c>
      <c r="AO2" s="1" t="e">
        <f t="array" ref="AO2">_xll.FDS(AO1,"OS_TOP_HLDR_COUNTRY(ALL,0D,,MTD,,F,SEC)")</f>
        <v>#N/A</v>
      </c>
      <c r="AP2" s="1" t="e">
        <f t="array" ref="AP2">_xll.FDS(AP1,"OS_TOP_HLDR_COUNTRY(ALL,0D,,MTD,,F,SEC)")</f>
        <v>#N/A</v>
      </c>
      <c r="AQ2" s="1" t="str">
        <f t="array" ref="AQ2:AQ29">_xll.FDS(AQ1,"OS_TOP_HLDR_COUNTRY(ALL,0D,,MTD,,F,SEC)")</f>
        <v>United Kingdom</v>
      </c>
      <c r="AR2" s="1" t="str">
        <f t="array" ref="AR2">_xll.FDS(AR1,"OS_TOP_HLDR_COUNTRY(ALL,0D,,MTD,,F,SEC)")</f>
        <v>Canada</v>
      </c>
      <c r="AS2" s="1" t="e">
        <f t="array" ref="AS2">_xll.FDS(AS1,"OS_TOP_HLDR_COUNTRY(ALL,0D,,MTD,,F,SEC)")</f>
        <v>#N/A</v>
      </c>
      <c r="AT2" s="1" t="str">
        <f t="array" ref="AT2:AT68">_xll.FDS(AT1,"OS_TOP_HLDR_COUNTRY(ALL,0D,,MTD,,F,SEC)")</f>
        <v>Canada</v>
      </c>
      <c r="AU2" s="1" t="str">
        <f t="array" ref="AU2">_xll.FDS(AU1,"OS_TOP_HLDR_COUNTRY(ALL,0D,,MTD,,F,SEC)")</f>
        <v>Canada</v>
      </c>
      <c r="AV2" s="1" t="e">
        <f t="array" ref="AV2">_xll.FDS(AV1,"OS_TOP_HLDR_COUNTRY(ALL,0D,,MTD,,F,SEC)")</f>
        <v>#N/A</v>
      </c>
      <c r="AW2" s="1" t="str">
        <f t="array" ref="AW2:AW19">_xll.FDS(AW1,"OS_TOP_HLDR_COUNTRY(ALL,0D,,MTD,,F,SEC)")</f>
        <v>United States</v>
      </c>
      <c r="AX2" s="1" t="e">
        <f t="array" ref="AX2">_xll.FDS(AX1,"OS_TOP_HLDR_COUNTRY(ALL,0D,,MTD,,F,SEC)")</f>
        <v>#N/A</v>
      </c>
      <c r="AY2" s="1" t="str">
        <f t="array" ref="AY2:AY3">_xll.FDS(AY1,"OS_TOP_HLDR_COUNTRY(ALL,0D,,MTD,,F,SEC)")</f>
        <v>Canada</v>
      </c>
      <c r="AZ2" s="1" t="e">
        <f t="array" ref="AZ2">_xll.FDS(AZ1,"OS_TOP_HLDR_COUNTRY(ALL,0D,,MTD,,F,SEC)")</f>
        <v>#N/A</v>
      </c>
      <c r="BA2" s="1" t="str">
        <f t="array" ref="BA2">_xll.FDS(BA1,"OS_TOP_HLDR_COUNTRY(ALL,0D,,MTD,,F,SEC)")</f>
        <v>Canada</v>
      </c>
      <c r="BB2" s="1" t="e">
        <f t="array" ref="BB2">_xll.FDS(BB1,"OS_TOP_HLDR_COUNTRY(ALL,0D,,MTD,,F,SEC)")</f>
        <v>#N/A</v>
      </c>
      <c r="BC2" s="1" t="str">
        <f t="array" ref="BC2:BC18">_xll.FDS(BC1,"OS_TOP_HLDR_COUNTRY(ALL,0D,,MTD,,F,SEC)")</f>
        <v>United States</v>
      </c>
      <c r="BD2" s="1" t="str">
        <f t="array" ref="BD2:BD3">_xll.FDS(BD1,"OS_TOP_HLDR_COUNTRY(ALL,0D,,MTD,,F,SEC)")</f>
        <v>Canada</v>
      </c>
      <c r="BE2" s="1" t="e">
        <f t="array" ref="BE2">_xll.FDS(BE1,"OS_TOP_HLDR_COUNTRY(ALL,0D,,MTD,,F,SEC)")</f>
        <v>#N/A</v>
      </c>
      <c r="BF2" s="1" t="str">
        <f t="array" ref="BF2">_xll.FDS(BF1,"OS_TOP_HLDR_COUNTRY(ALL,0D,,MTD,,F,SEC)")</f>
        <v>Canada</v>
      </c>
      <c r="BG2" s="1" t="e">
        <f t="array" ref="BG2">_xll.FDS(BG1,"OS_TOP_HLDR_COUNTRY(ALL,0D,,MTD,,F,SEC)")</f>
        <v>#N/A</v>
      </c>
      <c r="BH2" s="1" t="str">
        <f t="array" ref="BH2:BH26">_xll.FDS(BH1,"OS_TOP_HLDR_COUNTRY(ALL,0D,,MTD,,F,SEC)")</f>
        <v>United States</v>
      </c>
      <c r="BI2" s="1" t="str">
        <f t="array" ref="BI2:BI7">_xll.FDS(BI1,"OS_TOP_HLDR_COUNTRY(ALL,0D,,MTD,,F,SEC)")</f>
        <v>United States</v>
      </c>
      <c r="BJ2" s="1" t="str">
        <f t="array" ref="BJ2:BJ38">_xll.FDS(BJ1,"OS_TOP_HLDR_COUNTRY(ALL,0D,,MTD,,F,SEC)")</f>
        <v>United States</v>
      </c>
      <c r="BK2" s="1" t="str">
        <f t="array" ref="BK2:BK7">_xll.FDS(BK1,"OS_TOP_HLDR_COUNTRY(ALL,0D,,MTD,,F,SEC)")</f>
        <v>Canada</v>
      </c>
      <c r="BL2" s="1" t="str">
        <f t="array" ref="BL2:BL6">_xll.FDS(BL1,"OS_TOP_HLDR_COUNTRY(ALL,0D,,MTD,,F,SEC)")</f>
        <v>United States</v>
      </c>
      <c r="BM2" s="1" t="str">
        <f t="array" ref="BM2:BM43">_xll.FDS(BM1,"OS_TOP_HLDR_COUNTRY(ALL,0D,,MTD,,F,SEC)")</f>
        <v>Canada</v>
      </c>
      <c r="BN2" s="1" t="str">
        <f t="array" ref="BN2:BN3">_xll.FDS(BN1,"OS_TOP_HLDR_COUNTRY(ALL,0D,,MTD,,F,SEC)")</f>
        <v>Canada</v>
      </c>
      <c r="BO2" s="1" t="e">
        <f t="array" ref="BO2">_xll.FDS(BO1,"OS_TOP_HLDR_COUNTRY(ALL,0D,,MTD,,F,SEC)")</f>
        <v>#N/A</v>
      </c>
      <c r="BP2" s="1" t="str">
        <f t="array" ref="BP2">_xll.FDS(BP1,"OS_TOP_HLDR_COUNTRY(ALL,0D,,MTD,,F,SEC)")</f>
        <v>Cayman Islands</v>
      </c>
      <c r="BQ2" s="1" t="str">
        <f t="array" ref="BQ2:BQ6">_xll.FDS(BQ1,"OS_TOP_HLDR_COUNTRY(ALL,0D,,MTD,,F,SEC)")</f>
        <v>Canada</v>
      </c>
      <c r="BR2" s="1" t="e">
        <f t="array" ref="BR2">_xll.FDS(BR1,"OS_TOP_HLDR_COUNTRY(ALL,0D,,MTD,,F,SEC)")</f>
        <v>#N/A</v>
      </c>
      <c r="BS2" s="1" t="str">
        <f t="array" ref="BS2">_xll.FDS(BS1,"OS_TOP_HLDR_COUNTRY(ALL,0D,,MTD,,F,SEC)")</f>
        <v>Canada</v>
      </c>
      <c r="BT2" s="1" t="str">
        <f t="array" ref="BT2">_xll.FDS(BT1,"OS_TOP_HLDR_COUNTRY(ALL,0D,,MTD,,F,SEC)")</f>
        <v>Liechtenstein</v>
      </c>
      <c r="BU2" s="1" t="str">
        <f t="array" ref="BU2:BU8">_xll.FDS(BU1,"OS_TOP_HLDR_COUNTRY(ALL,0D,,MTD,,F,SEC)")</f>
        <v>Canada</v>
      </c>
      <c r="BV2" s="1" t="str">
        <f t="array" ref="BV2:BV68">_xll.FDS(BV1,"OS_TOP_HLDR_COUNTRY(ALL,0D,,MTD,,F,SEC)")</f>
        <v>United States</v>
      </c>
      <c r="BW2" s="1" t="str">
        <f t="array" ref="BW2">_xll.FDS(BW1,"OS_TOP_HLDR_COUNTRY(ALL,0D,,MTD,,F,SEC)")</f>
        <v>United States</v>
      </c>
      <c r="BX2" s="1" t="str">
        <f t="array" ref="BX2:BX52">_xll.FDS(BX1,"OS_TOP_HLDR_COUNTRY(ALL,0D,,MTD,,F,SEC)")</f>
        <v>United States</v>
      </c>
      <c r="BY2" s="1" t="str">
        <f t="array" ref="BY2:BY110">_xll.FDS(BY1,"OS_TOP_HLDR_COUNTRY(ALL,0D,,MTD,,F,SEC)")</f>
        <v>United States</v>
      </c>
      <c r="BZ2" s="1" t="str">
        <f t="array" ref="BZ2:BZ71">_xll.FDS(BZ1,"OS_TOP_HLDR_COUNTRY(ALL,0D,,MTD,,F,SEC)")</f>
        <v>Canada</v>
      </c>
      <c r="CA2" s="1" t="str">
        <f t="array" ref="CA2:CA79">_xll.FDS(CA1,"OS_TOP_HLDR_COUNTRY(ALL,0D,,MTD,,F,SEC)")</f>
        <v>United States</v>
      </c>
      <c r="CB2" s="1" t="str">
        <f t="array" ref="CB2:CB141">_xll.FDS(CB1,"OS_TOP_HLDR_COUNTRY(ALL,0D,,MTD,,F,SEC)")</f>
        <v>United States</v>
      </c>
      <c r="CC2" s="1" t="str">
        <f t="array" ref="CC2:CC73">_xll.FDS(CC1,"OS_TOP_HLDR_COUNTRY(ALL,0D,,MTD,,F,SEC)")</f>
        <v>United States</v>
      </c>
    </row>
    <row r="3" spans="1:81" x14ac:dyDescent="0.75">
      <c r="A3" s="1" t="str">
        <v>United States</v>
      </c>
      <c r="B3" s="1" t="str">
        <v>United States</v>
      </c>
      <c r="C3" s="1" t="str">
        <v>United States</v>
      </c>
      <c r="D3" s="1" t="str">
        <v>United States</v>
      </c>
      <c r="E3" s="1" t="str">
        <v>Canada</v>
      </c>
      <c r="F3" s="1" t="str">
        <v>United States</v>
      </c>
      <c r="K3" s="1"/>
      <c r="L3" s="1" t="str">
        <v>United States</v>
      </c>
      <c r="N3" s="1" t="str">
        <v>United States</v>
      </c>
      <c r="O3" s="1" t="str">
        <v>United States</v>
      </c>
      <c r="S3" s="1" t="str">
        <v>United States</v>
      </c>
      <c r="U3" s="1" t="str">
        <v>United States</v>
      </c>
      <c r="V3" s="1" t="str">
        <v>Israel</v>
      </c>
      <c r="W3" s="1" t="str">
        <v>United States</v>
      </c>
      <c r="AA3" s="1" t="str">
        <v>United States</v>
      </c>
      <c r="AD3" s="1" t="str">
        <v>United States</v>
      </c>
      <c r="AF3" s="1" t="str">
        <v>United States</v>
      </c>
      <c r="AH3" s="1" t="str">
        <v>Canada</v>
      </c>
      <c r="AI3" s="1" t="str">
        <v>Canada</v>
      </c>
      <c r="AK3" s="1" t="str">
        <v>United States</v>
      </c>
      <c r="AL3" s="1" t="str">
        <v>United States</v>
      </c>
      <c r="AM3" s="1" t="str">
        <v>Canada</v>
      </c>
      <c r="AQ3" s="1" t="str">
        <v>Canada</v>
      </c>
      <c r="AR3" s="1"/>
      <c r="AT3" s="1" t="str">
        <v>Canada</v>
      </c>
      <c r="AW3" s="1" t="str">
        <v>Canada</v>
      </c>
      <c r="AY3" s="1" t="str">
        <v>Canada</v>
      </c>
      <c r="BA3" s="1"/>
      <c r="BC3" s="1" t="str">
        <v>United States</v>
      </c>
      <c r="BD3" s="1" t="str">
        <v>Canada</v>
      </c>
      <c r="BF3" s="1"/>
      <c r="BH3" s="1" t="str">
        <v>United States</v>
      </c>
      <c r="BI3" s="1" t="str">
        <v>Canada</v>
      </c>
      <c r="BJ3" s="1" t="str">
        <v>United States</v>
      </c>
      <c r="BK3" s="1" t="str">
        <v>Canada</v>
      </c>
      <c r="BL3" s="1" t="str">
        <v>United States</v>
      </c>
      <c r="BM3" s="1" t="str">
        <v>United States</v>
      </c>
      <c r="BN3" s="1" t="str">
        <v>Canada</v>
      </c>
      <c r="BP3" s="1"/>
      <c r="BQ3" s="1" t="str">
        <v>United States</v>
      </c>
      <c r="BU3" s="1" t="str">
        <v>United States</v>
      </c>
      <c r="BV3" s="1" t="str">
        <v>Canada</v>
      </c>
      <c r="BX3" s="1" t="str">
        <v>United States</v>
      </c>
      <c r="BY3" s="1" t="str">
        <v>United States</v>
      </c>
      <c r="BZ3" s="1" t="str">
        <v>United States</v>
      </c>
      <c r="CA3" s="1" t="str">
        <v>United States</v>
      </c>
      <c r="CB3" s="1" t="str">
        <v>United States</v>
      </c>
      <c r="CC3" t="str">
        <v>United States</v>
      </c>
    </row>
    <row r="4" spans="1:81" x14ac:dyDescent="0.75">
      <c r="A4" s="1" t="str">
        <v>United States</v>
      </c>
      <c r="B4" s="1" t="str">
        <v>United States</v>
      </c>
      <c r="C4" s="1" t="str">
        <v>United States</v>
      </c>
      <c r="D4" s="1" t="str">
        <v>United States</v>
      </c>
      <c r="E4" s="1" t="str">
        <v>Canada</v>
      </c>
      <c r="F4" s="1" t="str">
        <v>United States</v>
      </c>
      <c r="L4" s="1" t="str">
        <v>United States</v>
      </c>
      <c r="N4" s="1" t="str">
        <v>United States</v>
      </c>
      <c r="O4" s="1" t="str">
        <v>United States</v>
      </c>
      <c r="S4" s="1" t="str">
        <v>United States</v>
      </c>
      <c r="V4" s="1" t="str">
        <v>United States</v>
      </c>
      <c r="W4" s="1" t="str">
        <v>Canada</v>
      </c>
      <c r="AA4" s="1" t="str">
        <v>Netherlands</v>
      </c>
      <c r="AD4" s="1" t="str">
        <v>United States</v>
      </c>
      <c r="AF4" s="1" t="str">
        <v>United States</v>
      </c>
      <c r="AH4" s="1"/>
      <c r="AI4" s="1" t="str">
        <v>Canada</v>
      </c>
      <c r="AK4" s="1" t="str">
        <v>United States</v>
      </c>
      <c r="AL4" s="1" t="str">
        <v>United States</v>
      </c>
      <c r="AM4" s="1" t="str">
        <v>Canada</v>
      </c>
      <c r="AQ4" s="1" t="str">
        <v>Canada</v>
      </c>
      <c r="AR4" s="1"/>
      <c r="AT4" s="1" t="str">
        <v>Canada</v>
      </c>
      <c r="AW4" s="1" t="str">
        <v>Canada</v>
      </c>
      <c r="AY4" s="1"/>
      <c r="BC4" s="1" t="str">
        <v>United States</v>
      </c>
      <c r="BH4" s="1" t="str">
        <v>United States</v>
      </c>
      <c r="BI4" s="1" t="str">
        <v>United States</v>
      </c>
      <c r="BJ4" s="1" t="str">
        <v>Canada</v>
      </c>
      <c r="BK4" s="1" t="str">
        <v>Canada</v>
      </c>
      <c r="BL4" s="1" t="str">
        <v>Canada</v>
      </c>
      <c r="BM4" s="1" t="str">
        <v>United States</v>
      </c>
      <c r="BQ4" s="1" t="str">
        <v>United States</v>
      </c>
      <c r="BU4" s="1" t="str">
        <v>Germany</v>
      </c>
      <c r="BV4" s="1" t="str">
        <v>United States</v>
      </c>
      <c r="BX4" s="1" t="str">
        <v>United States</v>
      </c>
      <c r="BY4" s="1" t="str">
        <v>United States</v>
      </c>
      <c r="BZ4" s="1" t="str">
        <v>United States</v>
      </c>
      <c r="CA4" s="1" t="str">
        <v>United States</v>
      </c>
      <c r="CB4" s="1" t="str">
        <v>Canada</v>
      </c>
      <c r="CC4" t="str">
        <v>United States</v>
      </c>
    </row>
    <row r="5" spans="1:81" x14ac:dyDescent="0.75">
      <c r="A5" s="1" t="str">
        <v>United States</v>
      </c>
      <c r="B5" s="1" t="str">
        <v>United States</v>
      </c>
      <c r="C5" s="1" t="str">
        <v>United States</v>
      </c>
      <c r="D5" s="1" t="str">
        <v>United States</v>
      </c>
      <c r="E5" s="1" t="str">
        <v>Canada</v>
      </c>
      <c r="F5" s="1" t="str">
        <v>United States</v>
      </c>
      <c r="L5" s="1" t="str">
        <v>United States</v>
      </c>
      <c r="N5" s="1" t="str">
        <v>United States</v>
      </c>
      <c r="O5" s="1" t="str">
        <v>United Kingdom</v>
      </c>
      <c r="S5" s="1" t="str">
        <v>United States</v>
      </c>
      <c r="V5" t="str">
        <v>Ireland</v>
      </c>
      <c r="W5" s="1" t="str">
        <v>United States</v>
      </c>
      <c r="AA5" s="1" t="str">
        <v>United States</v>
      </c>
      <c r="AD5" s="1" t="str">
        <v>United States</v>
      </c>
      <c r="AF5" s="1" t="str">
        <v>United States</v>
      </c>
      <c r="AI5" s="1" t="str">
        <v>United States</v>
      </c>
      <c r="AK5" s="1" t="str">
        <v>Canada</v>
      </c>
      <c r="AL5" s="1" t="str">
        <v>United States</v>
      </c>
      <c r="AM5" s="1" t="str">
        <v>Canada</v>
      </c>
      <c r="AQ5" s="1" t="str">
        <v>Canada</v>
      </c>
      <c r="AT5" s="1" t="str">
        <v>Canada</v>
      </c>
      <c r="AW5" s="1" t="str">
        <v>United States</v>
      </c>
      <c r="BC5" s="1" t="str">
        <v>United States</v>
      </c>
      <c r="BH5" s="1" t="str">
        <v>United States</v>
      </c>
      <c r="BI5" s="1" t="str">
        <v>United States</v>
      </c>
      <c r="BJ5" s="1" t="str">
        <v>Canada</v>
      </c>
      <c r="BK5" s="1" t="str">
        <v>Canada</v>
      </c>
      <c r="BL5" s="1" t="str">
        <v>United States</v>
      </c>
      <c r="BM5" s="1" t="str">
        <v>United States</v>
      </c>
      <c r="BQ5" s="1" t="str">
        <v>Canada</v>
      </c>
      <c r="BU5" t="str">
        <v>United States</v>
      </c>
      <c r="BV5" s="1" t="str">
        <v>Canada</v>
      </c>
      <c r="BX5" s="1" t="str">
        <v>Canada</v>
      </c>
      <c r="BY5" s="1" t="str">
        <v>United States</v>
      </c>
      <c r="BZ5" s="1" t="str">
        <v>United States</v>
      </c>
      <c r="CA5" s="1" t="str">
        <v>United States</v>
      </c>
      <c r="CB5" s="1" t="str">
        <v>United States</v>
      </c>
      <c r="CC5" t="str">
        <v>United States</v>
      </c>
    </row>
    <row r="6" spans="1:81" x14ac:dyDescent="0.75">
      <c r="A6" s="1" t="str">
        <v>United States</v>
      </c>
      <c r="B6" s="1" t="str">
        <v>United States</v>
      </c>
      <c r="C6" s="1" t="str">
        <v>United States</v>
      </c>
      <c r="D6" s="1" t="str">
        <v>Canada</v>
      </c>
      <c r="E6" s="1"/>
      <c r="F6" s="1" t="str">
        <v>United Kingdom</v>
      </c>
      <c r="L6" s="1" t="str">
        <v>United States</v>
      </c>
      <c r="N6" s="1" t="str">
        <v>United States</v>
      </c>
      <c r="O6" s="1" t="str">
        <v>United States</v>
      </c>
      <c r="S6" s="1" t="str">
        <v>United States</v>
      </c>
      <c r="W6" s="1" t="str">
        <v>United States</v>
      </c>
      <c r="AA6" s="1" t="str">
        <v>Canada</v>
      </c>
      <c r="AD6" s="1" t="str">
        <v>United States</v>
      </c>
      <c r="AF6" s="1" t="str">
        <v>United States</v>
      </c>
      <c r="AI6" s="1" t="str">
        <v>United States</v>
      </c>
      <c r="AK6" s="1" t="str">
        <v>United States</v>
      </c>
      <c r="AL6" s="1" t="str">
        <v>United States</v>
      </c>
      <c r="AM6" s="1" t="str">
        <v>Canada</v>
      </c>
      <c r="AQ6" s="1" t="str">
        <v>United States</v>
      </c>
      <c r="AT6" s="1" t="str">
        <v>Canada</v>
      </c>
      <c r="AW6" s="1" t="str">
        <v>United States</v>
      </c>
      <c r="BC6" s="1" t="str">
        <v>United States</v>
      </c>
      <c r="BH6" s="1" t="str">
        <v>Canada</v>
      </c>
      <c r="BI6" s="1" t="str">
        <v>United States</v>
      </c>
      <c r="BJ6" s="1" t="str">
        <v>United States</v>
      </c>
      <c r="BK6" s="1" t="str">
        <v>United States</v>
      </c>
      <c r="BL6" s="1" t="str">
        <v>United States</v>
      </c>
      <c r="BM6" s="1" t="str">
        <v>United States</v>
      </c>
      <c r="BQ6" s="1" t="str">
        <v>Germany</v>
      </c>
      <c r="BU6" t="str">
        <v>Canada</v>
      </c>
      <c r="BV6" s="1" t="str">
        <v>United States</v>
      </c>
      <c r="BX6" s="1" t="str">
        <v>United States</v>
      </c>
      <c r="BY6" s="1" t="str">
        <v>United States</v>
      </c>
      <c r="BZ6" s="1" t="str">
        <v>United States</v>
      </c>
      <c r="CA6" s="1" t="str">
        <v>United States</v>
      </c>
      <c r="CB6" s="1" t="str">
        <v>United States</v>
      </c>
      <c r="CC6" t="str">
        <v>United States</v>
      </c>
    </row>
    <row r="7" spans="1:81" x14ac:dyDescent="0.75">
      <c r="A7" s="1" t="str">
        <v>United States</v>
      </c>
      <c r="B7" s="1" t="str">
        <v>United States</v>
      </c>
      <c r="C7" s="1" t="str">
        <v>United States</v>
      </c>
      <c r="D7" s="1" t="str">
        <v>United States</v>
      </c>
      <c r="E7" s="1"/>
      <c r="F7" s="1" t="str">
        <v>United States</v>
      </c>
      <c r="L7" s="1" t="str">
        <v>United States</v>
      </c>
      <c r="N7" s="1" t="str">
        <v>United States</v>
      </c>
      <c r="O7" s="1" t="str">
        <v>United States</v>
      </c>
      <c r="S7" s="1" t="str">
        <v>United States</v>
      </c>
      <c r="W7" s="1" t="str">
        <v>Canada</v>
      </c>
      <c r="AA7" s="1" t="str">
        <v>United States</v>
      </c>
      <c r="AD7" s="1" t="str">
        <v>United States</v>
      </c>
      <c r="AF7" s="1" t="str">
        <v>United States</v>
      </c>
      <c r="AI7" s="1" t="str">
        <v>Canada</v>
      </c>
      <c r="AK7" s="1" t="str">
        <v>Canada</v>
      </c>
      <c r="AL7" s="1" t="str">
        <v>United States</v>
      </c>
      <c r="AM7" s="1" t="str">
        <v>United States</v>
      </c>
      <c r="AQ7" s="1" t="str">
        <v>Canada</v>
      </c>
      <c r="AT7" s="1" t="str">
        <v>Canada</v>
      </c>
      <c r="AW7" t="str">
        <v>United States</v>
      </c>
      <c r="BC7" s="1" t="str">
        <v>United States</v>
      </c>
      <c r="BH7" s="1" t="str">
        <v>United States</v>
      </c>
      <c r="BI7" s="1" t="str">
        <v>United States</v>
      </c>
      <c r="BJ7" s="1" t="str">
        <v>United States</v>
      </c>
      <c r="BK7" t="str">
        <v>United States</v>
      </c>
      <c r="BM7" s="1" t="str">
        <v>United States</v>
      </c>
      <c r="BU7" t="str">
        <v>Israel</v>
      </c>
      <c r="BV7" s="1" t="str">
        <v>United States</v>
      </c>
      <c r="BX7" s="1" t="str">
        <v>United States</v>
      </c>
      <c r="BY7" s="1" t="str">
        <v>United States</v>
      </c>
      <c r="BZ7" s="1" t="str">
        <v>United States</v>
      </c>
      <c r="CA7" s="1" t="str">
        <v>United States</v>
      </c>
      <c r="CB7" s="1" t="str">
        <v>United States</v>
      </c>
      <c r="CC7" t="str">
        <v>United States</v>
      </c>
    </row>
    <row r="8" spans="1:81" x14ac:dyDescent="0.75">
      <c r="A8" s="1" t="str">
        <v>United States</v>
      </c>
      <c r="B8" s="1" t="str">
        <v>United States</v>
      </c>
      <c r="C8" s="1" t="str">
        <v>United States</v>
      </c>
      <c r="D8" s="1" t="str">
        <v>United States</v>
      </c>
      <c r="F8" s="1" t="str">
        <v>Switzerland</v>
      </c>
      <c r="L8" s="1" t="str">
        <v>United States</v>
      </c>
      <c r="N8" s="1" t="str">
        <v>United States</v>
      </c>
      <c r="O8" s="1" t="str">
        <v>United States</v>
      </c>
      <c r="S8" s="1" t="str">
        <v>United States</v>
      </c>
      <c r="W8" s="1" t="str">
        <v>United States</v>
      </c>
      <c r="AA8" s="1" t="str">
        <v>United States</v>
      </c>
      <c r="AD8" s="1" t="str">
        <v>United States</v>
      </c>
      <c r="AF8" s="1" t="str">
        <v>United States</v>
      </c>
      <c r="AI8" s="1" t="str">
        <v>Canada</v>
      </c>
      <c r="AK8" s="1" t="str">
        <v>United States</v>
      </c>
      <c r="AL8" s="1" t="str">
        <v>United States</v>
      </c>
      <c r="AM8" s="1" t="str">
        <v>Canada</v>
      </c>
      <c r="AQ8" s="1" t="str">
        <v>United States</v>
      </c>
      <c r="AT8" s="1" t="str">
        <v>Canada</v>
      </c>
      <c r="AW8" t="str">
        <v>Canada</v>
      </c>
      <c r="BC8" s="1" t="str">
        <v>United States</v>
      </c>
      <c r="BH8" s="1" t="str">
        <v>United States</v>
      </c>
      <c r="BI8" s="1"/>
      <c r="BJ8" s="1" t="str">
        <v>Spain</v>
      </c>
      <c r="BM8" t="str">
        <v>United States</v>
      </c>
      <c r="BU8" t="str">
        <v>Ireland</v>
      </c>
      <c r="BV8" s="1" t="str">
        <v>Canada</v>
      </c>
      <c r="BX8" s="1" t="str">
        <v>United States</v>
      </c>
      <c r="BY8" s="1" t="str">
        <v>Germany</v>
      </c>
      <c r="BZ8" s="1" t="str">
        <v>United States</v>
      </c>
      <c r="CA8" s="1" t="str">
        <v>United States</v>
      </c>
      <c r="CB8" s="1" t="str">
        <v>United Kingdom</v>
      </c>
      <c r="CC8" t="str">
        <v>United Kingdom</v>
      </c>
    </row>
    <row r="9" spans="1:81" x14ac:dyDescent="0.75">
      <c r="A9" s="1" t="str">
        <v>United States</v>
      </c>
      <c r="B9" s="1" t="str">
        <v>United States</v>
      </c>
      <c r="C9" s="1" t="str">
        <v>United States</v>
      </c>
      <c r="D9" s="1" t="str">
        <v>United States</v>
      </c>
      <c r="F9" s="1" t="str">
        <v>United States</v>
      </c>
      <c r="L9" s="1" t="str">
        <v>Switzerland</v>
      </c>
      <c r="N9" s="1" t="str">
        <v>United States</v>
      </c>
      <c r="O9" s="1" t="str">
        <v>United States</v>
      </c>
      <c r="S9" s="1" t="str">
        <v>United States</v>
      </c>
      <c r="W9" s="1" t="str">
        <v>United States</v>
      </c>
      <c r="AA9" s="1" t="str">
        <v>United States</v>
      </c>
      <c r="AD9" s="1" t="str">
        <v>Canada</v>
      </c>
      <c r="AF9" s="1" t="str">
        <v>United States</v>
      </c>
      <c r="AI9" s="1" t="str">
        <v>Canada</v>
      </c>
      <c r="AK9" s="1" t="str">
        <v>Canada</v>
      </c>
      <c r="AL9" s="1" t="str">
        <v>United States</v>
      </c>
      <c r="AM9" s="1" t="str">
        <v>Canada</v>
      </c>
      <c r="AQ9" s="1" t="str">
        <v>United States</v>
      </c>
      <c r="AT9" s="1" t="str">
        <v>Canada</v>
      </c>
      <c r="AW9" t="str">
        <v>United States</v>
      </c>
      <c r="BC9" s="1" t="str">
        <v>Israel</v>
      </c>
      <c r="BH9" s="1" t="str">
        <v>Canada</v>
      </c>
      <c r="BI9" s="1"/>
      <c r="BJ9" s="1" t="str">
        <v>Canada</v>
      </c>
      <c r="BM9" t="str">
        <v>Canada</v>
      </c>
      <c r="BV9" s="1" t="str">
        <v>United States</v>
      </c>
      <c r="BX9" s="1" t="str">
        <v>United States</v>
      </c>
      <c r="BY9" s="1" t="str">
        <v>United States</v>
      </c>
      <c r="BZ9" s="1" t="str">
        <v>United Kingdom</v>
      </c>
      <c r="CA9" s="1" t="str">
        <v>United States</v>
      </c>
      <c r="CB9" s="1" t="str">
        <v>United States</v>
      </c>
      <c r="CC9" t="str">
        <v>United States</v>
      </c>
    </row>
    <row r="10" spans="1:81" x14ac:dyDescent="0.75">
      <c r="A10" s="1" t="str">
        <v>United States</v>
      </c>
      <c r="B10" s="1" t="str">
        <v>United States</v>
      </c>
      <c r="C10" s="1" t="str">
        <v>United Kingdom</v>
      </c>
      <c r="D10" s="1" t="str">
        <v>United States</v>
      </c>
      <c r="F10" s="1" t="str">
        <v>United States</v>
      </c>
      <c r="L10" s="1" t="str">
        <v>Netherlands</v>
      </c>
      <c r="N10" s="1" t="str">
        <v>Canada</v>
      </c>
      <c r="O10" s="1" t="str">
        <v>United States</v>
      </c>
      <c r="S10" s="1" t="str">
        <v>United States</v>
      </c>
      <c r="W10" s="1" t="str">
        <v>United States</v>
      </c>
      <c r="AA10" s="1" t="str">
        <v>Canada</v>
      </c>
      <c r="AD10" s="1" t="str">
        <v>United States</v>
      </c>
      <c r="AF10" s="1" t="str">
        <v>United States</v>
      </c>
      <c r="AI10" s="1" t="str">
        <v>Canada</v>
      </c>
      <c r="AK10" s="1" t="str">
        <v>Canada</v>
      </c>
      <c r="AL10" s="1" t="str">
        <v>United States</v>
      </c>
      <c r="AM10" s="1" t="str">
        <v>United Kingdom</v>
      </c>
      <c r="AQ10" s="1" t="str">
        <v>Liechtenstein</v>
      </c>
      <c r="AT10" s="1" t="str">
        <v>Canada</v>
      </c>
      <c r="AW10" t="str">
        <v>New Zealand</v>
      </c>
      <c r="BC10" s="1" t="str">
        <v>United States</v>
      </c>
      <c r="BH10" s="1" t="str">
        <v>United States</v>
      </c>
      <c r="BI10" s="1"/>
      <c r="BJ10" s="1" t="str">
        <v>United States</v>
      </c>
      <c r="BM10" t="str">
        <v>United States</v>
      </c>
      <c r="BV10" s="1" t="str">
        <v>Switzerland</v>
      </c>
      <c r="BX10" s="1" t="str">
        <v>Canada</v>
      </c>
      <c r="BY10" s="1" t="str">
        <v>United States</v>
      </c>
      <c r="BZ10" s="1" t="str">
        <v>United States</v>
      </c>
      <c r="CA10" s="1" t="str">
        <v>United States</v>
      </c>
      <c r="CB10" s="1" t="str">
        <v>United States</v>
      </c>
      <c r="CC10" t="str">
        <v>United States</v>
      </c>
    </row>
    <row r="11" spans="1:81" x14ac:dyDescent="0.75">
      <c r="A11" s="1" t="str">
        <v>United States</v>
      </c>
      <c r="B11" s="1" t="str">
        <v>United States</v>
      </c>
      <c r="C11" s="1" t="str">
        <v>United States</v>
      </c>
      <c r="D11" s="1" t="str">
        <v>United States</v>
      </c>
      <c r="F11" s="1" t="str">
        <v>United States</v>
      </c>
      <c r="L11" s="1" t="str">
        <v>United States</v>
      </c>
      <c r="N11" s="1" t="str">
        <v>United States</v>
      </c>
      <c r="O11" s="1" t="str">
        <v>United States</v>
      </c>
      <c r="S11" s="1" t="str">
        <v>United States</v>
      </c>
      <c r="W11" s="1" t="str">
        <v>Canada</v>
      </c>
      <c r="AA11" s="1" t="str">
        <v>United States</v>
      </c>
      <c r="AD11" s="1" t="str">
        <v>Canada</v>
      </c>
      <c r="AF11" s="1" t="str">
        <v>United Kingdom</v>
      </c>
      <c r="AI11" s="1" t="str">
        <v>Canada</v>
      </c>
      <c r="AK11" s="1" t="str">
        <v>Canada</v>
      </c>
      <c r="AL11" s="1" t="str">
        <v>United States</v>
      </c>
      <c r="AM11" s="1" t="str">
        <v>United States</v>
      </c>
      <c r="AQ11" s="1" t="str">
        <v>Canada</v>
      </c>
      <c r="AT11" s="1" t="str">
        <v>Canada</v>
      </c>
      <c r="AW11" t="str">
        <v>Canada</v>
      </c>
      <c r="BC11" s="1" t="str">
        <v>United States</v>
      </c>
      <c r="BH11" s="1" t="str">
        <v>United States</v>
      </c>
      <c r="BI11" s="1"/>
      <c r="BJ11" s="1" t="str">
        <v>United States</v>
      </c>
      <c r="BM11" t="str">
        <v>United States</v>
      </c>
      <c r="BV11" s="1" t="str">
        <v>United States</v>
      </c>
      <c r="BX11" s="1" t="str">
        <v>United States</v>
      </c>
      <c r="BY11" s="1" t="str">
        <v>United States</v>
      </c>
      <c r="BZ11" s="1" t="str">
        <v>United States</v>
      </c>
      <c r="CA11" s="1" t="str">
        <v>United States</v>
      </c>
      <c r="CB11" s="1" t="str">
        <v>United States</v>
      </c>
      <c r="CC11" t="str">
        <v>United States</v>
      </c>
    </row>
    <row r="12" spans="1:81" x14ac:dyDescent="0.75">
      <c r="A12" s="1" t="str">
        <v>United States</v>
      </c>
      <c r="B12" s="1" t="str">
        <v>United States</v>
      </c>
      <c r="C12" s="1" t="str">
        <v>United Kingdom</v>
      </c>
      <c r="D12" s="1" t="str">
        <v>United States</v>
      </c>
      <c r="F12" s="1" t="str">
        <v>United States</v>
      </c>
      <c r="L12" s="1" t="str">
        <v>United States</v>
      </c>
      <c r="N12" s="1" t="str">
        <v>United States</v>
      </c>
      <c r="O12" s="1" t="str">
        <v>United States</v>
      </c>
      <c r="S12" s="1" t="str">
        <v>United States</v>
      </c>
      <c r="W12" s="1" t="str">
        <v>Canada</v>
      </c>
      <c r="AA12" s="1" t="str">
        <v>United States</v>
      </c>
      <c r="AD12" s="1" t="str">
        <v>United States</v>
      </c>
      <c r="AF12" s="1" t="str">
        <v>United States</v>
      </c>
      <c r="AI12" s="1" t="str">
        <v>United States</v>
      </c>
      <c r="AK12" s="1" t="str">
        <v>Canada</v>
      </c>
      <c r="AL12" s="1" t="str">
        <v>United States</v>
      </c>
      <c r="AM12" s="1" t="str">
        <v>Spain</v>
      </c>
      <c r="AQ12" s="1" t="str">
        <v>United States</v>
      </c>
      <c r="AT12" s="1" t="str">
        <v>United States</v>
      </c>
      <c r="AW12" t="str">
        <v>Spain</v>
      </c>
      <c r="BC12" s="1" t="str">
        <v>Canada</v>
      </c>
      <c r="BH12" s="1" t="str">
        <v>United States</v>
      </c>
      <c r="BI12" s="1"/>
      <c r="BJ12" s="1" t="str">
        <v>United States</v>
      </c>
      <c r="BM12" t="str">
        <v>United States</v>
      </c>
      <c r="BV12" s="1" t="str">
        <v>United States</v>
      </c>
      <c r="BX12" s="1" t="str">
        <v>United States</v>
      </c>
      <c r="BY12" s="1" t="str">
        <v>United States</v>
      </c>
      <c r="BZ12" s="1" t="str">
        <v>Canada</v>
      </c>
      <c r="CA12" s="1" t="str">
        <v>Switzerland</v>
      </c>
      <c r="CB12" s="1" t="str">
        <v>United States</v>
      </c>
      <c r="CC12" t="str">
        <v>United States</v>
      </c>
    </row>
    <row r="13" spans="1:81" x14ac:dyDescent="0.75">
      <c r="A13" s="1" t="str">
        <v>Canada</v>
      </c>
      <c r="B13" s="1" t="str">
        <v>United States</v>
      </c>
      <c r="C13" s="1" t="str">
        <v>Canada</v>
      </c>
      <c r="D13" s="1" t="str">
        <v>United States</v>
      </c>
      <c r="F13" s="1" t="str">
        <v>United States</v>
      </c>
      <c r="L13" s="1" t="str">
        <v>United States</v>
      </c>
      <c r="N13" s="1" t="str">
        <v>Canada</v>
      </c>
      <c r="O13" s="1" t="str">
        <v>United States</v>
      </c>
      <c r="S13" s="1" t="str">
        <v>United States</v>
      </c>
      <c r="W13" s="1" t="str">
        <v>United States</v>
      </c>
      <c r="AA13" s="1" t="str">
        <v>Canada</v>
      </c>
      <c r="AD13" s="1" t="str">
        <v>United States</v>
      </c>
      <c r="AF13" s="1" t="str">
        <v>United States</v>
      </c>
      <c r="AI13" s="1" t="str">
        <v>Canada</v>
      </c>
      <c r="AK13" s="1" t="str">
        <v>Canada</v>
      </c>
      <c r="AL13" s="1" t="str">
        <v>United States</v>
      </c>
      <c r="AQ13" s="1" t="str">
        <v>Canada</v>
      </c>
      <c r="AT13" s="1" t="str">
        <v>Canada</v>
      </c>
      <c r="AW13" t="str">
        <v>United States</v>
      </c>
      <c r="BC13" s="1" t="str">
        <v>United States</v>
      </c>
      <c r="BH13" s="1" t="str">
        <v>United States</v>
      </c>
      <c r="BI13" s="1"/>
      <c r="BJ13" s="1" t="str">
        <v>United States</v>
      </c>
      <c r="BM13" t="str">
        <v>United States</v>
      </c>
      <c r="BV13" s="1" t="str">
        <v>United States</v>
      </c>
      <c r="BX13" s="1" t="str">
        <v>Canada</v>
      </c>
      <c r="BY13" s="1" t="str">
        <v>United States</v>
      </c>
      <c r="BZ13" s="1" t="str">
        <v>Canada</v>
      </c>
      <c r="CA13" s="1" t="str">
        <v>United States</v>
      </c>
      <c r="CB13" s="1" t="str">
        <v>United States</v>
      </c>
      <c r="CC13" t="str">
        <v>Israel</v>
      </c>
    </row>
    <row r="14" spans="1:81" x14ac:dyDescent="0.75">
      <c r="A14" s="1" t="str">
        <v>Norway</v>
      </c>
      <c r="B14" s="1" t="str">
        <v>United States</v>
      </c>
      <c r="C14" s="1" t="str">
        <v>United States</v>
      </c>
      <c r="D14" s="1" t="str">
        <v>United States</v>
      </c>
      <c r="F14" s="1" t="str">
        <v>United States</v>
      </c>
      <c r="L14" s="1" t="str">
        <v>United States</v>
      </c>
      <c r="N14" s="1" t="str">
        <v>United States</v>
      </c>
      <c r="O14" s="1" t="str">
        <v>United States</v>
      </c>
      <c r="S14" s="1" t="str">
        <v>United States</v>
      </c>
      <c r="W14" s="1" t="str">
        <v>United States</v>
      </c>
      <c r="AA14" s="1" t="str">
        <v>United Kingdom</v>
      </c>
      <c r="AD14" s="1" t="str">
        <v>United States</v>
      </c>
      <c r="AF14" s="1" t="str">
        <v>United States</v>
      </c>
      <c r="AI14" s="1" t="str">
        <v>United States</v>
      </c>
      <c r="AK14" s="1" t="str">
        <v>Canada</v>
      </c>
      <c r="AL14" s="1" t="str">
        <v>United States</v>
      </c>
      <c r="AQ14" s="1" t="str">
        <v>Canada</v>
      </c>
      <c r="AT14" s="1" t="str">
        <v>United States</v>
      </c>
      <c r="AW14" t="str">
        <v>Canada</v>
      </c>
      <c r="BC14" s="1" t="str">
        <v>United States</v>
      </c>
      <c r="BH14" s="1" t="str">
        <v>United States</v>
      </c>
      <c r="BI14" s="1"/>
      <c r="BJ14" s="1" t="str">
        <v>United States</v>
      </c>
      <c r="BM14" t="str">
        <v>United States</v>
      </c>
      <c r="BV14" s="1" t="str">
        <v>United States</v>
      </c>
      <c r="BX14" s="1" t="str">
        <v>United States</v>
      </c>
      <c r="BY14" s="1" t="str">
        <v>United States</v>
      </c>
      <c r="BZ14" s="1" t="str">
        <v>Canada</v>
      </c>
      <c r="CA14" s="1" t="str">
        <v>United States</v>
      </c>
      <c r="CB14" s="1" t="str">
        <v>United States</v>
      </c>
      <c r="CC14" t="str">
        <v>United States</v>
      </c>
    </row>
    <row r="15" spans="1:81" x14ac:dyDescent="0.75">
      <c r="A15" s="1" t="str">
        <v>United States</v>
      </c>
      <c r="B15" s="1" t="str">
        <v>United States</v>
      </c>
      <c r="C15" s="1" t="str">
        <v>United States</v>
      </c>
      <c r="D15" s="1" t="str">
        <v>United States</v>
      </c>
      <c r="F15" s="1" t="str">
        <v>United States</v>
      </c>
      <c r="L15" s="1" t="str">
        <v>United States</v>
      </c>
      <c r="N15" s="1" t="str">
        <v>France</v>
      </c>
      <c r="O15" s="1" t="str">
        <v>United States</v>
      </c>
      <c r="S15" s="1" t="str">
        <v>Canada</v>
      </c>
      <c r="W15" s="1" t="str">
        <v>United States</v>
      </c>
      <c r="AA15" s="1" t="str">
        <v>United States</v>
      </c>
      <c r="AD15" s="1" t="str">
        <v>Canada</v>
      </c>
      <c r="AF15" s="1" t="str">
        <v>United States</v>
      </c>
      <c r="AI15" s="1" t="str">
        <v>United States</v>
      </c>
      <c r="AK15" s="1" t="str">
        <v>Canada</v>
      </c>
      <c r="AL15" s="1" t="str">
        <v>United States</v>
      </c>
      <c r="AQ15" s="1" t="str">
        <v>United States</v>
      </c>
      <c r="AT15" s="1" t="str">
        <v>Canada</v>
      </c>
      <c r="AW15" t="str">
        <v>United States</v>
      </c>
      <c r="BC15" s="1" t="str">
        <v>United States</v>
      </c>
      <c r="BH15" s="1" t="str">
        <v>Canada</v>
      </c>
      <c r="BI15" s="1"/>
      <c r="BJ15" s="1" t="str">
        <v>Canada</v>
      </c>
      <c r="BM15" t="str">
        <v>Canada</v>
      </c>
      <c r="BV15" s="1" t="str">
        <v>Canada</v>
      </c>
      <c r="BX15" s="1" t="str">
        <v>United States</v>
      </c>
      <c r="BY15" s="1" t="str">
        <v>United States</v>
      </c>
      <c r="BZ15" s="1" t="str">
        <v>United States</v>
      </c>
      <c r="CA15" s="1" t="str">
        <v>United States</v>
      </c>
      <c r="CB15" s="1" t="str">
        <v>United States</v>
      </c>
      <c r="CC15" t="str">
        <v>United States</v>
      </c>
    </row>
    <row r="16" spans="1:81" x14ac:dyDescent="0.75">
      <c r="A16" s="1" t="str">
        <v>United States</v>
      </c>
      <c r="B16" s="1" t="str">
        <v>United States</v>
      </c>
      <c r="C16" s="1" t="str">
        <v>United States</v>
      </c>
      <c r="D16" s="1" t="str">
        <v>United States</v>
      </c>
      <c r="F16" s="1" t="str">
        <v>United Kingdom</v>
      </c>
      <c r="L16" s="1" t="str">
        <v>United States</v>
      </c>
      <c r="N16" s="1" t="str">
        <v>Japan</v>
      </c>
      <c r="O16" s="1" t="str">
        <v>United States</v>
      </c>
      <c r="S16" s="1" t="str">
        <v>United States</v>
      </c>
      <c r="W16" s="1" t="str">
        <v>United States</v>
      </c>
      <c r="AA16" s="1" t="str">
        <v>New Zealand</v>
      </c>
      <c r="AD16" t="str">
        <v>United States</v>
      </c>
      <c r="AF16" s="1" t="str">
        <v>United States</v>
      </c>
      <c r="AI16" s="1" t="str">
        <v>Canada</v>
      </c>
      <c r="AK16" s="1" t="str">
        <v>Canada</v>
      </c>
      <c r="AL16" s="1" t="str">
        <v>United States</v>
      </c>
      <c r="AQ16" s="1" t="str">
        <v>United States</v>
      </c>
      <c r="AT16" s="1" t="str">
        <v>Canada</v>
      </c>
      <c r="AW16" t="str">
        <v>Canada</v>
      </c>
      <c r="BC16" s="1" t="str">
        <v>United States</v>
      </c>
      <c r="BH16" s="1" t="str">
        <v>United States</v>
      </c>
      <c r="BI16" s="1"/>
      <c r="BJ16" s="1" t="str">
        <v>United States</v>
      </c>
      <c r="BM16" t="str">
        <v>United States</v>
      </c>
      <c r="BV16" s="1" t="str">
        <v>United States</v>
      </c>
      <c r="BX16" s="1" t="str">
        <v>United States</v>
      </c>
      <c r="BY16" s="1" t="str">
        <v>United States</v>
      </c>
      <c r="BZ16" s="1" t="str">
        <v>United States</v>
      </c>
      <c r="CA16" s="1" t="str">
        <v>United States</v>
      </c>
      <c r="CB16" s="1" t="str">
        <v>United States</v>
      </c>
      <c r="CC16" t="str">
        <v>United States</v>
      </c>
    </row>
    <row r="17" spans="1:81" x14ac:dyDescent="0.75">
      <c r="A17" s="1" t="str">
        <v>United States</v>
      </c>
      <c r="B17" s="1" t="str">
        <v>United States</v>
      </c>
      <c r="C17" s="1" t="str">
        <v>United States</v>
      </c>
      <c r="D17" s="1" t="str">
        <v>United States</v>
      </c>
      <c r="F17" s="1" t="str">
        <v>United States</v>
      </c>
      <c r="L17" s="1" t="str">
        <v>Canada</v>
      </c>
      <c r="N17" s="1" t="str">
        <v>Norway</v>
      </c>
      <c r="O17" s="1" t="str">
        <v>United States</v>
      </c>
      <c r="S17" s="1" t="str">
        <v>United States</v>
      </c>
      <c r="W17" s="1" t="str">
        <v>United States</v>
      </c>
      <c r="AA17" s="1" t="str">
        <v>Spain</v>
      </c>
      <c r="AF17" s="1" t="str">
        <v>United States</v>
      </c>
      <c r="AI17" s="1" t="str">
        <v>Canada</v>
      </c>
      <c r="AK17" s="1" t="str">
        <v>United States</v>
      </c>
      <c r="AL17" s="1" t="str">
        <v>United States</v>
      </c>
      <c r="AQ17" s="1" t="str">
        <v>United States</v>
      </c>
      <c r="AT17" s="1" t="str">
        <v>Canada</v>
      </c>
      <c r="AW17" t="str">
        <v>United States</v>
      </c>
      <c r="BC17" s="1" t="str">
        <v>United States</v>
      </c>
      <c r="BH17" s="1" t="str">
        <v>Canada</v>
      </c>
      <c r="BI17" s="1"/>
      <c r="BJ17" s="1" t="str">
        <v>United States</v>
      </c>
      <c r="BM17" t="str">
        <v>United States</v>
      </c>
      <c r="BV17" s="1" t="str">
        <v>United States</v>
      </c>
      <c r="BX17" s="1" t="str">
        <v>United States</v>
      </c>
      <c r="BY17" s="1" t="str">
        <v>United States</v>
      </c>
      <c r="BZ17" s="1" t="str">
        <v>United States</v>
      </c>
      <c r="CA17" s="1" t="str">
        <v>United States</v>
      </c>
      <c r="CB17" s="1" t="str">
        <v>United States</v>
      </c>
      <c r="CC17" t="str">
        <v>Switzerland</v>
      </c>
    </row>
    <row r="18" spans="1:81" x14ac:dyDescent="0.75">
      <c r="A18" s="1" t="str">
        <v>United States</v>
      </c>
      <c r="B18" s="1" t="str">
        <v>Canada</v>
      </c>
      <c r="C18" s="1"/>
      <c r="D18" s="1" t="str">
        <v>United States</v>
      </c>
      <c r="F18" s="1" t="str">
        <v>United States</v>
      </c>
      <c r="L18" s="1" t="str">
        <v>Germany</v>
      </c>
      <c r="N18" s="1" t="str">
        <v>United Kingdom</v>
      </c>
      <c r="O18" s="1" t="str">
        <v>United States</v>
      </c>
      <c r="S18" s="1" t="str">
        <v>Canada</v>
      </c>
      <c r="W18" s="1" t="str">
        <v>United States</v>
      </c>
      <c r="AA18" s="1" t="str">
        <v>United Kingdom</v>
      </c>
      <c r="AF18" s="1" t="str">
        <v>United States</v>
      </c>
      <c r="AI18" s="1" t="str">
        <v>Canada</v>
      </c>
      <c r="AK18" t="str">
        <v>Canada</v>
      </c>
      <c r="AL18" s="1" t="str">
        <v>Canada</v>
      </c>
      <c r="AQ18" s="1" t="str">
        <v>United States</v>
      </c>
      <c r="AT18" s="1" t="str">
        <v>United States</v>
      </c>
      <c r="AW18" t="str">
        <v>United States</v>
      </c>
      <c r="BC18" s="1" t="str">
        <v>United States</v>
      </c>
      <c r="BH18" s="1" t="str">
        <v>United States</v>
      </c>
      <c r="BI18" s="1"/>
      <c r="BJ18" s="1" t="str">
        <v>United States</v>
      </c>
      <c r="BM18" t="str">
        <v>United States</v>
      </c>
      <c r="BV18" s="1" t="str">
        <v>Canada</v>
      </c>
      <c r="BX18" s="1" t="str">
        <v>United States</v>
      </c>
      <c r="BY18" s="1" t="str">
        <v>United States</v>
      </c>
      <c r="BZ18" s="1" t="str">
        <v>United States</v>
      </c>
      <c r="CA18" s="1" t="str">
        <v>United States</v>
      </c>
      <c r="CB18" s="1" t="str">
        <v>United States</v>
      </c>
      <c r="CC18" t="str">
        <v>United States</v>
      </c>
    </row>
    <row r="19" spans="1:81" x14ac:dyDescent="0.75">
      <c r="A19" s="1" t="str">
        <v>United States</v>
      </c>
      <c r="B19" s="1" t="str">
        <v>United States</v>
      </c>
      <c r="C19" s="1"/>
      <c r="D19" s="1" t="str">
        <v>United States</v>
      </c>
      <c r="F19" s="1" t="str">
        <v>United States</v>
      </c>
      <c r="L19" s="1" t="str">
        <v>United States</v>
      </c>
      <c r="N19" s="1" t="str">
        <v>United States</v>
      </c>
      <c r="O19" s="1" t="str">
        <v>United States</v>
      </c>
      <c r="S19" s="1" t="str">
        <v>United States</v>
      </c>
      <c r="W19" s="1" t="str">
        <v>United States</v>
      </c>
      <c r="AA19" s="1" t="str">
        <v>United Kingdom</v>
      </c>
      <c r="AF19" s="1" t="str">
        <v>United States</v>
      </c>
      <c r="AI19" s="1" t="str">
        <v>Canada</v>
      </c>
      <c r="AK19" t="str">
        <v>United States</v>
      </c>
      <c r="AL19" s="1" t="str">
        <v>United States</v>
      </c>
      <c r="AQ19" s="1" t="str">
        <v>United States</v>
      </c>
      <c r="AT19" s="1" t="str">
        <v>Canada</v>
      </c>
      <c r="AW19" t="str">
        <v>United States</v>
      </c>
      <c r="BC19" s="1"/>
      <c r="BH19" s="1" t="str">
        <v>United States</v>
      </c>
      <c r="BI19" s="1"/>
      <c r="BJ19" s="1" t="str">
        <v>United States</v>
      </c>
      <c r="BM19" t="str">
        <v>Canada</v>
      </c>
      <c r="BV19" s="1" t="str">
        <v>United States</v>
      </c>
      <c r="BX19" s="1" t="str">
        <v>United States</v>
      </c>
      <c r="BY19" s="1" t="str">
        <v>United States</v>
      </c>
      <c r="BZ19" s="1" t="str">
        <v>Canada</v>
      </c>
      <c r="CA19" s="1" t="str">
        <v>United States</v>
      </c>
      <c r="CB19" s="1" t="str">
        <v>United States</v>
      </c>
      <c r="CC19" t="str">
        <v>United States</v>
      </c>
    </row>
    <row r="20" spans="1:81" x14ac:dyDescent="0.75">
      <c r="A20" s="1" t="str">
        <v>United States</v>
      </c>
      <c r="B20" s="1" t="str">
        <v>United States</v>
      </c>
      <c r="D20" s="1" t="str">
        <v>Canada</v>
      </c>
      <c r="F20" s="1" t="str">
        <v>United States</v>
      </c>
      <c r="L20" s="1" t="str">
        <v>United States</v>
      </c>
      <c r="N20" s="1" t="str">
        <v>United States</v>
      </c>
      <c r="O20" s="1" t="str">
        <v>United States</v>
      </c>
      <c r="S20" s="1" t="str">
        <v>Canada</v>
      </c>
      <c r="W20" s="1" t="str">
        <v>United States</v>
      </c>
      <c r="AA20" s="1" t="str">
        <v>United States</v>
      </c>
      <c r="AF20" s="1" t="str">
        <v>United States</v>
      </c>
      <c r="AI20" s="1" t="str">
        <v>United States</v>
      </c>
      <c r="AK20" t="str">
        <v>Switzerland</v>
      </c>
      <c r="AL20" s="1" t="str">
        <v>United States</v>
      </c>
      <c r="AQ20" s="1" t="str">
        <v>United Kingdom</v>
      </c>
      <c r="AT20" s="1" t="str">
        <v>United States</v>
      </c>
      <c r="BC20" s="1"/>
      <c r="BH20" t="str">
        <v>United States</v>
      </c>
      <c r="BI20" s="1"/>
      <c r="BJ20" s="1" t="str">
        <v>United States</v>
      </c>
      <c r="BM20" t="str">
        <v>United States</v>
      </c>
      <c r="BV20" s="1" t="str">
        <v>Canada</v>
      </c>
      <c r="BX20" s="1" t="str">
        <v>United States</v>
      </c>
      <c r="BY20" s="1" t="str">
        <v>Germany</v>
      </c>
      <c r="BZ20" s="1" t="str">
        <v>United States</v>
      </c>
      <c r="CA20" s="1" t="str">
        <v>United States</v>
      </c>
      <c r="CB20" s="1" t="str">
        <v>United States</v>
      </c>
      <c r="CC20" t="str">
        <v>United States</v>
      </c>
    </row>
    <row r="21" spans="1:81" x14ac:dyDescent="0.75">
      <c r="A21" s="1" t="str">
        <v>United States</v>
      </c>
      <c r="B21" s="1" t="str">
        <v>United States</v>
      </c>
      <c r="D21" s="1" t="str">
        <v>Canada</v>
      </c>
      <c r="F21" s="1" t="str">
        <v>United States</v>
      </c>
      <c r="L21" s="1" t="str">
        <v>United States</v>
      </c>
      <c r="N21" s="1" t="str">
        <v>Canada</v>
      </c>
      <c r="O21" s="1" t="str">
        <v>United States</v>
      </c>
      <c r="S21" s="1" t="str">
        <v>Canada</v>
      </c>
      <c r="W21" s="1" t="str">
        <v>Canada</v>
      </c>
      <c r="AA21" s="1" t="str">
        <v>United States</v>
      </c>
      <c r="AF21" s="1" t="str">
        <v>United States</v>
      </c>
      <c r="AI21" s="1" t="str">
        <v>Canada</v>
      </c>
      <c r="AK21" t="str">
        <v>United States</v>
      </c>
      <c r="AL21" s="1" t="str">
        <v>United States</v>
      </c>
      <c r="AQ21" s="1" t="str">
        <v>United States</v>
      </c>
      <c r="AT21" s="1" t="str">
        <v>Canada</v>
      </c>
      <c r="BC21" s="1"/>
      <c r="BH21" t="str">
        <v>United States</v>
      </c>
      <c r="BI21" s="1"/>
      <c r="BJ21" s="1" t="str">
        <v>United States</v>
      </c>
      <c r="BM21" t="str">
        <v>Canada</v>
      </c>
      <c r="BV21" s="1" t="str">
        <v>United States</v>
      </c>
      <c r="BX21" s="1" t="str">
        <v>United States</v>
      </c>
      <c r="BY21" s="1" t="str">
        <v>United States</v>
      </c>
      <c r="BZ21" s="1" t="str">
        <v>Spain</v>
      </c>
      <c r="CA21" s="1" t="str">
        <v>United States</v>
      </c>
      <c r="CB21" s="1" t="str">
        <v>United States</v>
      </c>
      <c r="CC21" t="str">
        <v>United States</v>
      </c>
    </row>
    <row r="22" spans="1:81" x14ac:dyDescent="0.75">
      <c r="A22" s="1" t="str">
        <v>United States</v>
      </c>
      <c r="B22" s="1" t="str">
        <v>Canada</v>
      </c>
      <c r="D22" s="1" t="str">
        <v>United States</v>
      </c>
      <c r="F22" s="1" t="str">
        <v>United States</v>
      </c>
      <c r="L22" s="1" t="str">
        <v>United States</v>
      </c>
      <c r="N22" s="1" t="str">
        <v>United States</v>
      </c>
      <c r="O22" s="1" t="str">
        <v>Canada</v>
      </c>
      <c r="S22" s="1" t="str">
        <v>United States</v>
      </c>
      <c r="W22" s="1" t="str">
        <v>United States</v>
      </c>
      <c r="AA22" s="1" t="str">
        <v>United Kingdom</v>
      </c>
      <c r="AF22" s="1" t="str">
        <v>United States</v>
      </c>
      <c r="AI22" s="1" t="str">
        <v>United Kingdom</v>
      </c>
      <c r="AK22" t="str">
        <v>United States</v>
      </c>
      <c r="AL22" s="1" t="str">
        <v>United States</v>
      </c>
      <c r="AQ22" s="1" t="str">
        <v>Canada</v>
      </c>
      <c r="AT22" s="1" t="str">
        <v>Canada</v>
      </c>
      <c r="BC22" s="1"/>
      <c r="BH22" t="str">
        <v>Switzerland</v>
      </c>
      <c r="BI22" s="1"/>
      <c r="BJ22" s="1" t="str">
        <v>United States</v>
      </c>
      <c r="BM22" t="str">
        <v>Canada</v>
      </c>
      <c r="BV22" s="1" t="str">
        <v>United States</v>
      </c>
      <c r="BX22" s="1" t="str">
        <v>United States</v>
      </c>
      <c r="BY22" s="1" t="str">
        <v>United States</v>
      </c>
      <c r="BZ22" s="1" t="str">
        <v>United States</v>
      </c>
      <c r="CA22" s="1" t="str">
        <v>United States</v>
      </c>
      <c r="CB22" s="1" t="str">
        <v>Switzerland</v>
      </c>
      <c r="CC22" t="str">
        <v>United States</v>
      </c>
    </row>
    <row r="23" spans="1:81" x14ac:dyDescent="0.75">
      <c r="A23" s="1" t="str">
        <v>United States</v>
      </c>
      <c r="B23" s="1" t="str">
        <v>United States</v>
      </c>
      <c r="D23" s="1" t="str">
        <v>United States</v>
      </c>
      <c r="F23" s="1" t="str">
        <v>United States</v>
      </c>
      <c r="L23" s="1" t="str">
        <v>United States</v>
      </c>
      <c r="N23" s="1" t="str">
        <v>United States</v>
      </c>
      <c r="O23" s="1" t="str">
        <v>United States</v>
      </c>
      <c r="S23" s="1" t="str">
        <v>United States</v>
      </c>
      <c r="W23" s="1" t="str">
        <v>Canada</v>
      </c>
      <c r="AA23" s="1"/>
      <c r="AF23" s="1" t="str">
        <v>United States</v>
      </c>
      <c r="AI23" s="1" t="str">
        <v>United States</v>
      </c>
      <c r="AK23" t="str">
        <v>United Kingdom</v>
      </c>
      <c r="AL23" s="1" t="str">
        <v>United States</v>
      </c>
      <c r="AQ23" s="1" t="str">
        <v>United States</v>
      </c>
      <c r="AT23" s="1" t="str">
        <v>Canada</v>
      </c>
      <c r="BH23" t="str">
        <v>United States</v>
      </c>
      <c r="BI23" s="1"/>
      <c r="BJ23" s="1" t="str">
        <v>United States</v>
      </c>
      <c r="BM23" t="str">
        <v>United States</v>
      </c>
      <c r="BV23" s="1" t="str">
        <v>United States</v>
      </c>
      <c r="BX23" s="1" t="str">
        <v>United States</v>
      </c>
      <c r="BY23" s="1" t="str">
        <v>United States</v>
      </c>
      <c r="BZ23" s="1" t="str">
        <v>Canada</v>
      </c>
      <c r="CA23" s="1" t="str">
        <v>United States</v>
      </c>
      <c r="CB23" s="1" t="str">
        <v>Switzerland</v>
      </c>
      <c r="CC23" t="str">
        <v>United States</v>
      </c>
    </row>
    <row r="24" spans="1:81" x14ac:dyDescent="0.75">
      <c r="A24" s="1" t="str">
        <v>United States</v>
      </c>
      <c r="B24" s="1" t="str">
        <v>Canada</v>
      </c>
      <c r="D24" s="1" t="str">
        <v>Canada</v>
      </c>
      <c r="F24" s="1" t="str">
        <v>Ireland</v>
      </c>
      <c r="L24" s="1" t="str">
        <v>United States</v>
      </c>
      <c r="N24" s="1" t="str">
        <v>United States</v>
      </c>
      <c r="O24" s="1" t="str">
        <v>United States</v>
      </c>
      <c r="S24" s="1" t="str">
        <v>Canada</v>
      </c>
      <c r="W24" s="1" t="str">
        <v>United States</v>
      </c>
      <c r="AA24" s="1"/>
      <c r="AF24" s="1" t="str">
        <v>United States</v>
      </c>
      <c r="AI24" s="1" t="str">
        <v>United States</v>
      </c>
      <c r="AK24" t="str">
        <v>United Kingdom</v>
      </c>
      <c r="AL24" s="1" t="str">
        <v>Canada</v>
      </c>
      <c r="AQ24" s="1" t="str">
        <v>United States</v>
      </c>
      <c r="AT24" s="1" t="str">
        <v>United Kingdom</v>
      </c>
      <c r="BH24" t="str">
        <v>Canada</v>
      </c>
      <c r="BI24" s="1"/>
      <c r="BJ24" s="1" t="str">
        <v>Canada</v>
      </c>
      <c r="BM24" t="str">
        <v>United States</v>
      </c>
      <c r="BV24" s="1" t="str">
        <v>United States</v>
      </c>
      <c r="BX24" s="1" t="str">
        <v>United States</v>
      </c>
      <c r="BY24" s="1" t="str">
        <v>United States</v>
      </c>
      <c r="BZ24" s="1" t="str">
        <v>United States</v>
      </c>
      <c r="CA24" s="1" t="str">
        <v>United States</v>
      </c>
      <c r="CB24" s="1" t="str">
        <v>United States</v>
      </c>
      <c r="CC24" t="str">
        <v>United States</v>
      </c>
    </row>
    <row r="25" spans="1:81" x14ac:dyDescent="0.75">
      <c r="A25" s="1" t="str">
        <v>United States</v>
      </c>
      <c r="B25" s="1" t="str">
        <v>United States</v>
      </c>
      <c r="D25" s="1" t="str">
        <v>United States</v>
      </c>
      <c r="F25" s="1" t="str">
        <v>France</v>
      </c>
      <c r="L25" s="1" t="str">
        <v>United States</v>
      </c>
      <c r="N25" s="1" t="str">
        <v>United Kingdom</v>
      </c>
      <c r="O25" s="1" t="str">
        <v>United States</v>
      </c>
      <c r="S25" s="1" t="str">
        <v>United States</v>
      </c>
      <c r="W25" s="1" t="str">
        <v>Canada</v>
      </c>
      <c r="AA25" s="1"/>
      <c r="AF25" s="1" t="str">
        <v>United States</v>
      </c>
      <c r="AI25" s="1" t="str">
        <v>Canada</v>
      </c>
      <c r="AL25" s="1" t="str">
        <v>United States</v>
      </c>
      <c r="AQ25" s="1" t="str">
        <v>United States</v>
      </c>
      <c r="AT25" s="1" t="str">
        <v>Canada</v>
      </c>
      <c r="BH25" t="str">
        <v>United States</v>
      </c>
      <c r="BI25" s="1"/>
      <c r="BJ25" s="1" t="str">
        <v>United States</v>
      </c>
      <c r="BM25" t="str">
        <v>United States</v>
      </c>
      <c r="BV25" s="1" t="str">
        <v>Canada</v>
      </c>
      <c r="BX25" s="1" t="str">
        <v>United States</v>
      </c>
      <c r="BY25" s="1" t="str">
        <v>United States</v>
      </c>
      <c r="BZ25" s="1" t="str">
        <v>United States</v>
      </c>
      <c r="CA25" s="1" t="str">
        <v>United States</v>
      </c>
      <c r="CB25" s="1" t="str">
        <v>United States</v>
      </c>
      <c r="CC25" t="str">
        <v>United States</v>
      </c>
    </row>
    <row r="26" spans="1:81" x14ac:dyDescent="0.75">
      <c r="A26" s="1" t="str">
        <v>United Kingdom</v>
      </c>
      <c r="B26" s="1" t="str">
        <v>United States</v>
      </c>
      <c r="D26" s="1" t="str">
        <v>United States</v>
      </c>
      <c r="F26" s="1" t="str">
        <v>United States</v>
      </c>
      <c r="L26" s="1" t="str">
        <v>United States</v>
      </c>
      <c r="N26" s="1" t="str">
        <v>United States</v>
      </c>
      <c r="O26" s="1" t="str">
        <v>United States</v>
      </c>
      <c r="S26" s="1" t="str">
        <v>United States</v>
      </c>
      <c r="W26" s="1" t="str">
        <v>United States</v>
      </c>
      <c r="AA26" s="1"/>
      <c r="AF26" s="1" t="str">
        <v>United States</v>
      </c>
      <c r="AI26" s="1" t="str">
        <v>Canada</v>
      </c>
      <c r="AL26" s="1" t="str">
        <v>United States</v>
      </c>
      <c r="AQ26" s="1" t="str">
        <v>United States</v>
      </c>
      <c r="AT26" s="1" t="str">
        <v>Canada</v>
      </c>
      <c r="BH26" t="str">
        <v>United States</v>
      </c>
      <c r="BI26" s="1"/>
      <c r="BJ26" s="1" t="str">
        <v>United States</v>
      </c>
      <c r="BM26" t="str">
        <v>Canada</v>
      </c>
      <c r="BV26" s="1" t="str">
        <v>United States</v>
      </c>
      <c r="BX26" s="1" t="str">
        <v>United States</v>
      </c>
      <c r="BY26" s="1" t="str">
        <v>United States</v>
      </c>
      <c r="BZ26" s="1" t="str">
        <v>Germany</v>
      </c>
      <c r="CA26" s="1" t="str">
        <v>United States</v>
      </c>
      <c r="CB26" s="1" t="str">
        <v>United States</v>
      </c>
      <c r="CC26" t="str">
        <v>United States</v>
      </c>
    </row>
    <row r="27" spans="1:81" x14ac:dyDescent="0.75">
      <c r="A27" s="1" t="str">
        <v>United States</v>
      </c>
      <c r="B27" s="1" t="str">
        <v>United States</v>
      </c>
      <c r="D27" s="1"/>
      <c r="F27" s="1" t="str">
        <v>United States</v>
      </c>
      <c r="L27" s="1" t="str">
        <v>United States</v>
      </c>
      <c r="N27" s="1" t="str">
        <v>United States</v>
      </c>
      <c r="O27" s="1" t="str">
        <v>United States</v>
      </c>
      <c r="S27" s="1" t="str">
        <v>Canada</v>
      </c>
      <c r="W27" s="1" t="str">
        <v>Canada</v>
      </c>
      <c r="AA27" s="1"/>
      <c r="AF27" s="1" t="str">
        <v>United States</v>
      </c>
      <c r="AI27" s="1" t="str">
        <v>United States</v>
      </c>
      <c r="AL27" s="1" t="str">
        <v>United States</v>
      </c>
      <c r="AQ27" t="str">
        <v>Canada</v>
      </c>
      <c r="AT27" s="1" t="str">
        <v>Canada</v>
      </c>
      <c r="BI27" s="1"/>
      <c r="BJ27" s="1" t="str">
        <v>United States</v>
      </c>
      <c r="BM27" t="str">
        <v>Canada</v>
      </c>
      <c r="BV27" s="1" t="str">
        <v>United States</v>
      </c>
      <c r="BX27" s="1" t="str">
        <v>United States</v>
      </c>
      <c r="BY27" s="1" t="str">
        <v>United States</v>
      </c>
      <c r="BZ27" s="1" t="str">
        <v>United States</v>
      </c>
      <c r="CA27" s="1" t="str">
        <v>United States</v>
      </c>
      <c r="CB27" s="1" t="str">
        <v>United States</v>
      </c>
      <c r="CC27" t="str">
        <v>United States</v>
      </c>
    </row>
    <row r="28" spans="1:81" x14ac:dyDescent="0.75">
      <c r="A28" s="1" t="str">
        <v>United States</v>
      </c>
      <c r="B28" s="1" t="str">
        <v>United States</v>
      </c>
      <c r="D28" s="1"/>
      <c r="F28" s="1" t="str">
        <v>United States</v>
      </c>
      <c r="L28" s="1" t="str">
        <v>United States</v>
      </c>
      <c r="N28" s="1" t="str">
        <v>Canada</v>
      </c>
      <c r="O28" s="1" t="str">
        <v>United States</v>
      </c>
      <c r="S28" s="1" t="str">
        <v>United States</v>
      </c>
      <c r="W28" s="1" t="str">
        <v>United States</v>
      </c>
      <c r="AA28" s="1"/>
      <c r="AF28" s="1" t="str">
        <v>United States</v>
      </c>
      <c r="AI28" s="1" t="str">
        <v>Canada</v>
      </c>
      <c r="AL28" s="1" t="str">
        <v>Canada</v>
      </c>
      <c r="AQ28" t="str">
        <v>United States</v>
      </c>
      <c r="AT28" s="1" t="str">
        <v>Canada</v>
      </c>
      <c r="BI28" s="1"/>
      <c r="BJ28" s="1" t="str">
        <v>United States</v>
      </c>
      <c r="BM28" t="str">
        <v>United Kingdom</v>
      </c>
      <c r="BV28" s="1" t="str">
        <v>United States</v>
      </c>
      <c r="BX28" s="1" t="str">
        <v>United States</v>
      </c>
      <c r="BY28" s="1" t="str">
        <v>United States</v>
      </c>
      <c r="BZ28" s="1" t="str">
        <v>United States</v>
      </c>
      <c r="CA28" s="1" t="str">
        <v>United States</v>
      </c>
      <c r="CB28" s="1" t="str">
        <v>United States</v>
      </c>
      <c r="CC28" t="str">
        <v>United States</v>
      </c>
    </row>
    <row r="29" spans="1:81" x14ac:dyDescent="0.75">
      <c r="A29" s="1" t="str">
        <v>Canada</v>
      </c>
      <c r="B29" s="1"/>
      <c r="D29" s="1"/>
      <c r="F29" s="1" t="str">
        <v>United Kingdom</v>
      </c>
      <c r="L29" s="1" t="str">
        <v>United States</v>
      </c>
      <c r="N29" s="1" t="str">
        <v>Canada</v>
      </c>
      <c r="O29" s="1" t="str">
        <v>United States</v>
      </c>
      <c r="S29" s="1" t="str">
        <v>United States</v>
      </c>
      <c r="W29" s="1" t="str">
        <v>United States</v>
      </c>
      <c r="AA29" s="1"/>
      <c r="AF29" s="1" t="str">
        <v>United States</v>
      </c>
      <c r="AI29" s="1" t="str">
        <v>United States</v>
      </c>
      <c r="AL29" s="1" t="str">
        <v>Canada</v>
      </c>
      <c r="AQ29" t="str">
        <v>United States</v>
      </c>
      <c r="AT29" s="1" t="str">
        <v>Canada</v>
      </c>
      <c r="BI29" s="1"/>
      <c r="BJ29" t="str">
        <v>United States</v>
      </c>
      <c r="BM29" t="str">
        <v>United States</v>
      </c>
      <c r="BV29" s="1" t="str">
        <v>United Kingdom</v>
      </c>
      <c r="BX29" s="1" t="str">
        <v>Canada</v>
      </c>
      <c r="BY29" s="1" t="str">
        <v>United States</v>
      </c>
      <c r="BZ29" s="1" t="str">
        <v>United States</v>
      </c>
      <c r="CA29" s="1" t="str">
        <v>Canada</v>
      </c>
      <c r="CB29" s="1" t="str">
        <v>United States</v>
      </c>
      <c r="CC29" t="str">
        <v>United States</v>
      </c>
    </row>
    <row r="30" spans="1:81" x14ac:dyDescent="0.75">
      <c r="A30" s="1" t="str">
        <v>United States</v>
      </c>
      <c r="B30" s="1"/>
      <c r="D30" s="1"/>
      <c r="F30" s="1" t="str">
        <v>United States</v>
      </c>
      <c r="L30" s="1" t="str">
        <v>United States</v>
      </c>
      <c r="N30" s="1" t="str">
        <v>United States</v>
      </c>
      <c r="O30" s="1" t="str">
        <v>United States</v>
      </c>
      <c r="S30" s="1" t="str">
        <v>United States</v>
      </c>
      <c r="W30" s="1" t="str">
        <v>Germany</v>
      </c>
      <c r="AA30" s="1"/>
      <c r="AF30" s="1" t="str">
        <v>Canada</v>
      </c>
      <c r="AI30" s="1" t="str">
        <v>United Kingdom</v>
      </c>
      <c r="AL30" s="1" t="str">
        <v>United States</v>
      </c>
      <c r="AT30" s="1" t="str">
        <v>Canada</v>
      </c>
      <c r="BI30" s="1"/>
      <c r="BJ30" t="str">
        <v>United States</v>
      </c>
      <c r="BM30" t="str">
        <v>United States</v>
      </c>
      <c r="BV30" s="1" t="str">
        <v>United States</v>
      </c>
      <c r="BX30" s="1" t="str">
        <v>United States</v>
      </c>
      <c r="BY30" s="1" t="str">
        <v>United States</v>
      </c>
      <c r="BZ30" s="1" t="str">
        <v>United States</v>
      </c>
      <c r="CA30" s="1" t="str">
        <v>United States</v>
      </c>
      <c r="CB30" s="1" t="str">
        <v>United States</v>
      </c>
      <c r="CC30" t="str">
        <v>United States</v>
      </c>
    </row>
    <row r="31" spans="1:81" x14ac:dyDescent="0.75">
      <c r="A31" s="1" t="str">
        <v>United States</v>
      </c>
      <c r="B31" s="1"/>
      <c r="D31" s="1"/>
      <c r="F31" s="1" t="str">
        <v>Canada</v>
      </c>
      <c r="L31" s="1" t="str">
        <v>United States</v>
      </c>
      <c r="N31" s="1" t="str">
        <v>Canada</v>
      </c>
      <c r="O31" s="1" t="str">
        <v>United States</v>
      </c>
      <c r="S31" s="1" t="str">
        <v>United States</v>
      </c>
      <c r="W31" s="1" t="str">
        <v>Canada</v>
      </c>
      <c r="AA31" s="1"/>
      <c r="AF31" s="1" t="str">
        <v>France</v>
      </c>
      <c r="AI31" s="1" t="str">
        <v>United States</v>
      </c>
      <c r="AL31" s="1" t="str">
        <v>Canada</v>
      </c>
      <c r="AT31" s="1" t="str">
        <v>United Kingdom</v>
      </c>
      <c r="BI31" s="1"/>
      <c r="BJ31" t="str">
        <v>Switzerland</v>
      </c>
      <c r="BM31" t="str">
        <v>Canada</v>
      </c>
      <c r="BV31" s="1" t="str">
        <v>United States</v>
      </c>
      <c r="BX31" s="1" t="str">
        <v>United States</v>
      </c>
      <c r="BY31" s="1" t="str">
        <v>United States</v>
      </c>
      <c r="BZ31" s="1" t="str">
        <v>Canada</v>
      </c>
      <c r="CA31" s="1" t="str">
        <v>United States</v>
      </c>
      <c r="CB31" s="1" t="str">
        <v>United States</v>
      </c>
      <c r="CC31" t="str">
        <v>United States</v>
      </c>
    </row>
    <row r="32" spans="1:81" x14ac:dyDescent="0.75">
      <c r="A32" s="1" t="str">
        <v>United States</v>
      </c>
      <c r="B32" s="1"/>
      <c r="D32" s="1"/>
      <c r="F32" s="1" t="str">
        <v>Canada</v>
      </c>
      <c r="L32" s="1" t="str">
        <v>United States</v>
      </c>
      <c r="N32" s="1" t="str">
        <v>Canada</v>
      </c>
      <c r="O32" s="1" t="str">
        <v>United States</v>
      </c>
      <c r="S32" s="1"/>
      <c r="W32" s="1" t="str">
        <v>Canada</v>
      </c>
      <c r="AA32" s="1"/>
      <c r="AF32" s="1" t="str">
        <v>Canada</v>
      </c>
      <c r="AI32" s="1" t="str">
        <v>Switzerland</v>
      </c>
      <c r="AL32" s="1" t="str">
        <v>United States</v>
      </c>
      <c r="AT32" s="1" t="str">
        <v>Canada</v>
      </c>
      <c r="BI32" s="1"/>
      <c r="BJ32" t="str">
        <v>United States</v>
      </c>
      <c r="BM32" t="str">
        <v>United States</v>
      </c>
      <c r="BV32" t="str">
        <v>Canada</v>
      </c>
      <c r="BX32" s="1" t="str">
        <v>Canada</v>
      </c>
      <c r="BY32" s="1" t="str">
        <v>Spain</v>
      </c>
      <c r="BZ32" s="1" t="str">
        <v>United States</v>
      </c>
      <c r="CA32" s="1" t="str">
        <v>Israel</v>
      </c>
      <c r="CB32" s="1" t="str">
        <v>United Kingdom</v>
      </c>
      <c r="CC32" t="str">
        <v>United States</v>
      </c>
    </row>
    <row r="33" spans="1:81" x14ac:dyDescent="0.75">
      <c r="A33" s="1" t="str">
        <v>United States</v>
      </c>
      <c r="D33" s="1"/>
      <c r="F33" s="1" t="str">
        <v>United States</v>
      </c>
      <c r="L33" s="1" t="str">
        <v>United States</v>
      </c>
      <c r="N33" s="1" t="str">
        <v>United Kingdom</v>
      </c>
      <c r="O33" s="1" t="str">
        <v>United States</v>
      </c>
      <c r="S33" s="1"/>
      <c r="W33" s="1" t="str">
        <v>Germany</v>
      </c>
      <c r="AA33" s="1"/>
      <c r="AF33" s="1" t="str">
        <v>Canada</v>
      </c>
      <c r="AI33" s="1" t="str">
        <v>Canada</v>
      </c>
      <c r="AL33" s="1" t="str">
        <v>Canada</v>
      </c>
      <c r="AT33" s="1" t="str">
        <v>Canada</v>
      </c>
      <c r="BI33" s="1"/>
      <c r="BJ33" t="str">
        <v>United States</v>
      </c>
      <c r="BM33" t="str">
        <v>United States</v>
      </c>
      <c r="BV33" t="str">
        <v>United States</v>
      </c>
      <c r="BX33" s="1" t="str">
        <v>United States</v>
      </c>
      <c r="BY33" s="1" t="str">
        <v>Canada</v>
      </c>
      <c r="BZ33" s="1" t="str">
        <v>United States</v>
      </c>
      <c r="CA33" s="1" t="str">
        <v>United States</v>
      </c>
      <c r="CB33" s="1" t="str">
        <v>Belgium</v>
      </c>
      <c r="CC33" t="str">
        <v>United States</v>
      </c>
    </row>
    <row r="34" spans="1:81" x14ac:dyDescent="0.75">
      <c r="A34" s="1" t="str">
        <v>Canada</v>
      </c>
      <c r="D34" s="1"/>
      <c r="F34" s="1" t="str">
        <v>United States</v>
      </c>
      <c r="L34" s="1" t="str">
        <v>United States</v>
      </c>
      <c r="N34" s="1" t="str">
        <v>United States</v>
      </c>
      <c r="O34" s="1" t="str">
        <v>Canada</v>
      </c>
      <c r="S34" s="1"/>
      <c r="W34" s="1" t="str">
        <v>United States</v>
      </c>
      <c r="AA34" s="1"/>
      <c r="AF34" s="1" t="str">
        <v>Canada</v>
      </c>
      <c r="AI34" s="1" t="str">
        <v>Switzerland</v>
      </c>
      <c r="AL34" s="1" t="str">
        <v>United States</v>
      </c>
      <c r="AT34" s="1" t="str">
        <v>Canada</v>
      </c>
      <c r="BI34" s="1"/>
      <c r="BJ34" t="str">
        <v>United States</v>
      </c>
      <c r="BM34" t="str">
        <v>Germany</v>
      </c>
      <c r="BV34" t="str">
        <v>Switzerland</v>
      </c>
      <c r="BX34" s="1" t="str">
        <v>United States</v>
      </c>
      <c r="BY34" s="1" t="str">
        <v>United States</v>
      </c>
      <c r="BZ34" s="1" t="str">
        <v>Canada</v>
      </c>
      <c r="CA34" s="1" t="str">
        <v>United States</v>
      </c>
      <c r="CB34" s="1" t="str">
        <v>United States</v>
      </c>
      <c r="CC34" t="str">
        <v>United States</v>
      </c>
    </row>
    <row r="35" spans="1:81" x14ac:dyDescent="0.75">
      <c r="A35" s="1" t="str">
        <v>United States</v>
      </c>
      <c r="D35" s="1"/>
      <c r="F35" s="1" t="str">
        <v>United States</v>
      </c>
      <c r="L35" s="1" t="str">
        <v>United States</v>
      </c>
      <c r="N35" s="1" t="str">
        <v>Canada</v>
      </c>
      <c r="O35" s="1" t="str">
        <v>Canada</v>
      </c>
      <c r="S35" s="1"/>
      <c r="W35" s="1" t="str">
        <v>Canada</v>
      </c>
      <c r="AA35" s="1"/>
      <c r="AF35" s="1"/>
      <c r="AI35" s="1" t="str">
        <v>Canada</v>
      </c>
      <c r="AL35" s="1" t="str">
        <v>United States</v>
      </c>
      <c r="AT35" s="1" t="str">
        <v>Canada</v>
      </c>
      <c r="BI35" s="1"/>
      <c r="BJ35" t="str">
        <v>United States</v>
      </c>
      <c r="BM35" t="str">
        <v>United States</v>
      </c>
      <c r="BV35" t="str">
        <v>United States</v>
      </c>
      <c r="BX35" s="1" t="str">
        <v>United States</v>
      </c>
      <c r="BY35" s="1" t="str">
        <v>United States</v>
      </c>
      <c r="BZ35" s="1" t="str">
        <v>Canada</v>
      </c>
      <c r="CA35" s="1" t="str">
        <v>United States</v>
      </c>
      <c r="CB35" s="1" t="str">
        <v>Israel</v>
      </c>
      <c r="CC35" t="str">
        <v>United States</v>
      </c>
    </row>
    <row r="36" spans="1:81" x14ac:dyDescent="0.75">
      <c r="A36" s="1" t="str">
        <v>United States</v>
      </c>
      <c r="D36" s="1"/>
      <c r="F36" s="1" t="str">
        <v>United States</v>
      </c>
      <c r="L36" s="1" t="str">
        <v>United States</v>
      </c>
      <c r="N36" s="1" t="str">
        <v>Canada</v>
      </c>
      <c r="O36" s="1" t="str">
        <v>United States</v>
      </c>
      <c r="S36" s="1"/>
      <c r="W36" s="1" t="str">
        <v>United States</v>
      </c>
      <c r="AA36" s="1"/>
      <c r="AI36" s="1" t="str">
        <v>United States</v>
      </c>
      <c r="AL36" s="1" t="str">
        <v>United States</v>
      </c>
      <c r="AT36" s="1" t="str">
        <v>United States</v>
      </c>
      <c r="BI36" s="1"/>
      <c r="BJ36" t="str">
        <v>United States</v>
      </c>
      <c r="BM36" t="str">
        <v>Canada</v>
      </c>
      <c r="BV36" t="str">
        <v>United States</v>
      </c>
      <c r="BX36" s="1" t="str">
        <v>United States</v>
      </c>
      <c r="BY36" s="1" t="str">
        <v>United States</v>
      </c>
      <c r="BZ36" s="1" t="str">
        <v>United States</v>
      </c>
      <c r="CA36" s="1" t="str">
        <v>United States</v>
      </c>
      <c r="CB36" s="1" t="str">
        <v>United States</v>
      </c>
      <c r="CC36" t="str">
        <v>United States</v>
      </c>
    </row>
    <row r="37" spans="1:81" x14ac:dyDescent="0.75">
      <c r="A37" s="1" t="str">
        <v>United States</v>
      </c>
      <c r="F37" s="1" t="str">
        <v>United States</v>
      </c>
      <c r="L37" s="1" t="str">
        <v>Canada</v>
      </c>
      <c r="N37" s="1" t="str">
        <v>United States</v>
      </c>
      <c r="O37" s="1" t="str">
        <v>Canada</v>
      </c>
      <c r="S37" s="1"/>
      <c r="W37" s="1" t="str">
        <v>United States</v>
      </c>
      <c r="AA37" s="1"/>
      <c r="AI37" s="1" t="str">
        <v>Canada</v>
      </c>
      <c r="AL37" s="1" t="str">
        <v>United States</v>
      </c>
      <c r="AT37" s="1" t="str">
        <v>United States</v>
      </c>
      <c r="BI37" s="1"/>
      <c r="BJ37" t="str">
        <v>United States</v>
      </c>
      <c r="BM37" t="str">
        <v>Canada</v>
      </c>
      <c r="BV37" t="str">
        <v>United Kingdom</v>
      </c>
      <c r="BX37" s="1" t="str">
        <v>United States</v>
      </c>
      <c r="BY37" s="1" t="str">
        <v>United States</v>
      </c>
      <c r="BZ37" s="1" t="str">
        <v>Canada</v>
      </c>
      <c r="CA37" s="1" t="str">
        <v>United Kingdom</v>
      </c>
      <c r="CB37" s="1" t="str">
        <v>United States</v>
      </c>
      <c r="CC37" t="str">
        <v>United States</v>
      </c>
    </row>
    <row r="38" spans="1:81" x14ac:dyDescent="0.75">
      <c r="A38" s="1" t="str">
        <v>United States</v>
      </c>
      <c r="F38" s="1" t="str">
        <v>United States</v>
      </c>
      <c r="L38" s="1" t="str">
        <v>Switzerland</v>
      </c>
      <c r="N38" s="1" t="str">
        <v>United States</v>
      </c>
      <c r="O38" s="1" t="str">
        <v>United States</v>
      </c>
      <c r="S38" s="1"/>
      <c r="W38" s="1" t="str">
        <v>Germany</v>
      </c>
      <c r="AI38" s="1" t="str">
        <v>United States</v>
      </c>
      <c r="AL38" t="str">
        <v>United States</v>
      </c>
      <c r="AT38" s="1" t="str">
        <v>Canada</v>
      </c>
      <c r="BI38" s="1"/>
      <c r="BJ38" t="str">
        <v>United States</v>
      </c>
      <c r="BM38" t="str">
        <v>Canada</v>
      </c>
      <c r="BV38" t="str">
        <v>United States</v>
      </c>
      <c r="BX38" s="1" t="str">
        <v>United States</v>
      </c>
      <c r="BY38" s="1" t="str">
        <v>United States</v>
      </c>
      <c r="BZ38" s="1" t="str">
        <v>United States</v>
      </c>
      <c r="CA38" s="1" t="str">
        <v>United States</v>
      </c>
      <c r="CB38" s="1" t="str">
        <v>United States</v>
      </c>
      <c r="CC38" t="str">
        <v>United States</v>
      </c>
    </row>
    <row r="39" spans="1:81" x14ac:dyDescent="0.75">
      <c r="A39" s="1" t="str">
        <v>United States</v>
      </c>
      <c r="F39" s="1" t="str">
        <v>United States</v>
      </c>
      <c r="L39" s="1" t="str">
        <v>United States</v>
      </c>
      <c r="N39" s="1" t="str">
        <v>Canada</v>
      </c>
      <c r="O39" s="1" t="str">
        <v>United States</v>
      </c>
      <c r="S39" s="1"/>
      <c r="W39" s="1" t="str">
        <v>Canada</v>
      </c>
      <c r="AI39" s="1" t="str">
        <v>Australia</v>
      </c>
      <c r="AL39" t="str">
        <v>United States</v>
      </c>
      <c r="AT39" s="1" t="str">
        <v>Canada</v>
      </c>
      <c r="BI39" s="1"/>
      <c r="BM39" t="str">
        <v>United States</v>
      </c>
      <c r="BV39" t="str">
        <v>United States</v>
      </c>
      <c r="BX39" s="1" t="str">
        <v>Canada</v>
      </c>
      <c r="BY39" s="1" t="str">
        <v>United States</v>
      </c>
      <c r="BZ39" s="1" t="str">
        <v>Canada</v>
      </c>
      <c r="CA39" s="1" t="str">
        <v>United States</v>
      </c>
      <c r="CB39" s="1" t="str">
        <v>United States</v>
      </c>
      <c r="CC39" t="str">
        <v>United States</v>
      </c>
    </row>
    <row r="40" spans="1:81" x14ac:dyDescent="0.75">
      <c r="A40" s="1" t="str">
        <v>United States</v>
      </c>
      <c r="F40" s="1" t="str">
        <v>United States</v>
      </c>
      <c r="L40" s="1" t="str">
        <v>United States</v>
      </c>
      <c r="N40" s="1" t="str">
        <v>United States</v>
      </c>
      <c r="O40" s="1" t="str">
        <v>United States</v>
      </c>
      <c r="S40" s="1"/>
      <c r="W40" s="1" t="str">
        <v>United Kingdom</v>
      </c>
      <c r="AI40" s="1" t="str">
        <v>United Kingdom</v>
      </c>
      <c r="AL40" t="str">
        <v>United States</v>
      </c>
      <c r="AT40" s="1" t="str">
        <v>Sweden</v>
      </c>
      <c r="BM40" t="str">
        <v>United States</v>
      </c>
      <c r="BV40" t="str">
        <v>United States</v>
      </c>
      <c r="BX40" s="1" t="str">
        <v>United States</v>
      </c>
      <c r="BY40" s="1" t="str">
        <v>United States</v>
      </c>
      <c r="BZ40" s="1" t="str">
        <v>United States</v>
      </c>
      <c r="CA40" s="1" t="str">
        <v>United States</v>
      </c>
      <c r="CB40" s="1" t="str">
        <v>United States</v>
      </c>
      <c r="CC40" t="str">
        <v>Canada</v>
      </c>
    </row>
    <row r="41" spans="1:81" x14ac:dyDescent="0.75">
      <c r="A41" s="1" t="str">
        <v>United States</v>
      </c>
      <c r="F41" s="1" t="str">
        <v>United States</v>
      </c>
      <c r="L41" s="1" t="str">
        <v>United States</v>
      </c>
      <c r="N41" s="1" t="str">
        <v>Switzerland</v>
      </c>
      <c r="O41" s="1" t="str">
        <v>Switzerland</v>
      </c>
      <c r="W41" s="1" t="str">
        <v>United States</v>
      </c>
      <c r="AI41" s="1" t="str">
        <v>Germany</v>
      </c>
      <c r="AL41" t="str">
        <v>France</v>
      </c>
      <c r="AT41" s="1" t="str">
        <v>United States</v>
      </c>
      <c r="BM41" t="str">
        <v>United States</v>
      </c>
      <c r="BV41" t="str">
        <v>United States</v>
      </c>
      <c r="BX41" s="1" t="str">
        <v>United States</v>
      </c>
      <c r="BY41" s="1" t="str">
        <v>United States</v>
      </c>
      <c r="BZ41" s="1" t="str">
        <v>United States</v>
      </c>
      <c r="CA41" s="1" t="str">
        <v>United States</v>
      </c>
      <c r="CB41" s="1" t="str">
        <v>United States</v>
      </c>
      <c r="CC41" t="str">
        <v>United States</v>
      </c>
    </row>
    <row r="42" spans="1:81" x14ac:dyDescent="0.75">
      <c r="A42" s="1" t="str">
        <v>United States</v>
      </c>
      <c r="F42" t="str">
        <v>United States</v>
      </c>
      <c r="L42" s="1" t="str">
        <v>United States</v>
      </c>
      <c r="N42" s="1" t="str">
        <v>Canada</v>
      </c>
      <c r="O42" s="1" t="str">
        <v>Canada</v>
      </c>
      <c r="W42" s="1" t="str">
        <v>United Kingdom</v>
      </c>
      <c r="AI42" s="1" t="str">
        <v>Canada</v>
      </c>
      <c r="AT42" s="1" t="str">
        <v>Canada</v>
      </c>
      <c r="BM42" t="str">
        <v>United States</v>
      </c>
      <c r="BV42" t="str">
        <v>Australia</v>
      </c>
      <c r="BX42" s="1" t="str">
        <v>United States</v>
      </c>
      <c r="BY42" s="1" t="str">
        <v>United States</v>
      </c>
      <c r="BZ42" s="1" t="str">
        <v>United States</v>
      </c>
      <c r="CA42" s="1" t="str">
        <v>United States</v>
      </c>
      <c r="CB42" s="1" t="str">
        <v>United States</v>
      </c>
      <c r="CC42" t="str">
        <v>United States</v>
      </c>
    </row>
    <row r="43" spans="1:81" x14ac:dyDescent="0.75">
      <c r="A43" s="1" t="str">
        <v>United States</v>
      </c>
      <c r="F43" t="str">
        <v>United Kingdom</v>
      </c>
      <c r="L43" s="1" t="str">
        <v>United States</v>
      </c>
      <c r="N43" s="1" t="str">
        <v>United States</v>
      </c>
      <c r="O43" s="1" t="str">
        <v>Canada</v>
      </c>
      <c r="W43" s="1" t="str">
        <v>Canada</v>
      </c>
      <c r="AI43" s="1" t="str">
        <v>Canada</v>
      </c>
      <c r="AT43" s="1" t="str">
        <v>Switzerland</v>
      </c>
      <c r="BM43" t="str">
        <v>United States</v>
      </c>
      <c r="BV43" t="str">
        <v>United States</v>
      </c>
      <c r="BX43" s="1" t="str">
        <v>United States</v>
      </c>
      <c r="BY43" s="1" t="str">
        <v>United States</v>
      </c>
      <c r="BZ43" s="1" t="str">
        <v>Canada</v>
      </c>
      <c r="CA43" s="1" t="str">
        <v>United States</v>
      </c>
      <c r="CB43" s="1" t="str">
        <v>United States</v>
      </c>
      <c r="CC43" t="str">
        <v>United States</v>
      </c>
    </row>
    <row r="44" spans="1:81" x14ac:dyDescent="0.75">
      <c r="A44" s="1" t="str">
        <v>Canada</v>
      </c>
      <c r="F44" t="str">
        <v>United States</v>
      </c>
      <c r="L44" s="1" t="str">
        <v>United States</v>
      </c>
      <c r="N44" s="1" t="str">
        <v>Japan</v>
      </c>
      <c r="O44" s="1" t="str">
        <v>United States</v>
      </c>
      <c r="W44" s="1" t="str">
        <v>Canada</v>
      </c>
      <c r="AI44" s="1" t="str">
        <v>United States</v>
      </c>
      <c r="AT44" s="1" t="str">
        <v>Canada</v>
      </c>
      <c r="BV44" t="str">
        <v>United States</v>
      </c>
      <c r="BX44" s="1" t="str">
        <v>United States</v>
      </c>
      <c r="BY44" s="1" t="str">
        <v>United States</v>
      </c>
      <c r="BZ44" s="1" t="str">
        <v>United States</v>
      </c>
      <c r="CA44" s="1" t="str">
        <v>United States</v>
      </c>
      <c r="CB44" s="1" t="str">
        <v>Canada</v>
      </c>
      <c r="CC44" t="str">
        <v>United States</v>
      </c>
    </row>
    <row r="45" spans="1:81" x14ac:dyDescent="0.75">
      <c r="A45" s="1" t="str">
        <v>China</v>
      </c>
      <c r="F45" t="str">
        <v>United States</v>
      </c>
      <c r="L45" s="1" t="str">
        <v>United States</v>
      </c>
      <c r="N45" s="1" t="str">
        <v>United States</v>
      </c>
      <c r="O45" s="1" t="str">
        <v>United States</v>
      </c>
      <c r="W45" s="1" t="str">
        <v>United States</v>
      </c>
      <c r="AI45" s="1" t="str">
        <v>Spain</v>
      </c>
      <c r="AT45" s="1" t="str">
        <v>United States</v>
      </c>
      <c r="BV45" t="str">
        <v>United States</v>
      </c>
      <c r="BX45" s="1" t="str">
        <v>United States</v>
      </c>
      <c r="BY45" s="1" t="str">
        <v>United States</v>
      </c>
      <c r="BZ45" s="1" t="str">
        <v>Canada</v>
      </c>
      <c r="CA45" s="1" t="str">
        <v>United States</v>
      </c>
      <c r="CB45" s="1" t="str">
        <v>United States</v>
      </c>
      <c r="CC45" t="str">
        <v>United States</v>
      </c>
    </row>
    <row r="46" spans="1:81" x14ac:dyDescent="0.75">
      <c r="A46" s="1" t="str">
        <v>United States</v>
      </c>
      <c r="F46" t="str">
        <v>United States</v>
      </c>
      <c r="L46" s="1" t="str">
        <v>United States</v>
      </c>
      <c r="N46" s="1" t="str">
        <v>United States</v>
      </c>
      <c r="O46" s="1" t="str">
        <v>United States</v>
      </c>
      <c r="W46" s="1" t="str">
        <v>United States</v>
      </c>
      <c r="AI46" s="1" t="str">
        <v>United Kingdom</v>
      </c>
      <c r="AT46" s="1" t="str">
        <v>Australia</v>
      </c>
      <c r="BV46" t="str">
        <v>United States</v>
      </c>
      <c r="BX46" s="1" t="str">
        <v>United States</v>
      </c>
      <c r="BY46" s="1" t="str">
        <v>United States</v>
      </c>
      <c r="BZ46" s="1" t="str">
        <v>Canada</v>
      </c>
      <c r="CA46" s="1" t="str">
        <v>United States</v>
      </c>
      <c r="CB46" s="1" t="str">
        <v>United States</v>
      </c>
      <c r="CC46" t="str">
        <v>Canada</v>
      </c>
    </row>
    <row r="47" spans="1:81" x14ac:dyDescent="0.75">
      <c r="A47" s="1" t="str">
        <v>United States</v>
      </c>
      <c r="F47" t="str">
        <v>United States</v>
      </c>
      <c r="L47" s="1" t="str">
        <v>Canada</v>
      </c>
      <c r="N47" s="1" t="str">
        <v>United States</v>
      </c>
      <c r="O47" s="1" t="str">
        <v>United States</v>
      </c>
      <c r="W47" s="1" t="str">
        <v>United States</v>
      </c>
      <c r="AI47" s="1" t="str">
        <v>Canada</v>
      </c>
      <c r="AT47" s="1" t="str">
        <v>United States</v>
      </c>
      <c r="BV47" t="str">
        <v>United States</v>
      </c>
      <c r="BX47" s="1" t="str">
        <v>United States</v>
      </c>
      <c r="BY47" s="1" t="str">
        <v>United States</v>
      </c>
      <c r="BZ47" s="1" t="str">
        <v>Canada</v>
      </c>
      <c r="CA47" s="1" t="str">
        <v>Canada</v>
      </c>
      <c r="CB47" s="1" t="str">
        <v>Spain</v>
      </c>
      <c r="CC47" t="str">
        <v>United States</v>
      </c>
    </row>
    <row r="48" spans="1:81" x14ac:dyDescent="0.75">
      <c r="A48" s="1" t="str">
        <v>United States</v>
      </c>
      <c r="F48" t="str">
        <v>Canada</v>
      </c>
      <c r="L48" s="1" t="str">
        <v>United States</v>
      </c>
      <c r="N48" s="1" t="str">
        <v>United States</v>
      </c>
      <c r="O48" s="1" t="str">
        <v>Canada</v>
      </c>
      <c r="W48" s="1" t="str">
        <v>United States</v>
      </c>
      <c r="AI48" s="1" t="str">
        <v>New Zealand</v>
      </c>
      <c r="AT48" s="1" t="str">
        <v>United Kingdom</v>
      </c>
      <c r="BV48" t="str">
        <v>Canada</v>
      </c>
      <c r="BX48" s="1" t="str">
        <v>United States</v>
      </c>
      <c r="BY48" s="1" t="str">
        <v>United States</v>
      </c>
      <c r="BZ48" s="1" t="str">
        <v>Switzerland</v>
      </c>
      <c r="CA48" s="1" t="str">
        <v>Canada</v>
      </c>
      <c r="CB48" s="1" t="str">
        <v>United States</v>
      </c>
      <c r="CC48" t="str">
        <v>United States</v>
      </c>
    </row>
    <row r="49" spans="1:81" x14ac:dyDescent="0.75">
      <c r="A49" s="1" t="str">
        <v>South Korea</v>
      </c>
      <c r="F49" t="str">
        <v>United States</v>
      </c>
      <c r="L49" s="1" t="str">
        <v>United States</v>
      </c>
      <c r="N49" s="1" t="str">
        <v>United States</v>
      </c>
      <c r="O49" s="1" t="str">
        <v>United States</v>
      </c>
      <c r="W49" s="1" t="str">
        <v>United States</v>
      </c>
      <c r="AI49" s="1" t="str">
        <v>Norway</v>
      </c>
      <c r="AT49" s="1" t="str">
        <v>United Kingdom</v>
      </c>
      <c r="BV49" t="str">
        <v>Canada</v>
      </c>
      <c r="BX49" s="1" t="str">
        <v>United States</v>
      </c>
      <c r="BY49" s="1" t="str">
        <v>United States</v>
      </c>
      <c r="BZ49" s="1" t="str">
        <v>United Kingdom</v>
      </c>
      <c r="CA49" s="1" t="str">
        <v>United States</v>
      </c>
      <c r="CB49" s="1" t="str">
        <v>United States</v>
      </c>
      <c r="CC49" t="str">
        <v>United States</v>
      </c>
    </row>
    <row r="50" spans="1:81" x14ac:dyDescent="0.75">
      <c r="A50" s="1" t="str">
        <v>United States</v>
      </c>
      <c r="F50" t="str">
        <v>United States</v>
      </c>
      <c r="L50" s="1" t="str">
        <v>United States</v>
      </c>
      <c r="N50" s="1" t="str">
        <v>United Kingdom</v>
      </c>
      <c r="O50" t="str">
        <v>Norway</v>
      </c>
      <c r="W50" s="1" t="str">
        <v>Spain</v>
      </c>
      <c r="AI50" s="1" t="str">
        <v>Sweden</v>
      </c>
      <c r="AT50" s="1" t="str">
        <v>Canada</v>
      </c>
      <c r="BV50" t="str">
        <v>New Zealand</v>
      </c>
      <c r="BX50" s="1" t="str">
        <v>United States</v>
      </c>
      <c r="BY50" s="1" t="str">
        <v>United States</v>
      </c>
      <c r="BZ50" s="1" t="str">
        <v>Australia</v>
      </c>
      <c r="CA50" s="1" t="str">
        <v>United States</v>
      </c>
      <c r="CB50" s="1" t="str">
        <v>United States</v>
      </c>
      <c r="CC50" t="str">
        <v>United States</v>
      </c>
    </row>
    <row r="51" spans="1:81" x14ac:dyDescent="0.75">
      <c r="A51" s="1" t="str">
        <v>United States</v>
      </c>
      <c r="F51" t="str">
        <v>Spain</v>
      </c>
      <c r="L51" s="1" t="str">
        <v>United States</v>
      </c>
      <c r="N51" s="1" t="str">
        <v>United States</v>
      </c>
      <c r="O51" t="str">
        <v>Canada</v>
      </c>
      <c r="W51" s="1" t="str">
        <v>Canada</v>
      </c>
      <c r="AI51" s="1" t="str">
        <v>United States</v>
      </c>
      <c r="AT51" s="1" t="str">
        <v>Canada</v>
      </c>
      <c r="BV51" t="str">
        <v>United States</v>
      </c>
      <c r="BX51" s="1" t="str">
        <v>United States</v>
      </c>
      <c r="BY51" s="1" t="str">
        <v>United Kingdom</v>
      </c>
      <c r="BZ51" t="str">
        <v>United States</v>
      </c>
      <c r="CA51" s="1" t="str">
        <v>United States</v>
      </c>
      <c r="CB51" s="1" t="str">
        <v>United States</v>
      </c>
      <c r="CC51" t="str">
        <v>United States</v>
      </c>
    </row>
    <row r="52" spans="1:81" x14ac:dyDescent="0.75">
      <c r="A52" s="1" t="str">
        <v>United States</v>
      </c>
      <c r="F52" t="str">
        <v>United States</v>
      </c>
      <c r="L52" s="1" t="str">
        <v>United States</v>
      </c>
      <c r="N52" s="1" t="str">
        <v>United States</v>
      </c>
      <c r="O52" t="str">
        <v>United States</v>
      </c>
      <c r="W52" s="1" t="str">
        <v>United States</v>
      </c>
      <c r="AI52" s="1" t="str">
        <v>United Kingdom</v>
      </c>
      <c r="AT52" t="str">
        <v>France</v>
      </c>
      <c r="BV52" t="str">
        <v>Canada</v>
      </c>
      <c r="BX52" s="1" t="str">
        <v>United States</v>
      </c>
      <c r="BY52" s="1" t="str">
        <v>France</v>
      </c>
      <c r="BZ52" t="str">
        <v>Canada</v>
      </c>
      <c r="CA52" s="1" t="str">
        <v>United States</v>
      </c>
      <c r="CB52" s="1" t="str">
        <v>United States</v>
      </c>
      <c r="CC52" t="str">
        <v>Canada</v>
      </c>
    </row>
    <row r="53" spans="1:81" x14ac:dyDescent="0.75">
      <c r="A53" s="1" t="str">
        <v>United States</v>
      </c>
      <c r="F53" t="str">
        <v>United States</v>
      </c>
      <c r="L53" s="1" t="str">
        <v>United States</v>
      </c>
      <c r="N53" s="1" t="str">
        <v>United States</v>
      </c>
      <c r="O53" t="str">
        <v>United States</v>
      </c>
      <c r="W53" s="1" t="str">
        <v>United States</v>
      </c>
      <c r="AI53" s="1" t="str">
        <v>Canada</v>
      </c>
      <c r="AT53" t="str">
        <v>Canada</v>
      </c>
      <c r="BV53" t="str">
        <v>United Kingdom</v>
      </c>
      <c r="BX53" s="1"/>
      <c r="BY53" s="1" t="str">
        <v>Canada</v>
      </c>
      <c r="BZ53" t="str">
        <v>United States</v>
      </c>
      <c r="CA53" s="1" t="str">
        <v>United States</v>
      </c>
      <c r="CB53" s="1" t="str">
        <v>United States</v>
      </c>
      <c r="CC53" t="str">
        <v>United States</v>
      </c>
    </row>
    <row r="54" spans="1:81" x14ac:dyDescent="0.75">
      <c r="A54" s="1" t="str">
        <v>United States</v>
      </c>
      <c r="F54" t="str">
        <v>Canada</v>
      </c>
      <c r="L54" s="1" t="str">
        <v>United States</v>
      </c>
      <c r="N54" s="1" t="str">
        <v>United Kingdom</v>
      </c>
      <c r="O54" t="str">
        <v>United States</v>
      </c>
      <c r="W54" s="1" t="str">
        <v>United States</v>
      </c>
      <c r="AI54" s="1" t="str">
        <v>Switzerland</v>
      </c>
      <c r="AT54" t="str">
        <v>United States</v>
      </c>
      <c r="BV54" t="str">
        <v>United States</v>
      </c>
      <c r="BX54" s="1"/>
      <c r="BY54" s="1" t="str">
        <v>United Kingdom</v>
      </c>
      <c r="BZ54" t="str">
        <v>France</v>
      </c>
      <c r="CA54" s="1" t="str">
        <v>United States</v>
      </c>
      <c r="CB54" s="1" t="str">
        <v>United States</v>
      </c>
      <c r="CC54" t="str">
        <v>United States</v>
      </c>
    </row>
    <row r="55" spans="1:81" x14ac:dyDescent="0.75">
      <c r="A55" s="1" t="str">
        <v>United States</v>
      </c>
      <c r="F55" t="str">
        <v>Canada</v>
      </c>
      <c r="L55" s="1" t="str">
        <v>United States</v>
      </c>
      <c r="N55" s="1" t="str">
        <v>United States</v>
      </c>
      <c r="O55" t="str">
        <v>United States</v>
      </c>
      <c r="W55" s="1" t="str">
        <v>United States</v>
      </c>
      <c r="AI55" s="1" t="str">
        <v>United Kingdom</v>
      </c>
      <c r="AT55" t="str">
        <v>United States</v>
      </c>
      <c r="BV55" t="str">
        <v>United States</v>
      </c>
      <c r="BX55" s="1"/>
      <c r="BY55" s="1" t="str">
        <v>United States</v>
      </c>
      <c r="BZ55" t="str">
        <v>United States</v>
      </c>
      <c r="CA55" s="1" t="str">
        <v>United States</v>
      </c>
      <c r="CB55" s="1" t="str">
        <v>United Kingdom</v>
      </c>
      <c r="CC55" t="str">
        <v>United States</v>
      </c>
    </row>
    <row r="56" spans="1:81" x14ac:dyDescent="0.75">
      <c r="A56" s="1" t="str">
        <v>United States</v>
      </c>
      <c r="F56" t="str">
        <v>United States</v>
      </c>
      <c r="L56" s="1" t="str">
        <v>Sweden</v>
      </c>
      <c r="N56" s="1" t="str">
        <v>United States</v>
      </c>
      <c r="O56" t="str">
        <v>United States</v>
      </c>
      <c r="W56" s="1" t="str">
        <v>United States</v>
      </c>
      <c r="AI56" s="1" t="str">
        <v>Canada</v>
      </c>
      <c r="AT56" t="str">
        <v>Canada</v>
      </c>
      <c r="BV56" t="str">
        <v>Switzerland</v>
      </c>
      <c r="BX56" s="1"/>
      <c r="BY56" s="1" t="str">
        <v>United States</v>
      </c>
      <c r="BZ56" t="str">
        <v>United States</v>
      </c>
      <c r="CA56" s="1" t="str">
        <v>United States</v>
      </c>
      <c r="CB56" s="1" t="str">
        <v>United States</v>
      </c>
      <c r="CC56" t="str">
        <v>United States</v>
      </c>
    </row>
    <row r="57" spans="1:81" x14ac:dyDescent="0.75">
      <c r="A57" s="1" t="str">
        <v>France</v>
      </c>
      <c r="F57" t="str">
        <v>United States</v>
      </c>
      <c r="L57" s="1" t="str">
        <v>United States</v>
      </c>
      <c r="N57" s="1" t="str">
        <v>United States</v>
      </c>
      <c r="O57" t="str">
        <v>Spain</v>
      </c>
      <c r="W57" t="str">
        <v>United States</v>
      </c>
      <c r="AI57" s="1" t="str">
        <v>United Kingdom</v>
      </c>
      <c r="AT57" t="str">
        <v>Canada</v>
      </c>
      <c r="BV57" t="str">
        <v>United States</v>
      </c>
      <c r="BX57" s="1"/>
      <c r="BY57" s="1" t="str">
        <v>United States</v>
      </c>
      <c r="BZ57" t="str">
        <v>United States</v>
      </c>
      <c r="CA57" s="1" t="str">
        <v>United States</v>
      </c>
      <c r="CB57" s="1" t="str">
        <v>Australia</v>
      </c>
      <c r="CC57" t="str">
        <v>United States</v>
      </c>
    </row>
    <row r="58" spans="1:81" x14ac:dyDescent="0.75">
      <c r="A58" s="1"/>
      <c r="F58" t="str">
        <v>United States</v>
      </c>
      <c r="L58" s="1" t="str">
        <v>United States</v>
      </c>
      <c r="N58" s="1" t="str">
        <v>United States</v>
      </c>
      <c r="O58" t="str">
        <v>United States</v>
      </c>
      <c r="W58" t="str">
        <v>United States</v>
      </c>
      <c r="AI58" t="str">
        <v>United States</v>
      </c>
      <c r="AT58" t="str">
        <v>Norway</v>
      </c>
      <c r="BV58" t="str">
        <v>United States</v>
      </c>
      <c r="BY58" s="1" t="str">
        <v>Canada</v>
      </c>
      <c r="BZ58" t="str">
        <v>United States</v>
      </c>
      <c r="CA58" s="1" t="str">
        <v>United States</v>
      </c>
      <c r="CB58" s="1" t="str">
        <v>Canada</v>
      </c>
      <c r="CC58" t="str">
        <v>United States</v>
      </c>
    </row>
    <row r="59" spans="1:81" x14ac:dyDescent="0.75">
      <c r="A59" s="1"/>
      <c r="F59" t="str">
        <v>United States</v>
      </c>
      <c r="L59" s="1" t="str">
        <v>United States</v>
      </c>
      <c r="N59" s="1" t="str">
        <v>United States</v>
      </c>
      <c r="O59" t="str">
        <v>United States</v>
      </c>
      <c r="W59" t="str">
        <v>Canada</v>
      </c>
      <c r="AI59" t="str">
        <v>Canada</v>
      </c>
      <c r="AT59" t="str">
        <v>Switzerland</v>
      </c>
      <c r="BV59" t="str">
        <v>United Kingdom</v>
      </c>
      <c r="BY59" s="1" t="str">
        <v>United States</v>
      </c>
      <c r="BZ59" t="str">
        <v>United States</v>
      </c>
      <c r="CA59" s="1" t="str">
        <v>Switzerland</v>
      </c>
      <c r="CB59" s="1" t="str">
        <v>Canada</v>
      </c>
      <c r="CC59" t="str">
        <v>United States</v>
      </c>
    </row>
    <row r="60" spans="1:81" x14ac:dyDescent="0.75">
      <c r="A60" s="1"/>
      <c r="F60" t="str">
        <v>United States</v>
      </c>
      <c r="L60" s="1" t="str">
        <v>Austria</v>
      </c>
      <c r="N60" s="1" t="str">
        <v>United States</v>
      </c>
      <c r="O60" t="str">
        <v>United States</v>
      </c>
      <c r="W60" t="str">
        <v>Canada</v>
      </c>
      <c r="AI60" t="str">
        <v>Canada</v>
      </c>
      <c r="AT60" t="str">
        <v>Canada</v>
      </c>
      <c r="BV60" t="str">
        <v>Canada</v>
      </c>
      <c r="BY60" s="1" t="str">
        <v>United States</v>
      </c>
      <c r="BZ60" t="str">
        <v>Norway</v>
      </c>
      <c r="CA60" s="1" t="str">
        <v>Singapore</v>
      </c>
      <c r="CB60" s="1" t="str">
        <v>United States</v>
      </c>
      <c r="CC60" t="str">
        <v>United States</v>
      </c>
    </row>
    <row r="61" spans="1:81" x14ac:dyDescent="0.75">
      <c r="A61" s="1"/>
      <c r="F61" t="str">
        <v>United States</v>
      </c>
      <c r="L61" s="1" t="str">
        <v>United Kingdom</v>
      </c>
      <c r="N61" s="1" t="str">
        <v>Canada</v>
      </c>
      <c r="O61" t="str">
        <v>Switzerland</v>
      </c>
      <c r="W61" t="str">
        <v>Canada</v>
      </c>
      <c r="AI61" t="str">
        <v>Japan</v>
      </c>
      <c r="AT61" t="str">
        <v>New Zealand</v>
      </c>
      <c r="BV61" t="str">
        <v>Netherlands</v>
      </c>
      <c r="BY61" s="1" t="str">
        <v>United States</v>
      </c>
      <c r="BZ61" t="str">
        <v>United States</v>
      </c>
      <c r="CA61" s="1" t="str">
        <v>United States</v>
      </c>
      <c r="CB61" s="1" t="str">
        <v>United States</v>
      </c>
      <c r="CC61" t="str">
        <v>Canada</v>
      </c>
    </row>
    <row r="62" spans="1:81" x14ac:dyDescent="0.75">
      <c r="A62" s="1"/>
      <c r="F62" t="str">
        <v>United States</v>
      </c>
      <c r="L62" s="1" t="str">
        <v>United States</v>
      </c>
      <c r="N62" s="1" t="str">
        <v>United States</v>
      </c>
      <c r="O62" t="str">
        <v>United States</v>
      </c>
      <c r="W62" t="str">
        <v>United States</v>
      </c>
      <c r="AI62" t="str">
        <v>United States</v>
      </c>
      <c r="AT62" t="str">
        <v>United Kingdom</v>
      </c>
      <c r="BV62" t="str">
        <v>United Kingdom</v>
      </c>
      <c r="BY62" s="1" t="str">
        <v>United States</v>
      </c>
      <c r="BZ62" t="str">
        <v>United States</v>
      </c>
      <c r="CA62" s="1" t="str">
        <v>United States</v>
      </c>
      <c r="CB62" s="1" t="str">
        <v>United States</v>
      </c>
      <c r="CC62" t="str">
        <v>United States</v>
      </c>
    </row>
    <row r="63" spans="1:81" x14ac:dyDescent="0.75">
      <c r="A63" s="1"/>
      <c r="F63" t="str">
        <v>United States</v>
      </c>
      <c r="L63" s="1" t="str">
        <v>United States</v>
      </c>
      <c r="N63" s="1" t="str">
        <v>United States</v>
      </c>
      <c r="O63" t="str">
        <v>Canada</v>
      </c>
      <c r="W63" t="str">
        <v>United States</v>
      </c>
      <c r="AI63" t="str">
        <v>Canada</v>
      </c>
      <c r="AT63" t="str">
        <v>United Kingdom</v>
      </c>
      <c r="BV63" t="str">
        <v>United States</v>
      </c>
      <c r="BY63" s="1" t="str">
        <v>Canada</v>
      </c>
      <c r="BZ63" t="str">
        <v>Switzerland</v>
      </c>
      <c r="CA63" s="1" t="str">
        <v>United States</v>
      </c>
      <c r="CB63" s="1" t="str">
        <v>United States</v>
      </c>
      <c r="CC63" t="str">
        <v>United States</v>
      </c>
    </row>
    <row r="64" spans="1:81" x14ac:dyDescent="0.75">
      <c r="A64" s="1"/>
      <c r="F64" t="str">
        <v>Germany</v>
      </c>
      <c r="L64" s="1" t="str">
        <v>United States</v>
      </c>
      <c r="N64" s="1" t="str">
        <v>Canada</v>
      </c>
      <c r="W64" t="str">
        <v>Canada</v>
      </c>
      <c r="AI64" t="str">
        <v>Switzerland</v>
      </c>
      <c r="AT64" t="str">
        <v>Switzerland</v>
      </c>
      <c r="BV64" t="str">
        <v>United States</v>
      </c>
      <c r="BY64" s="1" t="str">
        <v>United States</v>
      </c>
      <c r="BZ64" t="str">
        <v>United States</v>
      </c>
      <c r="CA64" t="str">
        <v>United States</v>
      </c>
      <c r="CB64" s="1" t="str">
        <v>United States</v>
      </c>
      <c r="CC64" t="str">
        <v>United States</v>
      </c>
    </row>
    <row r="65" spans="1:81" x14ac:dyDescent="0.75">
      <c r="A65" s="1"/>
      <c r="F65" t="str">
        <v>United States</v>
      </c>
      <c r="L65" s="1" t="str">
        <v>United States</v>
      </c>
      <c r="N65" s="1" t="str">
        <v>United Kingdom</v>
      </c>
      <c r="W65" t="str">
        <v>Canada</v>
      </c>
      <c r="AT65" t="str">
        <v>France</v>
      </c>
      <c r="BV65" t="str">
        <v>United States</v>
      </c>
      <c r="BY65" s="1" t="str">
        <v>United States</v>
      </c>
      <c r="BZ65" t="str">
        <v>United States</v>
      </c>
      <c r="CA65" t="str">
        <v>United States</v>
      </c>
      <c r="CB65" s="1" t="str">
        <v>United States</v>
      </c>
      <c r="CC65" t="str">
        <v>United States</v>
      </c>
    </row>
    <row r="66" spans="1:81" x14ac:dyDescent="0.75">
      <c r="F66" t="str">
        <v>United States</v>
      </c>
      <c r="L66" s="1" t="str">
        <v>United States</v>
      </c>
      <c r="N66" s="1" t="str">
        <v>Canada</v>
      </c>
      <c r="W66" t="str">
        <v>United States</v>
      </c>
      <c r="AT66" t="str">
        <v>Canada</v>
      </c>
      <c r="BV66" t="str">
        <v>Canada</v>
      </c>
      <c r="BY66" s="1" t="str">
        <v>United States</v>
      </c>
      <c r="BZ66" t="str">
        <v>Switzerland</v>
      </c>
      <c r="CA66" t="str">
        <v>United States</v>
      </c>
      <c r="CB66" s="1" t="str">
        <v>United States</v>
      </c>
      <c r="CC66" t="str">
        <v>United States</v>
      </c>
    </row>
    <row r="67" spans="1:81" x14ac:dyDescent="0.75">
      <c r="F67" t="str">
        <v>United States</v>
      </c>
      <c r="L67" s="1" t="str">
        <v>Switzerland</v>
      </c>
      <c r="N67" s="1" t="str">
        <v>United States</v>
      </c>
      <c r="W67" t="str">
        <v>United States</v>
      </c>
      <c r="AT67" t="str">
        <v>United States</v>
      </c>
      <c r="BV67" t="str">
        <v>Switzerland</v>
      </c>
      <c r="BY67" s="1" t="str">
        <v>United States</v>
      </c>
      <c r="BZ67" t="str">
        <v>United States</v>
      </c>
      <c r="CA67" t="str">
        <v>United States</v>
      </c>
      <c r="CB67" s="1" t="str">
        <v>Canada</v>
      </c>
      <c r="CC67" t="str">
        <v>Canada</v>
      </c>
    </row>
    <row r="68" spans="1:81" x14ac:dyDescent="0.75">
      <c r="F68" t="str">
        <v>Canada</v>
      </c>
      <c r="L68" s="1" t="str">
        <v>United States</v>
      </c>
      <c r="N68" s="1" t="str">
        <v>United States</v>
      </c>
      <c r="W68" t="str">
        <v>Canada</v>
      </c>
      <c r="AT68" t="str">
        <v>Switzerland</v>
      </c>
      <c r="BV68" t="str">
        <v>Canada</v>
      </c>
      <c r="BY68" s="1" t="str">
        <v>United States</v>
      </c>
      <c r="BZ68" t="str">
        <v>Canada</v>
      </c>
      <c r="CA68" t="str">
        <v>Canada</v>
      </c>
      <c r="CB68" s="1" t="str">
        <v>United States</v>
      </c>
      <c r="CC68" t="str">
        <v>United States</v>
      </c>
    </row>
    <row r="69" spans="1:81" x14ac:dyDescent="0.75">
      <c r="F69" t="str">
        <v>United States</v>
      </c>
      <c r="L69" s="1" t="str">
        <v>United States</v>
      </c>
      <c r="N69" s="1" t="str">
        <v>Bermuda</v>
      </c>
      <c r="W69" t="str">
        <v>United States</v>
      </c>
      <c r="BY69" s="1" t="str">
        <v>United States</v>
      </c>
      <c r="BZ69" t="str">
        <v>Canada</v>
      </c>
      <c r="CA69" t="str">
        <v>Norway</v>
      </c>
      <c r="CB69" s="1" t="str">
        <v>United States</v>
      </c>
      <c r="CC69" t="str">
        <v>United States</v>
      </c>
    </row>
    <row r="70" spans="1:81" x14ac:dyDescent="0.75">
      <c r="L70" s="1" t="str">
        <v>United States</v>
      </c>
      <c r="N70" s="1" t="str">
        <v>United States</v>
      </c>
      <c r="BY70" s="1" t="str">
        <v>United States</v>
      </c>
      <c r="BZ70" t="str">
        <v>Canada</v>
      </c>
      <c r="CA70" t="str">
        <v>United Kingdom</v>
      </c>
      <c r="CB70" s="1" t="str">
        <v>United States</v>
      </c>
      <c r="CC70" t="str">
        <v>United States</v>
      </c>
    </row>
    <row r="71" spans="1:81" x14ac:dyDescent="0.75">
      <c r="L71" s="1" t="str">
        <v>Switzerland</v>
      </c>
      <c r="N71" s="1" t="str">
        <v>United States</v>
      </c>
      <c r="BY71" s="1" t="str">
        <v>United States</v>
      </c>
      <c r="BZ71" t="str">
        <v>Canada</v>
      </c>
      <c r="CA71" t="str">
        <v>United States</v>
      </c>
      <c r="CB71" s="1" t="str">
        <v>United States</v>
      </c>
      <c r="CC71" t="str">
        <v>United States</v>
      </c>
    </row>
    <row r="72" spans="1:81" x14ac:dyDescent="0.75">
      <c r="L72" s="1" t="str">
        <v>United Kingdom</v>
      </c>
      <c r="N72" s="1" t="str">
        <v>United States</v>
      </c>
      <c r="BY72" s="1" t="str">
        <v>United States</v>
      </c>
      <c r="CA72" t="str">
        <v>United States</v>
      </c>
      <c r="CB72" s="1" t="str">
        <v>United States</v>
      </c>
      <c r="CC72" t="str">
        <v>United States</v>
      </c>
    </row>
    <row r="73" spans="1:81" x14ac:dyDescent="0.75">
      <c r="L73" s="1" t="str">
        <v>Taiwan</v>
      </c>
      <c r="N73" s="1" t="str">
        <v>United States</v>
      </c>
      <c r="BY73" s="1" t="str">
        <v>United States</v>
      </c>
      <c r="CA73" t="str">
        <v>United States</v>
      </c>
      <c r="CB73" s="1" t="str">
        <v>United States</v>
      </c>
      <c r="CC73" t="str">
        <v>Canada</v>
      </c>
    </row>
    <row r="74" spans="1:81" x14ac:dyDescent="0.75">
      <c r="L74" s="1" t="str">
        <v>United States</v>
      </c>
      <c r="N74" s="1" t="str">
        <v>Germany</v>
      </c>
      <c r="BY74" s="1" t="str">
        <v>United States</v>
      </c>
      <c r="CA74" t="str">
        <v>United States</v>
      </c>
      <c r="CB74" s="1" t="str">
        <v>United Kingdom</v>
      </c>
    </row>
    <row r="75" spans="1:81" x14ac:dyDescent="0.75">
      <c r="L75" s="1" t="str">
        <v>United States</v>
      </c>
      <c r="N75" s="1" t="str">
        <v>United States</v>
      </c>
      <c r="BY75" s="1" t="str">
        <v>United States</v>
      </c>
      <c r="CA75" t="str">
        <v>United States</v>
      </c>
      <c r="CB75" s="1" t="str">
        <v>Canada</v>
      </c>
    </row>
    <row r="76" spans="1:81" x14ac:dyDescent="0.75">
      <c r="L76" s="1" t="str">
        <v>United States</v>
      </c>
      <c r="N76" s="1" t="str">
        <v>United States</v>
      </c>
      <c r="BY76" s="1" t="str">
        <v>United States</v>
      </c>
      <c r="CA76" t="str">
        <v>United States</v>
      </c>
      <c r="CB76" s="1" t="str">
        <v>United States</v>
      </c>
    </row>
    <row r="77" spans="1:81" x14ac:dyDescent="0.75">
      <c r="L77" s="1" t="str">
        <v>United States</v>
      </c>
      <c r="N77" s="1" t="str">
        <v>United States</v>
      </c>
      <c r="BY77" s="1" t="str">
        <v>United States</v>
      </c>
      <c r="CA77" t="str">
        <v>United States</v>
      </c>
      <c r="CB77" s="1" t="str">
        <v>United States</v>
      </c>
    </row>
    <row r="78" spans="1:81" x14ac:dyDescent="0.75">
      <c r="L78" s="1" t="str">
        <v>United States</v>
      </c>
      <c r="N78" s="1" t="str">
        <v>United States</v>
      </c>
      <c r="BY78" s="1" t="str">
        <v>United States</v>
      </c>
      <c r="CA78" t="str">
        <v>Canada</v>
      </c>
      <c r="CB78" s="1" t="str">
        <v>United States</v>
      </c>
    </row>
    <row r="79" spans="1:81" x14ac:dyDescent="0.75">
      <c r="L79" s="1" t="str">
        <v>United States</v>
      </c>
      <c r="N79" s="1" t="str">
        <v>United States</v>
      </c>
      <c r="BY79" s="1" t="str">
        <v>United States</v>
      </c>
      <c r="CA79" t="str">
        <v>South Korea</v>
      </c>
      <c r="CB79" s="1" t="str">
        <v>United States</v>
      </c>
    </row>
    <row r="80" spans="1:81" x14ac:dyDescent="0.75">
      <c r="L80" s="1" t="str">
        <v>United States</v>
      </c>
      <c r="N80" s="1" t="str">
        <v>Canada</v>
      </c>
      <c r="BY80" s="1" t="str">
        <v>United States</v>
      </c>
      <c r="CB80" s="1" t="str">
        <v>United States</v>
      </c>
    </row>
    <row r="81" spans="12:80" x14ac:dyDescent="0.75">
      <c r="L81" s="1" t="str">
        <v>United States</v>
      </c>
      <c r="N81" s="1" t="str">
        <v>Canada</v>
      </c>
      <c r="BY81" s="1" t="str">
        <v>United States</v>
      </c>
      <c r="CB81" s="1" t="str">
        <v>Switzerland</v>
      </c>
    </row>
    <row r="82" spans="12:80" x14ac:dyDescent="0.75">
      <c r="L82" s="1" t="str">
        <v>United Kingdom</v>
      </c>
      <c r="N82" s="1" t="str">
        <v>United States</v>
      </c>
      <c r="BY82" s="1" t="str">
        <v>United States</v>
      </c>
      <c r="CB82" s="1" t="str">
        <v>Switzerland</v>
      </c>
    </row>
    <row r="83" spans="12:80" x14ac:dyDescent="0.75">
      <c r="L83" s="1" t="str">
        <v>Canada</v>
      </c>
      <c r="N83" s="1" t="str">
        <v>United States</v>
      </c>
      <c r="BY83" s="1" t="str">
        <v>United States</v>
      </c>
      <c r="CB83" s="1" t="str">
        <v>United States</v>
      </c>
    </row>
    <row r="84" spans="12:80" x14ac:dyDescent="0.75">
      <c r="L84" s="1" t="str">
        <v>United Kingdom</v>
      </c>
      <c r="N84" s="1" t="str">
        <v>United States</v>
      </c>
      <c r="BY84" s="1" t="str">
        <v>United States</v>
      </c>
      <c r="CB84" t="str">
        <v>United States</v>
      </c>
    </row>
    <row r="85" spans="12:80" x14ac:dyDescent="0.75">
      <c r="L85" s="1" t="str">
        <v>United States</v>
      </c>
      <c r="N85" s="1" t="str">
        <v>United States</v>
      </c>
      <c r="BY85" s="1" t="str">
        <v>United States</v>
      </c>
      <c r="CB85" t="str">
        <v>United States</v>
      </c>
    </row>
    <row r="86" spans="12:80" x14ac:dyDescent="0.75">
      <c r="L86" s="1" t="str">
        <v>United States</v>
      </c>
      <c r="N86" s="1" t="str">
        <v>United States</v>
      </c>
      <c r="BY86" s="1" t="str">
        <v>United States</v>
      </c>
      <c r="CB86" t="str">
        <v>United States</v>
      </c>
    </row>
    <row r="87" spans="12:80" x14ac:dyDescent="0.75">
      <c r="L87" s="1" t="str">
        <v>Canada</v>
      </c>
      <c r="N87" s="1" t="str">
        <v>Canada</v>
      </c>
      <c r="BY87" s="1" t="str">
        <v>United States</v>
      </c>
      <c r="CB87" t="str">
        <v>Norway</v>
      </c>
    </row>
    <row r="88" spans="12:80" x14ac:dyDescent="0.75">
      <c r="L88" s="1" t="str">
        <v>United States</v>
      </c>
      <c r="N88" s="1" t="str">
        <v>United States</v>
      </c>
      <c r="BY88" s="1" t="str">
        <v>United States</v>
      </c>
      <c r="CB88" t="str">
        <v>United States</v>
      </c>
    </row>
    <row r="89" spans="12:80" x14ac:dyDescent="0.75">
      <c r="L89" s="1" t="str">
        <v>Switzerland</v>
      </c>
      <c r="N89" s="1" t="str">
        <v>Sweden</v>
      </c>
      <c r="BY89" s="1" t="str">
        <v>United States</v>
      </c>
      <c r="CB89" t="str">
        <v>France</v>
      </c>
    </row>
    <row r="90" spans="12:80" x14ac:dyDescent="0.75">
      <c r="L90" s="1" t="str">
        <v>United States</v>
      </c>
      <c r="N90" s="1" t="str">
        <v>Germany</v>
      </c>
      <c r="BY90" s="1" t="str">
        <v>United States</v>
      </c>
      <c r="CB90" t="str">
        <v>United States</v>
      </c>
    </row>
    <row r="91" spans="12:80" x14ac:dyDescent="0.75">
      <c r="L91" s="1" t="str">
        <v>Australia</v>
      </c>
      <c r="N91" s="1" t="str">
        <v>United States</v>
      </c>
      <c r="BY91" s="1" t="str">
        <v>United States</v>
      </c>
      <c r="CB91" t="str">
        <v>United States</v>
      </c>
    </row>
    <row r="92" spans="12:80" x14ac:dyDescent="0.75">
      <c r="L92" s="1" t="str">
        <v>United States</v>
      </c>
      <c r="N92" s="1" t="str">
        <v>United States</v>
      </c>
      <c r="BY92" s="1" t="str">
        <v>United States</v>
      </c>
      <c r="CB92" t="str">
        <v>United States</v>
      </c>
    </row>
    <row r="93" spans="12:80" x14ac:dyDescent="0.75">
      <c r="L93" s="1" t="str">
        <v>United States</v>
      </c>
      <c r="N93" s="1" t="str">
        <v>Canada</v>
      </c>
      <c r="BY93" s="1" t="str">
        <v>United States</v>
      </c>
      <c r="CB93" t="str">
        <v>United States</v>
      </c>
    </row>
    <row r="94" spans="12:80" x14ac:dyDescent="0.75">
      <c r="L94" s="1" t="str">
        <v>United States</v>
      </c>
      <c r="N94" s="1" t="str">
        <v>United States</v>
      </c>
      <c r="BY94" s="1" t="str">
        <v>United States</v>
      </c>
      <c r="CB94" t="str">
        <v>United States</v>
      </c>
    </row>
    <row r="95" spans="12:80" x14ac:dyDescent="0.75">
      <c r="L95" t="str">
        <v>United Kingdom</v>
      </c>
      <c r="N95" s="1" t="str">
        <v>Australia</v>
      </c>
      <c r="BY95" s="1" t="str">
        <v>United States</v>
      </c>
      <c r="CB95" t="str">
        <v>Canada</v>
      </c>
    </row>
    <row r="96" spans="12:80" x14ac:dyDescent="0.75">
      <c r="L96" t="str">
        <v>United States</v>
      </c>
      <c r="N96" s="1" t="str">
        <v>Canada</v>
      </c>
      <c r="BY96" s="1" t="str">
        <v>Germany</v>
      </c>
      <c r="CB96" t="str">
        <v>United States</v>
      </c>
    </row>
    <row r="97" spans="12:80" x14ac:dyDescent="0.75">
      <c r="L97" t="str">
        <v>United States</v>
      </c>
      <c r="N97" s="1" t="str">
        <v>United States</v>
      </c>
      <c r="BY97" s="1" t="str">
        <v>United States</v>
      </c>
      <c r="CB97" t="str">
        <v>Canada</v>
      </c>
    </row>
    <row r="98" spans="12:80" x14ac:dyDescent="0.75">
      <c r="L98" t="str">
        <v>United States</v>
      </c>
      <c r="N98" s="1" t="str">
        <v>Netherlands</v>
      </c>
      <c r="BY98" s="1" t="str">
        <v>United States</v>
      </c>
      <c r="CB98" t="str">
        <v>Canada</v>
      </c>
    </row>
    <row r="99" spans="12:80" x14ac:dyDescent="0.75">
      <c r="L99" t="str">
        <v>United States</v>
      </c>
      <c r="N99" s="1" t="str">
        <v>United States</v>
      </c>
      <c r="BY99" s="1" t="str">
        <v>United States</v>
      </c>
      <c r="CB99" t="str">
        <v>United States</v>
      </c>
    </row>
    <row r="100" spans="12:80" x14ac:dyDescent="0.75">
      <c r="L100" t="str">
        <v>United States</v>
      </c>
      <c r="N100" s="1" t="str">
        <v>United States</v>
      </c>
      <c r="BY100" s="1" t="str">
        <v>United States</v>
      </c>
      <c r="CB100" t="str">
        <v>Canada</v>
      </c>
    </row>
    <row r="101" spans="12:80" x14ac:dyDescent="0.75">
      <c r="L101" t="str">
        <v>United States</v>
      </c>
      <c r="N101" s="1" t="str">
        <v>United States</v>
      </c>
      <c r="BY101" s="1" t="str">
        <v>Canada</v>
      </c>
      <c r="CB101" t="str">
        <v>United States</v>
      </c>
    </row>
    <row r="102" spans="12:80" x14ac:dyDescent="0.75">
      <c r="L102" t="str">
        <v>United States</v>
      </c>
      <c r="N102" s="1" t="str">
        <v>United States</v>
      </c>
      <c r="BY102" t="str">
        <v>United States</v>
      </c>
      <c r="CB102" t="str">
        <v>United States</v>
      </c>
    </row>
    <row r="103" spans="12:80" x14ac:dyDescent="0.75">
      <c r="L103" t="str">
        <v>United States</v>
      </c>
      <c r="N103" t="str">
        <v>Canada</v>
      </c>
      <c r="BY103" t="str">
        <v>United States</v>
      </c>
      <c r="CB103" t="str">
        <v>United States</v>
      </c>
    </row>
    <row r="104" spans="12:80" x14ac:dyDescent="0.75">
      <c r="L104" t="str">
        <v>United States</v>
      </c>
      <c r="N104" t="str">
        <v>Australia</v>
      </c>
      <c r="BY104" t="str">
        <v>United States</v>
      </c>
      <c r="CB104" t="str">
        <v>United States</v>
      </c>
    </row>
    <row r="105" spans="12:80" x14ac:dyDescent="0.75">
      <c r="L105" t="str">
        <v>Norway</v>
      </c>
      <c r="N105" t="str">
        <v>Switzerland</v>
      </c>
      <c r="BY105" t="str">
        <v>United States</v>
      </c>
      <c r="CB105" t="str">
        <v>Canada</v>
      </c>
    </row>
    <row r="106" spans="12:80" x14ac:dyDescent="0.75">
      <c r="L106" t="str">
        <v>United States</v>
      </c>
      <c r="N106" t="str">
        <v>United States</v>
      </c>
      <c r="BY106" t="str">
        <v>United States</v>
      </c>
      <c r="CB106" t="str">
        <v>United States</v>
      </c>
    </row>
    <row r="107" spans="12:80" x14ac:dyDescent="0.75">
      <c r="L107" t="str">
        <v>United States</v>
      </c>
      <c r="N107" t="str">
        <v>United States</v>
      </c>
      <c r="BY107" t="str">
        <v>United States</v>
      </c>
      <c r="CB107" t="str">
        <v>United States</v>
      </c>
    </row>
    <row r="108" spans="12:80" x14ac:dyDescent="0.75">
      <c r="L108" t="str">
        <v>United States</v>
      </c>
      <c r="N108" t="str">
        <v>United States</v>
      </c>
      <c r="BY108" t="str">
        <v>United States</v>
      </c>
      <c r="CB108" t="str">
        <v>United States</v>
      </c>
    </row>
    <row r="109" spans="12:80" x14ac:dyDescent="0.75">
      <c r="L109" t="str">
        <v>United States</v>
      </c>
      <c r="N109" t="str">
        <v>United States</v>
      </c>
      <c r="BY109" t="str">
        <v>United States</v>
      </c>
      <c r="CB109" t="str">
        <v>United States</v>
      </c>
    </row>
    <row r="110" spans="12:80" x14ac:dyDescent="0.75">
      <c r="L110" t="str">
        <v>United Kingdom</v>
      </c>
      <c r="N110" t="str">
        <v>United States</v>
      </c>
      <c r="BY110" t="str">
        <v>United Kingdom</v>
      </c>
      <c r="CB110" t="str">
        <v>Canada</v>
      </c>
    </row>
    <row r="111" spans="12:80" x14ac:dyDescent="0.75">
      <c r="L111" t="str">
        <v>Canada</v>
      </c>
      <c r="N111" t="str">
        <v>United Kingdom</v>
      </c>
      <c r="CB111" t="str">
        <v>United States</v>
      </c>
    </row>
    <row r="112" spans="12:80" x14ac:dyDescent="0.75">
      <c r="L112" t="str">
        <v>United States</v>
      </c>
      <c r="N112" t="str">
        <v>United States</v>
      </c>
      <c r="CB112" t="str">
        <v>United States</v>
      </c>
    </row>
    <row r="113" spans="12:80" x14ac:dyDescent="0.75">
      <c r="L113" t="str">
        <v>United States</v>
      </c>
      <c r="N113" t="str">
        <v>United States</v>
      </c>
      <c r="CB113" t="str">
        <v>Norway</v>
      </c>
    </row>
    <row r="114" spans="12:80" x14ac:dyDescent="0.75">
      <c r="L114" t="str">
        <v>United States</v>
      </c>
      <c r="N114" t="str">
        <v>United States</v>
      </c>
      <c r="CB114" t="str">
        <v>United States</v>
      </c>
    </row>
    <row r="115" spans="12:80" x14ac:dyDescent="0.75">
      <c r="L115" t="str">
        <v>Switzerland</v>
      </c>
      <c r="N115" t="str">
        <v>Australia</v>
      </c>
      <c r="CB115" t="str">
        <v>United States</v>
      </c>
    </row>
    <row r="116" spans="12:80" x14ac:dyDescent="0.75">
      <c r="L116" t="str">
        <v>United States</v>
      </c>
      <c r="N116" t="str">
        <v>France</v>
      </c>
      <c r="CB116" t="str">
        <v>United States</v>
      </c>
    </row>
    <row r="117" spans="12:80" x14ac:dyDescent="0.75">
      <c r="L117" t="str">
        <v>United States</v>
      </c>
      <c r="N117" t="str">
        <v>Germany</v>
      </c>
      <c r="CB117" t="str">
        <v>United States</v>
      </c>
    </row>
    <row r="118" spans="12:80" x14ac:dyDescent="0.75">
      <c r="L118" t="str">
        <v>United States</v>
      </c>
      <c r="N118" t="str">
        <v>United States</v>
      </c>
      <c r="CB118" t="str">
        <v>United States</v>
      </c>
    </row>
    <row r="119" spans="12:80" x14ac:dyDescent="0.75">
      <c r="L119" t="str">
        <v>United Kingdom</v>
      </c>
      <c r="N119" t="str">
        <v>United Kingdom</v>
      </c>
      <c r="CB119" t="str">
        <v>Canada</v>
      </c>
    </row>
    <row r="120" spans="12:80" x14ac:dyDescent="0.75">
      <c r="L120" t="str">
        <v>United States</v>
      </c>
      <c r="N120" t="str">
        <v>United States</v>
      </c>
      <c r="CB120" t="str">
        <v>United States</v>
      </c>
    </row>
    <row r="121" spans="12:80" x14ac:dyDescent="0.75">
      <c r="L121" t="str">
        <v>Germany</v>
      </c>
      <c r="N121" t="str">
        <v>United States</v>
      </c>
      <c r="CB121" t="str">
        <v>United States</v>
      </c>
    </row>
    <row r="122" spans="12:80" x14ac:dyDescent="0.75">
      <c r="L122" t="str">
        <v>Switzerland</v>
      </c>
      <c r="N122" t="str">
        <v>Canada</v>
      </c>
      <c r="CB122" t="str">
        <v>United States</v>
      </c>
    </row>
    <row r="123" spans="12:80" x14ac:dyDescent="0.75">
      <c r="L123" t="str">
        <v>United States</v>
      </c>
      <c r="N123" t="str">
        <v>Canada</v>
      </c>
      <c r="CB123" t="str">
        <v>Canada</v>
      </c>
    </row>
    <row r="124" spans="12:80" x14ac:dyDescent="0.75">
      <c r="L124" t="str">
        <v>New Zealand</v>
      </c>
      <c r="N124" t="str">
        <v>United Kingdom</v>
      </c>
      <c r="CB124" t="str">
        <v>United States</v>
      </c>
    </row>
    <row r="125" spans="12:80" x14ac:dyDescent="0.75">
      <c r="L125" t="str">
        <v>France</v>
      </c>
      <c r="N125" t="str">
        <v>United States</v>
      </c>
      <c r="CB125" t="str">
        <v>United States</v>
      </c>
    </row>
    <row r="126" spans="12:80" x14ac:dyDescent="0.75">
      <c r="L126" t="str">
        <v>France</v>
      </c>
      <c r="N126" t="str">
        <v>Canada</v>
      </c>
      <c r="CB126" t="str">
        <v>United States</v>
      </c>
    </row>
    <row r="127" spans="12:80" x14ac:dyDescent="0.75">
      <c r="L127" t="str">
        <v>United States</v>
      </c>
      <c r="N127" t="str">
        <v>United States</v>
      </c>
      <c r="CB127" t="str">
        <v>United States</v>
      </c>
    </row>
    <row r="128" spans="12:80" x14ac:dyDescent="0.75">
      <c r="L128" t="str">
        <v>United Kingdom</v>
      </c>
      <c r="N128" t="str">
        <v>Canada</v>
      </c>
      <c r="CB128" t="str">
        <v>United States</v>
      </c>
    </row>
    <row r="129" spans="12:80" x14ac:dyDescent="0.75">
      <c r="L129" t="str">
        <v>United Kingdom</v>
      </c>
      <c r="N129" t="str">
        <v>Canada</v>
      </c>
      <c r="CB129" t="str">
        <v>United States</v>
      </c>
    </row>
    <row r="130" spans="12:80" x14ac:dyDescent="0.75">
      <c r="L130" t="str">
        <v>United States</v>
      </c>
      <c r="N130" t="str">
        <v>United States</v>
      </c>
      <c r="CB130" t="str">
        <v>United States</v>
      </c>
    </row>
    <row r="131" spans="12:80" x14ac:dyDescent="0.75">
      <c r="L131" t="str">
        <v>United States</v>
      </c>
      <c r="N131" t="str">
        <v>United States</v>
      </c>
      <c r="CB131" t="str">
        <v>United States</v>
      </c>
    </row>
    <row r="132" spans="12:80" x14ac:dyDescent="0.75">
      <c r="L132" t="str">
        <v>United States</v>
      </c>
      <c r="N132" t="str">
        <v>United States</v>
      </c>
      <c r="CB132" t="str">
        <v>United States</v>
      </c>
    </row>
    <row r="133" spans="12:80" x14ac:dyDescent="0.75">
      <c r="L133" t="str">
        <v>Canada</v>
      </c>
      <c r="N133" t="str">
        <v>United States</v>
      </c>
      <c r="CB133" t="str">
        <v>United States</v>
      </c>
    </row>
    <row r="134" spans="12:80" x14ac:dyDescent="0.75">
      <c r="L134" t="str">
        <v>Canada</v>
      </c>
      <c r="N134" t="str">
        <v>Puerto Rico</v>
      </c>
      <c r="CB134" t="str">
        <v>United States</v>
      </c>
    </row>
    <row r="135" spans="12:80" x14ac:dyDescent="0.75">
      <c r="L135" t="str">
        <v>United States</v>
      </c>
      <c r="N135" t="str">
        <v>United States</v>
      </c>
      <c r="CB135" t="str">
        <v>Germany</v>
      </c>
    </row>
    <row r="136" spans="12:80" x14ac:dyDescent="0.75">
      <c r="L136" t="str">
        <v>Canada</v>
      </c>
      <c r="N136" t="str">
        <v>Canada</v>
      </c>
      <c r="CB136" t="str">
        <v>United States</v>
      </c>
    </row>
    <row r="137" spans="12:80" x14ac:dyDescent="0.75">
      <c r="L137" t="str">
        <v>Netherlands</v>
      </c>
      <c r="N137" t="str">
        <v>Germany</v>
      </c>
      <c r="CB137" t="str">
        <v>United States</v>
      </c>
    </row>
    <row r="138" spans="12:80" x14ac:dyDescent="0.75">
      <c r="L138" t="str">
        <v>Canada</v>
      </c>
      <c r="N138" t="str">
        <v>United States</v>
      </c>
      <c r="CB138" t="str">
        <v>United States</v>
      </c>
    </row>
    <row r="139" spans="12:80" x14ac:dyDescent="0.75">
      <c r="L139" t="str">
        <v>Canada</v>
      </c>
      <c r="N139" t="str">
        <v>Germany</v>
      </c>
      <c r="CB139" t="str">
        <v>United States</v>
      </c>
    </row>
    <row r="140" spans="12:80" x14ac:dyDescent="0.75">
      <c r="L140" t="str">
        <v>China</v>
      </c>
      <c r="N140" t="str">
        <v>Switzerland</v>
      </c>
      <c r="CB140" t="str">
        <v>Canada</v>
      </c>
    </row>
    <row r="141" spans="12:80" x14ac:dyDescent="0.75">
      <c r="L141" t="str">
        <v>United States</v>
      </c>
      <c r="N141" t="str">
        <v>United States</v>
      </c>
      <c r="CB141" t="str">
        <v>United States</v>
      </c>
    </row>
    <row r="142" spans="12:80" x14ac:dyDescent="0.75">
      <c r="L142" t="str">
        <v>United States</v>
      </c>
      <c r="N142" t="str">
        <v>Canada</v>
      </c>
    </row>
    <row r="143" spans="12:80" x14ac:dyDescent="0.75">
      <c r="L143" t="str">
        <v>United States</v>
      </c>
      <c r="N143" t="str">
        <v>United States</v>
      </c>
    </row>
    <row r="144" spans="12:80" x14ac:dyDescent="0.75">
      <c r="L144" t="str">
        <v>United States</v>
      </c>
      <c r="N144" t="str">
        <v>United States</v>
      </c>
    </row>
    <row r="145" spans="12:14" x14ac:dyDescent="0.75">
      <c r="L145" t="str">
        <v>United States</v>
      </c>
      <c r="N145" t="str">
        <v>United States</v>
      </c>
    </row>
    <row r="146" spans="12:14" x14ac:dyDescent="0.75">
      <c r="L146" t="str">
        <v>Canada</v>
      </c>
      <c r="N146" t="str">
        <v>United Kingdom</v>
      </c>
    </row>
    <row r="147" spans="12:14" x14ac:dyDescent="0.75">
      <c r="L147" t="str">
        <v>United States</v>
      </c>
      <c r="N147" t="str">
        <v>United States</v>
      </c>
    </row>
    <row r="148" spans="12:14" x14ac:dyDescent="0.75">
      <c r="L148" t="str">
        <v>United States</v>
      </c>
      <c r="N148" t="str">
        <v>United States</v>
      </c>
    </row>
    <row r="149" spans="12:14" x14ac:dyDescent="0.75">
      <c r="L149" t="str">
        <v>United States</v>
      </c>
      <c r="N149" t="str">
        <v>United States</v>
      </c>
    </row>
    <row r="150" spans="12:14" x14ac:dyDescent="0.75">
      <c r="L150" t="str">
        <v>United States</v>
      </c>
      <c r="N150" t="str">
        <v>Canada</v>
      </c>
    </row>
    <row r="151" spans="12:14" x14ac:dyDescent="0.75">
      <c r="L151" t="str">
        <v>South Korea</v>
      </c>
      <c r="N151" t="str">
        <v>United Kingdom</v>
      </c>
    </row>
    <row r="152" spans="12:14" x14ac:dyDescent="0.75">
      <c r="L152" t="str">
        <v>United States</v>
      </c>
      <c r="N152" t="str">
        <v>United States</v>
      </c>
    </row>
    <row r="153" spans="12:14" x14ac:dyDescent="0.75">
      <c r="L153" t="str">
        <v>United Kingdom</v>
      </c>
      <c r="N153" t="str">
        <v>United States</v>
      </c>
    </row>
    <row r="154" spans="12:14" x14ac:dyDescent="0.75">
      <c r="L154" t="str">
        <v>United States</v>
      </c>
      <c r="N154" t="str">
        <v>United Kingdom</v>
      </c>
    </row>
    <row r="155" spans="12:14" x14ac:dyDescent="0.75">
      <c r="L155" t="str">
        <v>Japan</v>
      </c>
      <c r="N155" t="str">
        <v>Australia</v>
      </c>
    </row>
    <row r="156" spans="12:14" x14ac:dyDescent="0.75">
      <c r="L156" t="str">
        <v>United States</v>
      </c>
      <c r="N156" t="str">
        <v>United States</v>
      </c>
    </row>
    <row r="157" spans="12:14" x14ac:dyDescent="0.75">
      <c r="L157" t="str">
        <v>United States</v>
      </c>
      <c r="N157" t="str">
        <v>United States</v>
      </c>
    </row>
    <row r="158" spans="12:14" x14ac:dyDescent="0.75">
      <c r="L158" t="str">
        <v>United States</v>
      </c>
      <c r="N158" t="str">
        <v>United States</v>
      </c>
    </row>
    <row r="159" spans="12:14" x14ac:dyDescent="0.75">
      <c r="L159" t="str">
        <v>United States</v>
      </c>
      <c r="N159" t="str">
        <v>United States</v>
      </c>
    </row>
    <row r="160" spans="12:14" x14ac:dyDescent="0.75">
      <c r="L160" t="str">
        <v>United States</v>
      </c>
      <c r="N160" t="str">
        <v>Canada</v>
      </c>
    </row>
    <row r="161" spans="12:14" x14ac:dyDescent="0.75">
      <c r="L161" t="str">
        <v>United States</v>
      </c>
      <c r="N161" t="str">
        <v>United States</v>
      </c>
    </row>
    <row r="162" spans="12:14" x14ac:dyDescent="0.75">
      <c r="L162" t="str">
        <v>United States</v>
      </c>
      <c r="N162" t="str">
        <v>Canada</v>
      </c>
    </row>
    <row r="163" spans="12:14" x14ac:dyDescent="0.75">
      <c r="L163" t="str">
        <v>United States</v>
      </c>
      <c r="N163" t="str">
        <v>United States</v>
      </c>
    </row>
    <row r="164" spans="12:14" x14ac:dyDescent="0.75">
      <c r="L164" t="str">
        <v>Israel</v>
      </c>
      <c r="N164" t="str">
        <v>United Kingdom</v>
      </c>
    </row>
    <row r="165" spans="12:14" x14ac:dyDescent="0.75">
      <c r="L165" t="str">
        <v>Switzerland</v>
      </c>
      <c r="N165" t="str">
        <v>France</v>
      </c>
    </row>
    <row r="166" spans="12:14" x14ac:dyDescent="0.75">
      <c r="L166" t="str">
        <v>United States</v>
      </c>
      <c r="N166" t="str">
        <v>United States</v>
      </c>
    </row>
    <row r="167" spans="12:14" x14ac:dyDescent="0.75">
      <c r="L167" t="str">
        <v>United States</v>
      </c>
      <c r="N167" t="str">
        <v>United States</v>
      </c>
    </row>
    <row r="168" spans="12:14" x14ac:dyDescent="0.75">
      <c r="N168" t="str">
        <v>New Zealand</v>
      </c>
    </row>
    <row r="169" spans="12:14" x14ac:dyDescent="0.75">
      <c r="N169" t="str">
        <v>United Kingdom</v>
      </c>
    </row>
    <row r="170" spans="12:14" x14ac:dyDescent="0.75">
      <c r="N170" t="str">
        <v>United Kingdom</v>
      </c>
    </row>
    <row r="171" spans="12:14" x14ac:dyDescent="0.75">
      <c r="N171" t="str">
        <v>United States</v>
      </c>
    </row>
    <row r="172" spans="12:14" x14ac:dyDescent="0.75">
      <c r="N172" t="str">
        <v>South Korea</v>
      </c>
    </row>
    <row r="173" spans="12:14" x14ac:dyDescent="0.75">
      <c r="N173" t="str">
        <v>United Kingdom</v>
      </c>
    </row>
    <row r="174" spans="12:14" x14ac:dyDescent="0.75">
      <c r="N174" t="str">
        <v>United Kingdom</v>
      </c>
    </row>
    <row r="175" spans="12:14" x14ac:dyDescent="0.75">
      <c r="N175" t="str">
        <v>United States</v>
      </c>
    </row>
    <row r="176" spans="12:14" x14ac:dyDescent="0.75">
      <c r="N176" t="str">
        <v>United States</v>
      </c>
    </row>
    <row r="177" spans="14:14" x14ac:dyDescent="0.75">
      <c r="N177" t="str">
        <v>United Kingdom</v>
      </c>
    </row>
    <row r="178" spans="14:14" x14ac:dyDescent="0.75">
      <c r="N178" t="str">
        <v>United States</v>
      </c>
    </row>
    <row r="179" spans="14:14" x14ac:dyDescent="0.75">
      <c r="N179" t="str">
        <v>United States</v>
      </c>
    </row>
    <row r="180" spans="14:14" x14ac:dyDescent="0.75">
      <c r="N180" t="str">
        <v>Canada</v>
      </c>
    </row>
    <row r="181" spans="14:14" x14ac:dyDescent="0.75">
      <c r="N181" t="str">
        <v>United States</v>
      </c>
    </row>
    <row r="182" spans="14:14" x14ac:dyDescent="0.75">
      <c r="N182" t="str">
        <v>United States</v>
      </c>
    </row>
    <row r="183" spans="14:14" x14ac:dyDescent="0.75">
      <c r="N183" t="str">
        <v>United Kingdom</v>
      </c>
    </row>
    <row r="184" spans="14:14" x14ac:dyDescent="0.75">
      <c r="N184" t="str">
        <v>United States</v>
      </c>
    </row>
    <row r="185" spans="14:14" x14ac:dyDescent="0.75">
      <c r="N185" t="str">
        <v>United States</v>
      </c>
    </row>
    <row r="186" spans="14:14" x14ac:dyDescent="0.75">
      <c r="N186" t="str">
        <v>United States</v>
      </c>
    </row>
    <row r="187" spans="14:14" x14ac:dyDescent="0.75">
      <c r="N187" t="str">
        <v>Switzerland</v>
      </c>
    </row>
    <row r="188" spans="14:14" x14ac:dyDescent="0.75">
      <c r="N188" t="str">
        <v>United States</v>
      </c>
    </row>
    <row r="189" spans="14:14" x14ac:dyDescent="0.75">
      <c r="N189" t="str">
        <v>Netherlands</v>
      </c>
    </row>
    <row r="190" spans="14:14" x14ac:dyDescent="0.75">
      <c r="N190" t="str">
        <v>Canada</v>
      </c>
    </row>
    <row r="191" spans="14:14" x14ac:dyDescent="0.75">
      <c r="N191" t="str">
        <v>United States</v>
      </c>
    </row>
    <row r="192" spans="14:14" x14ac:dyDescent="0.75">
      <c r="N192" t="str">
        <v>United States</v>
      </c>
    </row>
    <row r="193" spans="14:14" x14ac:dyDescent="0.75">
      <c r="N193" t="str">
        <v>United States</v>
      </c>
    </row>
    <row r="194" spans="14:14" x14ac:dyDescent="0.75">
      <c r="N194" t="str">
        <v>United States</v>
      </c>
    </row>
    <row r="195" spans="14:14" x14ac:dyDescent="0.75">
      <c r="N195" t="str">
        <v>United States</v>
      </c>
    </row>
    <row r="196" spans="14:14" x14ac:dyDescent="0.75">
      <c r="N196" t="str">
        <v>United States</v>
      </c>
    </row>
    <row r="197" spans="14:14" x14ac:dyDescent="0.75">
      <c r="N197" t="str">
        <v>United States</v>
      </c>
    </row>
    <row r="198" spans="14:14" x14ac:dyDescent="0.75">
      <c r="N198" t="str">
        <v>United States</v>
      </c>
    </row>
    <row r="199" spans="14:14" x14ac:dyDescent="0.75">
      <c r="N199" t="str">
        <v>United States</v>
      </c>
    </row>
    <row r="200" spans="14:14" x14ac:dyDescent="0.75">
      <c r="N200" t="str">
        <v>United States</v>
      </c>
    </row>
    <row r="201" spans="14:14" x14ac:dyDescent="0.75">
      <c r="N201" t="str">
        <v>Sweden</v>
      </c>
    </row>
    <row r="202" spans="14:14" x14ac:dyDescent="0.75">
      <c r="N202" t="str">
        <v>United States</v>
      </c>
    </row>
    <row r="203" spans="14:14" x14ac:dyDescent="0.75">
      <c r="N203" t="str">
        <v>United States</v>
      </c>
    </row>
    <row r="204" spans="14:14" x14ac:dyDescent="0.75">
      <c r="N204" t="str">
        <v>United States</v>
      </c>
    </row>
    <row r="205" spans="14:14" x14ac:dyDescent="0.75">
      <c r="N205" t="str">
        <v>United States</v>
      </c>
    </row>
    <row r="206" spans="14:14" x14ac:dyDescent="0.75">
      <c r="N206" t="str">
        <v>United States</v>
      </c>
    </row>
    <row r="207" spans="14:14" x14ac:dyDescent="0.75">
      <c r="N207" t="str">
        <v>Germany</v>
      </c>
    </row>
    <row r="208" spans="14:14" x14ac:dyDescent="0.75">
      <c r="N208" t="str">
        <v>United States</v>
      </c>
    </row>
    <row r="209" spans="14:14" x14ac:dyDescent="0.75">
      <c r="N209" t="str">
        <v>Germany</v>
      </c>
    </row>
    <row r="210" spans="14:14" x14ac:dyDescent="0.75">
      <c r="N210" t="str">
        <v>France</v>
      </c>
    </row>
    <row r="211" spans="14:14" x14ac:dyDescent="0.75">
      <c r="N211" t="str">
        <v>United States</v>
      </c>
    </row>
    <row r="212" spans="14:14" x14ac:dyDescent="0.75">
      <c r="N212" t="str">
        <v>United Kingdom</v>
      </c>
    </row>
    <row r="213" spans="14:14" x14ac:dyDescent="0.75">
      <c r="N213" t="str">
        <v>United States</v>
      </c>
    </row>
    <row r="214" spans="14:14" x14ac:dyDescent="0.75">
      <c r="N214" t="str">
        <v>United States</v>
      </c>
    </row>
    <row r="215" spans="14:14" x14ac:dyDescent="0.75">
      <c r="N215" t="str">
        <v>United States</v>
      </c>
    </row>
    <row r="216" spans="14:14" x14ac:dyDescent="0.75">
      <c r="N216" t="str">
        <v>France</v>
      </c>
    </row>
    <row r="217" spans="14:14" x14ac:dyDescent="0.75">
      <c r="N217" t="str">
        <v>Japan</v>
      </c>
    </row>
    <row r="218" spans="14:14" x14ac:dyDescent="0.75">
      <c r="N218" t="str">
        <v>United States</v>
      </c>
    </row>
    <row r="219" spans="14:14" x14ac:dyDescent="0.75">
      <c r="N219" t="str">
        <v>United States</v>
      </c>
    </row>
    <row r="220" spans="14:14" x14ac:dyDescent="0.75">
      <c r="N220" t="str">
        <v>Sweden</v>
      </c>
    </row>
    <row r="221" spans="14:14" x14ac:dyDescent="0.75">
      <c r="N221" t="str">
        <v>United Kingdom</v>
      </c>
    </row>
    <row r="222" spans="14:14" x14ac:dyDescent="0.75">
      <c r="N222" t="str">
        <v>Italy</v>
      </c>
    </row>
    <row r="223" spans="14:14" x14ac:dyDescent="0.75">
      <c r="N223" t="str">
        <v>United States</v>
      </c>
    </row>
    <row r="224" spans="14:14" x14ac:dyDescent="0.75">
      <c r="N224" t="str">
        <v>United States</v>
      </c>
    </row>
    <row r="225" spans="14:14" x14ac:dyDescent="0.75">
      <c r="N225" t="str">
        <v>France</v>
      </c>
    </row>
    <row r="226" spans="14:14" x14ac:dyDescent="0.75">
      <c r="N226" t="str">
        <v>United States</v>
      </c>
    </row>
    <row r="227" spans="14:14" x14ac:dyDescent="0.75">
      <c r="N227" t="str">
        <v>United Kingdom</v>
      </c>
    </row>
    <row r="228" spans="14:14" x14ac:dyDescent="0.75">
      <c r="N228" t="str">
        <v>United States</v>
      </c>
    </row>
    <row r="229" spans="14:14" x14ac:dyDescent="0.75">
      <c r="N229" t="str">
        <v>Israel</v>
      </c>
    </row>
    <row r="230" spans="14:14" x14ac:dyDescent="0.75">
      <c r="N230" t="str">
        <v>Norway</v>
      </c>
    </row>
    <row r="231" spans="14:14" x14ac:dyDescent="0.75">
      <c r="N231" t="str">
        <v>United States</v>
      </c>
    </row>
    <row r="232" spans="14:14" x14ac:dyDescent="0.75">
      <c r="N232" t="str">
        <v>United States</v>
      </c>
    </row>
    <row r="233" spans="14:14" x14ac:dyDescent="0.75">
      <c r="N233" t="str">
        <v>United States</v>
      </c>
    </row>
    <row r="234" spans="14:14" x14ac:dyDescent="0.75">
      <c r="N234" t="str">
        <v>United States</v>
      </c>
    </row>
    <row r="235" spans="14:14" x14ac:dyDescent="0.75">
      <c r="N235" t="str">
        <v>Denmark</v>
      </c>
    </row>
    <row r="236" spans="14:14" x14ac:dyDescent="0.75">
      <c r="N236" t="str">
        <v>United States</v>
      </c>
    </row>
    <row r="237" spans="14:14" x14ac:dyDescent="0.75">
      <c r="N237" t="str">
        <v>United States</v>
      </c>
    </row>
    <row r="238" spans="14:14" x14ac:dyDescent="0.75">
      <c r="N238" t="str">
        <v>United States</v>
      </c>
    </row>
    <row r="239" spans="14:14" x14ac:dyDescent="0.75">
      <c r="N239" t="str">
        <v>United States</v>
      </c>
    </row>
    <row r="240" spans="14:14" x14ac:dyDescent="0.75">
      <c r="N240" t="str">
        <v>United States</v>
      </c>
    </row>
    <row r="241" spans="14:14" x14ac:dyDescent="0.75">
      <c r="N241" t="str">
        <v>Sweden</v>
      </c>
    </row>
    <row r="242" spans="14:14" x14ac:dyDescent="0.75">
      <c r="N242" t="str">
        <v>France</v>
      </c>
    </row>
    <row r="243" spans="14:14" x14ac:dyDescent="0.75">
      <c r="N243" t="str">
        <v>Canada</v>
      </c>
    </row>
    <row r="244" spans="14:14" x14ac:dyDescent="0.75">
      <c r="N244" t="str">
        <v>United States</v>
      </c>
    </row>
    <row r="245" spans="14:14" x14ac:dyDescent="0.75">
      <c r="N245" t="str">
        <v>Germany</v>
      </c>
    </row>
    <row r="246" spans="14:14" x14ac:dyDescent="0.75">
      <c r="N246" t="str">
        <v>United States</v>
      </c>
    </row>
    <row r="247" spans="14:14" x14ac:dyDescent="0.75">
      <c r="N247" t="str">
        <v>United States</v>
      </c>
    </row>
    <row r="248" spans="14:14" x14ac:dyDescent="0.75">
      <c r="N248" t="str">
        <v>United States</v>
      </c>
    </row>
    <row r="249" spans="14:14" x14ac:dyDescent="0.75">
      <c r="N249" t="str">
        <v>United States</v>
      </c>
    </row>
    <row r="250" spans="14:14" x14ac:dyDescent="0.75">
      <c r="N250" t="str">
        <v>South Africa</v>
      </c>
    </row>
    <row r="251" spans="14:14" x14ac:dyDescent="0.75">
      <c r="N251" t="str">
        <v>Sweden</v>
      </c>
    </row>
    <row r="252" spans="14:14" x14ac:dyDescent="0.75">
      <c r="N252" t="str">
        <v>United States</v>
      </c>
    </row>
    <row r="253" spans="14:14" x14ac:dyDescent="0.75">
      <c r="N253" t="str">
        <v>United States</v>
      </c>
    </row>
    <row r="254" spans="14:14" x14ac:dyDescent="0.75">
      <c r="N254" t="str">
        <v>United States</v>
      </c>
    </row>
    <row r="255" spans="14:14" x14ac:dyDescent="0.75">
      <c r="N255" t="str">
        <v>United States</v>
      </c>
    </row>
    <row r="256" spans="14:14" x14ac:dyDescent="0.75">
      <c r="N256" t="str">
        <v>United States</v>
      </c>
    </row>
    <row r="257" spans="14:14" x14ac:dyDescent="0.75">
      <c r="N257" t="str">
        <v>United States</v>
      </c>
    </row>
    <row r="258" spans="14:14" x14ac:dyDescent="0.75">
      <c r="N258" t="str">
        <v>United States</v>
      </c>
    </row>
    <row r="259" spans="14:14" x14ac:dyDescent="0.75">
      <c r="N259" t="str">
        <v>United States</v>
      </c>
    </row>
    <row r="260" spans="14:14" x14ac:dyDescent="0.75">
      <c r="N260" t="str">
        <v>United States</v>
      </c>
    </row>
    <row r="261" spans="14:14" x14ac:dyDescent="0.75">
      <c r="N261" t="str">
        <v>United States</v>
      </c>
    </row>
    <row r="262" spans="14:14" x14ac:dyDescent="0.75">
      <c r="N262" t="str">
        <v>United States</v>
      </c>
    </row>
    <row r="263" spans="14:14" x14ac:dyDescent="0.75">
      <c r="N263" t="str">
        <v>Canada</v>
      </c>
    </row>
    <row r="264" spans="14:14" x14ac:dyDescent="0.75">
      <c r="N264" t="str">
        <v>United States</v>
      </c>
    </row>
    <row r="265" spans="14:14" x14ac:dyDescent="0.75">
      <c r="N265" t="str">
        <v>Ireland</v>
      </c>
    </row>
    <row r="266" spans="14:14" x14ac:dyDescent="0.75">
      <c r="N266" t="str">
        <v>United States</v>
      </c>
    </row>
    <row r="267" spans="14:14" x14ac:dyDescent="0.75">
      <c r="N267" t="str">
        <v>United States</v>
      </c>
    </row>
    <row r="268" spans="14:14" x14ac:dyDescent="0.75">
      <c r="N268" t="str">
        <v>United States</v>
      </c>
    </row>
    <row r="269" spans="14:14" x14ac:dyDescent="0.75">
      <c r="N269" t="str">
        <v>Japan</v>
      </c>
    </row>
    <row r="270" spans="14:14" x14ac:dyDescent="0.75">
      <c r="N270" t="str">
        <v>United States</v>
      </c>
    </row>
    <row r="271" spans="14:14" x14ac:dyDescent="0.75">
      <c r="N271" t="str">
        <v>United States</v>
      </c>
    </row>
    <row r="272" spans="14:14" x14ac:dyDescent="0.75">
      <c r="N272" t="str">
        <v>United States</v>
      </c>
    </row>
    <row r="273" spans="14:14" x14ac:dyDescent="0.75">
      <c r="N273" t="str">
        <v>Finland</v>
      </c>
    </row>
    <row r="274" spans="14:14" x14ac:dyDescent="0.75">
      <c r="N274" t="str">
        <v>United States</v>
      </c>
    </row>
    <row r="275" spans="14:14" x14ac:dyDescent="0.75">
      <c r="N275" t="str">
        <v>United States</v>
      </c>
    </row>
    <row r="276" spans="14:14" x14ac:dyDescent="0.75">
      <c r="N276" t="str">
        <v>United States</v>
      </c>
    </row>
    <row r="277" spans="14:14" x14ac:dyDescent="0.75">
      <c r="N277" t="str">
        <v>United States</v>
      </c>
    </row>
    <row r="278" spans="14:14" x14ac:dyDescent="0.75">
      <c r="N278" t="str">
        <v>United States</v>
      </c>
    </row>
    <row r="279" spans="14:14" x14ac:dyDescent="0.75">
      <c r="N279" t="str">
        <v>Canada</v>
      </c>
    </row>
    <row r="280" spans="14:14" x14ac:dyDescent="0.75">
      <c r="N280" t="str">
        <v>United States</v>
      </c>
    </row>
    <row r="281" spans="14:14" x14ac:dyDescent="0.75">
      <c r="N281" t="str">
        <v>France</v>
      </c>
    </row>
    <row r="282" spans="14:14" x14ac:dyDescent="0.75">
      <c r="N282" t="str">
        <v>Spain</v>
      </c>
    </row>
    <row r="283" spans="14:14" x14ac:dyDescent="0.75">
      <c r="N283" t="str">
        <v>United States</v>
      </c>
    </row>
    <row r="284" spans="14:14" x14ac:dyDescent="0.75">
      <c r="N284" t="str">
        <v>Netherlands</v>
      </c>
    </row>
    <row r="285" spans="14:14" x14ac:dyDescent="0.75">
      <c r="N285" t="str">
        <v>United States</v>
      </c>
    </row>
    <row r="286" spans="14:14" x14ac:dyDescent="0.75">
      <c r="N286" t="str">
        <v>United States</v>
      </c>
    </row>
    <row r="287" spans="14:14" x14ac:dyDescent="0.75">
      <c r="N287" t="str">
        <v>United States</v>
      </c>
    </row>
    <row r="288" spans="14:14" x14ac:dyDescent="0.75">
      <c r="N288" t="str">
        <v>United States</v>
      </c>
    </row>
    <row r="289" spans="14:14" x14ac:dyDescent="0.75">
      <c r="N289" t="str">
        <v>United States</v>
      </c>
    </row>
    <row r="290" spans="14:14" x14ac:dyDescent="0.75">
      <c r="N290" t="str">
        <v>United States</v>
      </c>
    </row>
    <row r="291" spans="14:14" x14ac:dyDescent="0.75">
      <c r="N291" t="str">
        <v>United States</v>
      </c>
    </row>
    <row r="292" spans="14:14" x14ac:dyDescent="0.75">
      <c r="N292" t="str">
        <v>United States</v>
      </c>
    </row>
    <row r="293" spans="14:14" x14ac:dyDescent="0.75">
      <c r="N293" t="str">
        <v>United States</v>
      </c>
    </row>
    <row r="294" spans="14:14" x14ac:dyDescent="0.75">
      <c r="N294" t="str">
        <v>United States</v>
      </c>
    </row>
    <row r="295" spans="14:14" x14ac:dyDescent="0.75">
      <c r="N295" t="str">
        <v>United States</v>
      </c>
    </row>
    <row r="296" spans="14:14" x14ac:dyDescent="0.75">
      <c r="N296" t="str">
        <v>United States</v>
      </c>
    </row>
    <row r="297" spans="14:14" x14ac:dyDescent="0.75">
      <c r="N297" t="str">
        <v>United States</v>
      </c>
    </row>
    <row r="298" spans="14:14" x14ac:dyDescent="0.75">
      <c r="N298" t="str">
        <v>Luxembourg</v>
      </c>
    </row>
    <row r="299" spans="14:14" x14ac:dyDescent="0.75">
      <c r="N299" t="str">
        <v>United States</v>
      </c>
    </row>
    <row r="300" spans="14:14" x14ac:dyDescent="0.75">
      <c r="N300" t="str">
        <v>United States</v>
      </c>
    </row>
    <row r="301" spans="14:14" x14ac:dyDescent="0.75">
      <c r="N301" t="str">
        <v>United States</v>
      </c>
    </row>
    <row r="302" spans="14:14" x14ac:dyDescent="0.75">
      <c r="N302" t="str">
        <v>United States</v>
      </c>
    </row>
    <row r="303" spans="14:14" x14ac:dyDescent="0.75">
      <c r="N303" t="str">
        <v>United States</v>
      </c>
    </row>
    <row r="304" spans="14:14" x14ac:dyDescent="0.75">
      <c r="N304" t="str">
        <v>Japan</v>
      </c>
    </row>
    <row r="305" spans="14:14" x14ac:dyDescent="0.75">
      <c r="N305" t="str">
        <v>South Africa</v>
      </c>
    </row>
    <row r="306" spans="14:14" x14ac:dyDescent="0.75">
      <c r="N306" t="str">
        <v>United States</v>
      </c>
    </row>
    <row r="307" spans="14:14" x14ac:dyDescent="0.75">
      <c r="N307" t="str">
        <v>Hungary</v>
      </c>
    </row>
    <row r="308" spans="14:14" x14ac:dyDescent="0.75">
      <c r="N308" t="str">
        <v>Slovenia</v>
      </c>
    </row>
    <row r="309" spans="14:14" x14ac:dyDescent="0.75">
      <c r="N309" t="str">
        <v>United States</v>
      </c>
    </row>
    <row r="310" spans="14:14" x14ac:dyDescent="0.75">
      <c r="N310" t="str">
        <v>France</v>
      </c>
    </row>
    <row r="311" spans="14:14" x14ac:dyDescent="0.75">
      <c r="N311" t="str">
        <v>Ireland</v>
      </c>
    </row>
    <row r="312" spans="14:14" x14ac:dyDescent="0.75">
      <c r="N312" t="str">
        <v>Australia</v>
      </c>
    </row>
    <row r="313" spans="14:14" x14ac:dyDescent="0.75">
      <c r="N313" t="str">
        <v>United States</v>
      </c>
    </row>
    <row r="314" spans="14:14" x14ac:dyDescent="0.75">
      <c r="N314" t="str">
        <v>United States</v>
      </c>
    </row>
    <row r="315" spans="14:14" x14ac:dyDescent="0.75">
      <c r="N315" t="str">
        <v>United States</v>
      </c>
    </row>
    <row r="316" spans="14:14" x14ac:dyDescent="0.75">
      <c r="N316" t="str">
        <v>United States</v>
      </c>
    </row>
    <row r="317" spans="14:14" x14ac:dyDescent="0.75">
      <c r="N317" t="str">
        <v>France</v>
      </c>
    </row>
    <row r="318" spans="14:14" x14ac:dyDescent="0.75">
      <c r="N318" t="str">
        <v>Germany</v>
      </c>
    </row>
    <row r="319" spans="14:14" x14ac:dyDescent="0.75">
      <c r="N319" t="str">
        <v>United States</v>
      </c>
    </row>
    <row r="320" spans="14:14" x14ac:dyDescent="0.75">
      <c r="N320" t="str">
        <v>United Kingdom</v>
      </c>
    </row>
    <row r="321" spans="14:14" x14ac:dyDescent="0.75">
      <c r="N321" t="str">
        <v>Switzerland</v>
      </c>
    </row>
    <row r="322" spans="14:14" x14ac:dyDescent="0.75">
      <c r="N322" t="str">
        <v>Canada</v>
      </c>
    </row>
    <row r="323" spans="14:14" x14ac:dyDescent="0.75">
      <c r="N323" t="str">
        <v>Canada</v>
      </c>
    </row>
    <row r="324" spans="14:14" x14ac:dyDescent="0.75">
      <c r="N324" t="str">
        <v>Liechtenstein</v>
      </c>
    </row>
    <row r="325" spans="14:14" x14ac:dyDescent="0.75">
      <c r="N325" t="str">
        <v>Germany</v>
      </c>
    </row>
    <row r="326" spans="14:14" x14ac:dyDescent="0.75">
      <c r="N326" t="str">
        <v>United States</v>
      </c>
    </row>
    <row r="327" spans="14:14" x14ac:dyDescent="0.75">
      <c r="N327" t="str">
        <v>United States</v>
      </c>
    </row>
    <row r="328" spans="14:14" x14ac:dyDescent="0.75">
      <c r="N328" t="str">
        <v>United States</v>
      </c>
    </row>
    <row r="329" spans="14:14" x14ac:dyDescent="0.75">
      <c r="N329" t="str">
        <v>United States</v>
      </c>
    </row>
    <row r="330" spans="14:14" x14ac:dyDescent="0.75">
      <c r="N330" t="str">
        <v>United States</v>
      </c>
    </row>
    <row r="331" spans="14:14" x14ac:dyDescent="0.75">
      <c r="N331" t="str">
        <v>Denmark</v>
      </c>
    </row>
    <row r="332" spans="14:14" x14ac:dyDescent="0.75">
      <c r="N332" t="str">
        <v>United States</v>
      </c>
    </row>
    <row r="333" spans="14:14" x14ac:dyDescent="0.75">
      <c r="N333" t="str">
        <v>United States</v>
      </c>
    </row>
    <row r="334" spans="14:14" x14ac:dyDescent="0.75">
      <c r="N334" t="str">
        <v>Italy</v>
      </c>
    </row>
    <row r="335" spans="14:14" x14ac:dyDescent="0.75">
      <c r="N335" t="str">
        <v>Luxembourg</v>
      </c>
    </row>
    <row r="336" spans="14:14" x14ac:dyDescent="0.75">
      <c r="N336" t="str">
        <v>Luxembourg</v>
      </c>
    </row>
    <row r="337" spans="14:14" x14ac:dyDescent="0.75">
      <c r="N337" t="str">
        <v>Canada</v>
      </c>
    </row>
    <row r="338" spans="14:14" x14ac:dyDescent="0.75">
      <c r="N338" t="str">
        <v>United States</v>
      </c>
    </row>
    <row r="339" spans="14:14" x14ac:dyDescent="0.75">
      <c r="N339" t="str">
        <v>Belgium</v>
      </c>
    </row>
    <row r="340" spans="14:14" x14ac:dyDescent="0.75">
      <c r="N340" t="str">
        <v>United States</v>
      </c>
    </row>
    <row r="341" spans="14:14" x14ac:dyDescent="0.75">
      <c r="N341" t="str">
        <v>Japan</v>
      </c>
    </row>
    <row r="342" spans="14:14" x14ac:dyDescent="0.75">
      <c r="N342" t="str">
        <v>Portugal</v>
      </c>
    </row>
    <row r="343" spans="14:14" x14ac:dyDescent="0.75">
      <c r="N343" t="str">
        <v>Germany</v>
      </c>
    </row>
    <row r="344" spans="14:14" x14ac:dyDescent="0.75">
      <c r="N344" t="str">
        <v>United States</v>
      </c>
    </row>
    <row r="345" spans="14:14" x14ac:dyDescent="0.75">
      <c r="N345" t="str">
        <v>Canada</v>
      </c>
    </row>
    <row r="346" spans="14:14" x14ac:dyDescent="0.75">
      <c r="N346" t="str">
        <v>United States</v>
      </c>
    </row>
    <row r="347" spans="14:14" x14ac:dyDescent="0.75">
      <c r="N347" t="str">
        <v>Switzerland</v>
      </c>
    </row>
    <row r="348" spans="14:14" x14ac:dyDescent="0.75">
      <c r="N348" t="str">
        <v>Canada</v>
      </c>
    </row>
    <row r="349" spans="14:14" x14ac:dyDescent="0.75">
      <c r="N349" t="str">
        <v>United States</v>
      </c>
    </row>
    <row r="350" spans="14:14" x14ac:dyDescent="0.75">
      <c r="N350" t="str">
        <v>Canada</v>
      </c>
    </row>
    <row r="351" spans="14:14" x14ac:dyDescent="0.75">
      <c r="N351" t="str">
        <v>United States</v>
      </c>
    </row>
    <row r="352" spans="14:14" x14ac:dyDescent="0.75">
      <c r="N352" t="str">
        <v>United States</v>
      </c>
    </row>
    <row r="353" spans="14:14" x14ac:dyDescent="0.75">
      <c r="N353" t="str">
        <v>Italy</v>
      </c>
    </row>
    <row r="354" spans="14:14" x14ac:dyDescent="0.75">
      <c r="N354" t="str">
        <v>Switzerland</v>
      </c>
    </row>
    <row r="355" spans="14:14" x14ac:dyDescent="0.75">
      <c r="N355" t="str">
        <v>United Kingdom</v>
      </c>
    </row>
    <row r="356" spans="14:14" x14ac:dyDescent="0.75">
      <c r="N356" t="str">
        <v>United States</v>
      </c>
    </row>
    <row r="357" spans="14:14" x14ac:dyDescent="0.75">
      <c r="N357" t="str">
        <v>United States</v>
      </c>
    </row>
    <row r="358" spans="14:14" x14ac:dyDescent="0.75">
      <c r="N358" t="str">
        <v>Canada</v>
      </c>
    </row>
    <row r="359" spans="14:14" x14ac:dyDescent="0.75">
      <c r="N359" t="str">
        <v>Liechtenstein</v>
      </c>
    </row>
    <row r="360" spans="14:14" x14ac:dyDescent="0.75">
      <c r="N360" t="str">
        <v>United States</v>
      </c>
    </row>
    <row r="361" spans="14:14" x14ac:dyDescent="0.75">
      <c r="N361" t="str">
        <v>United States</v>
      </c>
    </row>
    <row r="362" spans="14:14" x14ac:dyDescent="0.75">
      <c r="N362" t="str">
        <v>United States</v>
      </c>
    </row>
    <row r="363" spans="14:14" x14ac:dyDescent="0.75">
      <c r="N363" t="str">
        <v>United States</v>
      </c>
    </row>
    <row r="364" spans="14:14" x14ac:dyDescent="0.75">
      <c r="N364" t="str">
        <v>United States</v>
      </c>
    </row>
    <row r="365" spans="14:14" x14ac:dyDescent="0.75">
      <c r="N365" t="str">
        <v>United States</v>
      </c>
    </row>
    <row r="366" spans="14:14" x14ac:dyDescent="0.75">
      <c r="N366" t="str">
        <v>United Kingdom</v>
      </c>
    </row>
    <row r="367" spans="14:14" x14ac:dyDescent="0.75">
      <c r="N367" t="str">
        <v>United Kingdom</v>
      </c>
    </row>
    <row r="368" spans="14:14" x14ac:dyDescent="0.75">
      <c r="N368" t="str">
        <v>United States</v>
      </c>
    </row>
    <row r="369" spans="14:14" x14ac:dyDescent="0.75">
      <c r="N369" t="str">
        <v>Canada</v>
      </c>
    </row>
    <row r="370" spans="14:14" x14ac:dyDescent="0.75">
      <c r="N370" t="str">
        <v>United States</v>
      </c>
    </row>
    <row r="371" spans="14:14" x14ac:dyDescent="0.75">
      <c r="N371" t="str">
        <v>United States</v>
      </c>
    </row>
    <row r="372" spans="14:14" x14ac:dyDescent="0.75">
      <c r="N372" t="str">
        <v>United States</v>
      </c>
    </row>
    <row r="373" spans="14:14" x14ac:dyDescent="0.75">
      <c r="N373" t="str">
        <v>South Korea</v>
      </c>
    </row>
    <row r="374" spans="14:14" x14ac:dyDescent="0.75">
      <c r="N374" t="str">
        <v>United States</v>
      </c>
    </row>
    <row r="375" spans="14:14" x14ac:dyDescent="0.75">
      <c r="N375" t="str">
        <v>Israel</v>
      </c>
    </row>
    <row r="376" spans="14:14" x14ac:dyDescent="0.75">
      <c r="N376" t="str">
        <v>United States</v>
      </c>
    </row>
    <row r="377" spans="14:14" x14ac:dyDescent="0.75">
      <c r="N377" t="str">
        <v>United States</v>
      </c>
    </row>
    <row r="378" spans="14:14" x14ac:dyDescent="0.75">
      <c r="N378" t="str">
        <v>Canada</v>
      </c>
    </row>
    <row r="379" spans="14:14" x14ac:dyDescent="0.75">
      <c r="N379" t="str">
        <v>United States</v>
      </c>
    </row>
    <row r="380" spans="14:14" x14ac:dyDescent="0.75">
      <c r="N380" t="str">
        <v>United States</v>
      </c>
    </row>
    <row r="381" spans="14:14" x14ac:dyDescent="0.75">
      <c r="N381" t="str">
        <v>Hong Kong</v>
      </c>
    </row>
    <row r="382" spans="14:14" x14ac:dyDescent="0.75">
      <c r="N382" t="str">
        <v>Japan</v>
      </c>
    </row>
    <row r="383" spans="14:14" x14ac:dyDescent="0.75">
      <c r="N383" t="str">
        <v>Germany</v>
      </c>
    </row>
    <row r="384" spans="14:14" x14ac:dyDescent="0.75">
      <c r="N384" t="str">
        <v>United States</v>
      </c>
    </row>
    <row r="385" spans="14:14" x14ac:dyDescent="0.75">
      <c r="N385" t="str">
        <v>United States</v>
      </c>
    </row>
    <row r="386" spans="14:14" x14ac:dyDescent="0.75">
      <c r="N386" t="str">
        <v>United States</v>
      </c>
    </row>
    <row r="387" spans="14:14" x14ac:dyDescent="0.75">
      <c r="N387" t="str">
        <v>United Kingdom</v>
      </c>
    </row>
    <row r="388" spans="14:14" x14ac:dyDescent="0.75">
      <c r="N388" t="str">
        <v>Switzerland</v>
      </c>
    </row>
    <row r="389" spans="14:14" x14ac:dyDescent="0.75">
      <c r="N389" t="str">
        <v>United States</v>
      </c>
    </row>
    <row r="390" spans="14:14" x14ac:dyDescent="0.75">
      <c r="N390" t="str">
        <v>United States</v>
      </c>
    </row>
    <row r="391" spans="14:14" x14ac:dyDescent="0.75">
      <c r="N391" t="str">
        <v>United States</v>
      </c>
    </row>
    <row r="392" spans="14:14" x14ac:dyDescent="0.75">
      <c r="N392" t="str">
        <v>United States</v>
      </c>
    </row>
    <row r="393" spans="14:14" x14ac:dyDescent="0.75">
      <c r="N393" t="str">
        <v>United States</v>
      </c>
    </row>
    <row r="394" spans="14:14" x14ac:dyDescent="0.75">
      <c r="N394" t="str">
        <v>United States</v>
      </c>
    </row>
    <row r="395" spans="14:14" x14ac:dyDescent="0.75">
      <c r="N395" t="str">
        <v>United States</v>
      </c>
    </row>
    <row r="396" spans="14:14" x14ac:dyDescent="0.75">
      <c r="N396" t="str">
        <v>United States</v>
      </c>
    </row>
    <row r="397" spans="14:14" x14ac:dyDescent="0.75">
      <c r="N397" t="str">
        <v>United States</v>
      </c>
    </row>
    <row r="398" spans="14:14" x14ac:dyDescent="0.75">
      <c r="N398" t="str">
        <v>Hong Kong</v>
      </c>
    </row>
    <row r="399" spans="14:14" x14ac:dyDescent="0.75">
      <c r="N399" t="str">
        <v>China</v>
      </c>
    </row>
    <row r="400" spans="14:14" x14ac:dyDescent="0.75">
      <c r="N400" t="str">
        <v>United Kingdom</v>
      </c>
    </row>
    <row r="401" spans="14:14" x14ac:dyDescent="0.75">
      <c r="N401" t="str">
        <v>United States</v>
      </c>
    </row>
    <row r="402" spans="14:14" x14ac:dyDescent="0.75">
      <c r="N402" t="str">
        <v>Canada</v>
      </c>
    </row>
    <row r="403" spans="14:14" x14ac:dyDescent="0.75">
      <c r="N403" t="str">
        <v>United Kingdom</v>
      </c>
    </row>
    <row r="404" spans="14:14" x14ac:dyDescent="0.75">
      <c r="N404" t="str">
        <v>United States</v>
      </c>
    </row>
    <row r="405" spans="14:14" x14ac:dyDescent="0.75">
      <c r="N405" t="str">
        <v>Japan</v>
      </c>
    </row>
    <row r="406" spans="14:14" x14ac:dyDescent="0.75">
      <c r="N406" t="str">
        <v>United States</v>
      </c>
    </row>
    <row r="407" spans="14:14" x14ac:dyDescent="0.75">
      <c r="N407" t="str">
        <v>United States</v>
      </c>
    </row>
    <row r="408" spans="14:14" x14ac:dyDescent="0.75">
      <c r="N408" t="str">
        <v>Switzerland</v>
      </c>
    </row>
    <row r="409" spans="14:14" x14ac:dyDescent="0.75">
      <c r="N409" t="str">
        <v>United States</v>
      </c>
    </row>
    <row r="410" spans="14:14" x14ac:dyDescent="0.75">
      <c r="N410" t="str">
        <v>Switzerland</v>
      </c>
    </row>
    <row r="411" spans="14:14" x14ac:dyDescent="0.75">
      <c r="N411" t="str">
        <v>Australia</v>
      </c>
    </row>
    <row r="412" spans="14:14" x14ac:dyDescent="0.75">
      <c r="N412" t="str">
        <v>Japan</v>
      </c>
    </row>
    <row r="413" spans="14:14" x14ac:dyDescent="0.75">
      <c r="N413" t="str">
        <v>United States</v>
      </c>
    </row>
    <row r="414" spans="14:14" x14ac:dyDescent="0.75">
      <c r="N414" t="str">
        <v>United States</v>
      </c>
    </row>
    <row r="415" spans="14:14" x14ac:dyDescent="0.75">
      <c r="N415" t="str">
        <v>United States</v>
      </c>
    </row>
    <row r="416" spans="14:14" x14ac:dyDescent="0.75">
      <c r="N416" t="str">
        <v>Germany</v>
      </c>
    </row>
    <row r="417" spans="14:14" x14ac:dyDescent="0.75">
      <c r="N417" t="str">
        <v>United States</v>
      </c>
    </row>
    <row r="418" spans="14:14" x14ac:dyDescent="0.75">
      <c r="N418" t="str">
        <v>United States</v>
      </c>
    </row>
    <row r="419" spans="14:14" x14ac:dyDescent="0.75">
      <c r="N419" t="str">
        <v>United States</v>
      </c>
    </row>
    <row r="420" spans="14:14" x14ac:dyDescent="0.75">
      <c r="N420" t="str">
        <v>United States</v>
      </c>
    </row>
    <row r="421" spans="14:14" x14ac:dyDescent="0.75">
      <c r="N421" t="str">
        <v>Japan</v>
      </c>
    </row>
    <row r="422" spans="14:14" x14ac:dyDescent="0.75">
      <c r="N422" t="str">
        <v>United States</v>
      </c>
    </row>
    <row r="423" spans="14:14" x14ac:dyDescent="0.75">
      <c r="N423" t="str">
        <v>Israel</v>
      </c>
    </row>
    <row r="424" spans="14:14" x14ac:dyDescent="0.75">
      <c r="N424" t="str">
        <v>United States</v>
      </c>
    </row>
    <row r="425" spans="14:14" x14ac:dyDescent="0.75">
      <c r="N425" t="str">
        <v>United States</v>
      </c>
    </row>
    <row r="426" spans="14:14" x14ac:dyDescent="0.75">
      <c r="N426" t="str">
        <v>Germany</v>
      </c>
    </row>
    <row r="427" spans="14:14" x14ac:dyDescent="0.75">
      <c r="N427" t="str">
        <v>United States</v>
      </c>
    </row>
    <row r="428" spans="14:14" x14ac:dyDescent="0.75">
      <c r="N428" t="str">
        <v>United States</v>
      </c>
    </row>
    <row r="429" spans="14:14" x14ac:dyDescent="0.75">
      <c r="N429" t="str">
        <v>United States</v>
      </c>
    </row>
    <row r="430" spans="14:14" x14ac:dyDescent="0.75">
      <c r="N430" t="str">
        <v>United States</v>
      </c>
    </row>
    <row r="431" spans="14:14" x14ac:dyDescent="0.75">
      <c r="N431" t="str">
        <v>South Africa</v>
      </c>
    </row>
    <row r="432" spans="14:14" x14ac:dyDescent="0.75">
      <c r="N432" t="str">
        <v>Sweden</v>
      </c>
    </row>
    <row r="433" spans="14:14" x14ac:dyDescent="0.75">
      <c r="N433" t="str">
        <v>Hong Kong</v>
      </c>
    </row>
    <row r="434" spans="14:14" x14ac:dyDescent="0.75">
      <c r="N434" t="str">
        <v>United States</v>
      </c>
    </row>
    <row r="435" spans="14:14" x14ac:dyDescent="0.75">
      <c r="N435" t="str">
        <v>United States</v>
      </c>
    </row>
    <row r="436" spans="14:14" x14ac:dyDescent="0.75">
      <c r="N436" t="str">
        <v>United States</v>
      </c>
    </row>
    <row r="437" spans="14:14" x14ac:dyDescent="0.75">
      <c r="N437" t="str">
        <v>United States</v>
      </c>
    </row>
    <row r="438" spans="14:14" x14ac:dyDescent="0.75">
      <c r="N438" t="str">
        <v>United States</v>
      </c>
    </row>
    <row r="439" spans="14:14" x14ac:dyDescent="0.75">
      <c r="N439" t="str">
        <v>Japan</v>
      </c>
    </row>
    <row r="440" spans="14:14" x14ac:dyDescent="0.75">
      <c r="N440" t="str">
        <v>Switzerland</v>
      </c>
    </row>
    <row r="441" spans="14:14" x14ac:dyDescent="0.75">
      <c r="N441" t="str">
        <v>Canada</v>
      </c>
    </row>
    <row r="442" spans="14:14" x14ac:dyDescent="0.75">
      <c r="N442" t="str">
        <v>Spain</v>
      </c>
    </row>
    <row r="443" spans="14:14" x14ac:dyDescent="0.75">
      <c r="N443" t="str">
        <v>United States</v>
      </c>
    </row>
    <row r="444" spans="14:14" x14ac:dyDescent="0.75">
      <c r="N444" t="str">
        <v>United States</v>
      </c>
    </row>
    <row r="445" spans="14:14" x14ac:dyDescent="0.75">
      <c r="N445" t="str">
        <v>United States</v>
      </c>
    </row>
    <row r="446" spans="14:14" x14ac:dyDescent="0.75">
      <c r="N446" t="str">
        <v>United States</v>
      </c>
    </row>
    <row r="447" spans="14:14" x14ac:dyDescent="0.75">
      <c r="N447" t="str">
        <v>United States</v>
      </c>
    </row>
    <row r="448" spans="14:14" x14ac:dyDescent="0.75">
      <c r="N448" t="str">
        <v>United States</v>
      </c>
    </row>
    <row r="449" spans="14:14" x14ac:dyDescent="0.75">
      <c r="N449" t="str">
        <v>Switzerland</v>
      </c>
    </row>
    <row r="450" spans="14:14" x14ac:dyDescent="0.75">
      <c r="N450" t="str">
        <v>United States</v>
      </c>
    </row>
    <row r="451" spans="14:14" x14ac:dyDescent="0.75">
      <c r="N451" t="str">
        <v>Switzerland</v>
      </c>
    </row>
    <row r="452" spans="14:14" x14ac:dyDescent="0.75">
      <c r="N452" t="str">
        <v>United States</v>
      </c>
    </row>
    <row r="453" spans="14:14" x14ac:dyDescent="0.75">
      <c r="N453" t="str">
        <v>United States</v>
      </c>
    </row>
    <row r="454" spans="14:14" x14ac:dyDescent="0.75">
      <c r="N454" t="str">
        <v>United States</v>
      </c>
    </row>
    <row r="455" spans="14:14" x14ac:dyDescent="0.75">
      <c r="N455" t="str">
        <v>United States</v>
      </c>
    </row>
    <row r="456" spans="14:14" x14ac:dyDescent="0.75">
      <c r="N456" t="str">
        <v>United States</v>
      </c>
    </row>
    <row r="457" spans="14:14" x14ac:dyDescent="0.75">
      <c r="N457" t="str">
        <v>United States</v>
      </c>
    </row>
    <row r="458" spans="14:14" x14ac:dyDescent="0.75">
      <c r="N458" t="str">
        <v>United States</v>
      </c>
    </row>
    <row r="459" spans="14:14" x14ac:dyDescent="0.75">
      <c r="N459" t="str">
        <v>Switzerland</v>
      </c>
    </row>
    <row r="460" spans="14:14" x14ac:dyDescent="0.75">
      <c r="N460" t="str">
        <v>United States</v>
      </c>
    </row>
    <row r="461" spans="14:14" x14ac:dyDescent="0.75">
      <c r="N461" t="str">
        <v>United States</v>
      </c>
    </row>
    <row r="462" spans="14:14" x14ac:dyDescent="0.75">
      <c r="N462" t="str">
        <v>United States</v>
      </c>
    </row>
    <row r="463" spans="14:14" x14ac:dyDescent="0.75">
      <c r="N463" t="str">
        <v>United States</v>
      </c>
    </row>
    <row r="464" spans="14:14" x14ac:dyDescent="0.75">
      <c r="N464" t="str">
        <v>United States</v>
      </c>
    </row>
    <row r="465" spans="14:14" x14ac:dyDescent="0.75">
      <c r="N465" t="str">
        <v>United States</v>
      </c>
    </row>
    <row r="466" spans="14:14" x14ac:dyDescent="0.75">
      <c r="N466" t="str">
        <v>United States</v>
      </c>
    </row>
    <row r="467" spans="14:14" x14ac:dyDescent="0.75">
      <c r="N467" t="str">
        <v>United States</v>
      </c>
    </row>
    <row r="468" spans="14:14" x14ac:dyDescent="0.75">
      <c r="N468" t="str">
        <v>United States</v>
      </c>
    </row>
    <row r="469" spans="14:14" x14ac:dyDescent="0.75">
      <c r="N469" t="str">
        <v>United States</v>
      </c>
    </row>
    <row r="470" spans="14:14" x14ac:dyDescent="0.75">
      <c r="N470" t="str">
        <v>United States</v>
      </c>
    </row>
    <row r="471" spans="14:14" x14ac:dyDescent="0.75">
      <c r="N471" t="str">
        <v>United States</v>
      </c>
    </row>
    <row r="472" spans="14:14" x14ac:dyDescent="0.75">
      <c r="N472" t="str">
        <v>United States</v>
      </c>
    </row>
    <row r="473" spans="14:14" x14ac:dyDescent="0.75">
      <c r="N473" t="str">
        <v>United States</v>
      </c>
    </row>
    <row r="474" spans="14:14" x14ac:dyDescent="0.75">
      <c r="N474" t="str">
        <v>Israel</v>
      </c>
    </row>
    <row r="475" spans="14:14" x14ac:dyDescent="0.75">
      <c r="N475" t="str">
        <v>United States</v>
      </c>
    </row>
    <row r="476" spans="14:14" x14ac:dyDescent="0.75">
      <c r="N476" t="str">
        <v>United States</v>
      </c>
    </row>
    <row r="477" spans="14:14" x14ac:dyDescent="0.75">
      <c r="N477" t="str">
        <v>United States</v>
      </c>
    </row>
    <row r="478" spans="14:14" x14ac:dyDescent="0.75">
      <c r="N478" t="str">
        <v>United States</v>
      </c>
    </row>
    <row r="479" spans="14:14" x14ac:dyDescent="0.75">
      <c r="N479" t="str">
        <v>United States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EB25-A7A8-4F95-B09B-933B50ECD4CE}">
  <dimension ref="A1:CC479"/>
  <sheetViews>
    <sheetView topLeftCell="BS1" workbookViewId="0">
      <selection activeCell="CC6" sqref="CC6"/>
    </sheetView>
  </sheetViews>
  <sheetFormatPr defaultRowHeight="14.75" x14ac:dyDescent="0.75"/>
  <sheetData>
    <row r="1" spans="1:81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s="4" t="s">
        <v>115</v>
      </c>
    </row>
    <row r="2" spans="1:81" x14ac:dyDescent="0.75">
      <c r="A2">
        <f t="array" ref="A2:A57">_xll.FDS(A1,"OS_TOP_HLDR_POS(ALL,0D,,MTD,,F,SEC)")</f>
        <v>6869281</v>
      </c>
      <c r="B2">
        <f t="array" ref="B2:B28">_xll.FDS(B1,"OS_TOP_HLDR_POS(ALL,0D,,MTD,,F,SEC)")</f>
        <v>359700</v>
      </c>
      <c r="C2">
        <f t="array" ref="C2:C17">_xll.FDS(C1,"OS_TOP_HLDR_POS(ALL,0D,,MTD,,F,SEC)")</f>
        <v>9009227</v>
      </c>
      <c r="D2">
        <f t="array" ref="D2:D26">_xll.FDS(D1,"OS_TOP_HLDR_POS(ALL,0D,,MTD,,F,SEC)")</f>
        <v>1213738</v>
      </c>
      <c r="E2">
        <f t="array" ref="E2:E5">_xll.FDS(E1,"OS_TOP_HLDR_POS(ALL,0D,,MTD,,F,SEC)")</f>
        <v>2200960</v>
      </c>
      <c r="F2">
        <f t="array" ref="F2:F69">_xll.FDS(F1,"OS_TOP_HLDR_POS(ALL,0D,,MTD,,F,SEC)")</f>
        <v>6299196</v>
      </c>
      <c r="G2" t="e">
        <f t="array" ref="G2">_xll.FDS(G1,"OS_TOP_HLDR_POS(ALL,0D,,MTD,,F,SEC)")</f>
        <v>#N/A</v>
      </c>
      <c r="H2" t="e">
        <f t="array" ref="H2">_xll.FDS(H1,"OS_TOP_HLDR_POS(ALL,0D,,MTD,,F,SEC)")</f>
        <v>#N/A</v>
      </c>
      <c r="I2">
        <f t="array" ref="I2">_xll.FDS(I1,"OS_TOP_HLDR_POS(ALL,0D,,MTD,,F,SEC)")</f>
        <v>255000</v>
      </c>
      <c r="J2" t="e">
        <f t="array" ref="J2">_xll.FDS(J1,"OS_TOP_HLDR_POS(ALL,0D,,MTD,,F,SEC)")</f>
        <v>#N/A</v>
      </c>
      <c r="K2" t="e">
        <f t="array" ref="K2">_xll.FDS(K1,"OS_TOP_HLDR_POS(ALL,0D,,MTD,,F,SEC)")</f>
        <v>#N/A</v>
      </c>
      <c r="L2">
        <f t="array" ref="L2:L167">_xll.FDS(L1,"OS_TOP_HLDR_POS(ALL,0D,,MTD,,F,SEC)")</f>
        <v>9763920</v>
      </c>
      <c r="M2" t="e">
        <f t="array" ref="M2">_xll.FDS(M1,"OS_TOP_HLDR_POS(ALL,0D,,MTD,,F,SEC)")</f>
        <v>#N/A</v>
      </c>
      <c r="N2">
        <f t="array" ref="N2:N479">_xll.FDS(N1,"OS_TOP_HLDR_POS(ALL,0D,,MTD,,F,SEC)")</f>
        <v>32986265</v>
      </c>
      <c r="O2">
        <f t="array" ref="O2:O63">_xll.FDS(O1,"OS_TOP_HLDR_POS(ALL,0D,,MTD,,F,SEC)")</f>
        <v>5490992</v>
      </c>
      <c r="P2" t="e">
        <f t="array" ref="P2">_xll.FDS(P1,"OS_TOP_HLDR_POS(ALL,0D,,MTD,,F,SEC)")</f>
        <v>#N/A</v>
      </c>
      <c r="Q2" t="e">
        <f t="array" ref="Q2">_xll.FDS(Q1,"OS_TOP_HLDR_POS(ALL,0D,,MTD,,F,SEC)")</f>
        <v>#N/A</v>
      </c>
      <c r="R2">
        <f t="array" ref="R2">_xll.FDS(R1,"OS_TOP_HLDR_POS(ALL,0D,,MTD,,F,SEC)")</f>
        <v>62500000</v>
      </c>
      <c r="S2">
        <f t="array" ref="S2:S31">_xll.FDS(S1,"OS_TOP_HLDR_POS(ALL,0D,,MTD,,F,SEC)")</f>
        <v>2380663</v>
      </c>
      <c r="T2" t="e">
        <f t="array" ref="T2">_xll.FDS(T1,"OS_TOP_HLDR_POS(ALL,0D,,MTD,,F,SEC)")</f>
        <v>#N/A</v>
      </c>
      <c r="U2">
        <f t="array" ref="U2:U3">_xll.FDS(U1,"OS_TOP_HLDR_POS(ALL,0D,,MTD,,F,SEC)")</f>
        <v>243100</v>
      </c>
      <c r="V2">
        <f t="array" ref="V2:V5">_xll.FDS(V1,"OS_TOP_HLDR_POS(ALL,0D,,MTD,,F,SEC)")</f>
        <v>210470</v>
      </c>
      <c r="W2">
        <f t="array" ref="W2:W69">_xll.FDS(W1,"OS_TOP_HLDR_POS(ALL,0D,,MTD,,F,SEC)")</f>
        <v>6534155</v>
      </c>
      <c r="X2" t="e">
        <f t="array" ref="X2">_xll.FDS(X1,"OS_TOP_HLDR_POS(ALL,0D,,MTD,,F,SEC)")</f>
        <v>#N/A</v>
      </c>
      <c r="Y2" t="e">
        <f t="array" ref="Y2">_xll.FDS(Y1,"OS_TOP_HLDR_POS(ALL,0D,,MTD,,F,SEC)")</f>
        <v>#N/A</v>
      </c>
      <c r="Z2" t="e">
        <f t="array" ref="Z2">_xll.FDS(Z1,"OS_TOP_HLDR_POS(ALL,0D,,MTD,,F,SEC)")</f>
        <v>#N/A</v>
      </c>
      <c r="AA2">
        <f t="array" ref="AA2:AA22">_xll.FDS(AA1,"OS_TOP_HLDR_POS(ALL,0D,,MTD,,F,SEC)")</f>
        <v>1046000</v>
      </c>
      <c r="AB2" t="e">
        <f t="array" ref="AB2">_xll.FDS(AB1,"OS_TOP_HLDR_POS(ALL,0D,,MTD,,F,SEC)")</f>
        <v>#N/A</v>
      </c>
      <c r="AC2" t="e">
        <f t="array" ref="AC2">_xll.FDS(AC1,"OS_TOP_HLDR_POS(ALL,0D,,MTD,,F,SEC)")</f>
        <v>#N/A</v>
      </c>
      <c r="AD2">
        <f t="array" ref="AD2:AD16">_xll.FDS(AD1,"OS_TOP_HLDR_POS(ALL,0D,,MTD,,F,SEC)")</f>
        <v>2420565</v>
      </c>
      <c r="AE2" t="e">
        <f t="array" ref="AE2">_xll.FDS(AE1,"OS_TOP_HLDR_POS(ALL,0D,,MTD,,F,SEC)")</f>
        <v>#N/A</v>
      </c>
      <c r="AF2">
        <f t="array" ref="AF2:AF34">_xll.FDS(AF1,"OS_TOP_HLDR_POS(ALL,0D,,MTD,,F,SEC)")</f>
        <v>4077214</v>
      </c>
      <c r="AG2" t="e">
        <f t="array" ref="AG2">_xll.FDS(AG1,"OS_TOP_HLDR_POS(ALL,0D,,MTD,,F,SEC)")</f>
        <v>#N/A</v>
      </c>
      <c r="AH2">
        <f t="array" ref="AH2:AH3">_xll.FDS(AH1,"OS_TOP_HLDR_POS(ALL,0D,,MTD,,F,SEC)")</f>
        <v>76900</v>
      </c>
      <c r="AI2">
        <f t="array" ref="AI2:AI64">_xll.FDS(AI1,"OS_TOP_HLDR_POS(ALL,0D,,MTD,,F,SEC)")</f>
        <v>3756530</v>
      </c>
      <c r="AJ2" t="e">
        <f t="array" ref="AJ2">_xll.FDS(AJ1,"OS_TOP_HLDR_POS(ALL,0D,,MTD,,F,SEC)")</f>
        <v>#N/A</v>
      </c>
      <c r="AK2">
        <f t="array" ref="AK2:AK24">_xll.FDS(AK1,"OS_TOP_HLDR_POS(ALL,0D,,MTD,,F,SEC)")</f>
        <v>5131442</v>
      </c>
      <c r="AL2">
        <f t="array" ref="AL2:AL41">_xll.FDS(AL1,"OS_TOP_HLDR_POS(ALL,0D,,MTD,,F,SEC)")</f>
        <v>1840567</v>
      </c>
      <c r="AM2">
        <f t="array" ref="AM2:AM12">_xll.FDS(AM1,"OS_TOP_HLDR_POS(ALL,0D,,MTD,,F,SEC)")</f>
        <v>14012365</v>
      </c>
      <c r="AN2" t="e">
        <f t="array" ref="AN2">_xll.FDS(AN1,"OS_TOP_HLDR_POS(ALL,0D,,MTD,,F,SEC)")</f>
        <v>#N/A</v>
      </c>
      <c r="AO2" t="e">
        <f t="array" ref="AO2">_xll.FDS(AO1,"OS_TOP_HLDR_POS(ALL,0D,,MTD,,F,SEC)")</f>
        <v>#N/A</v>
      </c>
      <c r="AP2" t="e">
        <f t="array" ref="AP2">_xll.FDS(AP1,"OS_TOP_HLDR_POS(ALL,0D,,MTD,,F,SEC)")</f>
        <v>#N/A</v>
      </c>
      <c r="AQ2">
        <f t="array" ref="AQ2:AQ29">_xll.FDS(AQ1,"OS_TOP_HLDR_POS(ALL,0D,,MTD,,F,SEC)")</f>
        <v>7453399</v>
      </c>
      <c r="AR2">
        <f t="array" ref="AR2">_xll.FDS(AR1,"OS_TOP_HLDR_POS(ALL,0D,,MTD,,F,SEC)")</f>
        <v>528790</v>
      </c>
      <c r="AS2" t="e">
        <f t="array" ref="AS2">_xll.FDS(AS1,"OS_TOP_HLDR_POS(ALL,0D,,MTD,,F,SEC)")</f>
        <v>#N/A</v>
      </c>
      <c r="AT2">
        <f t="array" ref="AT2:AT68">_xll.FDS(AT1,"OS_TOP_HLDR_POS(ALL,0D,,MTD,,F,SEC)")</f>
        <v>5430650</v>
      </c>
      <c r="AU2">
        <f t="array" ref="AU2">_xll.FDS(AU1,"OS_TOP_HLDR_POS(ALL,0D,,MTD,,F,SEC)")</f>
        <v>25000000</v>
      </c>
      <c r="AV2" t="e">
        <f t="array" ref="AV2">_xll.FDS(AV1,"OS_TOP_HLDR_POS(ALL,0D,,MTD,,F,SEC)")</f>
        <v>#N/A</v>
      </c>
      <c r="AW2">
        <f t="array" ref="AW2:AW19">_xll.FDS(AW1,"OS_TOP_HLDR_POS(ALL,0D,,MTD,,F,SEC)")</f>
        <v>3287311</v>
      </c>
      <c r="AX2" t="e">
        <f t="array" ref="AX2">_xll.FDS(AX1,"OS_TOP_HLDR_POS(ALL,0D,,MTD,,F,SEC)")</f>
        <v>#N/A</v>
      </c>
      <c r="AY2">
        <f t="array" ref="AY2:AY3">_xll.FDS(AY1,"OS_TOP_HLDR_POS(ALL,0D,,MTD,,F,SEC)")</f>
        <v>82124</v>
      </c>
      <c r="AZ2" t="e">
        <f t="array" ref="AZ2">_xll.FDS(AZ1,"OS_TOP_HLDR_POS(ALL,0D,,MTD,,F,SEC)")</f>
        <v>#N/A</v>
      </c>
      <c r="BA2">
        <f t="array" ref="BA2">_xll.FDS(BA1,"OS_TOP_HLDR_POS(ALL,0D,,MTD,,F,SEC)")</f>
        <v>190725</v>
      </c>
      <c r="BB2" t="e">
        <f t="array" ref="BB2">_xll.FDS(BB1,"OS_TOP_HLDR_POS(ALL,0D,,MTD,,F,SEC)")</f>
        <v>#N/A</v>
      </c>
      <c r="BC2">
        <f t="array" ref="BC2:BC18">_xll.FDS(BC1,"OS_TOP_HLDR_POS(ALL,0D,,MTD,,F,SEC)")</f>
        <v>4315102</v>
      </c>
      <c r="BD2">
        <f t="array" ref="BD2:BD3">_xll.FDS(BD1,"OS_TOP_HLDR_POS(ALL,0D,,MTD,,F,SEC)")</f>
        <v>2410567</v>
      </c>
      <c r="BE2" t="e">
        <f t="array" ref="BE2">_xll.FDS(BE1,"OS_TOP_HLDR_POS(ALL,0D,,MTD,,F,SEC)")</f>
        <v>#N/A</v>
      </c>
      <c r="BF2">
        <f t="array" ref="BF2">_xll.FDS(BF1,"OS_TOP_HLDR_POS(ALL,0D,,MTD,,F,SEC)")</f>
        <v>1690000</v>
      </c>
      <c r="BG2" t="e">
        <f t="array" ref="BG2">_xll.FDS(BG1,"OS_TOP_HLDR_POS(ALL,0D,,MTD,,F,SEC)")</f>
        <v>#N/A</v>
      </c>
      <c r="BH2">
        <f t="array" ref="BH2:BH26">_xll.FDS(BH1,"OS_TOP_HLDR_POS(ALL,0D,,MTD,,F,SEC)")</f>
        <v>1008828</v>
      </c>
      <c r="BI2">
        <f t="array" ref="BI2:BI7">_xll.FDS(BI1,"OS_TOP_HLDR_POS(ALL,0D,,MTD,,F,SEC)")</f>
        <v>3909207</v>
      </c>
      <c r="BJ2">
        <f t="array" ref="BJ2:BJ38">_xll.FDS(BJ1,"OS_TOP_HLDR_POS(ALL,0D,,MTD,,F,SEC)")</f>
        <v>150700</v>
      </c>
      <c r="BK2">
        <f t="array" ref="BK2:BK7">_xll.FDS(BK1,"OS_TOP_HLDR_POS(ALL,0D,,MTD,,F,SEC)")</f>
        <v>11820000</v>
      </c>
      <c r="BL2">
        <f t="array" ref="BL2:BL6">_xll.FDS(BL1,"OS_TOP_HLDR_POS(ALL,0D,,MTD,,F,SEC)")</f>
        <v>189710</v>
      </c>
      <c r="BM2">
        <f t="array" ref="BM2:BM43">_xll.FDS(BM1,"OS_TOP_HLDR_POS(ALL,0D,,MTD,,F,SEC)")</f>
        <v>865425</v>
      </c>
      <c r="BN2">
        <f t="array" ref="BN2:BN3">_xll.FDS(BN1,"OS_TOP_HLDR_POS(ALL,0D,,MTD,,F,SEC)")</f>
        <v>3663059</v>
      </c>
      <c r="BO2" t="e">
        <f t="array" ref="BO2">_xll.FDS(BO1,"OS_TOP_HLDR_POS(ALL,0D,,MTD,,F,SEC)")</f>
        <v>#N/A</v>
      </c>
      <c r="BP2">
        <f t="array" ref="BP2">_xll.FDS(BP1,"OS_TOP_HLDR_POS(ALL,0D,,MTD,,F,SEC)")</f>
        <v>27712879</v>
      </c>
      <c r="BQ2">
        <f t="array" ref="BQ2:BQ6">_xll.FDS(BQ1,"OS_TOP_HLDR_POS(ALL,0D,,MTD,,F,SEC)")</f>
        <v>1259800</v>
      </c>
      <c r="BR2" t="e">
        <f t="array" ref="BR2">_xll.FDS(BR1,"OS_TOP_HLDR_POS(ALL,0D,,MTD,,F,SEC)")</f>
        <v>#N/A</v>
      </c>
      <c r="BS2">
        <f t="array" ref="BS2">_xll.FDS(BS1,"OS_TOP_HLDR_POS(ALL,0D,,MTD,,F,SEC)")</f>
        <v>4119065</v>
      </c>
      <c r="BT2">
        <f t="array" ref="BT2">_xll.FDS(BT1,"OS_TOP_HLDR_POS(ALL,0D,,MTD,,F,SEC)")</f>
        <v>200000</v>
      </c>
      <c r="BU2">
        <f t="array" ref="BU2:BU8">_xll.FDS(BU1,"OS_TOP_HLDR_POS(ALL,0D,,MTD,,F,SEC)")</f>
        <v>1097515</v>
      </c>
      <c r="BV2">
        <f t="array" ref="BV2:BV68">_xll.FDS(BV1,"OS_TOP_HLDR_POS(ALL,0D,,MTD,,F,SEC)")</f>
        <v>6819301</v>
      </c>
      <c r="BW2">
        <f t="array" ref="BW2">_xll.FDS(BW1,"OS_TOP_HLDR_POS(ALL,0D,,MTD,,F,SEC)")</f>
        <v>103000</v>
      </c>
      <c r="BX2">
        <f t="array" ref="BX2:BX52">_xll.FDS(BX1,"OS_TOP_HLDR_POS(ALL,0D,,MTD,,F,SEC)")</f>
        <v>3727449</v>
      </c>
      <c r="BY2">
        <f t="array" ref="BY2:BY110">_xll.FDS(BY1,"OS_TOP_HLDR_POS(ALL,0D,,MTD,,F,SEC)")</f>
        <v>55042456</v>
      </c>
      <c r="BZ2">
        <f t="array" ref="BZ2:BZ71">_xll.FDS(BZ1,"OS_TOP_HLDR_POS(ALL,0D,,MTD,,F,SEC)")</f>
        <v>2158394</v>
      </c>
      <c r="CA2">
        <f t="array" ref="CA2:CA79">_xll.FDS(CA1,"OS_TOP_HLDR_POS(ALL,0D,,MTD,,F,SEC)")</f>
        <v>2772000</v>
      </c>
      <c r="CB2">
        <f t="array" ref="CB2:CB141">_xll.FDS(CB1,"OS_TOP_HLDR_POS(ALL,0D,,MTD,,F,SEC)")</f>
        <v>3560999</v>
      </c>
      <c r="CC2">
        <f t="array" ref="CC2:CC73">_xll.FDS(CC1,"OS_TOP_HLDR_POS(ALL,0D,,MTD,,F,SEC)")</f>
        <v>6790000</v>
      </c>
    </row>
    <row r="3" spans="1:81" x14ac:dyDescent="0.75">
      <c r="A3">
        <v>4331020</v>
      </c>
      <c r="B3">
        <v>245000</v>
      </c>
      <c r="C3">
        <v>2875794</v>
      </c>
      <c r="D3">
        <v>802385</v>
      </c>
      <c r="E3">
        <v>1329230</v>
      </c>
      <c r="F3">
        <v>5796482</v>
      </c>
      <c r="L3">
        <v>6909374</v>
      </c>
      <c r="N3">
        <v>25839035</v>
      </c>
      <c r="O3">
        <v>5137216</v>
      </c>
      <c r="S3">
        <v>797281</v>
      </c>
      <c r="U3">
        <v>3615</v>
      </c>
      <c r="V3">
        <v>17955</v>
      </c>
      <c r="W3">
        <v>4872000</v>
      </c>
      <c r="AA3">
        <v>896645</v>
      </c>
      <c r="AD3">
        <v>2080421</v>
      </c>
      <c r="AF3">
        <v>1665999</v>
      </c>
      <c r="AH3">
        <v>51500</v>
      </c>
      <c r="AI3">
        <v>2992630</v>
      </c>
      <c r="AK3">
        <v>4351782</v>
      </c>
      <c r="AL3">
        <v>1738228</v>
      </c>
      <c r="AM3">
        <v>2484700</v>
      </c>
      <c r="AQ3">
        <v>2040000</v>
      </c>
      <c r="AT3">
        <v>2289155</v>
      </c>
      <c r="AW3">
        <v>34429</v>
      </c>
      <c r="AY3">
        <v>77400</v>
      </c>
      <c r="BC3">
        <v>1102194</v>
      </c>
      <c r="BD3">
        <v>1078096</v>
      </c>
      <c r="BH3">
        <v>643500</v>
      </c>
      <c r="BI3">
        <v>3674185</v>
      </c>
      <c r="BJ3">
        <v>93000</v>
      </c>
      <c r="BK3">
        <v>10709357</v>
      </c>
      <c r="BL3">
        <v>73500</v>
      </c>
      <c r="BM3">
        <v>767926</v>
      </c>
      <c r="BN3">
        <v>152840</v>
      </c>
      <c r="BQ3">
        <v>728998</v>
      </c>
      <c r="BU3">
        <v>775978</v>
      </c>
      <c r="BV3">
        <v>2000000</v>
      </c>
      <c r="BX3">
        <v>1084140</v>
      </c>
      <c r="BY3">
        <v>10783599</v>
      </c>
      <c r="BZ3">
        <v>1498100</v>
      </c>
      <c r="CA3">
        <v>2674338</v>
      </c>
      <c r="CB3">
        <v>3249574</v>
      </c>
      <c r="CC3">
        <v>6361446</v>
      </c>
    </row>
    <row r="4" spans="1:81" x14ac:dyDescent="0.75">
      <c r="A4">
        <v>2478119</v>
      </c>
      <c r="B4">
        <v>198389</v>
      </c>
      <c r="C4">
        <v>2022598</v>
      </c>
      <c r="D4">
        <v>117443</v>
      </c>
      <c r="E4">
        <v>354000</v>
      </c>
      <c r="F4">
        <v>4022000</v>
      </c>
      <c r="L4">
        <v>4669343</v>
      </c>
      <c r="N4">
        <v>18024830</v>
      </c>
      <c r="O4">
        <v>4111149</v>
      </c>
      <c r="S4">
        <v>363531</v>
      </c>
      <c r="V4">
        <v>10200</v>
      </c>
      <c r="W4">
        <v>4369350</v>
      </c>
      <c r="AA4">
        <v>609722</v>
      </c>
      <c r="AD4">
        <v>2010169</v>
      </c>
      <c r="AF4">
        <v>960000</v>
      </c>
      <c r="AI4">
        <v>2434235</v>
      </c>
      <c r="AK4">
        <v>4050000</v>
      </c>
      <c r="AL4">
        <v>1292690</v>
      </c>
      <c r="AM4">
        <v>2011300</v>
      </c>
      <c r="AQ4">
        <v>96929</v>
      </c>
      <c r="AT4">
        <v>1991948</v>
      </c>
      <c r="AW4">
        <v>8195</v>
      </c>
      <c r="BC4">
        <v>584615</v>
      </c>
      <c r="BH4">
        <v>476000</v>
      </c>
      <c r="BI4">
        <v>2541222</v>
      </c>
      <c r="BJ4">
        <v>53976</v>
      </c>
      <c r="BK4">
        <v>7029500</v>
      </c>
      <c r="BL4">
        <v>50000</v>
      </c>
      <c r="BM4">
        <v>542256</v>
      </c>
      <c r="BQ4">
        <v>479654</v>
      </c>
      <c r="BU4">
        <v>763712</v>
      </c>
      <c r="BV4">
        <v>831416</v>
      </c>
      <c r="BX4">
        <v>293300</v>
      </c>
      <c r="BY4">
        <v>2861927</v>
      </c>
      <c r="BZ4">
        <v>1445000</v>
      </c>
      <c r="CA4">
        <v>2025000</v>
      </c>
      <c r="CB4">
        <v>3158979</v>
      </c>
      <c r="CC4">
        <v>4950000</v>
      </c>
    </row>
    <row r="5" spans="1:81" x14ac:dyDescent="0.75">
      <c r="A5">
        <v>2045626</v>
      </c>
      <c r="B5">
        <v>129246</v>
      </c>
      <c r="C5">
        <v>1402253</v>
      </c>
      <c r="D5">
        <v>91100</v>
      </c>
      <c r="E5">
        <v>248000</v>
      </c>
      <c r="F5">
        <v>3710698</v>
      </c>
      <c r="L5">
        <v>4434463</v>
      </c>
      <c r="N5">
        <v>17931594</v>
      </c>
      <c r="O5">
        <v>2330893</v>
      </c>
      <c r="S5">
        <v>287972</v>
      </c>
      <c r="V5">
        <v>370</v>
      </c>
      <c r="W5">
        <v>2717522</v>
      </c>
      <c r="AA5">
        <v>181078</v>
      </c>
      <c r="AD5">
        <v>1471853</v>
      </c>
      <c r="AF5">
        <v>950000</v>
      </c>
      <c r="AI5">
        <v>2430904</v>
      </c>
      <c r="AK5">
        <v>3153910</v>
      </c>
      <c r="AL5">
        <v>746316</v>
      </c>
      <c r="AM5">
        <v>819126</v>
      </c>
      <c r="AQ5">
        <v>88771</v>
      </c>
      <c r="AT5">
        <v>1666582</v>
      </c>
      <c r="AW5">
        <v>2452</v>
      </c>
      <c r="BC5">
        <v>320377</v>
      </c>
      <c r="BH5">
        <v>247102</v>
      </c>
      <c r="BI5">
        <v>1400000</v>
      </c>
      <c r="BJ5">
        <v>47653</v>
      </c>
      <c r="BK5">
        <v>215000</v>
      </c>
      <c r="BL5">
        <v>15000</v>
      </c>
      <c r="BM5">
        <v>400000</v>
      </c>
      <c r="BQ5">
        <v>193040</v>
      </c>
      <c r="BU5">
        <v>572439</v>
      </c>
      <c r="BV5">
        <v>364374</v>
      </c>
      <c r="BX5">
        <v>210250</v>
      </c>
      <c r="BY5">
        <v>2377000</v>
      </c>
      <c r="BZ5">
        <v>1407615</v>
      </c>
      <c r="CA5">
        <v>1979669</v>
      </c>
      <c r="CB5">
        <v>2324688</v>
      </c>
      <c r="CC5">
        <v>4075000</v>
      </c>
    </row>
    <row r="6" spans="1:81" x14ac:dyDescent="0.75">
      <c r="A6">
        <v>1938329</v>
      </c>
      <c r="B6">
        <v>118385</v>
      </c>
      <c r="C6">
        <v>346562</v>
      </c>
      <c r="D6">
        <v>53100</v>
      </c>
      <c r="F6">
        <v>3198927</v>
      </c>
      <c r="L6">
        <v>3538295</v>
      </c>
      <c r="N6">
        <v>13402349</v>
      </c>
      <c r="O6">
        <v>1775000</v>
      </c>
      <c r="S6">
        <v>278400</v>
      </c>
      <c r="W6">
        <v>2094900</v>
      </c>
      <c r="AA6">
        <v>157470</v>
      </c>
      <c r="AD6">
        <v>959300</v>
      </c>
      <c r="AF6">
        <v>900000</v>
      </c>
      <c r="AI6">
        <v>2159868</v>
      </c>
      <c r="AK6">
        <v>2674615</v>
      </c>
      <c r="AL6">
        <v>638146</v>
      </c>
      <c r="AM6">
        <v>129845</v>
      </c>
      <c r="AQ6">
        <v>87968</v>
      </c>
      <c r="AT6">
        <v>1534516</v>
      </c>
      <c r="AW6">
        <v>1480</v>
      </c>
      <c r="BC6">
        <v>213310</v>
      </c>
      <c r="BH6">
        <v>60917</v>
      </c>
      <c r="BI6">
        <v>1144554</v>
      </c>
      <c r="BJ6">
        <v>44705</v>
      </c>
      <c r="BK6">
        <v>41000</v>
      </c>
      <c r="BL6">
        <v>10000</v>
      </c>
      <c r="BM6">
        <v>348939</v>
      </c>
      <c r="BQ6">
        <v>50000</v>
      </c>
      <c r="BU6">
        <v>244365</v>
      </c>
      <c r="BV6">
        <v>241145</v>
      </c>
      <c r="BX6">
        <v>134300</v>
      </c>
      <c r="BY6">
        <v>2362367</v>
      </c>
      <c r="BZ6">
        <v>924885</v>
      </c>
      <c r="CA6">
        <v>1662812</v>
      </c>
      <c r="CB6">
        <v>1750000</v>
      </c>
      <c r="CC6">
        <v>3443234</v>
      </c>
    </row>
    <row r="7" spans="1:81" x14ac:dyDescent="0.75">
      <c r="A7">
        <v>1774815</v>
      </c>
      <c r="B7">
        <v>72188</v>
      </c>
      <c r="C7">
        <v>195492</v>
      </c>
      <c r="D7">
        <v>47248</v>
      </c>
      <c r="F7">
        <v>2918000</v>
      </c>
      <c r="L7">
        <v>1725000</v>
      </c>
      <c r="N7">
        <v>9542316</v>
      </c>
      <c r="O7">
        <v>1600000</v>
      </c>
      <c r="S7">
        <v>250000</v>
      </c>
      <c r="W7">
        <v>2082335</v>
      </c>
      <c r="AA7">
        <v>101700</v>
      </c>
      <c r="AD7">
        <v>198799</v>
      </c>
      <c r="AF7">
        <v>834689</v>
      </c>
      <c r="AI7">
        <v>1779179</v>
      </c>
      <c r="AK7">
        <v>350200</v>
      </c>
      <c r="AL7">
        <v>296927</v>
      </c>
      <c r="AM7">
        <v>89600</v>
      </c>
      <c r="AQ7">
        <v>79164</v>
      </c>
      <c r="AT7">
        <v>1305225</v>
      </c>
      <c r="AW7">
        <v>1000</v>
      </c>
      <c r="BC7">
        <v>208733</v>
      </c>
      <c r="BH7">
        <v>39408</v>
      </c>
      <c r="BI7">
        <v>302</v>
      </c>
      <c r="BJ7">
        <v>41999</v>
      </c>
      <c r="BK7">
        <v>34190</v>
      </c>
      <c r="BM7">
        <v>293000</v>
      </c>
      <c r="BU7">
        <v>98298</v>
      </c>
      <c r="BV7">
        <v>176291</v>
      </c>
      <c r="BX7">
        <v>127786</v>
      </c>
      <c r="BY7">
        <v>2032457</v>
      </c>
      <c r="BZ7">
        <v>911349</v>
      </c>
      <c r="CA7">
        <v>1587536</v>
      </c>
      <c r="CB7">
        <v>1708472</v>
      </c>
      <c r="CC7">
        <v>2587961</v>
      </c>
    </row>
    <row r="8" spans="1:81" x14ac:dyDescent="0.75">
      <c r="A8">
        <v>1113248</v>
      </c>
      <c r="B8">
        <v>64125</v>
      </c>
      <c r="C8">
        <v>42265</v>
      </c>
      <c r="D8">
        <v>24059</v>
      </c>
      <c r="F8">
        <v>1589499</v>
      </c>
      <c r="L8">
        <v>1701929</v>
      </c>
      <c r="N8">
        <v>8644507</v>
      </c>
      <c r="O8">
        <v>1597503</v>
      </c>
      <c r="S8">
        <v>230900</v>
      </c>
      <c r="W8">
        <v>1986424</v>
      </c>
      <c r="AA8">
        <v>98272</v>
      </c>
      <c r="AD8">
        <v>21020</v>
      </c>
      <c r="AF8">
        <v>720000</v>
      </c>
      <c r="AI8">
        <v>1735000</v>
      </c>
      <c r="AK8">
        <v>330300</v>
      </c>
      <c r="AL8">
        <v>204829</v>
      </c>
      <c r="AM8">
        <v>62203</v>
      </c>
      <c r="AQ8">
        <v>50000</v>
      </c>
      <c r="AT8">
        <v>1120622</v>
      </c>
      <c r="AW8">
        <v>779</v>
      </c>
      <c r="BC8">
        <v>191858</v>
      </c>
      <c r="BH8">
        <v>35510</v>
      </c>
      <c r="BJ8">
        <v>30000</v>
      </c>
      <c r="BM8">
        <v>256813</v>
      </c>
      <c r="BU8">
        <v>17800</v>
      </c>
      <c r="BV8">
        <v>169700</v>
      </c>
      <c r="BX8">
        <v>95500</v>
      </c>
      <c r="BY8">
        <v>1916080</v>
      </c>
      <c r="BZ8">
        <v>902300</v>
      </c>
      <c r="CA8">
        <v>1499970</v>
      </c>
      <c r="CB8">
        <v>965151</v>
      </c>
      <c r="CC8">
        <v>2480576</v>
      </c>
    </row>
    <row r="9" spans="1:81" x14ac:dyDescent="0.75">
      <c r="A9">
        <v>847164</v>
      </c>
      <c r="B9">
        <v>61235</v>
      </c>
      <c r="C9">
        <v>37536</v>
      </c>
      <c r="D9">
        <v>23853</v>
      </c>
      <c r="F9">
        <v>802378</v>
      </c>
      <c r="L9">
        <v>1615882</v>
      </c>
      <c r="N9">
        <v>5351567</v>
      </c>
      <c r="O9">
        <v>1279287</v>
      </c>
      <c r="S9">
        <v>168272</v>
      </c>
      <c r="W9">
        <v>1572755</v>
      </c>
      <c r="AA9">
        <v>35452</v>
      </c>
      <c r="AD9">
        <v>10050</v>
      </c>
      <c r="AF9">
        <v>270209</v>
      </c>
      <c r="AI9">
        <v>1278598</v>
      </c>
      <c r="AK9">
        <v>81100</v>
      </c>
      <c r="AL9">
        <v>162798</v>
      </c>
      <c r="AM9">
        <v>50334</v>
      </c>
      <c r="AQ9">
        <v>40315</v>
      </c>
      <c r="AT9">
        <v>995307</v>
      </c>
      <c r="AW9">
        <v>476</v>
      </c>
      <c r="BC9">
        <v>67992</v>
      </c>
      <c r="BH9">
        <v>13960</v>
      </c>
      <c r="BJ9">
        <v>17400</v>
      </c>
      <c r="BM9">
        <v>231250</v>
      </c>
      <c r="BV9">
        <v>158891</v>
      </c>
      <c r="BX9">
        <v>79042</v>
      </c>
      <c r="BY9">
        <v>1865039</v>
      </c>
      <c r="BZ9">
        <v>516310</v>
      </c>
      <c r="CA9">
        <v>1274100</v>
      </c>
      <c r="CB9">
        <v>960406</v>
      </c>
      <c r="CC9">
        <v>2363767</v>
      </c>
    </row>
    <row r="10" spans="1:81" x14ac:dyDescent="0.75">
      <c r="A10">
        <v>800000</v>
      </c>
      <c r="B10">
        <v>54889</v>
      </c>
      <c r="C10">
        <v>28978</v>
      </c>
      <c r="D10">
        <v>21415</v>
      </c>
      <c r="F10">
        <v>776196</v>
      </c>
      <c r="L10">
        <v>1606737</v>
      </c>
      <c r="N10">
        <v>4565437</v>
      </c>
      <c r="O10">
        <v>1070000</v>
      </c>
      <c r="S10">
        <v>100791</v>
      </c>
      <c r="W10">
        <v>1553985</v>
      </c>
      <c r="AA10">
        <v>32562</v>
      </c>
      <c r="AD10">
        <v>8500</v>
      </c>
      <c r="AF10">
        <v>147108</v>
      </c>
      <c r="AI10">
        <v>1159121</v>
      </c>
      <c r="AK10">
        <v>74722</v>
      </c>
      <c r="AL10">
        <v>132054</v>
      </c>
      <c r="AM10">
        <v>22700</v>
      </c>
      <c r="AQ10">
        <v>40000</v>
      </c>
      <c r="AT10">
        <v>508932</v>
      </c>
      <c r="AW10">
        <v>284</v>
      </c>
      <c r="BC10">
        <v>45238</v>
      </c>
      <c r="BH10">
        <v>13259</v>
      </c>
      <c r="BJ10">
        <v>15526</v>
      </c>
      <c r="BM10">
        <v>223430</v>
      </c>
      <c r="BV10">
        <v>149700</v>
      </c>
      <c r="BX10">
        <v>50672</v>
      </c>
      <c r="BY10">
        <v>1709592</v>
      </c>
      <c r="BZ10">
        <v>415000</v>
      </c>
      <c r="CA10">
        <v>1055726</v>
      </c>
      <c r="CB10">
        <v>905006</v>
      </c>
      <c r="CC10">
        <v>1818181</v>
      </c>
    </row>
    <row r="11" spans="1:81" x14ac:dyDescent="0.75">
      <c r="A11">
        <v>580100</v>
      </c>
      <c r="B11">
        <v>47300</v>
      </c>
      <c r="C11">
        <v>22681</v>
      </c>
      <c r="D11">
        <v>18069</v>
      </c>
      <c r="F11">
        <v>666607</v>
      </c>
      <c r="L11">
        <v>1438800</v>
      </c>
      <c r="N11">
        <v>4340376</v>
      </c>
      <c r="O11">
        <v>775377</v>
      </c>
      <c r="S11">
        <v>75209</v>
      </c>
      <c r="W11">
        <v>1498000</v>
      </c>
      <c r="AA11">
        <v>16047</v>
      </c>
      <c r="AD11">
        <v>2443</v>
      </c>
      <c r="AF11">
        <v>129646</v>
      </c>
      <c r="AI11">
        <v>1094764</v>
      </c>
      <c r="AK11">
        <v>72330</v>
      </c>
      <c r="AL11">
        <v>95675</v>
      </c>
      <c r="AM11">
        <v>15000</v>
      </c>
      <c r="AQ11">
        <v>37910</v>
      </c>
      <c r="AT11">
        <v>446510</v>
      </c>
      <c r="AW11">
        <v>273</v>
      </c>
      <c r="BC11">
        <v>41592</v>
      </c>
      <c r="BH11">
        <v>8602</v>
      </c>
      <c r="BJ11">
        <v>10790</v>
      </c>
      <c r="BM11">
        <v>222547</v>
      </c>
      <c r="BV11">
        <v>128293</v>
      </c>
      <c r="BX11">
        <v>49020</v>
      </c>
      <c r="BY11">
        <v>1306672</v>
      </c>
      <c r="BZ11">
        <v>403044</v>
      </c>
      <c r="CA11">
        <v>963500</v>
      </c>
      <c r="CB11">
        <v>868600</v>
      </c>
      <c r="CC11">
        <v>1743530</v>
      </c>
    </row>
    <row r="12" spans="1:81" x14ac:dyDescent="0.75">
      <c r="A12">
        <v>574551</v>
      </c>
      <c r="B12">
        <v>45000</v>
      </c>
      <c r="C12">
        <v>20569</v>
      </c>
      <c r="D12">
        <v>12440</v>
      </c>
      <c r="F12">
        <v>659000</v>
      </c>
      <c r="L12">
        <v>1336547</v>
      </c>
      <c r="N12">
        <v>4245000</v>
      </c>
      <c r="O12">
        <v>720434</v>
      </c>
      <c r="S12">
        <v>69947</v>
      </c>
      <c r="W12">
        <v>1481000</v>
      </c>
      <c r="AA12">
        <v>15745</v>
      </c>
      <c r="AD12">
        <v>1625</v>
      </c>
      <c r="AF12">
        <v>88518</v>
      </c>
      <c r="AI12">
        <v>966400</v>
      </c>
      <c r="AK12">
        <v>65964</v>
      </c>
      <c r="AL12">
        <v>90397</v>
      </c>
      <c r="AM12">
        <v>7169</v>
      </c>
      <c r="AQ12">
        <v>29001</v>
      </c>
      <c r="AT12">
        <v>360157</v>
      </c>
      <c r="AW12">
        <v>164</v>
      </c>
      <c r="BC12">
        <v>23065</v>
      </c>
      <c r="BH12">
        <v>8200</v>
      </c>
      <c r="BJ12">
        <v>10526</v>
      </c>
      <c r="BM12">
        <v>174193</v>
      </c>
      <c r="BV12">
        <v>89594</v>
      </c>
      <c r="BX12">
        <v>25090</v>
      </c>
      <c r="BY12">
        <v>531659</v>
      </c>
      <c r="BZ12">
        <v>346246</v>
      </c>
      <c r="CA12">
        <v>843600</v>
      </c>
      <c r="CB12">
        <v>830507</v>
      </c>
      <c r="CC12">
        <v>1514900</v>
      </c>
    </row>
    <row r="13" spans="1:81" x14ac:dyDescent="0.75">
      <c r="A13">
        <v>565522</v>
      </c>
      <c r="B13">
        <v>42400</v>
      </c>
      <c r="C13">
        <v>19011</v>
      </c>
      <c r="D13">
        <v>10958</v>
      </c>
      <c r="F13">
        <v>600000</v>
      </c>
      <c r="L13">
        <v>1259600</v>
      </c>
      <c r="N13">
        <v>3844567</v>
      </c>
      <c r="O13">
        <v>600000</v>
      </c>
      <c r="S13">
        <v>66764</v>
      </c>
      <c r="W13">
        <v>1439200</v>
      </c>
      <c r="AA13">
        <v>15640</v>
      </c>
      <c r="AD13">
        <v>1000</v>
      </c>
      <c r="AF13">
        <v>76096</v>
      </c>
      <c r="AI13">
        <v>807459</v>
      </c>
      <c r="AK13">
        <v>51303</v>
      </c>
      <c r="AL13">
        <v>85388</v>
      </c>
      <c r="AQ13">
        <v>28254</v>
      </c>
      <c r="AT13">
        <v>354140</v>
      </c>
      <c r="AW13">
        <v>42</v>
      </c>
      <c r="BC13">
        <v>13499</v>
      </c>
      <c r="BH13">
        <v>4134</v>
      </c>
      <c r="BJ13">
        <v>7000</v>
      </c>
      <c r="BM13">
        <v>120180</v>
      </c>
      <c r="BV13">
        <v>86968</v>
      </c>
      <c r="BX13">
        <v>20038</v>
      </c>
      <c r="BY13">
        <v>428290</v>
      </c>
      <c r="BZ13">
        <v>308400</v>
      </c>
      <c r="CA13">
        <v>788077</v>
      </c>
      <c r="CB13">
        <v>799747</v>
      </c>
      <c r="CC13">
        <v>1260694</v>
      </c>
    </row>
    <row r="14" spans="1:81" x14ac:dyDescent="0.75">
      <c r="A14">
        <v>369720</v>
      </c>
      <c r="B14">
        <v>40000</v>
      </c>
      <c r="C14">
        <v>17981</v>
      </c>
      <c r="D14">
        <v>3500</v>
      </c>
      <c r="F14">
        <v>510000</v>
      </c>
      <c r="L14">
        <v>1258386</v>
      </c>
      <c r="N14">
        <v>3819630</v>
      </c>
      <c r="O14">
        <v>592082</v>
      </c>
      <c r="S14">
        <v>66112</v>
      </c>
      <c r="W14">
        <v>1149507</v>
      </c>
      <c r="AA14">
        <v>12249</v>
      </c>
      <c r="AD14">
        <v>600</v>
      </c>
      <c r="AF14">
        <v>42148</v>
      </c>
      <c r="AI14">
        <v>559089</v>
      </c>
      <c r="AK14">
        <v>43300</v>
      </c>
      <c r="AL14">
        <v>54558</v>
      </c>
      <c r="AQ14">
        <v>24993</v>
      </c>
      <c r="AT14">
        <v>273700</v>
      </c>
      <c r="AW14">
        <v>29</v>
      </c>
      <c r="BC14">
        <v>11616</v>
      </c>
      <c r="BH14">
        <v>2267</v>
      </c>
      <c r="BJ14">
        <v>5651</v>
      </c>
      <c r="BM14">
        <v>119159</v>
      </c>
      <c r="BV14">
        <v>82121</v>
      </c>
      <c r="BX14">
        <v>20033</v>
      </c>
      <c r="BY14">
        <v>411064</v>
      </c>
      <c r="BZ14">
        <v>262800</v>
      </c>
      <c r="CA14">
        <v>628500</v>
      </c>
      <c r="CB14">
        <v>700000</v>
      </c>
      <c r="CC14">
        <v>1033094</v>
      </c>
    </row>
    <row r="15" spans="1:81" x14ac:dyDescent="0.75">
      <c r="A15">
        <v>369648</v>
      </c>
      <c r="B15">
        <v>35000</v>
      </c>
      <c r="C15">
        <v>7073</v>
      </c>
      <c r="D15">
        <v>3477</v>
      </c>
      <c r="F15">
        <v>425463</v>
      </c>
      <c r="L15">
        <v>1182000</v>
      </c>
      <c r="N15">
        <v>3630324</v>
      </c>
      <c r="O15">
        <v>544795</v>
      </c>
      <c r="S15">
        <v>46880</v>
      </c>
      <c r="W15">
        <v>1064553</v>
      </c>
      <c r="AA15">
        <v>11468</v>
      </c>
      <c r="AD15">
        <v>31</v>
      </c>
      <c r="AF15">
        <v>30311</v>
      </c>
      <c r="AI15">
        <v>441057</v>
      </c>
      <c r="AK15">
        <v>40000</v>
      </c>
      <c r="AL15">
        <v>42341</v>
      </c>
      <c r="AQ15">
        <v>24107</v>
      </c>
      <c r="AT15">
        <v>268850</v>
      </c>
      <c r="AW15">
        <v>22</v>
      </c>
      <c r="BC15">
        <v>10242</v>
      </c>
      <c r="BH15">
        <v>2180</v>
      </c>
      <c r="BJ15">
        <v>5650</v>
      </c>
      <c r="BM15">
        <v>94420</v>
      </c>
      <c r="BV15">
        <v>78399</v>
      </c>
      <c r="BX15">
        <v>17301</v>
      </c>
      <c r="BY15">
        <v>405384</v>
      </c>
      <c r="BZ15">
        <v>213441</v>
      </c>
      <c r="CA15">
        <v>600000</v>
      </c>
      <c r="CB15">
        <v>582302</v>
      </c>
      <c r="CC15">
        <v>1000000</v>
      </c>
    </row>
    <row r="16" spans="1:81" x14ac:dyDescent="0.75">
      <c r="A16">
        <v>354766</v>
      </c>
      <c r="B16">
        <v>21500</v>
      </c>
      <c r="C16">
        <v>4369</v>
      </c>
      <c r="D16">
        <v>2049</v>
      </c>
      <c r="F16">
        <v>392505</v>
      </c>
      <c r="L16">
        <v>1098451</v>
      </c>
      <c r="N16">
        <v>3504245</v>
      </c>
      <c r="O16">
        <v>535432</v>
      </c>
      <c r="S16">
        <v>45429</v>
      </c>
      <c r="W16">
        <v>770029</v>
      </c>
      <c r="AA16">
        <v>7040</v>
      </c>
      <c r="AD16">
        <v>8</v>
      </c>
      <c r="AF16">
        <v>25439</v>
      </c>
      <c r="AI16">
        <v>344388</v>
      </c>
      <c r="AK16">
        <v>34408</v>
      </c>
      <c r="AL16">
        <v>27528</v>
      </c>
      <c r="AQ16">
        <v>24043</v>
      </c>
      <c r="AT16">
        <v>225168</v>
      </c>
      <c r="AW16">
        <v>7</v>
      </c>
      <c r="BC16">
        <v>245</v>
      </c>
      <c r="BH16">
        <v>2113</v>
      </c>
      <c r="BJ16">
        <v>5000</v>
      </c>
      <c r="BM16">
        <v>89940</v>
      </c>
      <c r="BV16">
        <v>73583</v>
      </c>
      <c r="BX16">
        <v>17104</v>
      </c>
      <c r="BY16">
        <v>397334</v>
      </c>
      <c r="BZ16">
        <v>210000</v>
      </c>
      <c r="CA16">
        <v>590267</v>
      </c>
      <c r="CB16">
        <v>491615</v>
      </c>
      <c r="CC16">
        <v>995600</v>
      </c>
    </row>
    <row r="17" spans="1:81" x14ac:dyDescent="0.75">
      <c r="A17">
        <v>269907</v>
      </c>
      <c r="B17">
        <v>16850</v>
      </c>
      <c r="C17">
        <v>744</v>
      </c>
      <c r="D17">
        <v>1948</v>
      </c>
      <c r="F17">
        <v>382100</v>
      </c>
      <c r="L17">
        <v>1077570</v>
      </c>
      <c r="N17">
        <v>3429620</v>
      </c>
      <c r="O17">
        <v>517718</v>
      </c>
      <c r="S17">
        <v>30766</v>
      </c>
      <c r="W17">
        <v>678680</v>
      </c>
      <c r="AA17">
        <v>5027</v>
      </c>
      <c r="AF17">
        <v>24200</v>
      </c>
      <c r="AI17">
        <v>285469</v>
      </c>
      <c r="AK17">
        <v>14660</v>
      </c>
      <c r="AL17">
        <v>17980</v>
      </c>
      <c r="AQ17">
        <v>23474</v>
      </c>
      <c r="AT17">
        <v>222000</v>
      </c>
      <c r="AW17">
        <v>7</v>
      </c>
      <c r="BC17">
        <v>52</v>
      </c>
      <c r="BH17">
        <v>2003</v>
      </c>
      <c r="BJ17">
        <v>5000</v>
      </c>
      <c r="BM17">
        <v>63602</v>
      </c>
      <c r="BV17">
        <v>62451</v>
      </c>
      <c r="BX17">
        <v>16153</v>
      </c>
      <c r="BY17">
        <v>342800</v>
      </c>
      <c r="BZ17">
        <v>150000</v>
      </c>
      <c r="CA17">
        <v>585053</v>
      </c>
      <c r="CB17">
        <v>474200</v>
      </c>
      <c r="CC17">
        <v>993373</v>
      </c>
    </row>
    <row r="18" spans="1:81" x14ac:dyDescent="0.75">
      <c r="A18">
        <v>216708</v>
      </c>
      <c r="B18">
        <v>16018</v>
      </c>
      <c r="D18">
        <v>1000</v>
      </c>
      <c r="F18">
        <v>316887</v>
      </c>
      <c r="L18">
        <v>998844</v>
      </c>
      <c r="N18">
        <v>3288476</v>
      </c>
      <c r="O18">
        <v>513684</v>
      </c>
      <c r="S18">
        <v>19000</v>
      </c>
      <c r="W18">
        <v>475000</v>
      </c>
      <c r="AA18">
        <v>3644</v>
      </c>
      <c r="AF18">
        <v>19316</v>
      </c>
      <c r="AI18">
        <v>276520</v>
      </c>
      <c r="AK18">
        <v>11485</v>
      </c>
      <c r="AL18">
        <v>14875</v>
      </c>
      <c r="AQ18">
        <v>22245</v>
      </c>
      <c r="AT18">
        <v>220585</v>
      </c>
      <c r="AW18">
        <v>1</v>
      </c>
      <c r="BC18">
        <v>49</v>
      </c>
      <c r="BH18">
        <v>1008</v>
      </c>
      <c r="BJ18">
        <v>4000</v>
      </c>
      <c r="BM18">
        <v>33186</v>
      </c>
      <c r="BV18">
        <v>59975</v>
      </c>
      <c r="BX18">
        <v>12700</v>
      </c>
      <c r="BY18">
        <v>329350</v>
      </c>
      <c r="BZ18">
        <v>140000</v>
      </c>
      <c r="CA18">
        <v>506029</v>
      </c>
      <c r="CB18">
        <v>444334</v>
      </c>
      <c r="CC18">
        <v>825000</v>
      </c>
    </row>
    <row r="19" spans="1:81" x14ac:dyDescent="0.75">
      <c r="A19">
        <v>212400</v>
      </c>
      <c r="B19">
        <v>10300</v>
      </c>
      <c r="D19">
        <v>800</v>
      </c>
      <c r="F19">
        <v>299700</v>
      </c>
      <c r="L19">
        <v>922795</v>
      </c>
      <c r="N19">
        <v>3048163</v>
      </c>
      <c r="O19">
        <v>400000</v>
      </c>
      <c r="S19">
        <v>16196</v>
      </c>
      <c r="W19">
        <v>348900</v>
      </c>
      <c r="AA19">
        <v>2545</v>
      </c>
      <c r="AF19">
        <v>19180</v>
      </c>
      <c r="AI19">
        <v>217000</v>
      </c>
      <c r="AK19">
        <v>11300</v>
      </c>
      <c r="AL19">
        <v>10811</v>
      </c>
      <c r="AQ19">
        <v>21875</v>
      </c>
      <c r="AT19">
        <v>214800</v>
      </c>
      <c r="AW19">
        <v>1</v>
      </c>
      <c r="BH19">
        <v>119</v>
      </c>
      <c r="BJ19">
        <v>3895</v>
      </c>
      <c r="BM19">
        <v>32000</v>
      </c>
      <c r="BV19">
        <v>56285</v>
      </c>
      <c r="BX19">
        <v>12265</v>
      </c>
      <c r="BY19">
        <v>322213</v>
      </c>
      <c r="BZ19">
        <v>131963</v>
      </c>
      <c r="CA19">
        <v>500000</v>
      </c>
      <c r="CB19">
        <v>425486</v>
      </c>
      <c r="CC19">
        <v>801000</v>
      </c>
    </row>
    <row r="20" spans="1:81" x14ac:dyDescent="0.75">
      <c r="A20">
        <v>169908</v>
      </c>
      <c r="B20">
        <v>10000</v>
      </c>
      <c r="D20">
        <v>754</v>
      </c>
      <c r="F20">
        <v>270768</v>
      </c>
      <c r="L20">
        <v>770000</v>
      </c>
      <c r="N20">
        <v>2860370</v>
      </c>
      <c r="O20">
        <v>321899</v>
      </c>
      <c r="S20">
        <v>15101</v>
      </c>
      <c r="W20">
        <v>282400</v>
      </c>
      <c r="AA20">
        <v>500</v>
      </c>
      <c r="AF20">
        <v>14224</v>
      </c>
      <c r="AI20">
        <v>187000</v>
      </c>
      <c r="AK20">
        <v>10094</v>
      </c>
      <c r="AL20">
        <v>10000</v>
      </c>
      <c r="AQ20">
        <v>15625</v>
      </c>
      <c r="AT20">
        <v>212518</v>
      </c>
      <c r="BH20">
        <v>100</v>
      </c>
      <c r="BJ20">
        <v>3712</v>
      </c>
      <c r="BM20">
        <v>29200</v>
      </c>
      <c r="BV20">
        <v>53307</v>
      </c>
      <c r="BX20">
        <v>11892</v>
      </c>
      <c r="BY20">
        <v>317461</v>
      </c>
      <c r="BZ20">
        <v>113600</v>
      </c>
      <c r="CA20">
        <v>462332</v>
      </c>
      <c r="CB20">
        <v>416700</v>
      </c>
      <c r="CC20">
        <v>750000</v>
      </c>
    </row>
    <row r="21" spans="1:81" x14ac:dyDescent="0.75">
      <c r="A21">
        <v>134000</v>
      </c>
      <c r="B21">
        <v>9500</v>
      </c>
      <c r="D21">
        <v>500</v>
      </c>
      <c r="F21">
        <v>240965</v>
      </c>
      <c r="L21">
        <v>750000</v>
      </c>
      <c r="N21">
        <v>2703931</v>
      </c>
      <c r="O21">
        <v>242611</v>
      </c>
      <c r="S21">
        <v>12860</v>
      </c>
      <c r="W21">
        <v>272903</v>
      </c>
      <c r="AA21">
        <v>475</v>
      </c>
      <c r="AF21">
        <v>9233</v>
      </c>
      <c r="AI21">
        <v>154859</v>
      </c>
      <c r="AK21">
        <v>5157</v>
      </c>
      <c r="AL21">
        <v>5827</v>
      </c>
      <c r="AQ21">
        <v>13733</v>
      </c>
      <c r="AT21">
        <v>154900</v>
      </c>
      <c r="BH21">
        <v>99</v>
      </c>
      <c r="BJ21">
        <v>3500</v>
      </c>
      <c r="BM21">
        <v>21310</v>
      </c>
      <c r="BV21">
        <v>51000</v>
      </c>
      <c r="BX21">
        <v>11265</v>
      </c>
      <c r="BY21">
        <v>309805</v>
      </c>
      <c r="BZ21">
        <v>96578</v>
      </c>
      <c r="CA21">
        <v>446289</v>
      </c>
      <c r="CB21">
        <v>398166</v>
      </c>
      <c r="CC21">
        <v>654781</v>
      </c>
    </row>
    <row r="22" spans="1:81" x14ac:dyDescent="0.75">
      <c r="A22">
        <v>108396</v>
      </c>
      <c r="B22">
        <v>7575</v>
      </c>
      <c r="D22">
        <v>447</v>
      </c>
      <c r="F22">
        <v>240000</v>
      </c>
      <c r="L22">
        <v>610282</v>
      </c>
      <c r="N22">
        <v>2514611</v>
      </c>
      <c r="O22">
        <v>194184</v>
      </c>
      <c r="S22">
        <v>10437</v>
      </c>
      <c r="W22">
        <v>233000</v>
      </c>
      <c r="AA22">
        <v>400</v>
      </c>
      <c r="AF22">
        <v>8672</v>
      </c>
      <c r="AI22">
        <v>136660</v>
      </c>
      <c r="AK22">
        <v>2545</v>
      </c>
      <c r="AL22">
        <v>4861</v>
      </c>
      <c r="AQ22">
        <v>11491</v>
      </c>
      <c r="AT22">
        <v>135585</v>
      </c>
      <c r="BH22">
        <v>85</v>
      </c>
      <c r="BJ22">
        <v>2500</v>
      </c>
      <c r="BM22">
        <v>20750</v>
      </c>
      <c r="BV22">
        <v>50935</v>
      </c>
      <c r="BX22">
        <v>7979</v>
      </c>
      <c r="BY22">
        <v>302000</v>
      </c>
      <c r="BZ22">
        <v>86000</v>
      </c>
      <c r="CA22">
        <v>443582</v>
      </c>
      <c r="CB22">
        <v>397330</v>
      </c>
      <c r="CC22">
        <v>477704</v>
      </c>
    </row>
    <row r="23" spans="1:81" x14ac:dyDescent="0.75">
      <c r="A23">
        <v>92881</v>
      </c>
      <c r="B23">
        <v>4500</v>
      </c>
      <c r="D23">
        <v>91</v>
      </c>
      <c r="F23">
        <v>235844</v>
      </c>
      <c r="L23">
        <v>462680</v>
      </c>
      <c r="N23">
        <v>2399880</v>
      </c>
      <c r="O23">
        <v>179247</v>
      </c>
      <c r="S23">
        <v>3700</v>
      </c>
      <c r="W23">
        <v>197300</v>
      </c>
      <c r="AF23">
        <v>3152</v>
      </c>
      <c r="AI23">
        <v>132744</v>
      </c>
      <c r="AK23">
        <v>2129</v>
      </c>
      <c r="AL23">
        <v>4152</v>
      </c>
      <c r="AQ23">
        <v>8368</v>
      </c>
      <c r="AT23">
        <v>106137</v>
      </c>
      <c r="BH23">
        <v>27</v>
      </c>
      <c r="BJ23">
        <v>1472</v>
      </c>
      <c r="BM23">
        <v>19234</v>
      </c>
      <c r="BV23">
        <v>47923</v>
      </c>
      <c r="BX23">
        <v>6904</v>
      </c>
      <c r="BY23">
        <v>294859</v>
      </c>
      <c r="BZ23">
        <v>78100</v>
      </c>
      <c r="CA23">
        <v>346535</v>
      </c>
      <c r="CB23">
        <v>332340</v>
      </c>
      <c r="CC23">
        <v>448049</v>
      </c>
    </row>
    <row r="24" spans="1:81" x14ac:dyDescent="0.75">
      <c r="A24">
        <v>72925</v>
      </c>
      <c r="B24">
        <v>3633</v>
      </c>
      <c r="D24">
        <v>44</v>
      </c>
      <c r="F24">
        <v>209242</v>
      </c>
      <c r="L24">
        <v>441303</v>
      </c>
      <c r="N24">
        <v>2353000</v>
      </c>
      <c r="O24">
        <v>148666</v>
      </c>
      <c r="S24">
        <v>2665</v>
      </c>
      <c r="W24">
        <v>192400</v>
      </c>
      <c r="AF24">
        <v>2806</v>
      </c>
      <c r="AI24">
        <v>123289</v>
      </c>
      <c r="AK24">
        <v>1700</v>
      </c>
      <c r="AL24">
        <v>3000</v>
      </c>
      <c r="AQ24">
        <v>4687</v>
      </c>
      <c r="AT24">
        <v>94998</v>
      </c>
      <c r="BH24">
        <v>3</v>
      </c>
      <c r="BJ24">
        <v>1373</v>
      </c>
      <c r="BM24">
        <v>15356</v>
      </c>
      <c r="BV24">
        <v>40174</v>
      </c>
      <c r="BX24">
        <v>5824</v>
      </c>
      <c r="BY24">
        <v>277456</v>
      </c>
      <c r="BZ24">
        <v>74107</v>
      </c>
      <c r="CA24">
        <v>325000</v>
      </c>
      <c r="CB24">
        <v>319695</v>
      </c>
      <c r="CC24">
        <v>425000</v>
      </c>
    </row>
    <row r="25" spans="1:81" x14ac:dyDescent="0.75">
      <c r="A25">
        <v>51599</v>
      </c>
      <c r="B25">
        <v>3000</v>
      </c>
      <c r="D25">
        <v>10</v>
      </c>
      <c r="F25">
        <v>167286</v>
      </c>
      <c r="L25">
        <v>410000</v>
      </c>
      <c r="N25">
        <v>2148462</v>
      </c>
      <c r="O25">
        <v>138793</v>
      </c>
      <c r="S25">
        <v>1700</v>
      </c>
      <c r="W25">
        <v>168588</v>
      </c>
      <c r="AF25">
        <v>1840</v>
      </c>
      <c r="AI25">
        <v>115000</v>
      </c>
      <c r="AL25">
        <v>2967</v>
      </c>
      <c r="AQ25">
        <v>3500</v>
      </c>
      <c r="AT25">
        <v>90689</v>
      </c>
      <c r="BH25">
        <v>2</v>
      </c>
      <c r="BJ25">
        <v>1060</v>
      </c>
      <c r="BM25">
        <v>14500</v>
      </c>
      <c r="BV25">
        <v>33544</v>
      </c>
      <c r="BX25">
        <v>4000</v>
      </c>
      <c r="BY25">
        <v>232772</v>
      </c>
      <c r="BZ25">
        <v>68842</v>
      </c>
      <c r="CA25">
        <v>200000</v>
      </c>
      <c r="CB25">
        <v>304417</v>
      </c>
      <c r="CC25">
        <v>417577</v>
      </c>
    </row>
    <row r="26" spans="1:81" x14ac:dyDescent="0.75">
      <c r="A26">
        <v>43919</v>
      </c>
      <c r="B26">
        <v>2000</v>
      </c>
      <c r="D26">
        <v>3</v>
      </c>
      <c r="F26">
        <v>140865</v>
      </c>
      <c r="L26">
        <v>408096</v>
      </c>
      <c r="N26">
        <v>1997325</v>
      </c>
      <c r="O26">
        <v>106009</v>
      </c>
      <c r="S26">
        <v>600</v>
      </c>
      <c r="W26">
        <v>157300</v>
      </c>
      <c r="AF26">
        <v>1800</v>
      </c>
      <c r="AI26">
        <v>99309</v>
      </c>
      <c r="AL26">
        <v>2837</v>
      </c>
      <c r="AQ26">
        <v>3353</v>
      </c>
      <c r="AT26">
        <v>82913</v>
      </c>
      <c r="BH26">
        <v>1</v>
      </c>
      <c r="BJ26">
        <v>1000</v>
      </c>
      <c r="BM26">
        <v>12989</v>
      </c>
      <c r="BV26">
        <v>30890</v>
      </c>
      <c r="BX26">
        <v>2666</v>
      </c>
      <c r="BY26">
        <v>153800</v>
      </c>
      <c r="BZ26">
        <v>64000</v>
      </c>
      <c r="CA26">
        <v>193569</v>
      </c>
      <c r="CB26">
        <v>298824</v>
      </c>
      <c r="CC26">
        <v>326065</v>
      </c>
    </row>
    <row r="27" spans="1:81" x14ac:dyDescent="0.75">
      <c r="A27">
        <v>43000</v>
      </c>
      <c r="B27">
        <v>713</v>
      </c>
      <c r="F27">
        <v>131554</v>
      </c>
      <c r="L27">
        <v>400000</v>
      </c>
      <c r="N27">
        <v>1956992</v>
      </c>
      <c r="O27">
        <v>81650</v>
      </c>
      <c r="S27">
        <v>552</v>
      </c>
      <c r="W27">
        <v>129350</v>
      </c>
      <c r="AF27">
        <v>1118</v>
      </c>
      <c r="AI27">
        <v>92862</v>
      </c>
      <c r="AL27">
        <v>2707</v>
      </c>
      <c r="AQ27">
        <v>1000</v>
      </c>
      <c r="AT27">
        <v>79307</v>
      </c>
      <c r="BJ27">
        <v>1000</v>
      </c>
      <c r="BM27">
        <v>12000</v>
      </c>
      <c r="BV27">
        <v>29560</v>
      </c>
      <c r="BX27">
        <v>2350</v>
      </c>
      <c r="BY27">
        <v>111022</v>
      </c>
      <c r="BZ27">
        <v>63124</v>
      </c>
      <c r="CA27">
        <v>183114</v>
      </c>
      <c r="CB27">
        <v>271914</v>
      </c>
      <c r="CC27">
        <v>319800</v>
      </c>
    </row>
    <row r="28" spans="1:81" x14ac:dyDescent="0.75">
      <c r="A28">
        <v>42243</v>
      </c>
      <c r="B28">
        <v>300</v>
      </c>
      <c r="F28">
        <v>100000</v>
      </c>
      <c r="L28">
        <v>400000</v>
      </c>
      <c r="N28">
        <v>1861684</v>
      </c>
      <c r="O28">
        <v>72811</v>
      </c>
      <c r="S28">
        <v>201</v>
      </c>
      <c r="W28">
        <v>110316</v>
      </c>
      <c r="AF28">
        <v>1000</v>
      </c>
      <c r="AI28">
        <v>90773</v>
      </c>
      <c r="AL28">
        <v>1590</v>
      </c>
      <c r="AQ28">
        <v>887</v>
      </c>
      <c r="AT28">
        <v>67835</v>
      </c>
      <c r="BJ28">
        <v>917</v>
      </c>
      <c r="BM28">
        <v>11390</v>
      </c>
      <c r="BV28">
        <v>29428</v>
      </c>
      <c r="BX28">
        <v>1962</v>
      </c>
      <c r="BY28">
        <v>104168</v>
      </c>
      <c r="BZ28">
        <v>62075</v>
      </c>
      <c r="CA28">
        <v>182553</v>
      </c>
      <c r="CB28">
        <v>266509</v>
      </c>
      <c r="CC28">
        <v>291997</v>
      </c>
    </row>
    <row r="29" spans="1:81" x14ac:dyDescent="0.75">
      <c r="A29">
        <v>39900</v>
      </c>
      <c r="F29">
        <v>82300</v>
      </c>
      <c r="L29">
        <v>400000</v>
      </c>
      <c r="N29">
        <v>1808047</v>
      </c>
      <c r="O29">
        <v>63721</v>
      </c>
      <c r="S29">
        <v>100</v>
      </c>
      <c r="W29">
        <v>77000</v>
      </c>
      <c r="AF29">
        <v>371</v>
      </c>
      <c r="AI29">
        <v>86700</v>
      </c>
      <c r="AL29">
        <v>1200</v>
      </c>
      <c r="AQ29">
        <v>281</v>
      </c>
      <c r="AT29">
        <v>65322</v>
      </c>
      <c r="BJ29">
        <v>867</v>
      </c>
      <c r="BM29">
        <v>10850</v>
      </c>
      <c r="BV29">
        <v>26211</v>
      </c>
      <c r="BX29">
        <v>1920</v>
      </c>
      <c r="BY29">
        <v>103370</v>
      </c>
      <c r="BZ29">
        <v>57598</v>
      </c>
      <c r="CA29">
        <v>180000</v>
      </c>
      <c r="CB29">
        <v>250392</v>
      </c>
      <c r="CC29">
        <v>287906</v>
      </c>
    </row>
    <row r="30" spans="1:81" x14ac:dyDescent="0.75">
      <c r="A30">
        <v>28026</v>
      </c>
      <c r="F30">
        <v>76556</v>
      </c>
      <c r="L30">
        <v>327691</v>
      </c>
      <c r="N30">
        <v>1621857</v>
      </c>
      <c r="O30">
        <v>62270</v>
      </c>
      <c r="S30">
        <v>50</v>
      </c>
      <c r="W30">
        <v>75913</v>
      </c>
      <c r="AF30">
        <v>150</v>
      </c>
      <c r="AI30">
        <v>81000</v>
      </c>
      <c r="AL30">
        <v>500</v>
      </c>
      <c r="AT30">
        <v>63500</v>
      </c>
      <c r="BJ30">
        <v>734</v>
      </c>
      <c r="BM30">
        <v>10400</v>
      </c>
      <c r="BV30">
        <v>25449</v>
      </c>
      <c r="BX30">
        <v>1666</v>
      </c>
      <c r="BY30">
        <v>102217</v>
      </c>
      <c r="BZ30">
        <v>53900</v>
      </c>
      <c r="CA30">
        <v>175204</v>
      </c>
      <c r="CB30">
        <v>248234</v>
      </c>
      <c r="CC30">
        <v>251272</v>
      </c>
    </row>
    <row r="31" spans="1:81" x14ac:dyDescent="0.75">
      <c r="A31">
        <v>13869</v>
      </c>
      <c r="F31">
        <v>72000</v>
      </c>
      <c r="L31">
        <v>321458</v>
      </c>
      <c r="N31">
        <v>1619007</v>
      </c>
      <c r="O31">
        <v>60099</v>
      </c>
      <c r="S31">
        <v>45</v>
      </c>
      <c r="W31">
        <v>74535</v>
      </c>
      <c r="AF31">
        <v>62</v>
      </c>
      <c r="AI31">
        <v>72405</v>
      </c>
      <c r="AL31">
        <v>370</v>
      </c>
      <c r="AT31">
        <v>57953</v>
      </c>
      <c r="BJ31">
        <v>718</v>
      </c>
      <c r="BM31">
        <v>3044</v>
      </c>
      <c r="BV31">
        <v>25449</v>
      </c>
      <c r="BX31">
        <v>1433</v>
      </c>
      <c r="BY31">
        <v>101125</v>
      </c>
      <c r="BZ31">
        <v>52517</v>
      </c>
      <c r="CA31">
        <v>170000</v>
      </c>
      <c r="CB31">
        <v>246147</v>
      </c>
      <c r="CC31">
        <v>170000</v>
      </c>
    </row>
    <row r="32" spans="1:81" x14ac:dyDescent="0.75">
      <c r="A32">
        <v>12243</v>
      </c>
      <c r="F32">
        <v>68817</v>
      </c>
      <c r="L32">
        <v>218771</v>
      </c>
      <c r="N32">
        <v>1607855</v>
      </c>
      <c r="O32">
        <v>43592</v>
      </c>
      <c r="W32">
        <v>67536</v>
      </c>
      <c r="AF32">
        <v>34</v>
      </c>
      <c r="AI32">
        <v>70914</v>
      </c>
      <c r="AL32">
        <v>300</v>
      </c>
      <c r="AT32">
        <v>53039</v>
      </c>
      <c r="BJ32">
        <v>651</v>
      </c>
      <c r="BM32">
        <v>2200</v>
      </c>
      <c r="BV32">
        <v>21006</v>
      </c>
      <c r="BX32">
        <v>1033</v>
      </c>
      <c r="BY32">
        <v>100000</v>
      </c>
      <c r="BZ32">
        <v>45821</v>
      </c>
      <c r="CA32">
        <v>151235</v>
      </c>
      <c r="CB32">
        <v>232808</v>
      </c>
      <c r="CC32">
        <v>150000</v>
      </c>
    </row>
    <row r="33" spans="1:81" x14ac:dyDescent="0.75">
      <c r="A33">
        <v>11700</v>
      </c>
      <c r="F33">
        <v>67000</v>
      </c>
      <c r="L33">
        <v>218274</v>
      </c>
      <c r="N33">
        <v>1588900</v>
      </c>
      <c r="O33">
        <v>37840</v>
      </c>
      <c r="W33">
        <v>66100</v>
      </c>
      <c r="AF33">
        <v>23</v>
      </c>
      <c r="AI33">
        <v>64600</v>
      </c>
      <c r="AL33">
        <v>200</v>
      </c>
      <c r="AT33">
        <v>52796</v>
      </c>
      <c r="BJ33">
        <v>642</v>
      </c>
      <c r="BM33">
        <v>1735</v>
      </c>
      <c r="BV33">
        <v>20750</v>
      </c>
      <c r="BX33">
        <v>1000</v>
      </c>
      <c r="BY33">
        <v>99281</v>
      </c>
      <c r="BZ33">
        <v>43578</v>
      </c>
      <c r="CA33">
        <v>142508</v>
      </c>
      <c r="CB33">
        <v>232269</v>
      </c>
      <c r="CC33">
        <v>136500</v>
      </c>
    </row>
    <row r="34" spans="1:81" x14ac:dyDescent="0.75">
      <c r="A34">
        <v>11690</v>
      </c>
      <c r="F34">
        <v>63897</v>
      </c>
      <c r="L34">
        <v>196438</v>
      </c>
      <c r="N34">
        <v>1575358</v>
      </c>
      <c r="O34">
        <v>37119</v>
      </c>
      <c r="W34">
        <v>65500</v>
      </c>
      <c r="AF34">
        <v>18</v>
      </c>
      <c r="AI34">
        <v>59175</v>
      </c>
      <c r="AL34">
        <v>180</v>
      </c>
      <c r="AT34">
        <v>50000</v>
      </c>
      <c r="BJ34">
        <v>500</v>
      </c>
      <c r="BM34">
        <v>1500</v>
      </c>
      <c r="BV34">
        <v>19600</v>
      </c>
      <c r="BX34">
        <v>869</v>
      </c>
      <c r="BY34">
        <v>91000</v>
      </c>
      <c r="BZ34">
        <v>43100</v>
      </c>
      <c r="CA34">
        <v>141660</v>
      </c>
      <c r="CB34">
        <v>227371</v>
      </c>
      <c r="CC34">
        <v>131170</v>
      </c>
    </row>
    <row r="35" spans="1:81" x14ac:dyDescent="0.75">
      <c r="A35">
        <v>11686</v>
      </c>
      <c r="F35">
        <v>55043</v>
      </c>
      <c r="L35">
        <v>195765</v>
      </c>
      <c r="N35">
        <v>1558992</v>
      </c>
      <c r="O35">
        <v>31702</v>
      </c>
      <c r="W35">
        <v>63689</v>
      </c>
      <c r="AI35">
        <v>52558</v>
      </c>
      <c r="AL35">
        <v>152</v>
      </c>
      <c r="AT35">
        <v>49408</v>
      </c>
      <c r="BJ35">
        <v>473</v>
      </c>
      <c r="BM35">
        <v>1345</v>
      </c>
      <c r="BV35">
        <v>18398</v>
      </c>
      <c r="BX35">
        <v>500</v>
      </c>
      <c r="BY35">
        <v>90665</v>
      </c>
      <c r="BZ35">
        <v>42645</v>
      </c>
      <c r="CA35">
        <v>110999</v>
      </c>
      <c r="CB35">
        <v>206830</v>
      </c>
      <c r="CC35">
        <v>112651</v>
      </c>
    </row>
    <row r="36" spans="1:81" x14ac:dyDescent="0.75">
      <c r="A36">
        <v>10790</v>
      </c>
      <c r="F36">
        <v>45727</v>
      </c>
      <c r="L36">
        <v>192853</v>
      </c>
      <c r="N36">
        <v>1483361</v>
      </c>
      <c r="O36">
        <v>29438</v>
      </c>
      <c r="W36">
        <v>62304</v>
      </c>
      <c r="AI36">
        <v>51388</v>
      </c>
      <c r="AL36">
        <v>80</v>
      </c>
      <c r="AT36">
        <v>47533</v>
      </c>
      <c r="BJ36">
        <v>210</v>
      </c>
      <c r="BM36">
        <v>1310</v>
      </c>
      <c r="BV36">
        <v>18000</v>
      </c>
      <c r="BX36">
        <v>377</v>
      </c>
      <c r="BY36">
        <v>87510</v>
      </c>
      <c r="BZ36">
        <v>39665</v>
      </c>
      <c r="CA36">
        <v>106587</v>
      </c>
      <c r="CB36">
        <v>187239</v>
      </c>
      <c r="CC36">
        <v>110886</v>
      </c>
    </row>
    <row r="37" spans="1:81" x14ac:dyDescent="0.75">
      <c r="A37">
        <v>10000</v>
      </c>
      <c r="F37">
        <v>32902</v>
      </c>
      <c r="L37">
        <v>187608</v>
      </c>
      <c r="N37">
        <v>1387181</v>
      </c>
      <c r="O37">
        <v>28300</v>
      </c>
      <c r="W37">
        <v>60905</v>
      </c>
      <c r="AI37">
        <v>49900</v>
      </c>
      <c r="AL37">
        <v>60</v>
      </c>
      <c r="AT37">
        <v>44215</v>
      </c>
      <c r="BJ37">
        <v>105</v>
      </c>
      <c r="BM37">
        <v>1200</v>
      </c>
      <c r="BV37">
        <v>15951</v>
      </c>
      <c r="BX37">
        <v>333</v>
      </c>
      <c r="BY37">
        <v>85100</v>
      </c>
      <c r="BZ37">
        <v>35006</v>
      </c>
      <c r="CA37">
        <v>95080</v>
      </c>
      <c r="CB37">
        <v>179509</v>
      </c>
      <c r="CC37">
        <v>104242</v>
      </c>
    </row>
    <row r="38" spans="1:81" x14ac:dyDescent="0.75">
      <c r="A38">
        <v>9900</v>
      </c>
      <c r="F38">
        <v>30300</v>
      </c>
      <c r="L38">
        <v>157400</v>
      </c>
      <c r="N38">
        <v>1373898</v>
      </c>
      <c r="O38">
        <v>22020</v>
      </c>
      <c r="W38">
        <v>48968</v>
      </c>
      <c r="AI38">
        <v>49855</v>
      </c>
      <c r="AL38">
        <v>40</v>
      </c>
      <c r="AT38">
        <v>37300</v>
      </c>
      <c r="BJ38">
        <v>10</v>
      </c>
      <c r="BM38">
        <v>1200</v>
      </c>
      <c r="BV38">
        <v>15000</v>
      </c>
      <c r="BX38">
        <v>266</v>
      </c>
      <c r="BY38">
        <v>74416</v>
      </c>
      <c r="BZ38">
        <v>31400</v>
      </c>
      <c r="CA38">
        <v>88605</v>
      </c>
      <c r="CB38">
        <v>165000</v>
      </c>
      <c r="CC38">
        <v>96487</v>
      </c>
    </row>
    <row r="39" spans="1:81" x14ac:dyDescent="0.75">
      <c r="A39">
        <v>5476</v>
      </c>
      <c r="F39">
        <v>29153</v>
      </c>
      <c r="L39">
        <v>157128</v>
      </c>
      <c r="N39">
        <v>1341190</v>
      </c>
      <c r="O39">
        <v>21027</v>
      </c>
      <c r="W39">
        <v>45900</v>
      </c>
      <c r="AI39">
        <v>46752</v>
      </c>
      <c r="AL39">
        <v>20</v>
      </c>
      <c r="AT39">
        <v>30337</v>
      </c>
      <c r="BM39">
        <v>1138</v>
      </c>
      <c r="BV39">
        <v>14800</v>
      </c>
      <c r="BX39">
        <v>189</v>
      </c>
      <c r="BY39">
        <v>72775</v>
      </c>
      <c r="BZ39">
        <v>31037</v>
      </c>
      <c r="CA39">
        <v>71591</v>
      </c>
      <c r="CB39">
        <v>155901</v>
      </c>
      <c r="CC39">
        <v>85000</v>
      </c>
    </row>
    <row r="40" spans="1:81" x14ac:dyDescent="0.75">
      <c r="A40">
        <v>4000</v>
      </c>
      <c r="F40">
        <v>28400</v>
      </c>
      <c r="L40">
        <v>147614</v>
      </c>
      <c r="N40">
        <v>1312000</v>
      </c>
      <c r="O40">
        <v>20157</v>
      </c>
      <c r="W40">
        <v>35724</v>
      </c>
      <c r="AI40">
        <v>46400</v>
      </c>
      <c r="AL40">
        <v>20</v>
      </c>
      <c r="AT40">
        <v>25500</v>
      </c>
      <c r="BM40">
        <v>760</v>
      </c>
      <c r="BV40">
        <v>14541</v>
      </c>
      <c r="BX40">
        <v>166</v>
      </c>
      <c r="BY40">
        <v>71525</v>
      </c>
      <c r="BZ40">
        <v>30700</v>
      </c>
      <c r="CA40">
        <v>64989</v>
      </c>
      <c r="CB40">
        <v>144909</v>
      </c>
      <c r="CC40">
        <v>70100</v>
      </c>
    </row>
    <row r="41" spans="1:81" x14ac:dyDescent="0.75">
      <c r="A41">
        <v>3046</v>
      </c>
      <c r="F41">
        <v>21610</v>
      </c>
      <c r="L41">
        <v>146697</v>
      </c>
      <c r="N41">
        <v>1243960</v>
      </c>
      <c r="O41">
        <v>18955</v>
      </c>
      <c r="W41">
        <v>35000</v>
      </c>
      <c r="AI41">
        <v>44000</v>
      </c>
      <c r="AL41">
        <v>15</v>
      </c>
      <c r="AT41">
        <v>24867</v>
      </c>
      <c r="BM41">
        <v>700</v>
      </c>
      <c r="BV41">
        <v>14000</v>
      </c>
      <c r="BX41">
        <v>133</v>
      </c>
      <c r="BY41">
        <v>69670</v>
      </c>
      <c r="BZ41">
        <v>25788</v>
      </c>
      <c r="CA41">
        <v>63500</v>
      </c>
      <c r="CB41">
        <v>141499</v>
      </c>
      <c r="CC41">
        <v>42750</v>
      </c>
    </row>
    <row r="42" spans="1:81" x14ac:dyDescent="0.75">
      <c r="A42">
        <v>2950</v>
      </c>
      <c r="F42">
        <v>17500</v>
      </c>
      <c r="L42">
        <v>122638</v>
      </c>
      <c r="N42">
        <v>1225900</v>
      </c>
      <c r="O42">
        <v>17679</v>
      </c>
      <c r="W42">
        <v>34121</v>
      </c>
      <c r="AI42">
        <v>40546</v>
      </c>
      <c r="AT42">
        <v>18600</v>
      </c>
      <c r="BM42">
        <v>300</v>
      </c>
      <c r="BV42">
        <v>12806</v>
      </c>
      <c r="BX42">
        <v>108</v>
      </c>
      <c r="BY42">
        <v>68731</v>
      </c>
      <c r="BZ42">
        <v>23000</v>
      </c>
      <c r="CA42">
        <v>58599</v>
      </c>
      <c r="CB42">
        <v>133000</v>
      </c>
      <c r="CC42">
        <v>42450</v>
      </c>
    </row>
    <row r="43" spans="1:81" x14ac:dyDescent="0.75">
      <c r="A43">
        <v>2900</v>
      </c>
      <c r="F43">
        <v>14160</v>
      </c>
      <c r="L43">
        <v>120288</v>
      </c>
      <c r="N43">
        <v>1213928</v>
      </c>
      <c r="O43">
        <v>10000</v>
      </c>
      <c r="W43">
        <v>31404</v>
      </c>
      <c r="AI43">
        <v>31400</v>
      </c>
      <c r="AT43">
        <v>18168</v>
      </c>
      <c r="BM43">
        <v>200</v>
      </c>
      <c r="BV43">
        <v>12800</v>
      </c>
      <c r="BX43">
        <v>100</v>
      </c>
      <c r="BY43">
        <v>65490</v>
      </c>
      <c r="BZ43">
        <v>22634</v>
      </c>
      <c r="CA43">
        <v>50119</v>
      </c>
      <c r="CB43">
        <v>132725</v>
      </c>
      <c r="CC43">
        <v>40000</v>
      </c>
    </row>
    <row r="44" spans="1:81" x14ac:dyDescent="0.75">
      <c r="A44">
        <v>1830</v>
      </c>
      <c r="F44">
        <v>12845</v>
      </c>
      <c r="L44">
        <v>117961</v>
      </c>
      <c r="N44">
        <v>1165779</v>
      </c>
      <c r="O44">
        <v>10000</v>
      </c>
      <c r="W44">
        <v>29642</v>
      </c>
      <c r="AI44">
        <v>30762</v>
      </c>
      <c r="AT44">
        <v>18158</v>
      </c>
      <c r="BV44">
        <v>10304</v>
      </c>
      <c r="BX44">
        <v>66</v>
      </c>
      <c r="BY44">
        <v>60942</v>
      </c>
      <c r="BZ44">
        <v>20500</v>
      </c>
      <c r="CA44">
        <v>49855</v>
      </c>
      <c r="CB44">
        <v>131802</v>
      </c>
      <c r="CC44">
        <v>40000</v>
      </c>
    </row>
    <row r="45" spans="1:81" x14ac:dyDescent="0.75">
      <c r="A45">
        <v>1650</v>
      </c>
      <c r="F45">
        <v>11559</v>
      </c>
      <c r="L45">
        <v>99100</v>
      </c>
      <c r="N45">
        <v>1137677</v>
      </c>
      <c r="O45">
        <v>9341</v>
      </c>
      <c r="W45">
        <v>28472</v>
      </c>
      <c r="AI45">
        <v>22512</v>
      </c>
      <c r="AT45">
        <v>18112</v>
      </c>
      <c r="BV45">
        <v>10205</v>
      </c>
      <c r="BX45">
        <v>66</v>
      </c>
      <c r="BY45">
        <v>55099</v>
      </c>
      <c r="BZ45">
        <v>20120</v>
      </c>
      <c r="CA45">
        <v>47034</v>
      </c>
      <c r="CB45">
        <v>129700</v>
      </c>
      <c r="CC45">
        <v>35000</v>
      </c>
    </row>
    <row r="46" spans="1:81" x14ac:dyDescent="0.75">
      <c r="A46">
        <v>1382</v>
      </c>
      <c r="F46">
        <v>11240</v>
      </c>
      <c r="L46">
        <v>98913</v>
      </c>
      <c r="N46">
        <v>1084205</v>
      </c>
      <c r="O46">
        <v>7548</v>
      </c>
      <c r="W46">
        <v>24668</v>
      </c>
      <c r="AI46">
        <v>18846</v>
      </c>
      <c r="AT46">
        <v>16800</v>
      </c>
      <c r="BV46">
        <v>10000</v>
      </c>
      <c r="BX46">
        <v>66</v>
      </c>
      <c r="BY46">
        <v>55000</v>
      </c>
      <c r="BZ46">
        <v>20000</v>
      </c>
      <c r="CA46">
        <v>45722</v>
      </c>
      <c r="CB46">
        <v>118544</v>
      </c>
      <c r="CC46">
        <v>31811</v>
      </c>
    </row>
    <row r="47" spans="1:81" x14ac:dyDescent="0.75">
      <c r="A47">
        <v>1200</v>
      </c>
      <c r="F47">
        <v>10437</v>
      </c>
      <c r="L47">
        <v>96907</v>
      </c>
      <c r="N47">
        <v>967252</v>
      </c>
      <c r="O47">
        <v>6216</v>
      </c>
      <c r="W47">
        <v>22000</v>
      </c>
      <c r="AI47">
        <v>16974</v>
      </c>
      <c r="AT47">
        <v>16600</v>
      </c>
      <c r="BV47">
        <v>9316</v>
      </c>
      <c r="BX47">
        <v>66</v>
      </c>
      <c r="BY47">
        <v>52156</v>
      </c>
      <c r="BZ47">
        <v>17150</v>
      </c>
      <c r="CA47">
        <v>41546</v>
      </c>
      <c r="CB47">
        <v>100000</v>
      </c>
      <c r="CC47">
        <v>31505</v>
      </c>
    </row>
    <row r="48" spans="1:81" x14ac:dyDescent="0.75">
      <c r="A48">
        <v>1000</v>
      </c>
      <c r="F48">
        <v>10099</v>
      </c>
      <c r="L48">
        <v>95963</v>
      </c>
      <c r="N48">
        <v>961559</v>
      </c>
      <c r="O48">
        <v>5863</v>
      </c>
      <c r="W48">
        <v>18063</v>
      </c>
      <c r="AI48">
        <v>15647</v>
      </c>
      <c r="AT48">
        <v>15400</v>
      </c>
      <c r="BV48">
        <v>9116</v>
      </c>
      <c r="BX48">
        <v>33</v>
      </c>
      <c r="BY48">
        <v>51226</v>
      </c>
      <c r="BZ48">
        <v>16948</v>
      </c>
      <c r="CA48">
        <v>40826</v>
      </c>
      <c r="CB48">
        <v>86806</v>
      </c>
      <c r="CC48">
        <v>30200</v>
      </c>
    </row>
    <row r="49" spans="1:81" x14ac:dyDescent="0.75">
      <c r="A49">
        <v>617</v>
      </c>
      <c r="F49">
        <v>10000</v>
      </c>
      <c r="L49">
        <v>93085</v>
      </c>
      <c r="N49">
        <v>950922</v>
      </c>
      <c r="O49">
        <v>4884</v>
      </c>
      <c r="W49">
        <v>17900</v>
      </c>
      <c r="AI49">
        <v>13700</v>
      </c>
      <c r="AT49">
        <v>13447</v>
      </c>
      <c r="BV49">
        <v>7500</v>
      </c>
      <c r="BX49">
        <v>33</v>
      </c>
      <c r="BY49">
        <v>49983</v>
      </c>
      <c r="BZ49">
        <v>16085</v>
      </c>
      <c r="CA49">
        <v>36000</v>
      </c>
      <c r="CB49">
        <v>85566</v>
      </c>
      <c r="CC49">
        <v>18109</v>
      </c>
    </row>
    <row r="50" spans="1:81" x14ac:dyDescent="0.75">
      <c r="A50">
        <v>583</v>
      </c>
      <c r="F50">
        <v>8260</v>
      </c>
      <c r="L50">
        <v>91481</v>
      </c>
      <c r="N50">
        <v>897617</v>
      </c>
      <c r="O50">
        <v>4400</v>
      </c>
      <c r="W50">
        <v>17009</v>
      </c>
      <c r="AI50">
        <v>13000</v>
      </c>
      <c r="AT50">
        <v>13151</v>
      </c>
      <c r="BV50">
        <v>7082</v>
      </c>
      <c r="BX50">
        <v>33</v>
      </c>
      <c r="BY50">
        <v>48931</v>
      </c>
      <c r="BZ50">
        <v>16072</v>
      </c>
      <c r="CA50">
        <v>31793</v>
      </c>
      <c r="CB50">
        <v>81304</v>
      </c>
      <c r="CC50">
        <v>17248</v>
      </c>
    </row>
    <row r="51" spans="1:81" x14ac:dyDescent="0.75">
      <c r="A51">
        <v>500</v>
      </c>
      <c r="F51">
        <v>6965</v>
      </c>
      <c r="L51">
        <v>90788</v>
      </c>
      <c r="N51">
        <v>854800</v>
      </c>
      <c r="O51">
        <v>3750</v>
      </c>
      <c r="W51">
        <v>14100</v>
      </c>
      <c r="AI51">
        <v>11684</v>
      </c>
      <c r="AT51">
        <v>11216</v>
      </c>
      <c r="BV51">
        <v>5400</v>
      </c>
      <c r="BX51">
        <v>33</v>
      </c>
      <c r="BY51">
        <v>48207</v>
      </c>
      <c r="BZ51">
        <v>14610</v>
      </c>
      <c r="CA51">
        <v>24812</v>
      </c>
      <c r="CB51">
        <v>80875</v>
      </c>
      <c r="CC51">
        <v>14774</v>
      </c>
    </row>
    <row r="52" spans="1:81" x14ac:dyDescent="0.75">
      <c r="A52">
        <v>300</v>
      </c>
      <c r="F52">
        <v>5586</v>
      </c>
      <c r="L52">
        <v>88162</v>
      </c>
      <c r="N52">
        <v>842315</v>
      </c>
      <c r="O52">
        <v>3552</v>
      </c>
      <c r="W52">
        <v>13963</v>
      </c>
      <c r="AI52">
        <v>11300</v>
      </c>
      <c r="AT52">
        <v>10500</v>
      </c>
      <c r="BV52">
        <v>5352</v>
      </c>
      <c r="BX52">
        <v>6</v>
      </c>
      <c r="BY52">
        <v>47345</v>
      </c>
      <c r="BZ52">
        <v>14500</v>
      </c>
      <c r="CA52">
        <v>22089</v>
      </c>
      <c r="CB52">
        <v>80560</v>
      </c>
      <c r="CC52">
        <v>14255</v>
      </c>
    </row>
    <row r="53" spans="1:81" x14ac:dyDescent="0.75">
      <c r="A53">
        <v>200</v>
      </c>
      <c r="F53">
        <v>5422</v>
      </c>
      <c r="L53">
        <v>83572</v>
      </c>
      <c r="N53">
        <v>830062</v>
      </c>
      <c r="O53">
        <v>3000</v>
      </c>
      <c r="W53">
        <v>12756</v>
      </c>
      <c r="AI53">
        <v>9945</v>
      </c>
      <c r="AT53">
        <v>10000</v>
      </c>
      <c r="BV53">
        <v>5186</v>
      </c>
      <c r="BY53">
        <v>41500</v>
      </c>
      <c r="BZ53">
        <v>13794</v>
      </c>
      <c r="CA53">
        <v>20040</v>
      </c>
      <c r="CB53">
        <v>76414</v>
      </c>
      <c r="CC53">
        <v>14000</v>
      </c>
    </row>
    <row r="54" spans="1:81" x14ac:dyDescent="0.75">
      <c r="A54">
        <v>200</v>
      </c>
      <c r="F54">
        <v>5132</v>
      </c>
      <c r="L54">
        <v>82959</v>
      </c>
      <c r="N54">
        <v>828253</v>
      </c>
      <c r="O54">
        <v>2693</v>
      </c>
      <c r="W54">
        <v>12504</v>
      </c>
      <c r="AI54">
        <v>9276</v>
      </c>
      <c r="AT54">
        <v>8580</v>
      </c>
      <c r="BV54">
        <v>5057</v>
      </c>
      <c r="BY54">
        <v>40598</v>
      </c>
      <c r="BZ54">
        <v>13700</v>
      </c>
      <c r="CA54">
        <v>19242</v>
      </c>
      <c r="CB54">
        <v>75511</v>
      </c>
      <c r="CC54">
        <v>11990</v>
      </c>
    </row>
    <row r="55" spans="1:81" x14ac:dyDescent="0.75">
      <c r="A55">
        <v>100</v>
      </c>
      <c r="F55">
        <v>5001</v>
      </c>
      <c r="L55">
        <v>80800</v>
      </c>
      <c r="N55">
        <v>827308</v>
      </c>
      <c r="O55">
        <v>2650</v>
      </c>
      <c r="W55">
        <v>6687</v>
      </c>
      <c r="AI55">
        <v>6567</v>
      </c>
      <c r="AT55">
        <v>5792</v>
      </c>
      <c r="BV55">
        <v>4800</v>
      </c>
      <c r="BY55">
        <v>40000</v>
      </c>
      <c r="BZ55">
        <v>13600</v>
      </c>
      <c r="CA55">
        <v>18978</v>
      </c>
      <c r="CB55">
        <v>66322</v>
      </c>
      <c r="CC55">
        <v>10313</v>
      </c>
    </row>
    <row r="56" spans="1:81" x14ac:dyDescent="0.75">
      <c r="A56">
        <v>100</v>
      </c>
      <c r="F56">
        <v>5000</v>
      </c>
      <c r="L56">
        <v>75622</v>
      </c>
      <c r="N56">
        <v>817173</v>
      </c>
      <c r="O56">
        <v>1225</v>
      </c>
      <c r="W56">
        <v>6000</v>
      </c>
      <c r="AI56">
        <v>6326</v>
      </c>
      <c r="AT56">
        <v>5102</v>
      </c>
      <c r="BV56">
        <v>4535</v>
      </c>
      <c r="BY56">
        <v>38602</v>
      </c>
      <c r="BZ56">
        <v>12500</v>
      </c>
      <c r="CA56">
        <v>18729</v>
      </c>
      <c r="CB56">
        <v>61528</v>
      </c>
      <c r="CC56">
        <v>10000</v>
      </c>
    </row>
    <row r="57" spans="1:81" x14ac:dyDescent="0.75">
      <c r="A57">
        <v>70</v>
      </c>
      <c r="F57">
        <v>3000</v>
      </c>
      <c r="L57">
        <v>73800</v>
      </c>
      <c r="N57">
        <v>764427</v>
      </c>
      <c r="O57">
        <v>459</v>
      </c>
      <c r="W57">
        <v>3500</v>
      </c>
      <c r="AI57">
        <v>6030</v>
      </c>
      <c r="AT57">
        <v>4850</v>
      </c>
      <c r="BV57">
        <v>4400</v>
      </c>
      <c r="BY57">
        <v>37000</v>
      </c>
      <c r="BZ57">
        <v>10836</v>
      </c>
      <c r="CA57">
        <v>16307</v>
      </c>
      <c r="CB57">
        <v>52327</v>
      </c>
      <c r="CC57">
        <v>7115</v>
      </c>
    </row>
    <row r="58" spans="1:81" x14ac:dyDescent="0.75">
      <c r="F58">
        <v>3000</v>
      </c>
      <c r="L58">
        <v>70092</v>
      </c>
      <c r="N58">
        <v>710357</v>
      </c>
      <c r="O58">
        <v>156</v>
      </c>
      <c r="W58">
        <v>2956</v>
      </c>
      <c r="AI58">
        <v>4998</v>
      </c>
      <c r="AT58">
        <v>4500</v>
      </c>
      <c r="BV58">
        <v>4350</v>
      </c>
      <c r="BY58">
        <v>33654</v>
      </c>
      <c r="BZ58">
        <v>10605</v>
      </c>
      <c r="CA58">
        <v>16286</v>
      </c>
      <c r="CB58">
        <v>51400</v>
      </c>
      <c r="CC58">
        <v>6309</v>
      </c>
    </row>
    <row r="59" spans="1:81" x14ac:dyDescent="0.75">
      <c r="F59">
        <v>2325</v>
      </c>
      <c r="L59">
        <v>68500</v>
      </c>
      <c r="N59">
        <v>681668</v>
      </c>
      <c r="O59">
        <v>134</v>
      </c>
      <c r="W59">
        <v>2586</v>
      </c>
      <c r="AI59">
        <v>3594</v>
      </c>
      <c r="AT59">
        <v>2869</v>
      </c>
      <c r="BV59">
        <v>3917</v>
      </c>
      <c r="BY59">
        <v>28514</v>
      </c>
      <c r="BZ59">
        <v>9400</v>
      </c>
      <c r="CA59">
        <v>13685</v>
      </c>
      <c r="CB59">
        <v>49000</v>
      </c>
      <c r="CC59">
        <v>6169</v>
      </c>
    </row>
    <row r="60" spans="1:81" x14ac:dyDescent="0.75">
      <c r="F60">
        <v>2237</v>
      </c>
      <c r="L60">
        <v>66000</v>
      </c>
      <c r="N60">
        <v>675345</v>
      </c>
      <c r="O60">
        <v>70</v>
      </c>
      <c r="W60">
        <v>2000</v>
      </c>
      <c r="AI60">
        <v>2093</v>
      </c>
      <c r="AT60">
        <v>2654</v>
      </c>
      <c r="BV60">
        <v>3788</v>
      </c>
      <c r="BY60">
        <v>26200</v>
      </c>
      <c r="BZ60">
        <v>8600</v>
      </c>
      <c r="CA60">
        <v>13539</v>
      </c>
      <c r="CB60">
        <v>48660</v>
      </c>
      <c r="CC60">
        <v>4660</v>
      </c>
    </row>
    <row r="61" spans="1:81" x14ac:dyDescent="0.75">
      <c r="F61">
        <v>1486</v>
      </c>
      <c r="L61">
        <v>63633</v>
      </c>
      <c r="N61">
        <v>620296</v>
      </c>
      <c r="O61">
        <v>4</v>
      </c>
      <c r="W61">
        <v>1725</v>
      </c>
      <c r="AI61">
        <v>1826</v>
      </c>
      <c r="AT61">
        <v>2507</v>
      </c>
      <c r="BV61">
        <v>2370</v>
      </c>
      <c r="BY61">
        <v>25000</v>
      </c>
      <c r="BZ61">
        <v>8413</v>
      </c>
      <c r="CA61">
        <v>13228</v>
      </c>
      <c r="CB61">
        <v>46126</v>
      </c>
      <c r="CC61">
        <v>2831</v>
      </c>
    </row>
    <row r="62" spans="1:81" x14ac:dyDescent="0.75">
      <c r="F62">
        <v>700</v>
      </c>
      <c r="L62">
        <v>62586</v>
      </c>
      <c r="N62">
        <v>612903</v>
      </c>
      <c r="O62">
        <v>4</v>
      </c>
      <c r="W62">
        <v>1500</v>
      </c>
      <c r="AI62">
        <v>700</v>
      </c>
      <c r="AT62">
        <v>2181</v>
      </c>
      <c r="BV62">
        <v>2172</v>
      </c>
      <c r="BY62">
        <v>24985</v>
      </c>
      <c r="BZ62">
        <v>6818</v>
      </c>
      <c r="CA62">
        <v>13000</v>
      </c>
      <c r="CB62">
        <v>42377</v>
      </c>
      <c r="CC62">
        <v>2500</v>
      </c>
    </row>
    <row r="63" spans="1:81" x14ac:dyDescent="0.75">
      <c r="F63">
        <v>522</v>
      </c>
      <c r="L63">
        <v>61822</v>
      </c>
      <c r="N63">
        <v>522645</v>
      </c>
      <c r="O63">
        <v>1</v>
      </c>
      <c r="W63">
        <v>1500</v>
      </c>
      <c r="AI63">
        <v>200</v>
      </c>
      <c r="AT63">
        <v>2072</v>
      </c>
      <c r="BV63">
        <v>2100</v>
      </c>
      <c r="BY63">
        <v>23614</v>
      </c>
      <c r="BZ63">
        <v>6000</v>
      </c>
      <c r="CA63">
        <v>11286</v>
      </c>
      <c r="CB63">
        <v>41407</v>
      </c>
      <c r="CC63">
        <v>2300</v>
      </c>
    </row>
    <row r="64" spans="1:81" x14ac:dyDescent="0.75">
      <c r="F64">
        <v>200</v>
      </c>
      <c r="L64">
        <v>60053</v>
      </c>
      <c r="N64">
        <v>512877</v>
      </c>
      <c r="W64">
        <v>600</v>
      </c>
      <c r="AI64">
        <v>95</v>
      </c>
      <c r="AT64">
        <v>1200</v>
      </c>
      <c r="BV64">
        <v>687</v>
      </c>
      <c r="BY64">
        <v>21783</v>
      </c>
      <c r="BZ64">
        <v>4998</v>
      </c>
      <c r="CA64">
        <v>7707</v>
      </c>
      <c r="CB64">
        <v>37165</v>
      </c>
      <c r="CC64">
        <v>2000</v>
      </c>
    </row>
    <row r="65" spans="6:81" x14ac:dyDescent="0.75">
      <c r="F65">
        <v>125</v>
      </c>
      <c r="L65">
        <v>56000</v>
      </c>
      <c r="N65">
        <v>507300</v>
      </c>
      <c r="W65">
        <v>150</v>
      </c>
      <c r="AT65">
        <v>827</v>
      </c>
      <c r="BV65">
        <v>300</v>
      </c>
      <c r="BY65">
        <v>20538</v>
      </c>
      <c r="BZ65">
        <v>4469</v>
      </c>
      <c r="CA65">
        <v>6486</v>
      </c>
      <c r="CB65">
        <v>33883</v>
      </c>
      <c r="CC65">
        <v>1700</v>
      </c>
    </row>
    <row r="66" spans="6:81" x14ac:dyDescent="0.75">
      <c r="F66">
        <v>29</v>
      </c>
      <c r="L66">
        <v>54902</v>
      </c>
      <c r="N66">
        <v>506054</v>
      </c>
      <c r="W66">
        <v>145</v>
      </c>
      <c r="AT66">
        <v>800</v>
      </c>
      <c r="BV66">
        <v>100</v>
      </c>
      <c r="BY66">
        <v>20487</v>
      </c>
      <c r="BZ66">
        <v>3365</v>
      </c>
      <c r="CA66">
        <v>5684</v>
      </c>
      <c r="CB66">
        <v>32000</v>
      </c>
      <c r="CC66">
        <v>1500</v>
      </c>
    </row>
    <row r="67" spans="6:81" x14ac:dyDescent="0.75">
      <c r="F67">
        <v>6</v>
      </c>
      <c r="L67">
        <v>46900</v>
      </c>
      <c r="N67">
        <v>500681</v>
      </c>
      <c r="W67">
        <v>52</v>
      </c>
      <c r="AT67">
        <v>200</v>
      </c>
      <c r="BV67">
        <v>63</v>
      </c>
      <c r="BY67">
        <v>20340</v>
      </c>
      <c r="BZ67">
        <v>1283</v>
      </c>
      <c r="CA67">
        <v>5445</v>
      </c>
      <c r="CB67">
        <v>30410</v>
      </c>
      <c r="CC67">
        <v>1485</v>
      </c>
    </row>
    <row r="68" spans="6:81" x14ac:dyDescent="0.75">
      <c r="F68">
        <v>2</v>
      </c>
      <c r="L68">
        <v>45087</v>
      </c>
      <c r="N68">
        <v>497780</v>
      </c>
      <c r="W68">
        <v>50</v>
      </c>
      <c r="AT68">
        <v>20</v>
      </c>
      <c r="BV68">
        <v>11</v>
      </c>
      <c r="BY68">
        <v>18773</v>
      </c>
      <c r="BZ68">
        <v>700</v>
      </c>
      <c r="CA68">
        <v>5000</v>
      </c>
      <c r="CB68">
        <v>28928</v>
      </c>
      <c r="CC68">
        <v>1000</v>
      </c>
    </row>
    <row r="69" spans="6:81" x14ac:dyDescent="0.75">
      <c r="F69">
        <v>2</v>
      </c>
      <c r="L69">
        <v>42500</v>
      </c>
      <c r="N69">
        <v>490031</v>
      </c>
      <c r="W69">
        <v>12</v>
      </c>
      <c r="BY69">
        <v>18000</v>
      </c>
      <c r="BZ69">
        <v>500</v>
      </c>
      <c r="CA69">
        <v>3500</v>
      </c>
      <c r="CB69">
        <v>28846</v>
      </c>
      <c r="CC69">
        <v>1000</v>
      </c>
    </row>
    <row r="70" spans="6:81" x14ac:dyDescent="0.75">
      <c r="L70">
        <v>41495</v>
      </c>
      <c r="N70">
        <v>483137</v>
      </c>
      <c r="BY70">
        <v>17988</v>
      </c>
      <c r="BZ70">
        <v>355</v>
      </c>
      <c r="CA70">
        <v>2276</v>
      </c>
      <c r="CB70">
        <v>26528</v>
      </c>
      <c r="CC70">
        <v>1000</v>
      </c>
    </row>
    <row r="71" spans="6:81" x14ac:dyDescent="0.75">
      <c r="L71">
        <v>40509</v>
      </c>
      <c r="N71">
        <v>479000</v>
      </c>
      <c r="BY71">
        <v>17811</v>
      </c>
      <c r="BZ71">
        <v>253</v>
      </c>
      <c r="CA71">
        <v>2000</v>
      </c>
      <c r="CB71">
        <v>25000</v>
      </c>
      <c r="CC71">
        <v>1000</v>
      </c>
    </row>
    <row r="72" spans="6:81" x14ac:dyDescent="0.75">
      <c r="L72">
        <v>39857</v>
      </c>
      <c r="N72">
        <v>471196</v>
      </c>
      <c r="BY72">
        <v>17658</v>
      </c>
      <c r="CA72">
        <v>1450</v>
      </c>
      <c r="CB72">
        <v>25000</v>
      </c>
      <c r="CC72">
        <v>600</v>
      </c>
    </row>
    <row r="73" spans="6:81" x14ac:dyDescent="0.75">
      <c r="L73">
        <v>39500</v>
      </c>
      <c r="N73">
        <v>460055</v>
      </c>
      <c r="BY73">
        <v>17000</v>
      </c>
      <c r="CA73">
        <v>1000</v>
      </c>
      <c r="CB73">
        <v>23898</v>
      </c>
      <c r="CC73">
        <v>521</v>
      </c>
    </row>
    <row r="74" spans="6:81" x14ac:dyDescent="0.75">
      <c r="L74">
        <v>37440</v>
      </c>
      <c r="N74">
        <v>456484</v>
      </c>
      <c r="BY74">
        <v>16828</v>
      </c>
      <c r="CA74">
        <v>750</v>
      </c>
      <c r="CB74">
        <v>23624</v>
      </c>
    </row>
    <row r="75" spans="6:81" x14ac:dyDescent="0.75">
      <c r="L75">
        <v>36178</v>
      </c>
      <c r="N75">
        <v>440000</v>
      </c>
      <c r="BY75">
        <v>13103</v>
      </c>
      <c r="CA75">
        <v>674</v>
      </c>
      <c r="CB75">
        <v>23300</v>
      </c>
    </row>
    <row r="76" spans="6:81" x14ac:dyDescent="0.75">
      <c r="L76">
        <v>35500</v>
      </c>
      <c r="N76">
        <v>400000</v>
      </c>
      <c r="BY76">
        <v>11845</v>
      </c>
      <c r="CA76">
        <v>632</v>
      </c>
      <c r="CB76">
        <v>22890</v>
      </c>
    </row>
    <row r="77" spans="6:81" x14ac:dyDescent="0.75">
      <c r="L77">
        <v>35084</v>
      </c>
      <c r="N77">
        <v>395000</v>
      </c>
      <c r="BY77">
        <v>11771</v>
      </c>
      <c r="CA77">
        <v>300</v>
      </c>
      <c r="CB77">
        <v>21469</v>
      </c>
    </row>
    <row r="78" spans="6:81" x14ac:dyDescent="0.75">
      <c r="L78">
        <v>34387</v>
      </c>
      <c r="N78">
        <v>389896</v>
      </c>
      <c r="BY78">
        <v>11572</v>
      </c>
      <c r="CA78">
        <v>188</v>
      </c>
      <c r="CB78">
        <v>20147</v>
      </c>
    </row>
    <row r="79" spans="6:81" x14ac:dyDescent="0.75">
      <c r="L79">
        <v>34200</v>
      </c>
      <c r="N79">
        <v>384051</v>
      </c>
      <c r="BY79">
        <v>11540</v>
      </c>
      <c r="CA79">
        <v>181</v>
      </c>
      <c r="CB79">
        <v>20000</v>
      </c>
    </row>
    <row r="80" spans="6:81" x14ac:dyDescent="0.75">
      <c r="L80">
        <v>33475</v>
      </c>
      <c r="N80">
        <v>366164</v>
      </c>
      <c r="BY80">
        <v>10585</v>
      </c>
      <c r="CB80">
        <v>19261</v>
      </c>
    </row>
    <row r="81" spans="12:80" x14ac:dyDescent="0.75">
      <c r="L81">
        <v>31890</v>
      </c>
      <c r="N81">
        <v>355839</v>
      </c>
      <c r="BY81">
        <v>10040</v>
      </c>
      <c r="CB81">
        <v>18400</v>
      </c>
    </row>
    <row r="82" spans="12:80" x14ac:dyDescent="0.75">
      <c r="L82">
        <v>30000</v>
      </c>
      <c r="N82">
        <v>342910</v>
      </c>
      <c r="BY82">
        <v>10000</v>
      </c>
      <c r="CB82">
        <v>16636</v>
      </c>
    </row>
    <row r="83" spans="12:80" x14ac:dyDescent="0.75">
      <c r="L83">
        <v>28900</v>
      </c>
      <c r="N83">
        <v>341830</v>
      </c>
      <c r="BY83">
        <v>10000</v>
      </c>
      <c r="CB83">
        <v>16315</v>
      </c>
    </row>
    <row r="84" spans="12:80" x14ac:dyDescent="0.75">
      <c r="L84">
        <v>26559</v>
      </c>
      <c r="N84">
        <v>331898</v>
      </c>
      <c r="BY84">
        <v>8692</v>
      </c>
      <c r="CB84">
        <v>16300</v>
      </c>
    </row>
    <row r="85" spans="12:80" x14ac:dyDescent="0.75">
      <c r="L85">
        <v>25709</v>
      </c>
      <c r="N85">
        <v>329000</v>
      </c>
      <c r="BY85">
        <v>7522</v>
      </c>
      <c r="CB85">
        <v>15666</v>
      </c>
    </row>
    <row r="86" spans="12:80" x14ac:dyDescent="0.75">
      <c r="L86">
        <v>24599</v>
      </c>
      <c r="N86">
        <v>319036</v>
      </c>
      <c r="BY86">
        <v>7500</v>
      </c>
      <c r="CB86">
        <v>15383</v>
      </c>
    </row>
    <row r="87" spans="12:80" x14ac:dyDescent="0.75">
      <c r="L87">
        <v>24559</v>
      </c>
      <c r="N87">
        <v>313690</v>
      </c>
      <c r="BY87">
        <v>7076</v>
      </c>
      <c r="CB87">
        <v>15291</v>
      </c>
    </row>
    <row r="88" spans="12:80" x14ac:dyDescent="0.75">
      <c r="L88">
        <v>24300</v>
      </c>
      <c r="N88">
        <v>312158</v>
      </c>
      <c r="BY88">
        <v>7066</v>
      </c>
      <c r="CB88">
        <v>15192</v>
      </c>
    </row>
    <row r="89" spans="12:80" x14ac:dyDescent="0.75">
      <c r="L89">
        <v>23200</v>
      </c>
      <c r="N89">
        <v>303169</v>
      </c>
      <c r="BY89">
        <v>6977</v>
      </c>
      <c r="CB89">
        <v>14491</v>
      </c>
    </row>
    <row r="90" spans="12:80" x14ac:dyDescent="0.75">
      <c r="L90">
        <v>20326</v>
      </c>
      <c r="N90">
        <v>299330</v>
      </c>
      <c r="BY90">
        <v>6574</v>
      </c>
      <c r="CB90">
        <v>14309</v>
      </c>
    </row>
    <row r="91" spans="12:80" x14ac:dyDescent="0.75">
      <c r="L91">
        <v>18584</v>
      </c>
      <c r="N91">
        <v>293047</v>
      </c>
      <c r="BY91">
        <v>6121</v>
      </c>
      <c r="CB91">
        <v>13516</v>
      </c>
    </row>
    <row r="92" spans="12:80" x14ac:dyDescent="0.75">
      <c r="L92">
        <v>18125</v>
      </c>
      <c r="N92">
        <v>289413</v>
      </c>
      <c r="BY92">
        <v>4875</v>
      </c>
      <c r="CB92">
        <v>12409</v>
      </c>
    </row>
    <row r="93" spans="12:80" x14ac:dyDescent="0.75">
      <c r="L93">
        <v>17016</v>
      </c>
      <c r="N93">
        <v>281159</v>
      </c>
      <c r="BY93">
        <v>4000</v>
      </c>
      <c r="CB93">
        <v>11788</v>
      </c>
    </row>
    <row r="94" spans="12:80" x14ac:dyDescent="0.75">
      <c r="L94">
        <v>15500</v>
      </c>
      <c r="N94">
        <v>276401</v>
      </c>
      <c r="BY94">
        <v>4000</v>
      </c>
      <c r="CB94">
        <v>11611</v>
      </c>
    </row>
    <row r="95" spans="12:80" x14ac:dyDescent="0.75">
      <c r="L95">
        <v>15100</v>
      </c>
      <c r="N95">
        <v>275584</v>
      </c>
      <c r="BY95">
        <v>3629</v>
      </c>
      <c r="CB95">
        <v>11400</v>
      </c>
    </row>
    <row r="96" spans="12:80" x14ac:dyDescent="0.75">
      <c r="L96">
        <v>14763</v>
      </c>
      <c r="N96">
        <v>267478</v>
      </c>
      <c r="BY96">
        <v>3449</v>
      </c>
      <c r="CB96">
        <v>10854</v>
      </c>
    </row>
    <row r="97" spans="12:80" x14ac:dyDescent="0.75">
      <c r="L97">
        <v>13379</v>
      </c>
      <c r="N97">
        <v>262548</v>
      </c>
      <c r="BY97">
        <v>2500</v>
      </c>
      <c r="CB97">
        <v>10785</v>
      </c>
    </row>
    <row r="98" spans="12:80" x14ac:dyDescent="0.75">
      <c r="L98">
        <v>12750</v>
      </c>
      <c r="N98">
        <v>254235</v>
      </c>
      <c r="BY98">
        <v>2500</v>
      </c>
      <c r="CB98">
        <v>10000</v>
      </c>
    </row>
    <row r="99" spans="12:80" x14ac:dyDescent="0.75">
      <c r="L99">
        <v>12500</v>
      </c>
      <c r="N99">
        <v>254221</v>
      </c>
      <c r="BY99">
        <v>2000</v>
      </c>
      <c r="CB99">
        <v>10000</v>
      </c>
    </row>
    <row r="100" spans="12:80" x14ac:dyDescent="0.75">
      <c r="L100">
        <v>12422</v>
      </c>
      <c r="N100">
        <v>251617</v>
      </c>
      <c r="BY100">
        <v>1200</v>
      </c>
      <c r="CB100">
        <v>10000</v>
      </c>
    </row>
    <row r="101" spans="12:80" x14ac:dyDescent="0.75">
      <c r="L101">
        <v>11850</v>
      </c>
      <c r="N101">
        <v>249831</v>
      </c>
      <c r="BY101">
        <v>1000</v>
      </c>
      <c r="CB101">
        <v>9918</v>
      </c>
    </row>
    <row r="102" spans="12:80" x14ac:dyDescent="0.75">
      <c r="L102">
        <v>11222</v>
      </c>
      <c r="N102">
        <v>246217</v>
      </c>
      <c r="BY102">
        <v>991</v>
      </c>
      <c r="CB102">
        <v>9332</v>
      </c>
    </row>
    <row r="103" spans="12:80" x14ac:dyDescent="0.75">
      <c r="L103">
        <v>10861</v>
      </c>
      <c r="N103">
        <v>243059</v>
      </c>
      <c r="BY103">
        <v>783</v>
      </c>
      <c r="CB103">
        <v>9086</v>
      </c>
    </row>
    <row r="104" spans="12:80" x14ac:dyDescent="0.75">
      <c r="L104">
        <v>10787</v>
      </c>
      <c r="N104">
        <v>241757</v>
      </c>
      <c r="BY104">
        <v>632</v>
      </c>
      <c r="CB104">
        <v>9000</v>
      </c>
    </row>
    <row r="105" spans="12:80" x14ac:dyDescent="0.75">
      <c r="L105">
        <v>10700</v>
      </c>
      <c r="N105">
        <v>239122</v>
      </c>
      <c r="BY105">
        <v>112</v>
      </c>
      <c r="CB105">
        <v>8686</v>
      </c>
    </row>
    <row r="106" spans="12:80" x14ac:dyDescent="0.75">
      <c r="L106">
        <v>10433</v>
      </c>
      <c r="N106">
        <v>237561</v>
      </c>
      <c r="BY106">
        <v>104</v>
      </c>
      <c r="CB106">
        <v>8557</v>
      </c>
    </row>
    <row r="107" spans="12:80" x14ac:dyDescent="0.75">
      <c r="L107">
        <v>10106</v>
      </c>
      <c r="N107">
        <v>229449</v>
      </c>
      <c r="BY107">
        <v>50</v>
      </c>
      <c r="CB107">
        <v>7208</v>
      </c>
    </row>
    <row r="108" spans="12:80" x14ac:dyDescent="0.75">
      <c r="L108">
        <v>10000</v>
      </c>
      <c r="N108">
        <v>228914</v>
      </c>
      <c r="BY108">
        <v>14</v>
      </c>
      <c r="CB108">
        <v>6247</v>
      </c>
    </row>
    <row r="109" spans="12:80" x14ac:dyDescent="0.75">
      <c r="L109">
        <v>8820</v>
      </c>
      <c r="N109">
        <v>226063</v>
      </c>
      <c r="BY109">
        <v>13</v>
      </c>
      <c r="CB109">
        <v>5972</v>
      </c>
    </row>
    <row r="110" spans="12:80" x14ac:dyDescent="0.75">
      <c r="L110">
        <v>8718</v>
      </c>
      <c r="N110">
        <v>224165</v>
      </c>
      <c r="BY110">
        <v>4</v>
      </c>
      <c r="CB110">
        <v>4701</v>
      </c>
    </row>
    <row r="111" spans="12:80" x14ac:dyDescent="0.75">
      <c r="L111">
        <v>8200</v>
      </c>
      <c r="N111">
        <v>218404</v>
      </c>
      <c r="CB111">
        <v>4570</v>
      </c>
    </row>
    <row r="112" spans="12:80" x14ac:dyDescent="0.75">
      <c r="L112">
        <v>8100</v>
      </c>
      <c r="N112">
        <v>217828</v>
      </c>
      <c r="CB112">
        <v>4190</v>
      </c>
    </row>
    <row r="113" spans="12:80" x14ac:dyDescent="0.75">
      <c r="L113">
        <v>7340</v>
      </c>
      <c r="N113">
        <v>216581</v>
      </c>
      <c r="CB113">
        <v>4000</v>
      </c>
    </row>
    <row r="114" spans="12:80" x14ac:dyDescent="0.75">
      <c r="L114">
        <v>7300</v>
      </c>
      <c r="N114">
        <v>213554</v>
      </c>
      <c r="CB114">
        <v>3526</v>
      </c>
    </row>
    <row r="115" spans="12:80" x14ac:dyDescent="0.75">
      <c r="L115">
        <v>6926</v>
      </c>
      <c r="N115">
        <v>207334</v>
      </c>
      <c r="CB115">
        <v>3466</v>
      </c>
    </row>
    <row r="116" spans="12:80" x14ac:dyDescent="0.75">
      <c r="L116">
        <v>6850</v>
      </c>
      <c r="N116">
        <v>206509</v>
      </c>
      <c r="CB116">
        <v>3446</v>
      </c>
    </row>
    <row r="117" spans="12:80" x14ac:dyDescent="0.75">
      <c r="L117">
        <v>6586</v>
      </c>
      <c r="N117">
        <v>204131</v>
      </c>
      <c r="CB117">
        <v>1900</v>
      </c>
    </row>
    <row r="118" spans="12:80" x14ac:dyDescent="0.75">
      <c r="L118">
        <v>6500</v>
      </c>
      <c r="N118">
        <v>203618</v>
      </c>
      <c r="CB118">
        <v>1888</v>
      </c>
    </row>
    <row r="119" spans="12:80" x14ac:dyDescent="0.75">
      <c r="L119">
        <v>6317</v>
      </c>
      <c r="N119">
        <v>201713</v>
      </c>
      <c r="CB119">
        <v>1802</v>
      </c>
    </row>
    <row r="120" spans="12:80" x14ac:dyDescent="0.75">
      <c r="L120">
        <v>6237</v>
      </c>
      <c r="N120">
        <v>199706</v>
      </c>
      <c r="CB120">
        <v>1462</v>
      </c>
    </row>
    <row r="121" spans="12:80" x14ac:dyDescent="0.75">
      <c r="L121">
        <v>6108</v>
      </c>
      <c r="N121">
        <v>198000</v>
      </c>
      <c r="CB121">
        <v>1429</v>
      </c>
    </row>
    <row r="122" spans="12:80" x14ac:dyDescent="0.75">
      <c r="L122">
        <v>6104</v>
      </c>
      <c r="N122">
        <v>194900</v>
      </c>
      <c r="CB122">
        <v>1415</v>
      </c>
    </row>
    <row r="123" spans="12:80" x14ac:dyDescent="0.75">
      <c r="L123">
        <v>5974</v>
      </c>
      <c r="N123">
        <v>193175</v>
      </c>
      <c r="CB123">
        <v>1100</v>
      </c>
    </row>
    <row r="124" spans="12:80" x14ac:dyDescent="0.75">
      <c r="L124">
        <v>4923</v>
      </c>
      <c r="N124">
        <v>191836</v>
      </c>
      <c r="CB124">
        <v>1000</v>
      </c>
    </row>
    <row r="125" spans="12:80" x14ac:dyDescent="0.75">
      <c r="L125">
        <v>4800</v>
      </c>
      <c r="N125">
        <v>165661</v>
      </c>
      <c r="CB125">
        <v>1000</v>
      </c>
    </row>
    <row r="126" spans="12:80" x14ac:dyDescent="0.75">
      <c r="L126">
        <v>4800</v>
      </c>
      <c r="N126">
        <v>165030</v>
      </c>
      <c r="CB126">
        <v>668</v>
      </c>
    </row>
    <row r="127" spans="12:80" x14ac:dyDescent="0.75">
      <c r="L127">
        <v>4441</v>
      </c>
      <c r="N127">
        <v>163406</v>
      </c>
      <c r="CB127">
        <v>600</v>
      </c>
    </row>
    <row r="128" spans="12:80" x14ac:dyDescent="0.75">
      <c r="L128">
        <v>4088</v>
      </c>
      <c r="N128">
        <v>161700</v>
      </c>
      <c r="CB128">
        <v>552</v>
      </c>
    </row>
    <row r="129" spans="12:80" x14ac:dyDescent="0.75">
      <c r="L129">
        <v>3802</v>
      </c>
      <c r="N129">
        <v>154263</v>
      </c>
      <c r="CB129">
        <v>527</v>
      </c>
    </row>
    <row r="130" spans="12:80" x14ac:dyDescent="0.75">
      <c r="L130">
        <v>3711</v>
      </c>
      <c r="N130">
        <v>153038</v>
      </c>
      <c r="CB130">
        <v>500</v>
      </c>
    </row>
    <row r="131" spans="12:80" x14ac:dyDescent="0.75">
      <c r="L131">
        <v>3651</v>
      </c>
      <c r="N131">
        <v>152469</v>
      </c>
      <c r="CB131">
        <v>499</v>
      </c>
    </row>
    <row r="132" spans="12:80" x14ac:dyDescent="0.75">
      <c r="L132">
        <v>3650</v>
      </c>
      <c r="N132">
        <v>143050</v>
      </c>
      <c r="CB132">
        <v>410</v>
      </c>
    </row>
    <row r="133" spans="12:80" x14ac:dyDescent="0.75">
      <c r="L133">
        <v>3600</v>
      </c>
      <c r="N133">
        <v>141468</v>
      </c>
      <c r="CB133">
        <v>399</v>
      </c>
    </row>
    <row r="134" spans="12:80" x14ac:dyDescent="0.75">
      <c r="L134">
        <v>3571</v>
      </c>
      <c r="N134">
        <v>134275</v>
      </c>
      <c r="CB134">
        <v>350</v>
      </c>
    </row>
    <row r="135" spans="12:80" x14ac:dyDescent="0.75">
      <c r="L135">
        <v>3325</v>
      </c>
      <c r="N135">
        <v>130780</v>
      </c>
      <c r="CB135">
        <v>289</v>
      </c>
    </row>
    <row r="136" spans="12:80" x14ac:dyDescent="0.75">
      <c r="L136">
        <v>3124</v>
      </c>
      <c r="N136">
        <v>129998</v>
      </c>
      <c r="CB136">
        <v>258</v>
      </c>
    </row>
    <row r="137" spans="12:80" x14ac:dyDescent="0.75">
      <c r="L137">
        <v>2800</v>
      </c>
      <c r="N137">
        <v>127300</v>
      </c>
      <c r="CB137">
        <v>96</v>
      </c>
    </row>
    <row r="138" spans="12:80" x14ac:dyDescent="0.75">
      <c r="L138">
        <v>2650</v>
      </c>
      <c r="N138">
        <v>126414</v>
      </c>
      <c r="CB138">
        <v>62</v>
      </c>
    </row>
    <row r="139" spans="12:80" x14ac:dyDescent="0.75">
      <c r="L139">
        <v>2512</v>
      </c>
      <c r="N139">
        <v>122932</v>
      </c>
      <c r="CB139">
        <v>50</v>
      </c>
    </row>
    <row r="140" spans="12:80" x14ac:dyDescent="0.75">
      <c r="L140">
        <v>2392</v>
      </c>
      <c r="N140">
        <v>120664</v>
      </c>
      <c r="CB140">
        <v>20</v>
      </c>
    </row>
    <row r="141" spans="12:80" x14ac:dyDescent="0.75">
      <c r="L141">
        <v>2042</v>
      </c>
      <c r="N141">
        <v>118412</v>
      </c>
      <c r="CB141">
        <v>5</v>
      </c>
    </row>
    <row r="142" spans="12:80" x14ac:dyDescent="0.75">
      <c r="L142">
        <v>2000</v>
      </c>
      <c r="N142">
        <v>115484</v>
      </c>
    </row>
    <row r="143" spans="12:80" x14ac:dyDescent="0.75">
      <c r="L143">
        <v>2000</v>
      </c>
      <c r="N143">
        <v>113264</v>
      </c>
    </row>
    <row r="144" spans="12:80" x14ac:dyDescent="0.75">
      <c r="L144">
        <v>2000</v>
      </c>
      <c r="N144">
        <v>113257</v>
      </c>
    </row>
    <row r="145" spans="12:14" x14ac:dyDescent="0.75">
      <c r="L145">
        <v>2000</v>
      </c>
      <c r="N145">
        <v>112120</v>
      </c>
    </row>
    <row r="146" spans="12:14" x14ac:dyDescent="0.75">
      <c r="L146">
        <v>1955</v>
      </c>
      <c r="N146">
        <v>111498</v>
      </c>
    </row>
    <row r="147" spans="12:14" x14ac:dyDescent="0.75">
      <c r="L147">
        <v>1427</v>
      </c>
      <c r="N147">
        <v>108800</v>
      </c>
    </row>
    <row r="148" spans="12:14" x14ac:dyDescent="0.75">
      <c r="L148">
        <v>1228</v>
      </c>
      <c r="N148">
        <v>108676</v>
      </c>
    </row>
    <row r="149" spans="12:14" x14ac:dyDescent="0.75">
      <c r="L149">
        <v>1000</v>
      </c>
      <c r="N149">
        <v>105700</v>
      </c>
    </row>
    <row r="150" spans="12:14" x14ac:dyDescent="0.75">
      <c r="L150">
        <v>801</v>
      </c>
      <c r="N150">
        <v>105279</v>
      </c>
    </row>
    <row r="151" spans="12:14" x14ac:dyDescent="0.75">
      <c r="L151">
        <v>737</v>
      </c>
      <c r="N151">
        <v>104601</v>
      </c>
    </row>
    <row r="152" spans="12:14" x14ac:dyDescent="0.75">
      <c r="L152">
        <v>640</v>
      </c>
      <c r="N152">
        <v>102130</v>
      </c>
    </row>
    <row r="153" spans="12:14" x14ac:dyDescent="0.75">
      <c r="L153">
        <v>629</v>
      </c>
      <c r="N153">
        <v>100000</v>
      </c>
    </row>
    <row r="154" spans="12:14" x14ac:dyDescent="0.75">
      <c r="L154">
        <v>600</v>
      </c>
      <c r="N154">
        <v>100000</v>
      </c>
    </row>
    <row r="155" spans="12:14" x14ac:dyDescent="0.75">
      <c r="L155">
        <v>596</v>
      </c>
      <c r="N155">
        <v>99525</v>
      </c>
    </row>
    <row r="156" spans="12:14" x14ac:dyDescent="0.75">
      <c r="L156">
        <v>563</v>
      </c>
      <c r="N156">
        <v>96685</v>
      </c>
    </row>
    <row r="157" spans="12:14" x14ac:dyDescent="0.75">
      <c r="L157">
        <v>500</v>
      </c>
      <c r="N157">
        <v>96670</v>
      </c>
    </row>
    <row r="158" spans="12:14" x14ac:dyDescent="0.75">
      <c r="L158">
        <v>500</v>
      </c>
      <c r="N158">
        <v>95903</v>
      </c>
    </row>
    <row r="159" spans="12:14" x14ac:dyDescent="0.75">
      <c r="L159">
        <v>450</v>
      </c>
      <c r="N159">
        <v>95713</v>
      </c>
    </row>
    <row r="160" spans="12:14" x14ac:dyDescent="0.75">
      <c r="L160">
        <v>350</v>
      </c>
      <c r="N160">
        <v>95651</v>
      </c>
    </row>
    <row r="161" spans="12:14" x14ac:dyDescent="0.75">
      <c r="L161">
        <v>300</v>
      </c>
      <c r="N161">
        <v>95041</v>
      </c>
    </row>
    <row r="162" spans="12:14" x14ac:dyDescent="0.75">
      <c r="L162">
        <v>300</v>
      </c>
      <c r="N162">
        <v>94616</v>
      </c>
    </row>
    <row r="163" spans="12:14" x14ac:dyDescent="0.75">
      <c r="L163">
        <v>120</v>
      </c>
      <c r="N163">
        <v>92900</v>
      </c>
    </row>
    <row r="164" spans="12:14" x14ac:dyDescent="0.75">
      <c r="L164">
        <v>100</v>
      </c>
      <c r="N164">
        <v>92817</v>
      </c>
    </row>
    <row r="165" spans="12:14" x14ac:dyDescent="0.75">
      <c r="L165">
        <v>85</v>
      </c>
      <c r="N165">
        <v>92339</v>
      </c>
    </row>
    <row r="166" spans="12:14" x14ac:dyDescent="0.75">
      <c r="L166">
        <v>25</v>
      </c>
      <c r="N166">
        <v>92032</v>
      </c>
    </row>
    <row r="167" spans="12:14" x14ac:dyDescent="0.75">
      <c r="L167">
        <v>20</v>
      </c>
      <c r="N167">
        <v>91646</v>
      </c>
    </row>
    <row r="168" spans="12:14" x14ac:dyDescent="0.75">
      <c r="N168">
        <v>90008</v>
      </c>
    </row>
    <row r="169" spans="12:14" x14ac:dyDescent="0.75">
      <c r="N169">
        <v>89950</v>
      </c>
    </row>
    <row r="170" spans="12:14" x14ac:dyDescent="0.75">
      <c r="N170">
        <v>86470</v>
      </c>
    </row>
    <row r="171" spans="12:14" x14ac:dyDescent="0.75">
      <c r="N171">
        <v>85963</v>
      </c>
    </row>
    <row r="172" spans="12:14" x14ac:dyDescent="0.75">
      <c r="N172">
        <v>85888</v>
      </c>
    </row>
    <row r="173" spans="12:14" x14ac:dyDescent="0.75">
      <c r="N173">
        <v>85302</v>
      </c>
    </row>
    <row r="174" spans="12:14" x14ac:dyDescent="0.75">
      <c r="N174">
        <v>85000</v>
      </c>
    </row>
    <row r="175" spans="12:14" x14ac:dyDescent="0.75">
      <c r="N175">
        <v>81443</v>
      </c>
    </row>
    <row r="176" spans="12:14" x14ac:dyDescent="0.75">
      <c r="N176">
        <v>81137</v>
      </c>
    </row>
    <row r="177" spans="14:14" x14ac:dyDescent="0.75">
      <c r="N177">
        <v>81134</v>
      </c>
    </row>
    <row r="178" spans="14:14" x14ac:dyDescent="0.75">
      <c r="N178">
        <v>79681</v>
      </c>
    </row>
    <row r="179" spans="14:14" x14ac:dyDescent="0.75">
      <c r="N179">
        <v>79553</v>
      </c>
    </row>
    <row r="180" spans="14:14" x14ac:dyDescent="0.75">
      <c r="N180">
        <v>76044</v>
      </c>
    </row>
    <row r="181" spans="14:14" x14ac:dyDescent="0.75">
      <c r="N181">
        <v>76000</v>
      </c>
    </row>
    <row r="182" spans="14:14" x14ac:dyDescent="0.75">
      <c r="N182">
        <v>75694</v>
      </c>
    </row>
    <row r="183" spans="14:14" x14ac:dyDescent="0.75">
      <c r="N183">
        <v>75197</v>
      </c>
    </row>
    <row r="184" spans="14:14" x14ac:dyDescent="0.75">
      <c r="N184">
        <v>74764</v>
      </c>
    </row>
    <row r="185" spans="14:14" x14ac:dyDescent="0.75">
      <c r="N185">
        <v>73875</v>
      </c>
    </row>
    <row r="186" spans="14:14" x14ac:dyDescent="0.75">
      <c r="N186">
        <v>70576</v>
      </c>
    </row>
    <row r="187" spans="14:14" x14ac:dyDescent="0.75">
      <c r="N187">
        <v>69157</v>
      </c>
    </row>
    <row r="188" spans="14:14" x14ac:dyDescent="0.75">
      <c r="N188">
        <v>66259</v>
      </c>
    </row>
    <row r="189" spans="14:14" x14ac:dyDescent="0.75">
      <c r="N189">
        <v>66226</v>
      </c>
    </row>
    <row r="190" spans="14:14" x14ac:dyDescent="0.75">
      <c r="N190">
        <v>65030</v>
      </c>
    </row>
    <row r="191" spans="14:14" x14ac:dyDescent="0.75">
      <c r="N191">
        <v>64875</v>
      </c>
    </row>
    <row r="192" spans="14:14" x14ac:dyDescent="0.75">
      <c r="N192">
        <v>64203</v>
      </c>
    </row>
    <row r="193" spans="14:14" x14ac:dyDescent="0.75">
      <c r="N193">
        <v>62600</v>
      </c>
    </row>
    <row r="194" spans="14:14" x14ac:dyDescent="0.75">
      <c r="N194">
        <v>62058</v>
      </c>
    </row>
    <row r="195" spans="14:14" x14ac:dyDescent="0.75">
      <c r="N195">
        <v>59690</v>
      </c>
    </row>
    <row r="196" spans="14:14" x14ac:dyDescent="0.75">
      <c r="N196">
        <v>59399</v>
      </c>
    </row>
    <row r="197" spans="14:14" x14ac:dyDescent="0.75">
      <c r="N197">
        <v>57957</v>
      </c>
    </row>
    <row r="198" spans="14:14" x14ac:dyDescent="0.75">
      <c r="N198">
        <v>57871</v>
      </c>
    </row>
    <row r="199" spans="14:14" x14ac:dyDescent="0.75">
      <c r="N199">
        <v>57776</v>
      </c>
    </row>
    <row r="200" spans="14:14" x14ac:dyDescent="0.75">
      <c r="N200">
        <v>57274</v>
      </c>
    </row>
    <row r="201" spans="14:14" x14ac:dyDescent="0.75">
      <c r="N201">
        <v>55600</v>
      </c>
    </row>
    <row r="202" spans="14:14" x14ac:dyDescent="0.75">
      <c r="N202">
        <v>55124</v>
      </c>
    </row>
    <row r="203" spans="14:14" x14ac:dyDescent="0.75">
      <c r="N203">
        <v>54982</v>
      </c>
    </row>
    <row r="204" spans="14:14" x14ac:dyDescent="0.75">
      <c r="N204">
        <v>54965</v>
      </c>
    </row>
    <row r="205" spans="14:14" x14ac:dyDescent="0.75">
      <c r="N205">
        <v>50272</v>
      </c>
    </row>
    <row r="206" spans="14:14" x14ac:dyDescent="0.75">
      <c r="N206">
        <v>48000</v>
      </c>
    </row>
    <row r="207" spans="14:14" x14ac:dyDescent="0.75">
      <c r="N207">
        <v>46947</v>
      </c>
    </row>
    <row r="208" spans="14:14" x14ac:dyDescent="0.75">
      <c r="N208">
        <v>46095</v>
      </c>
    </row>
    <row r="209" spans="14:14" x14ac:dyDescent="0.75">
      <c r="N209">
        <v>45000</v>
      </c>
    </row>
    <row r="210" spans="14:14" x14ac:dyDescent="0.75">
      <c r="N210">
        <v>44836</v>
      </c>
    </row>
    <row r="211" spans="14:14" x14ac:dyDescent="0.75">
      <c r="N211">
        <v>44700</v>
      </c>
    </row>
    <row r="212" spans="14:14" x14ac:dyDescent="0.75">
      <c r="N212">
        <v>44590</v>
      </c>
    </row>
    <row r="213" spans="14:14" x14ac:dyDescent="0.75">
      <c r="N213">
        <v>44266</v>
      </c>
    </row>
    <row r="214" spans="14:14" x14ac:dyDescent="0.75">
      <c r="N214">
        <v>44220</v>
      </c>
    </row>
    <row r="215" spans="14:14" x14ac:dyDescent="0.75">
      <c r="N215">
        <v>43300</v>
      </c>
    </row>
    <row r="216" spans="14:14" x14ac:dyDescent="0.75">
      <c r="N216">
        <v>43152</v>
      </c>
    </row>
    <row r="217" spans="14:14" x14ac:dyDescent="0.75">
      <c r="N217">
        <v>42344</v>
      </c>
    </row>
    <row r="218" spans="14:14" x14ac:dyDescent="0.75">
      <c r="N218">
        <v>42262</v>
      </c>
    </row>
    <row r="219" spans="14:14" x14ac:dyDescent="0.75">
      <c r="N219">
        <v>41938</v>
      </c>
    </row>
    <row r="220" spans="14:14" x14ac:dyDescent="0.75">
      <c r="N220">
        <v>41600</v>
      </c>
    </row>
    <row r="221" spans="14:14" x14ac:dyDescent="0.75">
      <c r="N221">
        <v>41463</v>
      </c>
    </row>
    <row r="222" spans="14:14" x14ac:dyDescent="0.75">
      <c r="N222">
        <v>39500</v>
      </c>
    </row>
    <row r="223" spans="14:14" x14ac:dyDescent="0.75">
      <c r="N223">
        <v>39495</v>
      </c>
    </row>
    <row r="224" spans="14:14" x14ac:dyDescent="0.75">
      <c r="N224">
        <v>39430</v>
      </c>
    </row>
    <row r="225" spans="14:14" x14ac:dyDescent="0.75">
      <c r="N225">
        <v>38651</v>
      </c>
    </row>
    <row r="226" spans="14:14" x14ac:dyDescent="0.75">
      <c r="N226">
        <v>38307</v>
      </c>
    </row>
    <row r="227" spans="14:14" x14ac:dyDescent="0.75">
      <c r="N227">
        <v>37654</v>
      </c>
    </row>
    <row r="228" spans="14:14" x14ac:dyDescent="0.75">
      <c r="N228">
        <v>37500</v>
      </c>
    </row>
    <row r="229" spans="14:14" x14ac:dyDescent="0.75">
      <c r="N229">
        <v>37000</v>
      </c>
    </row>
    <row r="230" spans="14:14" x14ac:dyDescent="0.75">
      <c r="N230">
        <v>35619</v>
      </c>
    </row>
    <row r="231" spans="14:14" x14ac:dyDescent="0.75">
      <c r="N231">
        <v>35253</v>
      </c>
    </row>
    <row r="232" spans="14:14" x14ac:dyDescent="0.75">
      <c r="N232">
        <v>35000</v>
      </c>
    </row>
    <row r="233" spans="14:14" x14ac:dyDescent="0.75">
      <c r="N233">
        <v>34458</v>
      </c>
    </row>
    <row r="234" spans="14:14" x14ac:dyDescent="0.75">
      <c r="N234">
        <v>33721</v>
      </c>
    </row>
    <row r="235" spans="14:14" x14ac:dyDescent="0.75">
      <c r="N235">
        <v>32634</v>
      </c>
    </row>
    <row r="236" spans="14:14" x14ac:dyDescent="0.75">
      <c r="N236">
        <v>31683</v>
      </c>
    </row>
    <row r="237" spans="14:14" x14ac:dyDescent="0.75">
      <c r="N237">
        <v>31050</v>
      </c>
    </row>
    <row r="238" spans="14:14" x14ac:dyDescent="0.75">
      <c r="N238">
        <v>30671</v>
      </c>
    </row>
    <row r="239" spans="14:14" x14ac:dyDescent="0.75">
      <c r="N239">
        <v>30000</v>
      </c>
    </row>
    <row r="240" spans="14:14" x14ac:dyDescent="0.75">
      <c r="N240">
        <v>29941</v>
      </c>
    </row>
    <row r="241" spans="14:14" x14ac:dyDescent="0.75">
      <c r="N241">
        <v>29918</v>
      </c>
    </row>
    <row r="242" spans="14:14" x14ac:dyDescent="0.75">
      <c r="N242">
        <v>28838</v>
      </c>
    </row>
    <row r="243" spans="14:14" x14ac:dyDescent="0.75">
      <c r="N243">
        <v>28100</v>
      </c>
    </row>
    <row r="244" spans="14:14" x14ac:dyDescent="0.75">
      <c r="N244">
        <v>27456</v>
      </c>
    </row>
    <row r="245" spans="14:14" x14ac:dyDescent="0.75">
      <c r="N245">
        <v>26915</v>
      </c>
    </row>
    <row r="246" spans="14:14" x14ac:dyDescent="0.75">
      <c r="N246">
        <v>26859</v>
      </c>
    </row>
    <row r="247" spans="14:14" x14ac:dyDescent="0.75">
      <c r="N247">
        <v>26717</v>
      </c>
    </row>
    <row r="248" spans="14:14" x14ac:dyDescent="0.75">
      <c r="N248">
        <v>26460</v>
      </c>
    </row>
    <row r="249" spans="14:14" x14ac:dyDescent="0.75">
      <c r="N249">
        <v>25450</v>
      </c>
    </row>
    <row r="250" spans="14:14" x14ac:dyDescent="0.75">
      <c r="N250">
        <v>25268</v>
      </c>
    </row>
    <row r="251" spans="14:14" x14ac:dyDescent="0.75">
      <c r="N251">
        <v>25000</v>
      </c>
    </row>
    <row r="252" spans="14:14" x14ac:dyDescent="0.75">
      <c r="N252">
        <v>25000</v>
      </c>
    </row>
    <row r="253" spans="14:14" x14ac:dyDescent="0.75">
      <c r="N253">
        <v>24400</v>
      </c>
    </row>
    <row r="254" spans="14:14" x14ac:dyDescent="0.75">
      <c r="N254">
        <v>23956</v>
      </c>
    </row>
    <row r="255" spans="14:14" x14ac:dyDescent="0.75">
      <c r="N255">
        <v>23924</v>
      </c>
    </row>
    <row r="256" spans="14:14" x14ac:dyDescent="0.75">
      <c r="N256">
        <v>23495</v>
      </c>
    </row>
    <row r="257" spans="14:14" x14ac:dyDescent="0.75">
      <c r="N257">
        <v>23290</v>
      </c>
    </row>
    <row r="258" spans="14:14" x14ac:dyDescent="0.75">
      <c r="N258">
        <v>22600</v>
      </c>
    </row>
    <row r="259" spans="14:14" x14ac:dyDescent="0.75">
      <c r="N259">
        <v>22238</v>
      </c>
    </row>
    <row r="260" spans="14:14" x14ac:dyDescent="0.75">
      <c r="N260">
        <v>22043</v>
      </c>
    </row>
    <row r="261" spans="14:14" x14ac:dyDescent="0.75">
      <c r="N261">
        <v>21472</v>
      </c>
    </row>
    <row r="262" spans="14:14" x14ac:dyDescent="0.75">
      <c r="N262">
        <v>20971</v>
      </c>
    </row>
    <row r="263" spans="14:14" x14ac:dyDescent="0.75">
      <c r="N263">
        <v>20854</v>
      </c>
    </row>
    <row r="264" spans="14:14" x14ac:dyDescent="0.75">
      <c r="N264">
        <v>20717</v>
      </c>
    </row>
    <row r="265" spans="14:14" x14ac:dyDescent="0.75">
      <c r="N265">
        <v>20463</v>
      </c>
    </row>
    <row r="266" spans="14:14" x14ac:dyDescent="0.75">
      <c r="N266">
        <v>19625</v>
      </c>
    </row>
    <row r="267" spans="14:14" x14ac:dyDescent="0.75">
      <c r="N267">
        <v>19585</v>
      </c>
    </row>
    <row r="268" spans="14:14" x14ac:dyDescent="0.75">
      <c r="N268">
        <v>19358</v>
      </c>
    </row>
    <row r="269" spans="14:14" x14ac:dyDescent="0.75">
      <c r="N269">
        <v>19164</v>
      </c>
    </row>
    <row r="270" spans="14:14" x14ac:dyDescent="0.75">
      <c r="N270">
        <v>18587</v>
      </c>
    </row>
    <row r="271" spans="14:14" x14ac:dyDescent="0.75">
      <c r="N271">
        <v>18565</v>
      </c>
    </row>
    <row r="272" spans="14:14" x14ac:dyDescent="0.75">
      <c r="N272">
        <v>18192</v>
      </c>
    </row>
    <row r="273" spans="14:14" x14ac:dyDescent="0.75">
      <c r="N273">
        <v>17742</v>
      </c>
    </row>
    <row r="274" spans="14:14" x14ac:dyDescent="0.75">
      <c r="N274">
        <v>17556</v>
      </c>
    </row>
    <row r="275" spans="14:14" x14ac:dyDescent="0.75">
      <c r="N275">
        <v>17311</v>
      </c>
    </row>
    <row r="276" spans="14:14" x14ac:dyDescent="0.75">
      <c r="N276">
        <v>16745</v>
      </c>
    </row>
    <row r="277" spans="14:14" x14ac:dyDescent="0.75">
      <c r="N277">
        <v>16738</v>
      </c>
    </row>
    <row r="278" spans="14:14" x14ac:dyDescent="0.75">
      <c r="N278">
        <v>16518</v>
      </c>
    </row>
    <row r="279" spans="14:14" x14ac:dyDescent="0.75">
      <c r="N279">
        <v>16413</v>
      </c>
    </row>
    <row r="280" spans="14:14" x14ac:dyDescent="0.75">
      <c r="N280">
        <v>16315</v>
      </c>
    </row>
    <row r="281" spans="14:14" x14ac:dyDescent="0.75">
      <c r="N281">
        <v>16302</v>
      </c>
    </row>
    <row r="282" spans="14:14" x14ac:dyDescent="0.75">
      <c r="N282">
        <v>16113</v>
      </c>
    </row>
    <row r="283" spans="14:14" x14ac:dyDescent="0.75">
      <c r="N283">
        <v>16000</v>
      </c>
    </row>
    <row r="284" spans="14:14" x14ac:dyDescent="0.75">
      <c r="N284">
        <v>15917</v>
      </c>
    </row>
    <row r="285" spans="14:14" x14ac:dyDescent="0.75">
      <c r="N285">
        <v>15700</v>
      </c>
    </row>
    <row r="286" spans="14:14" x14ac:dyDescent="0.75">
      <c r="N286">
        <v>15300</v>
      </c>
    </row>
    <row r="287" spans="14:14" x14ac:dyDescent="0.75">
      <c r="N287">
        <v>15000</v>
      </c>
    </row>
    <row r="288" spans="14:14" x14ac:dyDescent="0.75">
      <c r="N288">
        <v>14924</v>
      </c>
    </row>
    <row r="289" spans="14:14" x14ac:dyDescent="0.75">
      <c r="N289">
        <v>14901</v>
      </c>
    </row>
    <row r="290" spans="14:14" x14ac:dyDescent="0.75">
      <c r="N290">
        <v>14889</v>
      </c>
    </row>
    <row r="291" spans="14:14" x14ac:dyDescent="0.75">
      <c r="N291">
        <v>14375</v>
      </c>
    </row>
    <row r="292" spans="14:14" x14ac:dyDescent="0.75">
      <c r="N292">
        <v>14062</v>
      </c>
    </row>
    <row r="293" spans="14:14" x14ac:dyDescent="0.75">
      <c r="N293">
        <v>14006</v>
      </c>
    </row>
    <row r="294" spans="14:14" x14ac:dyDescent="0.75">
      <c r="N294">
        <v>14000</v>
      </c>
    </row>
    <row r="295" spans="14:14" x14ac:dyDescent="0.75">
      <c r="N295">
        <v>13513</v>
      </c>
    </row>
    <row r="296" spans="14:14" x14ac:dyDescent="0.75">
      <c r="N296">
        <v>13094</v>
      </c>
    </row>
    <row r="297" spans="14:14" x14ac:dyDescent="0.75">
      <c r="N297">
        <v>13085</v>
      </c>
    </row>
    <row r="298" spans="14:14" x14ac:dyDescent="0.75">
      <c r="N298">
        <v>13008</v>
      </c>
    </row>
    <row r="299" spans="14:14" x14ac:dyDescent="0.75">
      <c r="N299">
        <v>13000</v>
      </c>
    </row>
    <row r="300" spans="14:14" x14ac:dyDescent="0.75">
      <c r="N300">
        <v>12750</v>
      </c>
    </row>
    <row r="301" spans="14:14" x14ac:dyDescent="0.75">
      <c r="N301">
        <v>12700</v>
      </c>
    </row>
    <row r="302" spans="14:14" x14ac:dyDescent="0.75">
      <c r="N302">
        <v>12694</v>
      </c>
    </row>
    <row r="303" spans="14:14" x14ac:dyDescent="0.75">
      <c r="N303">
        <v>12220</v>
      </c>
    </row>
    <row r="304" spans="14:14" x14ac:dyDescent="0.75">
      <c r="N304">
        <v>12100</v>
      </c>
    </row>
    <row r="305" spans="14:14" x14ac:dyDescent="0.75">
      <c r="N305">
        <v>11900</v>
      </c>
    </row>
    <row r="306" spans="14:14" x14ac:dyDescent="0.75">
      <c r="N306">
        <v>11651</v>
      </c>
    </row>
    <row r="307" spans="14:14" x14ac:dyDescent="0.75">
      <c r="N307">
        <v>11526</v>
      </c>
    </row>
    <row r="308" spans="14:14" x14ac:dyDescent="0.75">
      <c r="N308">
        <v>11500</v>
      </c>
    </row>
    <row r="309" spans="14:14" x14ac:dyDescent="0.75">
      <c r="N309">
        <v>11085</v>
      </c>
    </row>
    <row r="310" spans="14:14" x14ac:dyDescent="0.75">
      <c r="N310">
        <v>10759</v>
      </c>
    </row>
    <row r="311" spans="14:14" x14ac:dyDescent="0.75">
      <c r="N311">
        <v>10493</v>
      </c>
    </row>
    <row r="312" spans="14:14" x14ac:dyDescent="0.75">
      <c r="N312">
        <v>10471</v>
      </c>
    </row>
    <row r="313" spans="14:14" x14ac:dyDescent="0.75">
      <c r="N313">
        <v>10174</v>
      </c>
    </row>
    <row r="314" spans="14:14" x14ac:dyDescent="0.75">
      <c r="N314">
        <v>10100</v>
      </c>
    </row>
    <row r="315" spans="14:14" x14ac:dyDescent="0.75">
      <c r="N315">
        <v>10000</v>
      </c>
    </row>
    <row r="316" spans="14:14" x14ac:dyDescent="0.75">
      <c r="N316">
        <v>10000</v>
      </c>
    </row>
    <row r="317" spans="14:14" x14ac:dyDescent="0.75">
      <c r="N317">
        <v>9643</v>
      </c>
    </row>
    <row r="318" spans="14:14" x14ac:dyDescent="0.75">
      <c r="N318">
        <v>9631</v>
      </c>
    </row>
    <row r="319" spans="14:14" x14ac:dyDescent="0.75">
      <c r="N319">
        <v>9025</v>
      </c>
    </row>
    <row r="320" spans="14:14" x14ac:dyDescent="0.75">
      <c r="N320">
        <v>9000</v>
      </c>
    </row>
    <row r="321" spans="14:14" x14ac:dyDescent="0.75">
      <c r="N321">
        <v>8606</v>
      </c>
    </row>
    <row r="322" spans="14:14" x14ac:dyDescent="0.75">
      <c r="N322">
        <v>8500</v>
      </c>
    </row>
    <row r="323" spans="14:14" x14ac:dyDescent="0.75">
      <c r="N323">
        <v>8500</v>
      </c>
    </row>
    <row r="324" spans="14:14" x14ac:dyDescent="0.75">
      <c r="N324">
        <v>8224</v>
      </c>
    </row>
    <row r="325" spans="14:14" x14ac:dyDescent="0.75">
      <c r="N325">
        <v>8128</v>
      </c>
    </row>
    <row r="326" spans="14:14" x14ac:dyDescent="0.75">
      <c r="N326">
        <v>8100</v>
      </c>
    </row>
    <row r="327" spans="14:14" x14ac:dyDescent="0.75">
      <c r="N327">
        <v>8025</v>
      </c>
    </row>
    <row r="328" spans="14:14" x14ac:dyDescent="0.75">
      <c r="N328">
        <v>7887</v>
      </c>
    </row>
    <row r="329" spans="14:14" x14ac:dyDescent="0.75">
      <c r="N329">
        <v>7435</v>
      </c>
    </row>
    <row r="330" spans="14:14" x14ac:dyDescent="0.75">
      <c r="N330">
        <v>7410</v>
      </c>
    </row>
    <row r="331" spans="14:14" x14ac:dyDescent="0.75">
      <c r="N331">
        <v>7400</v>
      </c>
    </row>
    <row r="332" spans="14:14" x14ac:dyDescent="0.75">
      <c r="N332">
        <v>6965</v>
      </c>
    </row>
    <row r="333" spans="14:14" x14ac:dyDescent="0.75">
      <c r="N333">
        <v>6868</v>
      </c>
    </row>
    <row r="334" spans="14:14" x14ac:dyDescent="0.75">
      <c r="N334">
        <v>6630</v>
      </c>
    </row>
    <row r="335" spans="14:14" x14ac:dyDescent="0.75">
      <c r="N335">
        <v>6600</v>
      </c>
    </row>
    <row r="336" spans="14:14" x14ac:dyDescent="0.75">
      <c r="N336">
        <v>6520</v>
      </c>
    </row>
    <row r="337" spans="14:14" x14ac:dyDescent="0.75">
      <c r="N337">
        <v>6421</v>
      </c>
    </row>
    <row r="338" spans="14:14" x14ac:dyDescent="0.75">
      <c r="N338">
        <v>6372</v>
      </c>
    </row>
    <row r="339" spans="14:14" x14ac:dyDescent="0.75">
      <c r="N339">
        <v>6150</v>
      </c>
    </row>
    <row r="340" spans="14:14" x14ac:dyDescent="0.75">
      <c r="N340">
        <v>6100</v>
      </c>
    </row>
    <row r="341" spans="14:14" x14ac:dyDescent="0.75">
      <c r="N341">
        <v>6018</v>
      </c>
    </row>
    <row r="342" spans="14:14" x14ac:dyDescent="0.75">
      <c r="N342">
        <v>6000</v>
      </c>
    </row>
    <row r="343" spans="14:14" x14ac:dyDescent="0.75">
      <c r="N343">
        <v>5876</v>
      </c>
    </row>
    <row r="344" spans="14:14" x14ac:dyDescent="0.75">
      <c r="N344">
        <v>5875</v>
      </c>
    </row>
    <row r="345" spans="14:14" x14ac:dyDescent="0.75">
      <c r="N345">
        <v>5619</v>
      </c>
    </row>
    <row r="346" spans="14:14" x14ac:dyDescent="0.75">
      <c r="N346">
        <v>5561</v>
      </c>
    </row>
    <row r="347" spans="14:14" x14ac:dyDescent="0.75">
      <c r="N347">
        <v>5440</v>
      </c>
    </row>
    <row r="348" spans="14:14" x14ac:dyDescent="0.75">
      <c r="N348">
        <v>5200</v>
      </c>
    </row>
    <row r="349" spans="14:14" x14ac:dyDescent="0.75">
      <c r="N349">
        <v>5150</v>
      </c>
    </row>
    <row r="350" spans="14:14" x14ac:dyDescent="0.75">
      <c r="N350">
        <v>5100</v>
      </c>
    </row>
    <row r="351" spans="14:14" x14ac:dyDescent="0.75">
      <c r="N351">
        <v>5100</v>
      </c>
    </row>
    <row r="352" spans="14:14" x14ac:dyDescent="0.75">
      <c r="N352">
        <v>5000</v>
      </c>
    </row>
    <row r="353" spans="14:14" x14ac:dyDescent="0.75">
      <c r="N353">
        <v>4782</v>
      </c>
    </row>
    <row r="354" spans="14:14" x14ac:dyDescent="0.75">
      <c r="N354">
        <v>4500</v>
      </c>
    </row>
    <row r="355" spans="14:14" x14ac:dyDescent="0.75">
      <c r="N355">
        <v>4392</v>
      </c>
    </row>
    <row r="356" spans="14:14" x14ac:dyDescent="0.75">
      <c r="N356">
        <v>4347</v>
      </c>
    </row>
    <row r="357" spans="14:14" x14ac:dyDescent="0.75">
      <c r="N357">
        <v>4289</v>
      </c>
    </row>
    <row r="358" spans="14:14" x14ac:dyDescent="0.75">
      <c r="N358">
        <v>4200</v>
      </c>
    </row>
    <row r="359" spans="14:14" x14ac:dyDescent="0.75">
      <c r="N359">
        <v>4180</v>
      </c>
    </row>
    <row r="360" spans="14:14" x14ac:dyDescent="0.75">
      <c r="N360">
        <v>4149</v>
      </c>
    </row>
    <row r="361" spans="14:14" x14ac:dyDescent="0.75">
      <c r="N361">
        <v>4148</v>
      </c>
    </row>
    <row r="362" spans="14:14" x14ac:dyDescent="0.75">
      <c r="N362">
        <v>4124</v>
      </c>
    </row>
    <row r="363" spans="14:14" x14ac:dyDescent="0.75">
      <c r="N363">
        <v>4090</v>
      </c>
    </row>
    <row r="364" spans="14:14" x14ac:dyDescent="0.75">
      <c r="N364">
        <v>4003</v>
      </c>
    </row>
    <row r="365" spans="14:14" x14ac:dyDescent="0.75">
      <c r="N365">
        <v>3984</v>
      </c>
    </row>
    <row r="366" spans="14:14" x14ac:dyDescent="0.75">
      <c r="N366">
        <v>3962</v>
      </c>
    </row>
    <row r="367" spans="14:14" x14ac:dyDescent="0.75">
      <c r="N367">
        <v>3678</v>
      </c>
    </row>
    <row r="368" spans="14:14" x14ac:dyDescent="0.75">
      <c r="N368">
        <v>3600</v>
      </c>
    </row>
    <row r="369" spans="14:14" x14ac:dyDescent="0.75">
      <c r="N369">
        <v>3526</v>
      </c>
    </row>
    <row r="370" spans="14:14" x14ac:dyDescent="0.75">
      <c r="N370">
        <v>3483</v>
      </c>
    </row>
    <row r="371" spans="14:14" x14ac:dyDescent="0.75">
      <c r="N371">
        <v>3465</v>
      </c>
    </row>
    <row r="372" spans="14:14" x14ac:dyDescent="0.75">
      <c r="N372">
        <v>3416</v>
      </c>
    </row>
    <row r="373" spans="14:14" x14ac:dyDescent="0.75">
      <c r="N373">
        <v>3352</v>
      </c>
    </row>
    <row r="374" spans="14:14" x14ac:dyDescent="0.75">
      <c r="N374">
        <v>3305</v>
      </c>
    </row>
    <row r="375" spans="14:14" x14ac:dyDescent="0.75">
      <c r="N375">
        <v>3300</v>
      </c>
    </row>
    <row r="376" spans="14:14" x14ac:dyDescent="0.75">
      <c r="N376">
        <v>3211</v>
      </c>
    </row>
    <row r="377" spans="14:14" x14ac:dyDescent="0.75">
      <c r="N377">
        <v>3109</v>
      </c>
    </row>
    <row r="378" spans="14:14" x14ac:dyDescent="0.75">
      <c r="N378">
        <v>3067</v>
      </c>
    </row>
    <row r="379" spans="14:14" x14ac:dyDescent="0.75">
      <c r="N379">
        <v>3000</v>
      </c>
    </row>
    <row r="380" spans="14:14" x14ac:dyDescent="0.75">
      <c r="N380">
        <v>2989</v>
      </c>
    </row>
    <row r="381" spans="14:14" x14ac:dyDescent="0.75">
      <c r="N381">
        <v>2777</v>
      </c>
    </row>
    <row r="382" spans="14:14" x14ac:dyDescent="0.75">
      <c r="N382">
        <v>2774</v>
      </c>
    </row>
    <row r="383" spans="14:14" x14ac:dyDescent="0.75">
      <c r="N383">
        <v>2750</v>
      </c>
    </row>
    <row r="384" spans="14:14" x14ac:dyDescent="0.75">
      <c r="N384">
        <v>2684</v>
      </c>
    </row>
    <row r="385" spans="14:14" x14ac:dyDescent="0.75">
      <c r="N385">
        <v>2500</v>
      </c>
    </row>
    <row r="386" spans="14:14" x14ac:dyDescent="0.75">
      <c r="N386">
        <v>2461</v>
      </c>
    </row>
    <row r="387" spans="14:14" x14ac:dyDescent="0.75">
      <c r="N387">
        <v>2368</v>
      </c>
    </row>
    <row r="388" spans="14:14" x14ac:dyDescent="0.75">
      <c r="N388">
        <v>2300</v>
      </c>
    </row>
    <row r="389" spans="14:14" x14ac:dyDescent="0.75">
      <c r="N389">
        <v>2285</v>
      </c>
    </row>
    <row r="390" spans="14:14" x14ac:dyDescent="0.75">
      <c r="N390">
        <v>2175</v>
      </c>
    </row>
    <row r="391" spans="14:14" x14ac:dyDescent="0.75">
      <c r="N391">
        <v>2155</v>
      </c>
    </row>
    <row r="392" spans="14:14" x14ac:dyDescent="0.75">
      <c r="N392">
        <v>2100</v>
      </c>
    </row>
    <row r="393" spans="14:14" x14ac:dyDescent="0.75">
      <c r="N393">
        <v>2100</v>
      </c>
    </row>
    <row r="394" spans="14:14" x14ac:dyDescent="0.75">
      <c r="N394">
        <v>2044</v>
      </c>
    </row>
    <row r="395" spans="14:14" x14ac:dyDescent="0.75">
      <c r="N395">
        <v>2000</v>
      </c>
    </row>
    <row r="396" spans="14:14" x14ac:dyDescent="0.75">
      <c r="N396">
        <v>1952</v>
      </c>
    </row>
    <row r="397" spans="14:14" x14ac:dyDescent="0.75">
      <c r="N397">
        <v>1800</v>
      </c>
    </row>
    <row r="398" spans="14:14" x14ac:dyDescent="0.75">
      <c r="N398">
        <v>1791</v>
      </c>
    </row>
    <row r="399" spans="14:14" x14ac:dyDescent="0.75">
      <c r="N399">
        <v>1785</v>
      </c>
    </row>
    <row r="400" spans="14:14" x14ac:dyDescent="0.75">
      <c r="N400">
        <v>1715</v>
      </c>
    </row>
    <row r="401" spans="14:14" x14ac:dyDescent="0.75">
      <c r="N401">
        <v>1627</v>
      </c>
    </row>
    <row r="402" spans="14:14" x14ac:dyDescent="0.75">
      <c r="N402">
        <v>1600</v>
      </c>
    </row>
    <row r="403" spans="14:14" x14ac:dyDescent="0.75">
      <c r="N403">
        <v>1600</v>
      </c>
    </row>
    <row r="404" spans="14:14" x14ac:dyDescent="0.75">
      <c r="N404">
        <v>1584</v>
      </c>
    </row>
    <row r="405" spans="14:14" x14ac:dyDescent="0.75">
      <c r="N405">
        <v>1550</v>
      </c>
    </row>
    <row r="406" spans="14:14" x14ac:dyDescent="0.75">
      <c r="N406">
        <v>1500</v>
      </c>
    </row>
    <row r="407" spans="14:14" x14ac:dyDescent="0.75">
      <c r="N407">
        <v>1500</v>
      </c>
    </row>
    <row r="408" spans="14:14" x14ac:dyDescent="0.75">
      <c r="N408">
        <v>1500</v>
      </c>
    </row>
    <row r="409" spans="14:14" x14ac:dyDescent="0.75">
      <c r="N409">
        <v>1478</v>
      </c>
    </row>
    <row r="410" spans="14:14" x14ac:dyDescent="0.75">
      <c r="N410">
        <v>1446</v>
      </c>
    </row>
    <row r="411" spans="14:14" x14ac:dyDescent="0.75">
      <c r="N411">
        <v>1440</v>
      </c>
    </row>
    <row r="412" spans="14:14" x14ac:dyDescent="0.75">
      <c r="N412">
        <v>1433</v>
      </c>
    </row>
    <row r="413" spans="14:14" x14ac:dyDescent="0.75">
      <c r="N413">
        <v>1419</v>
      </c>
    </row>
    <row r="414" spans="14:14" x14ac:dyDescent="0.75">
      <c r="N414">
        <v>1400</v>
      </c>
    </row>
    <row r="415" spans="14:14" x14ac:dyDescent="0.75">
      <c r="N415">
        <v>1388</v>
      </c>
    </row>
    <row r="416" spans="14:14" x14ac:dyDescent="0.75">
      <c r="N416">
        <v>1358</v>
      </c>
    </row>
    <row r="417" spans="14:14" x14ac:dyDescent="0.75">
      <c r="N417">
        <v>1300</v>
      </c>
    </row>
    <row r="418" spans="14:14" x14ac:dyDescent="0.75">
      <c r="N418">
        <v>1300</v>
      </c>
    </row>
    <row r="419" spans="14:14" x14ac:dyDescent="0.75">
      <c r="N419">
        <v>1262</v>
      </c>
    </row>
    <row r="420" spans="14:14" x14ac:dyDescent="0.75">
      <c r="N420">
        <v>1200</v>
      </c>
    </row>
    <row r="421" spans="14:14" x14ac:dyDescent="0.75">
      <c r="N421">
        <v>1163</v>
      </c>
    </row>
    <row r="422" spans="14:14" x14ac:dyDescent="0.75">
      <c r="N422">
        <v>1159</v>
      </c>
    </row>
    <row r="423" spans="14:14" x14ac:dyDescent="0.75">
      <c r="N423">
        <v>1100</v>
      </c>
    </row>
    <row r="424" spans="14:14" x14ac:dyDescent="0.75">
      <c r="N424">
        <v>1025</v>
      </c>
    </row>
    <row r="425" spans="14:14" x14ac:dyDescent="0.75">
      <c r="N425">
        <v>1000</v>
      </c>
    </row>
    <row r="426" spans="14:14" x14ac:dyDescent="0.75">
      <c r="N426">
        <v>1000</v>
      </c>
    </row>
    <row r="427" spans="14:14" x14ac:dyDescent="0.75">
      <c r="N427">
        <v>960</v>
      </c>
    </row>
    <row r="428" spans="14:14" x14ac:dyDescent="0.75">
      <c r="N428">
        <v>935</v>
      </c>
    </row>
    <row r="429" spans="14:14" x14ac:dyDescent="0.75">
      <c r="N429">
        <v>912</v>
      </c>
    </row>
    <row r="430" spans="14:14" x14ac:dyDescent="0.75">
      <c r="N430">
        <v>827</v>
      </c>
    </row>
    <row r="431" spans="14:14" x14ac:dyDescent="0.75">
      <c r="N431">
        <v>823</v>
      </c>
    </row>
    <row r="432" spans="14:14" x14ac:dyDescent="0.75">
      <c r="N432">
        <v>800</v>
      </c>
    </row>
    <row r="433" spans="14:14" x14ac:dyDescent="0.75">
      <c r="N433">
        <v>746</v>
      </c>
    </row>
    <row r="434" spans="14:14" x14ac:dyDescent="0.75">
      <c r="N434">
        <v>700</v>
      </c>
    </row>
    <row r="435" spans="14:14" x14ac:dyDescent="0.75">
      <c r="N435">
        <v>668</v>
      </c>
    </row>
    <row r="436" spans="14:14" x14ac:dyDescent="0.75">
      <c r="N436">
        <v>622</v>
      </c>
    </row>
    <row r="437" spans="14:14" x14ac:dyDescent="0.75">
      <c r="N437">
        <v>600</v>
      </c>
    </row>
    <row r="438" spans="14:14" x14ac:dyDescent="0.75">
      <c r="N438">
        <v>600</v>
      </c>
    </row>
    <row r="439" spans="14:14" x14ac:dyDescent="0.75">
      <c r="N439">
        <v>594</v>
      </c>
    </row>
    <row r="440" spans="14:14" x14ac:dyDescent="0.75">
      <c r="N440">
        <v>565</v>
      </c>
    </row>
    <row r="441" spans="14:14" x14ac:dyDescent="0.75">
      <c r="N441">
        <v>540</v>
      </c>
    </row>
    <row r="442" spans="14:14" x14ac:dyDescent="0.75">
      <c r="N442">
        <v>530</v>
      </c>
    </row>
    <row r="443" spans="14:14" x14ac:dyDescent="0.75">
      <c r="N443">
        <v>500</v>
      </c>
    </row>
    <row r="444" spans="14:14" x14ac:dyDescent="0.75">
      <c r="N444">
        <v>448</v>
      </c>
    </row>
    <row r="445" spans="14:14" x14ac:dyDescent="0.75">
      <c r="N445">
        <v>410</v>
      </c>
    </row>
    <row r="446" spans="14:14" x14ac:dyDescent="0.75">
      <c r="N446">
        <v>406</v>
      </c>
    </row>
    <row r="447" spans="14:14" x14ac:dyDescent="0.75">
      <c r="N447">
        <v>400</v>
      </c>
    </row>
    <row r="448" spans="14:14" x14ac:dyDescent="0.75">
      <c r="N448">
        <v>358</v>
      </c>
    </row>
    <row r="449" spans="14:14" x14ac:dyDescent="0.75">
      <c r="N449">
        <v>336</v>
      </c>
    </row>
    <row r="450" spans="14:14" x14ac:dyDescent="0.75">
      <c r="N450">
        <v>294</v>
      </c>
    </row>
    <row r="451" spans="14:14" x14ac:dyDescent="0.75">
      <c r="N451">
        <v>225</v>
      </c>
    </row>
    <row r="452" spans="14:14" x14ac:dyDescent="0.75">
      <c r="N452">
        <v>200</v>
      </c>
    </row>
    <row r="453" spans="14:14" x14ac:dyDescent="0.75">
      <c r="N453">
        <v>200</v>
      </c>
    </row>
    <row r="454" spans="14:14" x14ac:dyDescent="0.75">
      <c r="N454">
        <v>193</v>
      </c>
    </row>
    <row r="455" spans="14:14" x14ac:dyDescent="0.75">
      <c r="N455">
        <v>180</v>
      </c>
    </row>
    <row r="456" spans="14:14" x14ac:dyDescent="0.75">
      <c r="N456">
        <v>150</v>
      </c>
    </row>
    <row r="457" spans="14:14" x14ac:dyDescent="0.75">
      <c r="N457">
        <v>127</v>
      </c>
    </row>
    <row r="458" spans="14:14" x14ac:dyDescent="0.75">
      <c r="N458">
        <v>122</v>
      </c>
    </row>
    <row r="459" spans="14:14" x14ac:dyDescent="0.75">
      <c r="N459">
        <v>118</v>
      </c>
    </row>
    <row r="460" spans="14:14" x14ac:dyDescent="0.75">
      <c r="N460">
        <v>111</v>
      </c>
    </row>
    <row r="461" spans="14:14" x14ac:dyDescent="0.75">
      <c r="N461">
        <v>108</v>
      </c>
    </row>
    <row r="462" spans="14:14" x14ac:dyDescent="0.75">
      <c r="N462">
        <v>106</v>
      </c>
    </row>
    <row r="463" spans="14:14" x14ac:dyDescent="0.75">
      <c r="N463">
        <v>100</v>
      </c>
    </row>
    <row r="464" spans="14:14" x14ac:dyDescent="0.75">
      <c r="N464">
        <v>99</v>
      </c>
    </row>
    <row r="465" spans="14:14" x14ac:dyDescent="0.75">
      <c r="N465">
        <v>91</v>
      </c>
    </row>
    <row r="466" spans="14:14" x14ac:dyDescent="0.75">
      <c r="N466">
        <v>89</v>
      </c>
    </row>
    <row r="467" spans="14:14" x14ac:dyDescent="0.75">
      <c r="N467">
        <v>79</v>
      </c>
    </row>
    <row r="468" spans="14:14" x14ac:dyDescent="0.75">
      <c r="N468">
        <v>77</v>
      </c>
    </row>
    <row r="469" spans="14:14" x14ac:dyDescent="0.75">
      <c r="N469">
        <v>70</v>
      </c>
    </row>
    <row r="470" spans="14:14" x14ac:dyDescent="0.75">
      <c r="N470">
        <v>68</v>
      </c>
    </row>
    <row r="471" spans="14:14" x14ac:dyDescent="0.75">
      <c r="N471">
        <v>51</v>
      </c>
    </row>
    <row r="472" spans="14:14" x14ac:dyDescent="0.75">
      <c r="N472">
        <v>50</v>
      </c>
    </row>
    <row r="473" spans="14:14" x14ac:dyDescent="0.75">
      <c r="N473">
        <v>49</v>
      </c>
    </row>
    <row r="474" spans="14:14" x14ac:dyDescent="0.75">
      <c r="N474">
        <v>43</v>
      </c>
    </row>
    <row r="475" spans="14:14" x14ac:dyDescent="0.75">
      <c r="N475">
        <v>38</v>
      </c>
    </row>
    <row r="476" spans="14:14" x14ac:dyDescent="0.75">
      <c r="N476">
        <v>28</v>
      </c>
    </row>
    <row r="477" spans="14:14" x14ac:dyDescent="0.75">
      <c r="N477">
        <v>26</v>
      </c>
    </row>
    <row r="478" spans="14:14" x14ac:dyDescent="0.75">
      <c r="N478">
        <v>25</v>
      </c>
    </row>
    <row r="479" spans="14:14" x14ac:dyDescent="0.75">
      <c r="N47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C36C-F0B6-45B5-A328-F1AC9B22AC4A}">
  <dimension ref="A1:CC479"/>
  <sheetViews>
    <sheetView topLeftCell="BP1" workbookViewId="0">
      <selection activeCell="CC5" sqref="CC5"/>
    </sheetView>
  </sheetViews>
  <sheetFormatPr defaultRowHeight="14.75" x14ac:dyDescent="0.75"/>
  <sheetData>
    <row r="1" spans="1:81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s="4" t="s">
        <v>115</v>
      </c>
    </row>
    <row r="2" spans="1:81" x14ac:dyDescent="0.75">
      <c r="A2">
        <f t="array" ref="A2:A57">_xll.FDS(A1,"OS_TOP_HLDR_POSCHG(ALL,0D,,MTD,,F,SEC,1M)")</f>
        <v>0</v>
      </c>
      <c r="B2">
        <f t="array" ref="B2:B28">_xll.FDS(B1,"OS_TOP_HLDR_POSCHG(ALL,0D,,MTD,,F,SEC,1M)")</f>
        <v>0</v>
      </c>
      <c r="C2">
        <f t="array" ref="C2:C17">_xll.FDS(C1,"OS_TOP_HLDR_POSCHG(ALL,0D,,MTD,,F,SEC,1M)")</f>
        <v>0</v>
      </c>
      <c r="D2">
        <f t="array" ref="D2:D26">_xll.FDS(D1,"OS_TOP_HLDR_POSCHG(ALL,0D,,MTD,,F,SEC,1M)")</f>
        <v>0</v>
      </c>
      <c r="E2">
        <f t="array" ref="E2:E5">_xll.FDS(E1,"OS_TOP_HLDR_POSCHG(ALL,0D,,MTD,,F,SEC,1M)")</f>
        <v>0</v>
      </c>
      <c r="F2">
        <f t="array" ref="F2:F69">_xll.FDS(F1,"OS_TOP_HLDR_POSCHG(ALL,0D,,MTD,,F,SEC,1M)")</f>
        <v>0</v>
      </c>
      <c r="G2" t="e">
        <f t="array" ref="G2">_xll.FDS(G1,"OS_TOP_HLDR_POSCHG(ALL,0D,,MTD,,F,SEC,1M)")</f>
        <v>#N/A</v>
      </c>
      <c r="H2" t="e">
        <f t="array" ref="H2">_xll.FDS(H1,"OS_TOP_HLDR_POSCHG(ALL,0D,,MTD,,F,SEC,1M)")</f>
        <v>#N/A</v>
      </c>
      <c r="I2">
        <f t="array" ref="I2">_xll.FDS(I1,"OS_TOP_HLDR_POSCHG(ALL,0D,,MTD,,F,SEC,1M)")</f>
        <v>0</v>
      </c>
      <c r="J2" t="e">
        <f t="array" ref="J2">_xll.FDS(J1,"OS_TOP_HLDR_POSCHG(ALL,0D,,MTD,,F,SEC,1M)")</f>
        <v>#N/A</v>
      </c>
      <c r="K2" t="e">
        <f t="array" ref="K2">_xll.FDS(K1,"OS_TOP_HLDR_POSCHG(ALL,0D,,MTD,,F,SEC,1M)")</f>
        <v>#N/A</v>
      </c>
      <c r="L2">
        <f t="array" ref="L2:L167">_xll.FDS(L1,"OS_TOP_HLDR_POSCHG(ALL,0D,,MTD,,F,SEC,1M)")</f>
        <v>0</v>
      </c>
      <c r="M2" t="e">
        <f t="array" ref="M2">_xll.FDS(M1,"OS_TOP_HLDR_POSCHG(ALL,0D,,MTD,,F,SEC,1M)")</f>
        <v>#N/A</v>
      </c>
      <c r="N2">
        <f t="array" ref="N2:N479">_xll.FDS(N1,"OS_TOP_HLDR_POSCHG(ALL,0D,,MTD,,F,SEC,1M)")</f>
        <v>0</v>
      </c>
      <c r="O2">
        <f t="array" ref="O2:O63">_xll.FDS(O1,"OS_TOP_HLDR_POSCHG(ALL,0D,,MTD,,F,SEC,1M)")</f>
        <v>0</v>
      </c>
      <c r="P2" t="e">
        <f t="array" ref="P2">_xll.FDS(P1,"OS_TOP_HLDR_POSCHG(ALL,0D,,MTD,,F,SEC,1M)")</f>
        <v>#N/A</v>
      </c>
      <c r="Q2" t="e">
        <f t="array" ref="Q2">_xll.FDS(Q1,"OS_TOP_HLDR_POSCHG(ALL,0D,,MTD,,F,SEC,1M)")</f>
        <v>#N/A</v>
      </c>
      <c r="R2">
        <f t="array" ref="R2">_xll.FDS(R1,"OS_TOP_HLDR_POSCHG(ALL,0D,,MTD,,F,SEC,1M)")</f>
        <v>0</v>
      </c>
      <c r="S2">
        <f t="array" ref="S2:S31">_xll.FDS(S1,"OS_TOP_HLDR_POSCHG(ALL,0D,,MTD,,F,SEC,1M)")</f>
        <v>0</v>
      </c>
      <c r="T2" t="e">
        <f t="array" ref="T2">_xll.FDS(T1,"OS_TOP_HLDR_POSCHG(ALL,0D,,MTD,,F,SEC,1M)")</f>
        <v>#N/A</v>
      </c>
      <c r="U2">
        <f t="array" ref="U2:U3">_xll.FDS(U1,"OS_TOP_HLDR_POSCHG(ALL,0D,,MTD,,F,SEC,1M)")</f>
        <v>0</v>
      </c>
      <c r="V2">
        <f t="array" ref="V2:V5">_xll.FDS(V1,"OS_TOP_HLDR_POSCHG(ALL,0D,,MTD,,F,SEC,1M)")</f>
        <v>0</v>
      </c>
      <c r="W2">
        <f t="array" ref="W2:W69">_xll.FDS(W1,"OS_TOP_HLDR_POSCHG(ALL,0D,,MTD,,F,SEC,1M)")</f>
        <v>0</v>
      </c>
      <c r="X2" t="e">
        <f t="array" ref="X2">_xll.FDS(X1,"OS_TOP_HLDR_POSCHG(ALL,0D,,MTD,,F,SEC,1M)")</f>
        <v>#N/A</v>
      </c>
      <c r="Y2" t="e">
        <f t="array" ref="Y2">_xll.FDS(Y1,"OS_TOP_HLDR_POSCHG(ALL,0D,,MTD,,F,SEC,1M)")</f>
        <v>#N/A</v>
      </c>
      <c r="Z2" t="e">
        <f t="array" ref="Z2">_xll.FDS(Z1,"OS_TOP_HLDR_POSCHG(ALL,0D,,MTD,,F,SEC,1M)")</f>
        <v>#N/A</v>
      </c>
      <c r="AA2">
        <f t="array" ref="AA2:AA22">_xll.FDS(AA1,"OS_TOP_HLDR_POSCHG(ALL,0D,,MTD,,F,SEC,1M)")</f>
        <v>0</v>
      </c>
      <c r="AB2" t="e">
        <f t="array" ref="AB2">_xll.FDS(AB1,"OS_TOP_HLDR_POSCHG(ALL,0D,,MTD,,F,SEC,1M)")</f>
        <v>#N/A</v>
      </c>
      <c r="AC2" t="e">
        <f t="array" ref="AC2">_xll.FDS(AC1,"OS_TOP_HLDR_POSCHG(ALL,0D,,MTD,,F,SEC,1M)")</f>
        <v>#N/A</v>
      </c>
      <c r="AD2">
        <f t="array" ref="AD2:AD16">_xll.FDS(AD1,"OS_TOP_HLDR_POSCHG(ALL,0D,,MTD,,F,SEC,1M)")</f>
        <v>0</v>
      </c>
      <c r="AE2" t="e">
        <f t="array" ref="AE2">_xll.FDS(AE1,"OS_TOP_HLDR_POSCHG(ALL,0D,,MTD,,F,SEC,1M)")</f>
        <v>#N/A</v>
      </c>
      <c r="AF2">
        <f t="array" ref="AF2:AF34">_xll.FDS(AF1,"OS_TOP_HLDR_POSCHG(ALL,0D,,MTD,,F,SEC,1M)")</f>
        <v>80000</v>
      </c>
      <c r="AG2" t="e">
        <f t="array" ref="AG2">_xll.FDS(AG1,"OS_TOP_HLDR_POSCHG(ALL,0D,,MTD,,F,SEC,1M)")</f>
        <v>#N/A</v>
      </c>
      <c r="AH2">
        <f t="array" ref="AH2:AH3">_xll.FDS(AH1,"OS_TOP_HLDR_POSCHG(ALL,0D,,MTD,,F,SEC,1M)")</f>
        <v>0</v>
      </c>
      <c r="AI2">
        <f t="array" ref="AI2:AI64">_xll.FDS(AI1,"OS_TOP_HLDR_POSCHG(ALL,0D,,MTD,,F,SEC,1M)")</f>
        <v>-127460</v>
      </c>
      <c r="AJ2" t="e">
        <f t="array" ref="AJ2">_xll.FDS(AJ1,"OS_TOP_HLDR_POSCHG(ALL,0D,,MTD,,F,SEC,1M)")</f>
        <v>#N/A</v>
      </c>
      <c r="AK2">
        <f t="array" ref="AK2:AK24">_xll.FDS(AK1,"OS_TOP_HLDR_POSCHG(ALL,0D,,MTD,,F,SEC,1M)")</f>
        <v>0</v>
      </c>
      <c r="AL2">
        <f t="array" ref="AL2:AL41">_xll.FDS(AL1,"OS_TOP_HLDR_POSCHG(ALL,0D,,MTD,,F,SEC,1M)")</f>
        <v>0</v>
      </c>
      <c r="AM2">
        <f t="array" ref="AM2:AM12">_xll.FDS(AM1,"OS_TOP_HLDR_POSCHG(ALL,0D,,MTD,,F,SEC,1M)")</f>
        <v>0</v>
      </c>
      <c r="AN2" t="e">
        <f t="array" ref="AN2">_xll.FDS(AN1,"OS_TOP_HLDR_POSCHG(ALL,0D,,MTD,,F,SEC,1M)")</f>
        <v>#N/A</v>
      </c>
      <c r="AO2" t="e">
        <f t="array" ref="AO2">_xll.FDS(AO1,"OS_TOP_HLDR_POSCHG(ALL,0D,,MTD,,F,SEC,1M)")</f>
        <v>#N/A</v>
      </c>
      <c r="AP2" t="e">
        <f t="array" ref="AP2">_xll.FDS(AP1,"OS_TOP_HLDR_POSCHG(ALL,0D,,MTD,,F,SEC,1M)")</f>
        <v>#N/A</v>
      </c>
      <c r="AQ2">
        <f t="array" ref="AQ2:AQ29">_xll.FDS(AQ1,"OS_TOP_HLDR_POSCHG(ALL,0D,,MTD,,F,SEC,1M)")</f>
        <v>652174</v>
      </c>
      <c r="AR2">
        <f t="array" ref="AR2">_xll.FDS(AR1,"OS_TOP_HLDR_POSCHG(ALL,0D,,MTD,,F,SEC,1M)")</f>
        <v>0</v>
      </c>
      <c r="AS2" t="e">
        <f t="array" ref="AS2">_xll.FDS(AS1,"OS_TOP_HLDR_POSCHG(ALL,0D,,MTD,,F,SEC,1M)")</f>
        <v>#N/A</v>
      </c>
      <c r="AT2">
        <f t="array" ref="AT2:AT68">_xll.FDS(AT1,"OS_TOP_HLDR_POSCHG(ALL,0D,,MTD,,F,SEC,1M)")</f>
        <v>0</v>
      </c>
      <c r="AU2">
        <f t="array" ref="AU2">_xll.FDS(AU1,"OS_TOP_HLDR_POSCHG(ALL,0D,,MTD,,F,SEC,1M)")</f>
        <v>0</v>
      </c>
      <c r="AV2" t="e">
        <f t="array" ref="AV2">_xll.FDS(AV1,"OS_TOP_HLDR_POSCHG(ALL,0D,,MTD,,F,SEC,1M)")</f>
        <v>#N/A</v>
      </c>
      <c r="AW2">
        <f t="array" ref="AW2:AW19">_xll.FDS(AW1,"OS_TOP_HLDR_POSCHG(ALL,0D,,MTD,,F,SEC,1M)")</f>
        <v>0</v>
      </c>
      <c r="AX2" t="e">
        <f t="array" ref="AX2">_xll.FDS(AX1,"OS_TOP_HLDR_POSCHG(ALL,0D,,MTD,,F,SEC,1M)")</f>
        <v>#N/A</v>
      </c>
      <c r="AY2">
        <f t="array" ref="AY2:AY3">_xll.FDS(AY1,"OS_TOP_HLDR_POSCHG(ALL,0D,,MTD,,F,SEC,1M)")</f>
        <v>0</v>
      </c>
      <c r="AZ2" t="e">
        <f t="array" ref="AZ2">_xll.FDS(AZ1,"OS_TOP_HLDR_POSCHG(ALL,0D,,MTD,,F,SEC,1M)")</f>
        <v>#N/A</v>
      </c>
      <c r="BA2">
        <f t="array" ref="BA2">_xll.FDS(BA1,"OS_TOP_HLDR_POSCHG(ALL,0D,,MTD,,F,SEC,1M)")</f>
        <v>0</v>
      </c>
      <c r="BB2" t="e">
        <f t="array" ref="BB2">_xll.FDS(BB1,"OS_TOP_HLDR_POSCHG(ALL,0D,,MTD,,F,SEC,1M)")</f>
        <v>#N/A</v>
      </c>
      <c r="BC2">
        <f t="array" ref="BC2:BC18">_xll.FDS(BC1,"OS_TOP_HLDR_POSCHG(ALL,0D,,MTD,,F,SEC,1M)")</f>
        <v>0</v>
      </c>
      <c r="BD2">
        <f t="array" ref="BD2:BD3">_xll.FDS(BD1,"OS_TOP_HLDR_POSCHG(ALL,0D,,MTD,,F,SEC,1M)")</f>
        <v>0</v>
      </c>
      <c r="BE2" t="e">
        <f t="array" ref="BE2">_xll.FDS(BE1,"OS_TOP_HLDR_POSCHG(ALL,0D,,MTD,,F,SEC,1M)")</f>
        <v>#N/A</v>
      </c>
      <c r="BF2">
        <f t="array" ref="BF2">_xll.FDS(BF1,"OS_TOP_HLDR_POSCHG(ALL,0D,,MTD,,F,SEC,1M)")</f>
        <v>-285000</v>
      </c>
      <c r="BG2" t="e">
        <f t="array" ref="BG2">_xll.FDS(BG1,"OS_TOP_HLDR_POSCHG(ALL,0D,,MTD,,F,SEC,1M)")</f>
        <v>#N/A</v>
      </c>
      <c r="BH2">
        <f t="array" ref="BH2:BH26">_xll.FDS(BH1,"OS_TOP_HLDR_POSCHG(ALL,0D,,MTD,,F,SEC,1M)")</f>
        <v>1008828</v>
      </c>
      <c r="BI2">
        <f t="array" ref="BI2:BI7">_xll.FDS(BI1,"OS_TOP_HLDR_POSCHG(ALL,0D,,MTD,,F,SEC,1M)")</f>
        <v>0</v>
      </c>
      <c r="BJ2">
        <f t="array" ref="BJ2:BJ38">_xll.FDS(BJ1,"OS_TOP_HLDR_POSCHG(ALL,0D,,MTD,,F,SEC,1M)")</f>
        <v>0</v>
      </c>
      <c r="BK2">
        <f t="array" ref="BK2:BK7">_xll.FDS(BK1,"OS_TOP_HLDR_POSCHG(ALL,0D,,MTD,,F,SEC,1M)")</f>
        <v>0</v>
      </c>
      <c r="BL2">
        <f t="array" ref="BL2:BL6">_xll.FDS(BL1,"OS_TOP_HLDR_POSCHG(ALL,0D,,MTD,,F,SEC,1M)")</f>
        <v>0</v>
      </c>
      <c r="BM2">
        <f t="array" ref="BM2:BM43">_xll.FDS(BM1,"OS_TOP_HLDR_POSCHG(ALL,0D,,MTD,,F,SEC,1M)")</f>
        <v>0</v>
      </c>
      <c r="BN2">
        <f t="array" ref="BN2:BN3">_xll.FDS(BN1,"OS_TOP_HLDR_POSCHG(ALL,0D,,MTD,,F,SEC,1M)")</f>
        <v>0</v>
      </c>
      <c r="BO2" t="e">
        <f t="array" ref="BO2">_xll.FDS(BO1,"OS_TOP_HLDR_POSCHG(ALL,0D,,MTD,,F,SEC,1M)")</f>
        <v>#N/A</v>
      </c>
      <c r="BP2">
        <f t="array" ref="BP2">_xll.FDS(BP1,"OS_TOP_HLDR_POSCHG(ALL,0D,,MTD,,F,SEC,1M)")</f>
        <v>0</v>
      </c>
      <c r="BQ2">
        <f t="array" ref="BQ2:BQ6">_xll.FDS(BQ1,"OS_TOP_HLDR_POSCHG(ALL,0D,,MTD,,F,SEC,1M)")</f>
        <v>-942093</v>
      </c>
      <c r="BR2" t="e">
        <f t="array" ref="BR2">_xll.FDS(BR1,"OS_TOP_HLDR_POSCHG(ALL,0D,,MTD,,F,SEC,1M)")</f>
        <v>#N/A</v>
      </c>
      <c r="BS2">
        <f t="array" ref="BS2">_xll.FDS(BS1,"OS_TOP_HLDR_POSCHG(ALL,0D,,MTD,,F,SEC,1M)")</f>
        <v>-5400</v>
      </c>
      <c r="BT2">
        <f t="array" ref="BT2">_xll.FDS(BT1,"OS_TOP_HLDR_POSCHG(ALL,0D,,MTD,,F,SEC,1M)")</f>
        <v>0</v>
      </c>
      <c r="BU2">
        <f t="array" ref="BU2:BU8">_xll.FDS(BU1,"OS_TOP_HLDR_POSCHG(ALL,0D,,MTD,,F,SEC,1M)")</f>
        <v>0</v>
      </c>
      <c r="BV2">
        <f t="array" ref="BV2:BV68">_xll.FDS(BV1,"OS_TOP_HLDR_POSCHG(ALL,0D,,MTD,,F,SEC,1M)")</f>
        <v>0</v>
      </c>
      <c r="BW2">
        <f t="array" ref="BW2">_xll.FDS(BW1,"OS_TOP_HLDR_POSCHG(ALL,0D,,MTD,,F,SEC,1M)")</f>
        <v>0</v>
      </c>
      <c r="BX2">
        <f t="array" ref="BX2:BX52">_xll.FDS(BX1,"OS_TOP_HLDR_POSCHG(ALL,0D,,MTD,,F,SEC,1M)")</f>
        <v>3727449</v>
      </c>
      <c r="BY2">
        <f t="array" ref="BY2:BY110">_xll.FDS(BY1,"OS_TOP_HLDR_POSCHG(ALL,0D,,MTD,,F,SEC,1M)")</f>
        <v>0</v>
      </c>
      <c r="BZ2">
        <f t="array" ref="BZ2:BZ71">_xll.FDS(BZ1,"OS_TOP_HLDR_POSCHG(ALL,0D,,MTD,,F,SEC,1M)")</f>
        <v>0</v>
      </c>
      <c r="CA2">
        <f t="array" ref="CA2:CA79">_xll.FDS(CA1,"OS_TOP_HLDR_POSCHG(ALL,0D,,MTD,,F,SEC,1M)")</f>
        <v>0</v>
      </c>
      <c r="CB2">
        <f t="array" ref="CB2:CB141">_xll.FDS(CB1,"OS_TOP_HLDR_POSCHG(ALL,0D,,MTD,,F,SEC,1M)")</f>
        <v>0</v>
      </c>
      <c r="CC2">
        <f t="array" ref="CC2:CC73">_xll.FDS(CC1,"OS_TOP_HLDR_POSCHG(ALL,0D,,MTD,,F,SEC,1M)")</f>
        <v>0</v>
      </c>
    </row>
    <row r="3" spans="1:81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L3">
        <v>0</v>
      </c>
      <c r="N3">
        <v>5000000</v>
      </c>
      <c r="O3">
        <v>-1888616</v>
      </c>
      <c r="S3">
        <v>0</v>
      </c>
      <c r="U3">
        <v>0</v>
      </c>
      <c r="V3">
        <v>0</v>
      </c>
      <c r="W3">
        <v>0</v>
      </c>
      <c r="AA3">
        <v>0</v>
      </c>
      <c r="AD3">
        <v>0</v>
      </c>
      <c r="AF3">
        <v>560000</v>
      </c>
      <c r="AH3">
        <v>0</v>
      </c>
      <c r="AI3">
        <v>0</v>
      </c>
      <c r="AK3">
        <v>0</v>
      </c>
      <c r="AL3">
        <v>0</v>
      </c>
      <c r="AM3">
        <v>0</v>
      </c>
      <c r="AQ3">
        <v>0</v>
      </c>
      <c r="AT3">
        <v>0</v>
      </c>
      <c r="AW3">
        <v>0</v>
      </c>
      <c r="AY3">
        <v>0</v>
      </c>
      <c r="BC3">
        <v>0</v>
      </c>
      <c r="BD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Q3">
        <v>0</v>
      </c>
      <c r="BU3">
        <v>-2021</v>
      </c>
      <c r="BV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L4">
        <v>0</v>
      </c>
      <c r="N4">
        <v>0</v>
      </c>
      <c r="O4">
        <v>0</v>
      </c>
      <c r="S4">
        <v>0</v>
      </c>
      <c r="V4">
        <v>0</v>
      </c>
      <c r="W4">
        <v>0</v>
      </c>
      <c r="AA4">
        <v>0</v>
      </c>
      <c r="AD4">
        <v>0</v>
      </c>
      <c r="AF4">
        <v>0</v>
      </c>
      <c r="AI4">
        <v>0</v>
      </c>
      <c r="AK4">
        <v>0</v>
      </c>
      <c r="AL4">
        <v>0</v>
      </c>
      <c r="AM4">
        <v>0</v>
      </c>
      <c r="AQ4">
        <v>0</v>
      </c>
      <c r="AT4">
        <v>0</v>
      </c>
      <c r="AW4">
        <v>0</v>
      </c>
      <c r="BC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Q4">
        <v>0</v>
      </c>
      <c r="BU4">
        <v>0</v>
      </c>
      <c r="BV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L5">
        <v>0</v>
      </c>
      <c r="N5">
        <v>0</v>
      </c>
      <c r="O5">
        <v>0</v>
      </c>
      <c r="S5">
        <v>0</v>
      </c>
      <c r="V5">
        <v>0</v>
      </c>
      <c r="W5">
        <v>0</v>
      </c>
      <c r="AA5">
        <v>-1015</v>
      </c>
      <c r="AD5">
        <v>0</v>
      </c>
      <c r="AF5">
        <v>0</v>
      </c>
      <c r="AI5">
        <v>0</v>
      </c>
      <c r="AK5">
        <v>0</v>
      </c>
      <c r="AL5">
        <v>0</v>
      </c>
      <c r="AM5">
        <v>0</v>
      </c>
      <c r="AQ5">
        <v>0</v>
      </c>
      <c r="AT5">
        <v>0</v>
      </c>
      <c r="AW5">
        <v>0</v>
      </c>
      <c r="BC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Q5">
        <v>0</v>
      </c>
      <c r="BU5">
        <v>572439</v>
      </c>
      <c r="BV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75">
      <c r="A6">
        <v>0</v>
      </c>
      <c r="B6">
        <v>0</v>
      </c>
      <c r="C6">
        <v>0</v>
      </c>
      <c r="D6">
        <v>0</v>
      </c>
      <c r="F6">
        <v>0</v>
      </c>
      <c r="L6">
        <v>0</v>
      </c>
      <c r="N6">
        <v>0</v>
      </c>
      <c r="O6">
        <v>0</v>
      </c>
      <c r="S6">
        <v>0</v>
      </c>
      <c r="W6">
        <v>0</v>
      </c>
      <c r="AA6">
        <v>0</v>
      </c>
      <c r="AD6">
        <v>0</v>
      </c>
      <c r="AF6">
        <v>0</v>
      </c>
      <c r="AI6">
        <v>0</v>
      </c>
      <c r="AK6">
        <v>0</v>
      </c>
      <c r="AL6">
        <v>0</v>
      </c>
      <c r="AM6">
        <v>0</v>
      </c>
      <c r="AQ6">
        <v>0</v>
      </c>
      <c r="AT6">
        <v>-8772</v>
      </c>
      <c r="AW6">
        <v>0</v>
      </c>
      <c r="BC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Q6">
        <v>0</v>
      </c>
      <c r="BU6">
        <v>0</v>
      </c>
      <c r="BV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75">
      <c r="A7">
        <v>0</v>
      </c>
      <c r="B7">
        <v>0</v>
      </c>
      <c r="C7">
        <v>0</v>
      </c>
      <c r="D7">
        <v>0</v>
      </c>
      <c r="F7">
        <v>0</v>
      </c>
      <c r="L7">
        <v>0</v>
      </c>
      <c r="N7">
        <v>0</v>
      </c>
      <c r="O7">
        <v>0</v>
      </c>
      <c r="S7">
        <v>0</v>
      </c>
      <c r="W7">
        <v>0</v>
      </c>
      <c r="AA7">
        <v>0</v>
      </c>
      <c r="AD7">
        <v>0</v>
      </c>
      <c r="AF7">
        <v>0</v>
      </c>
      <c r="AI7">
        <v>18870</v>
      </c>
      <c r="AK7">
        <v>0</v>
      </c>
      <c r="AL7">
        <v>0</v>
      </c>
      <c r="AM7">
        <v>0</v>
      </c>
      <c r="AQ7">
        <v>0</v>
      </c>
      <c r="AT7">
        <v>0</v>
      </c>
      <c r="AW7">
        <v>0</v>
      </c>
      <c r="BC7">
        <v>0</v>
      </c>
      <c r="BH7">
        <v>0</v>
      </c>
      <c r="BI7">
        <v>0</v>
      </c>
      <c r="BJ7">
        <v>0</v>
      </c>
      <c r="BK7">
        <v>0</v>
      </c>
      <c r="BM7">
        <v>0</v>
      </c>
      <c r="BU7">
        <v>0</v>
      </c>
      <c r="BV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75">
      <c r="A8">
        <v>0</v>
      </c>
      <c r="B8">
        <v>0</v>
      </c>
      <c r="C8">
        <v>0</v>
      </c>
      <c r="D8">
        <v>0</v>
      </c>
      <c r="F8">
        <v>0</v>
      </c>
      <c r="L8">
        <v>0</v>
      </c>
      <c r="N8">
        <v>0</v>
      </c>
      <c r="O8">
        <v>0</v>
      </c>
      <c r="S8">
        <v>0</v>
      </c>
      <c r="W8">
        <v>0</v>
      </c>
      <c r="AA8">
        <v>0</v>
      </c>
      <c r="AD8">
        <v>0</v>
      </c>
      <c r="AF8">
        <v>0</v>
      </c>
      <c r="AI8">
        <v>0</v>
      </c>
      <c r="AK8">
        <v>0</v>
      </c>
      <c r="AL8">
        <v>0</v>
      </c>
      <c r="AM8">
        <v>0</v>
      </c>
      <c r="AQ8">
        <v>0</v>
      </c>
      <c r="AT8">
        <v>0</v>
      </c>
      <c r="AW8">
        <v>0</v>
      </c>
      <c r="BC8">
        <v>0</v>
      </c>
      <c r="BH8">
        <v>0</v>
      </c>
      <c r="BJ8">
        <v>0</v>
      </c>
      <c r="BM8">
        <v>0</v>
      </c>
      <c r="BU8">
        <v>0</v>
      </c>
      <c r="BV8">
        <v>0</v>
      </c>
      <c r="BX8">
        <v>-63000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75">
      <c r="A9">
        <v>0</v>
      </c>
      <c r="B9">
        <v>0</v>
      </c>
      <c r="C9">
        <v>0</v>
      </c>
      <c r="D9">
        <v>0</v>
      </c>
      <c r="F9">
        <v>0</v>
      </c>
      <c r="L9">
        <v>0</v>
      </c>
      <c r="N9">
        <v>0</v>
      </c>
      <c r="O9">
        <v>0</v>
      </c>
      <c r="S9">
        <v>0</v>
      </c>
      <c r="W9">
        <v>0</v>
      </c>
      <c r="AA9">
        <v>0</v>
      </c>
      <c r="AD9">
        <v>0</v>
      </c>
      <c r="AF9">
        <v>0</v>
      </c>
      <c r="AI9">
        <v>-2398</v>
      </c>
      <c r="AK9">
        <v>0</v>
      </c>
      <c r="AL9">
        <v>0</v>
      </c>
      <c r="AM9">
        <v>0</v>
      </c>
      <c r="AQ9">
        <v>0</v>
      </c>
      <c r="AT9">
        <v>2</v>
      </c>
      <c r="AW9">
        <v>0</v>
      </c>
      <c r="BC9">
        <v>0</v>
      </c>
      <c r="BH9">
        <v>0</v>
      </c>
      <c r="BJ9">
        <v>0</v>
      </c>
      <c r="BM9">
        <v>0</v>
      </c>
      <c r="BV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75">
      <c r="A10">
        <v>0</v>
      </c>
      <c r="B10">
        <v>0</v>
      </c>
      <c r="C10">
        <v>0</v>
      </c>
      <c r="D10">
        <v>0</v>
      </c>
      <c r="F10">
        <v>0</v>
      </c>
      <c r="L10">
        <v>0</v>
      </c>
      <c r="N10">
        <v>0</v>
      </c>
      <c r="O10">
        <v>0</v>
      </c>
      <c r="S10">
        <v>0</v>
      </c>
      <c r="W10">
        <v>0</v>
      </c>
      <c r="AA10">
        <v>-2884</v>
      </c>
      <c r="AD10">
        <v>0</v>
      </c>
      <c r="AF10">
        <v>0</v>
      </c>
      <c r="AI10">
        <v>0</v>
      </c>
      <c r="AK10">
        <v>0</v>
      </c>
      <c r="AL10">
        <v>0</v>
      </c>
      <c r="AM10">
        <v>0</v>
      </c>
      <c r="AQ10">
        <v>0</v>
      </c>
      <c r="AT10">
        <v>0</v>
      </c>
      <c r="AW10">
        <v>0</v>
      </c>
      <c r="BC10">
        <v>0</v>
      </c>
      <c r="BH10">
        <v>0</v>
      </c>
      <c r="BJ10">
        <v>0</v>
      </c>
      <c r="BM10">
        <v>0</v>
      </c>
      <c r="BV10">
        <v>0</v>
      </c>
      <c r="BX10">
        <v>-4487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75">
      <c r="A11">
        <v>0</v>
      </c>
      <c r="B11">
        <v>0</v>
      </c>
      <c r="C11">
        <v>0</v>
      </c>
      <c r="D11">
        <v>0</v>
      </c>
      <c r="F11">
        <v>0</v>
      </c>
      <c r="L11">
        <v>0</v>
      </c>
      <c r="N11">
        <v>0</v>
      </c>
      <c r="O11">
        <v>0</v>
      </c>
      <c r="S11">
        <v>0</v>
      </c>
      <c r="W11">
        <v>0</v>
      </c>
      <c r="AA11">
        <v>0</v>
      </c>
      <c r="AD11">
        <v>0</v>
      </c>
      <c r="AF11">
        <v>0</v>
      </c>
      <c r="AI11">
        <v>159</v>
      </c>
      <c r="AK11">
        <v>0</v>
      </c>
      <c r="AL11">
        <v>0</v>
      </c>
      <c r="AM11">
        <v>0</v>
      </c>
      <c r="AQ11">
        <v>0</v>
      </c>
      <c r="AT11">
        <v>0</v>
      </c>
      <c r="AW11">
        <v>0</v>
      </c>
      <c r="BC11">
        <v>0</v>
      </c>
      <c r="BH11">
        <v>0</v>
      </c>
      <c r="BJ11">
        <v>0</v>
      </c>
      <c r="BM11">
        <v>0</v>
      </c>
      <c r="BV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75">
      <c r="A12">
        <v>0</v>
      </c>
      <c r="B12">
        <v>0</v>
      </c>
      <c r="C12">
        <v>0</v>
      </c>
      <c r="D12">
        <v>0</v>
      </c>
      <c r="F12">
        <v>0</v>
      </c>
      <c r="L12">
        <v>0</v>
      </c>
      <c r="N12">
        <v>0</v>
      </c>
      <c r="O12">
        <v>0</v>
      </c>
      <c r="S12">
        <v>0</v>
      </c>
      <c r="W12">
        <v>0</v>
      </c>
      <c r="AA12">
        <v>-599</v>
      </c>
      <c r="AD12">
        <v>0</v>
      </c>
      <c r="AF12">
        <v>0</v>
      </c>
      <c r="AI12">
        <v>1588</v>
      </c>
      <c r="AK12">
        <v>11379</v>
      </c>
      <c r="AL12">
        <v>0</v>
      </c>
      <c r="AM12">
        <v>0</v>
      </c>
      <c r="AQ12">
        <v>0</v>
      </c>
      <c r="AT12">
        <v>0</v>
      </c>
      <c r="AW12">
        <v>0</v>
      </c>
      <c r="BC12">
        <v>0</v>
      </c>
      <c r="BH12">
        <v>0</v>
      </c>
      <c r="BJ12">
        <v>0</v>
      </c>
      <c r="BM12">
        <v>0</v>
      </c>
      <c r="BV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75">
      <c r="A13">
        <v>0</v>
      </c>
      <c r="B13">
        <v>0</v>
      </c>
      <c r="C13">
        <v>0</v>
      </c>
      <c r="D13">
        <v>0</v>
      </c>
      <c r="F13">
        <v>0</v>
      </c>
      <c r="L13">
        <v>0</v>
      </c>
      <c r="N13">
        <v>0</v>
      </c>
      <c r="O13">
        <v>0</v>
      </c>
      <c r="S13">
        <v>0</v>
      </c>
      <c r="W13">
        <v>0</v>
      </c>
      <c r="AA13">
        <v>-6417</v>
      </c>
      <c r="AD13">
        <v>0</v>
      </c>
      <c r="AF13">
        <v>0</v>
      </c>
      <c r="AI13">
        <v>0</v>
      </c>
      <c r="AK13">
        <v>0</v>
      </c>
      <c r="AL13">
        <v>0</v>
      </c>
      <c r="AQ13">
        <v>0</v>
      </c>
      <c r="AT13">
        <v>-243524</v>
      </c>
      <c r="AW13">
        <v>0</v>
      </c>
      <c r="BC13">
        <v>0</v>
      </c>
      <c r="BH13">
        <v>0</v>
      </c>
      <c r="BJ13">
        <v>0</v>
      </c>
      <c r="BM13">
        <v>0</v>
      </c>
      <c r="BV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75">
      <c r="A14">
        <v>0</v>
      </c>
      <c r="B14">
        <v>0</v>
      </c>
      <c r="C14">
        <v>0</v>
      </c>
      <c r="D14">
        <v>0</v>
      </c>
      <c r="F14">
        <v>0</v>
      </c>
      <c r="L14">
        <v>0</v>
      </c>
      <c r="N14">
        <v>0</v>
      </c>
      <c r="O14">
        <v>0</v>
      </c>
      <c r="S14">
        <v>0</v>
      </c>
      <c r="W14">
        <v>0</v>
      </c>
      <c r="AA14">
        <v>0</v>
      </c>
      <c r="AD14">
        <v>0</v>
      </c>
      <c r="AF14">
        <v>0</v>
      </c>
      <c r="AI14">
        <v>0</v>
      </c>
      <c r="AK14">
        <v>22700</v>
      </c>
      <c r="AL14">
        <v>0</v>
      </c>
      <c r="AQ14">
        <v>0</v>
      </c>
      <c r="AT14">
        <v>0</v>
      </c>
      <c r="AW14">
        <v>0</v>
      </c>
      <c r="BC14">
        <v>0</v>
      </c>
      <c r="BH14">
        <v>0</v>
      </c>
      <c r="BJ14">
        <v>0</v>
      </c>
      <c r="BM14">
        <v>0</v>
      </c>
      <c r="BV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75">
      <c r="A15">
        <v>0</v>
      </c>
      <c r="B15">
        <v>0</v>
      </c>
      <c r="C15">
        <v>0</v>
      </c>
      <c r="D15">
        <v>0</v>
      </c>
      <c r="F15">
        <v>0</v>
      </c>
      <c r="L15">
        <v>0</v>
      </c>
      <c r="N15">
        <v>0</v>
      </c>
      <c r="O15">
        <v>0</v>
      </c>
      <c r="S15">
        <v>0</v>
      </c>
      <c r="W15">
        <v>0</v>
      </c>
      <c r="AA15">
        <v>0</v>
      </c>
      <c r="AD15">
        <v>0</v>
      </c>
      <c r="AF15">
        <v>0</v>
      </c>
      <c r="AI15">
        <v>3250</v>
      </c>
      <c r="AK15">
        <v>0</v>
      </c>
      <c r="AL15">
        <v>0</v>
      </c>
      <c r="AQ15">
        <v>0</v>
      </c>
      <c r="AT15">
        <v>0</v>
      </c>
      <c r="AW15">
        <v>0</v>
      </c>
      <c r="BC15">
        <v>0</v>
      </c>
      <c r="BH15">
        <v>0</v>
      </c>
      <c r="BJ15">
        <v>0</v>
      </c>
      <c r="BM15">
        <v>0</v>
      </c>
      <c r="BV15">
        <v>-6944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75">
      <c r="A16">
        <v>0</v>
      </c>
      <c r="B16">
        <v>0</v>
      </c>
      <c r="C16">
        <v>0</v>
      </c>
      <c r="D16">
        <v>0</v>
      </c>
      <c r="F16">
        <v>0</v>
      </c>
      <c r="L16">
        <v>0</v>
      </c>
      <c r="N16">
        <v>0</v>
      </c>
      <c r="O16">
        <v>0</v>
      </c>
      <c r="S16">
        <v>0</v>
      </c>
      <c r="W16">
        <v>0</v>
      </c>
      <c r="AA16">
        <v>0</v>
      </c>
      <c r="AD16">
        <v>0</v>
      </c>
      <c r="AF16">
        <v>0</v>
      </c>
      <c r="AI16">
        <v>8766</v>
      </c>
      <c r="AK16">
        <v>0</v>
      </c>
      <c r="AL16">
        <v>0</v>
      </c>
      <c r="AQ16">
        <v>0</v>
      </c>
      <c r="AT16">
        <v>0</v>
      </c>
      <c r="AW16">
        <v>0</v>
      </c>
      <c r="BC16">
        <v>0</v>
      </c>
      <c r="BH16">
        <v>0</v>
      </c>
      <c r="BJ16">
        <v>0</v>
      </c>
      <c r="BM16">
        <v>0</v>
      </c>
      <c r="BV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75">
      <c r="A17">
        <v>0</v>
      </c>
      <c r="B17">
        <v>0</v>
      </c>
      <c r="C17">
        <v>0</v>
      </c>
      <c r="D17">
        <v>0</v>
      </c>
      <c r="F17">
        <v>0</v>
      </c>
      <c r="L17">
        <v>0</v>
      </c>
      <c r="N17">
        <v>0</v>
      </c>
      <c r="O17">
        <v>0</v>
      </c>
      <c r="S17">
        <v>0</v>
      </c>
      <c r="W17">
        <v>0</v>
      </c>
      <c r="AA17">
        <v>0</v>
      </c>
      <c r="AF17">
        <v>0</v>
      </c>
      <c r="AI17">
        <v>209</v>
      </c>
      <c r="AK17">
        <v>0</v>
      </c>
      <c r="AL17">
        <v>0</v>
      </c>
      <c r="AQ17">
        <v>0</v>
      </c>
      <c r="AT17">
        <v>0</v>
      </c>
      <c r="AW17">
        <v>0</v>
      </c>
      <c r="BC17">
        <v>0</v>
      </c>
      <c r="BH17">
        <v>0</v>
      </c>
      <c r="BJ17">
        <v>0</v>
      </c>
      <c r="BM17">
        <v>0</v>
      </c>
      <c r="BV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75">
      <c r="A18">
        <v>0</v>
      </c>
      <c r="B18">
        <v>0</v>
      </c>
      <c r="D18">
        <v>0</v>
      </c>
      <c r="F18">
        <v>0</v>
      </c>
      <c r="L18">
        <v>0</v>
      </c>
      <c r="N18">
        <v>0</v>
      </c>
      <c r="O18">
        <v>0</v>
      </c>
      <c r="S18">
        <v>0</v>
      </c>
      <c r="W18">
        <v>0</v>
      </c>
      <c r="AA18">
        <v>0</v>
      </c>
      <c r="AF18">
        <v>0</v>
      </c>
      <c r="AI18">
        <v>0</v>
      </c>
      <c r="AK18">
        <v>0</v>
      </c>
      <c r="AL18">
        <v>0</v>
      </c>
      <c r="AQ18">
        <v>0</v>
      </c>
      <c r="AT18">
        <v>1150</v>
      </c>
      <c r="AW18">
        <v>0</v>
      </c>
      <c r="BC18">
        <v>0</v>
      </c>
      <c r="BH18">
        <v>0</v>
      </c>
      <c r="BJ18">
        <v>0</v>
      </c>
      <c r="BM18">
        <v>0</v>
      </c>
      <c r="BV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75">
      <c r="A19">
        <v>0</v>
      </c>
      <c r="B19">
        <v>0</v>
      </c>
      <c r="D19">
        <v>0</v>
      </c>
      <c r="F19">
        <v>0</v>
      </c>
      <c r="L19">
        <v>0</v>
      </c>
      <c r="N19">
        <v>0</v>
      </c>
      <c r="O19">
        <v>0</v>
      </c>
      <c r="S19">
        <v>0</v>
      </c>
      <c r="W19">
        <v>0</v>
      </c>
      <c r="AA19">
        <v>0</v>
      </c>
      <c r="AF19">
        <v>0</v>
      </c>
      <c r="AI19">
        <v>0</v>
      </c>
      <c r="AK19">
        <v>0</v>
      </c>
      <c r="AL19">
        <v>0</v>
      </c>
      <c r="AQ19">
        <v>0</v>
      </c>
      <c r="AT19">
        <v>0</v>
      </c>
      <c r="AW19">
        <v>0</v>
      </c>
      <c r="BH19">
        <v>0</v>
      </c>
      <c r="BJ19">
        <v>0</v>
      </c>
      <c r="BM19">
        <v>0</v>
      </c>
      <c r="BV19">
        <v>0</v>
      </c>
      <c r="BX19">
        <v>0</v>
      </c>
      <c r="BY19">
        <v>0</v>
      </c>
      <c r="BZ19">
        <v>-33400</v>
      </c>
      <c r="CA19">
        <v>0</v>
      </c>
      <c r="CB19">
        <v>0</v>
      </c>
      <c r="CC19">
        <v>0</v>
      </c>
    </row>
    <row r="20" spans="1:81" x14ac:dyDescent="0.75">
      <c r="A20">
        <v>0</v>
      </c>
      <c r="B20">
        <v>0</v>
      </c>
      <c r="D20">
        <v>0</v>
      </c>
      <c r="F20">
        <v>0</v>
      </c>
      <c r="L20">
        <v>0</v>
      </c>
      <c r="N20">
        <v>0</v>
      </c>
      <c r="O20">
        <v>0</v>
      </c>
      <c r="S20">
        <v>0</v>
      </c>
      <c r="W20">
        <v>0</v>
      </c>
      <c r="AA20">
        <v>0</v>
      </c>
      <c r="AF20">
        <v>0</v>
      </c>
      <c r="AI20">
        <v>0</v>
      </c>
      <c r="AK20">
        <v>10094</v>
      </c>
      <c r="AL20">
        <v>0</v>
      </c>
      <c r="AQ20">
        <v>0</v>
      </c>
      <c r="AT20">
        <v>351</v>
      </c>
      <c r="BH20">
        <v>0</v>
      </c>
      <c r="BJ20">
        <v>0</v>
      </c>
      <c r="BM20">
        <v>0</v>
      </c>
      <c r="BV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75">
      <c r="A21">
        <v>0</v>
      </c>
      <c r="B21">
        <v>0</v>
      </c>
      <c r="D21">
        <v>0</v>
      </c>
      <c r="F21">
        <v>0</v>
      </c>
      <c r="L21">
        <v>0</v>
      </c>
      <c r="N21">
        <v>0</v>
      </c>
      <c r="O21">
        <v>0</v>
      </c>
      <c r="S21">
        <v>0</v>
      </c>
      <c r="W21">
        <v>0</v>
      </c>
      <c r="AA21">
        <v>-1080</v>
      </c>
      <c r="AF21">
        <v>0</v>
      </c>
      <c r="AI21">
        <v>-9547</v>
      </c>
      <c r="AK21">
        <v>0</v>
      </c>
      <c r="AL21">
        <v>0</v>
      </c>
      <c r="AQ21">
        <v>0</v>
      </c>
      <c r="AT21">
        <v>0</v>
      </c>
      <c r="BH21">
        <v>0</v>
      </c>
      <c r="BJ21">
        <v>0</v>
      </c>
      <c r="BM21">
        <v>0</v>
      </c>
      <c r="BV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75">
      <c r="A22">
        <v>0</v>
      </c>
      <c r="B22">
        <v>0</v>
      </c>
      <c r="D22">
        <v>0</v>
      </c>
      <c r="F22">
        <v>0</v>
      </c>
      <c r="L22">
        <v>0</v>
      </c>
      <c r="N22">
        <v>0</v>
      </c>
      <c r="O22">
        <v>0</v>
      </c>
      <c r="S22">
        <v>0</v>
      </c>
      <c r="W22">
        <v>0</v>
      </c>
      <c r="AA22">
        <v>0</v>
      </c>
      <c r="AF22">
        <v>0</v>
      </c>
      <c r="AI22">
        <v>0</v>
      </c>
      <c r="AK22">
        <v>176</v>
      </c>
      <c r="AL22">
        <v>0</v>
      </c>
      <c r="AQ22">
        <v>0</v>
      </c>
      <c r="AT22">
        <v>0</v>
      </c>
      <c r="BH22">
        <v>0</v>
      </c>
      <c r="BJ22">
        <v>0</v>
      </c>
      <c r="BM22">
        <v>0</v>
      </c>
      <c r="BV22">
        <v>-5045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75">
      <c r="A23">
        <v>0</v>
      </c>
      <c r="B23">
        <v>0</v>
      </c>
      <c r="D23">
        <v>0</v>
      </c>
      <c r="F23">
        <v>0</v>
      </c>
      <c r="L23">
        <v>0</v>
      </c>
      <c r="N23">
        <v>0</v>
      </c>
      <c r="O23">
        <v>0</v>
      </c>
      <c r="S23">
        <v>0</v>
      </c>
      <c r="W23">
        <v>0</v>
      </c>
      <c r="AF23">
        <v>0</v>
      </c>
      <c r="AI23">
        <v>0</v>
      </c>
      <c r="AK23">
        <v>0</v>
      </c>
      <c r="AL23">
        <v>0</v>
      </c>
      <c r="AQ23">
        <v>-3502</v>
      </c>
      <c r="AT23">
        <v>0</v>
      </c>
      <c r="BH23">
        <v>0</v>
      </c>
      <c r="BJ23">
        <v>0</v>
      </c>
      <c r="BM23">
        <v>0</v>
      </c>
      <c r="BV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75">
      <c r="A24">
        <v>0</v>
      </c>
      <c r="B24">
        <v>0</v>
      </c>
      <c r="D24">
        <v>0</v>
      </c>
      <c r="F24">
        <v>0</v>
      </c>
      <c r="L24">
        <v>0</v>
      </c>
      <c r="N24">
        <v>0</v>
      </c>
      <c r="O24">
        <v>0</v>
      </c>
      <c r="S24">
        <v>0</v>
      </c>
      <c r="W24">
        <v>0</v>
      </c>
      <c r="AF24">
        <v>0</v>
      </c>
      <c r="AI24">
        <v>0</v>
      </c>
      <c r="AK24">
        <v>0</v>
      </c>
      <c r="AL24">
        <v>0</v>
      </c>
      <c r="AQ24">
        <v>0</v>
      </c>
      <c r="AT24">
        <v>0</v>
      </c>
      <c r="BH24">
        <v>0</v>
      </c>
      <c r="BJ24">
        <v>0</v>
      </c>
      <c r="BM24">
        <v>0</v>
      </c>
      <c r="BV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75">
      <c r="A25">
        <v>0</v>
      </c>
      <c r="B25">
        <v>0</v>
      </c>
      <c r="D25">
        <v>0</v>
      </c>
      <c r="F25">
        <v>0</v>
      </c>
      <c r="L25">
        <v>0</v>
      </c>
      <c r="N25">
        <v>0</v>
      </c>
      <c r="O25">
        <v>0</v>
      </c>
      <c r="S25">
        <v>0</v>
      </c>
      <c r="W25">
        <v>0</v>
      </c>
      <c r="AF25">
        <v>0</v>
      </c>
      <c r="AI25">
        <v>0</v>
      </c>
      <c r="AL25">
        <v>0</v>
      </c>
      <c r="AQ25">
        <v>0</v>
      </c>
      <c r="AT25">
        <v>0</v>
      </c>
      <c r="BH25">
        <v>0</v>
      </c>
      <c r="BJ25">
        <v>0</v>
      </c>
      <c r="BM25">
        <v>0</v>
      </c>
      <c r="BV25">
        <v>4479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75">
      <c r="A26">
        <v>0</v>
      </c>
      <c r="B26">
        <v>0</v>
      </c>
      <c r="D26">
        <v>0</v>
      </c>
      <c r="F26">
        <v>0</v>
      </c>
      <c r="L26">
        <v>0</v>
      </c>
      <c r="N26">
        <v>0</v>
      </c>
      <c r="O26">
        <v>0</v>
      </c>
      <c r="S26">
        <v>0</v>
      </c>
      <c r="W26">
        <v>0</v>
      </c>
      <c r="AF26">
        <v>0</v>
      </c>
      <c r="AI26">
        <v>0</v>
      </c>
      <c r="AL26">
        <v>0</v>
      </c>
      <c r="AQ26">
        <v>0</v>
      </c>
      <c r="AT26">
        <v>0</v>
      </c>
      <c r="BH26">
        <v>0</v>
      </c>
      <c r="BJ26">
        <v>0</v>
      </c>
      <c r="BM26">
        <v>0</v>
      </c>
      <c r="BV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75">
      <c r="A27">
        <v>0</v>
      </c>
      <c r="B27">
        <v>0</v>
      </c>
      <c r="F27">
        <v>0</v>
      </c>
      <c r="L27">
        <v>0</v>
      </c>
      <c r="N27">
        <v>0</v>
      </c>
      <c r="O27">
        <v>0</v>
      </c>
      <c r="S27">
        <v>0</v>
      </c>
      <c r="W27">
        <v>0</v>
      </c>
      <c r="AF27">
        <v>0</v>
      </c>
      <c r="AI27">
        <v>-2601</v>
      </c>
      <c r="AL27">
        <v>0</v>
      </c>
      <c r="AQ27">
        <v>0</v>
      </c>
      <c r="AT27">
        <v>250</v>
      </c>
      <c r="BJ27">
        <v>0</v>
      </c>
      <c r="BM27">
        <v>0</v>
      </c>
      <c r="BV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75">
      <c r="A28">
        <v>0</v>
      </c>
      <c r="B28">
        <v>0</v>
      </c>
      <c r="F28">
        <v>0</v>
      </c>
      <c r="L28">
        <v>0</v>
      </c>
      <c r="N28">
        <v>0</v>
      </c>
      <c r="O28">
        <v>0</v>
      </c>
      <c r="S28">
        <v>0</v>
      </c>
      <c r="W28">
        <v>0</v>
      </c>
      <c r="AF28">
        <v>0</v>
      </c>
      <c r="AI28">
        <v>0</v>
      </c>
      <c r="AL28">
        <v>0</v>
      </c>
      <c r="AQ28">
        <v>0</v>
      </c>
      <c r="AT28">
        <v>0</v>
      </c>
      <c r="BJ28">
        <v>0</v>
      </c>
      <c r="BM28">
        <v>0</v>
      </c>
      <c r="BV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75">
      <c r="A29">
        <v>0</v>
      </c>
      <c r="F29">
        <v>0</v>
      </c>
      <c r="L29">
        <v>0</v>
      </c>
      <c r="N29">
        <v>0</v>
      </c>
      <c r="O29">
        <v>0</v>
      </c>
      <c r="S29">
        <v>0</v>
      </c>
      <c r="W29">
        <v>0</v>
      </c>
      <c r="AF29">
        <v>0</v>
      </c>
      <c r="AI29">
        <v>0</v>
      </c>
      <c r="AL29">
        <v>0</v>
      </c>
      <c r="AQ29">
        <v>0</v>
      </c>
      <c r="AT29">
        <v>-814</v>
      </c>
      <c r="BJ29">
        <v>0</v>
      </c>
      <c r="BM29">
        <v>0</v>
      </c>
      <c r="BV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75">
      <c r="A30">
        <v>0</v>
      </c>
      <c r="F30">
        <v>0</v>
      </c>
      <c r="L30">
        <v>0</v>
      </c>
      <c r="N30">
        <v>0</v>
      </c>
      <c r="O30">
        <v>0</v>
      </c>
      <c r="S30">
        <v>0</v>
      </c>
      <c r="W30">
        <v>0</v>
      </c>
      <c r="AF30">
        <v>0</v>
      </c>
      <c r="AI30">
        <v>0</v>
      </c>
      <c r="AL30">
        <v>0</v>
      </c>
      <c r="AT30">
        <v>0</v>
      </c>
      <c r="BJ30">
        <v>0</v>
      </c>
      <c r="BM30">
        <v>0</v>
      </c>
      <c r="BV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75">
      <c r="A31">
        <v>0</v>
      </c>
      <c r="F31">
        <v>0</v>
      </c>
      <c r="L31">
        <v>0</v>
      </c>
      <c r="N31">
        <v>0</v>
      </c>
      <c r="O31">
        <v>0</v>
      </c>
      <c r="S31">
        <v>0</v>
      </c>
      <c r="W31">
        <v>-6601</v>
      </c>
      <c r="AF31">
        <v>0</v>
      </c>
      <c r="AI31">
        <v>0</v>
      </c>
      <c r="AL31">
        <v>0</v>
      </c>
      <c r="AT31">
        <v>-10838</v>
      </c>
      <c r="BJ31">
        <v>0</v>
      </c>
      <c r="BM31">
        <v>0</v>
      </c>
      <c r="BV31">
        <v>0</v>
      </c>
      <c r="BX31">
        <v>0</v>
      </c>
      <c r="BY31">
        <v>0</v>
      </c>
      <c r="BZ31">
        <v>729</v>
      </c>
      <c r="CA31">
        <v>0</v>
      </c>
      <c r="CB31">
        <v>0</v>
      </c>
      <c r="CC31">
        <v>0</v>
      </c>
    </row>
    <row r="32" spans="1:81" x14ac:dyDescent="0.75">
      <c r="A32">
        <v>0</v>
      </c>
      <c r="F32">
        <v>-6097</v>
      </c>
      <c r="L32">
        <v>0</v>
      </c>
      <c r="N32">
        <v>0</v>
      </c>
      <c r="O32">
        <v>0</v>
      </c>
      <c r="W32">
        <v>0</v>
      </c>
      <c r="AF32">
        <v>0</v>
      </c>
      <c r="AI32">
        <v>0</v>
      </c>
      <c r="AL32">
        <v>0</v>
      </c>
      <c r="AT32">
        <v>0</v>
      </c>
      <c r="BJ32">
        <v>0</v>
      </c>
      <c r="BM32">
        <v>0</v>
      </c>
      <c r="BV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75">
      <c r="A33">
        <v>0</v>
      </c>
      <c r="F33">
        <v>0</v>
      </c>
      <c r="L33">
        <v>0</v>
      </c>
      <c r="N33">
        <v>0</v>
      </c>
      <c r="O33">
        <v>0</v>
      </c>
      <c r="W33">
        <v>0</v>
      </c>
      <c r="AF33">
        <v>0</v>
      </c>
      <c r="AI33">
        <v>0</v>
      </c>
      <c r="AL33">
        <v>0</v>
      </c>
      <c r="AT33">
        <v>-3617</v>
      </c>
      <c r="BJ33">
        <v>0</v>
      </c>
      <c r="BM33">
        <v>0</v>
      </c>
      <c r="BV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75">
      <c r="A34">
        <v>0</v>
      </c>
      <c r="F34">
        <v>0</v>
      </c>
      <c r="L34">
        <v>0</v>
      </c>
      <c r="N34">
        <v>0</v>
      </c>
      <c r="O34">
        <v>-3283</v>
      </c>
      <c r="W34">
        <v>0</v>
      </c>
      <c r="AF34">
        <v>0</v>
      </c>
      <c r="AI34">
        <v>0</v>
      </c>
      <c r="AL34">
        <v>0</v>
      </c>
      <c r="AT34">
        <v>-25400</v>
      </c>
      <c r="BJ34">
        <v>0</v>
      </c>
      <c r="BM34">
        <v>0</v>
      </c>
      <c r="BV34">
        <v>19600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75">
      <c r="A35">
        <v>0</v>
      </c>
      <c r="F35">
        <v>0</v>
      </c>
      <c r="L35">
        <v>0</v>
      </c>
      <c r="N35">
        <v>0</v>
      </c>
      <c r="O35">
        <v>0</v>
      </c>
      <c r="W35">
        <v>0</v>
      </c>
      <c r="AI35">
        <v>0</v>
      </c>
      <c r="AL35">
        <v>0</v>
      </c>
      <c r="AT35">
        <v>0</v>
      </c>
      <c r="BJ35">
        <v>0</v>
      </c>
      <c r="BM35">
        <v>0</v>
      </c>
      <c r="BV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75">
      <c r="A36">
        <v>0</v>
      </c>
      <c r="F36">
        <v>0</v>
      </c>
      <c r="L36">
        <v>0</v>
      </c>
      <c r="N36">
        <v>0</v>
      </c>
      <c r="O36">
        <v>0</v>
      </c>
      <c r="W36">
        <v>0</v>
      </c>
      <c r="AI36">
        <v>0</v>
      </c>
      <c r="AL36">
        <v>0</v>
      </c>
      <c r="AT36">
        <v>0</v>
      </c>
      <c r="BJ36">
        <v>0</v>
      </c>
      <c r="BM36">
        <v>0</v>
      </c>
      <c r="BV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75">
      <c r="A37">
        <v>0</v>
      </c>
      <c r="F37">
        <v>0</v>
      </c>
      <c r="L37">
        <v>0</v>
      </c>
      <c r="N37">
        <v>0</v>
      </c>
      <c r="O37">
        <v>0</v>
      </c>
      <c r="W37">
        <v>-2316</v>
      </c>
      <c r="AI37">
        <v>0</v>
      </c>
      <c r="AL37">
        <v>0</v>
      </c>
      <c r="AT37">
        <v>0</v>
      </c>
      <c r="BJ37">
        <v>0</v>
      </c>
      <c r="BM37">
        <v>0</v>
      </c>
      <c r="BV37">
        <v>0</v>
      </c>
      <c r="BX37">
        <v>0</v>
      </c>
      <c r="BY37">
        <v>0</v>
      </c>
      <c r="BZ37">
        <v>-3101</v>
      </c>
      <c r="CA37">
        <v>0</v>
      </c>
      <c r="CB37">
        <v>0</v>
      </c>
      <c r="CC37">
        <v>0</v>
      </c>
    </row>
    <row r="38" spans="1:81" x14ac:dyDescent="0.75">
      <c r="A38">
        <v>0</v>
      </c>
      <c r="F38">
        <v>0</v>
      </c>
      <c r="L38">
        <v>0</v>
      </c>
      <c r="N38">
        <v>0</v>
      </c>
      <c r="O38">
        <v>0</v>
      </c>
      <c r="W38">
        <v>0</v>
      </c>
      <c r="AI38">
        <v>0</v>
      </c>
      <c r="AL38">
        <v>0</v>
      </c>
      <c r="AT38">
        <v>0</v>
      </c>
      <c r="BJ38">
        <v>0</v>
      </c>
      <c r="BM38">
        <v>0</v>
      </c>
      <c r="BV38">
        <v>0</v>
      </c>
      <c r="BX38">
        <v>0</v>
      </c>
      <c r="BY38">
        <v>0</v>
      </c>
      <c r="BZ38">
        <v>31400</v>
      </c>
      <c r="CA38">
        <v>0</v>
      </c>
      <c r="CB38">
        <v>0</v>
      </c>
      <c r="CC38">
        <v>0</v>
      </c>
    </row>
    <row r="39" spans="1:81" x14ac:dyDescent="0.75">
      <c r="A39">
        <v>0</v>
      </c>
      <c r="F39">
        <v>0</v>
      </c>
      <c r="L39">
        <v>0</v>
      </c>
      <c r="N39">
        <v>0</v>
      </c>
      <c r="O39">
        <v>0</v>
      </c>
      <c r="W39">
        <v>0</v>
      </c>
      <c r="AI39">
        <v>0</v>
      </c>
      <c r="AL39">
        <v>0</v>
      </c>
      <c r="AT39">
        <v>0</v>
      </c>
      <c r="BM39">
        <v>0</v>
      </c>
      <c r="BV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75">
      <c r="A40">
        <v>0</v>
      </c>
      <c r="F40">
        <v>0</v>
      </c>
      <c r="L40">
        <v>0</v>
      </c>
      <c r="N40">
        <v>0</v>
      </c>
      <c r="O40">
        <v>0</v>
      </c>
      <c r="W40">
        <v>0</v>
      </c>
      <c r="AI40">
        <v>0</v>
      </c>
      <c r="AL40">
        <v>0</v>
      </c>
      <c r="AT40">
        <v>8000</v>
      </c>
      <c r="BM40">
        <v>0</v>
      </c>
      <c r="BV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75">
      <c r="A41">
        <v>0</v>
      </c>
      <c r="F41">
        <v>0</v>
      </c>
      <c r="L41">
        <v>0</v>
      </c>
      <c r="N41">
        <v>0</v>
      </c>
      <c r="O41">
        <v>18955</v>
      </c>
      <c r="W41">
        <v>0</v>
      </c>
      <c r="AI41">
        <v>0</v>
      </c>
      <c r="AL41">
        <v>0</v>
      </c>
      <c r="AT41">
        <v>-312</v>
      </c>
      <c r="BM41">
        <v>0</v>
      </c>
      <c r="BV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75">
      <c r="A42">
        <v>0</v>
      </c>
      <c r="F42">
        <v>0</v>
      </c>
      <c r="L42">
        <v>0</v>
      </c>
      <c r="N42">
        <v>0</v>
      </c>
      <c r="O42">
        <v>3700</v>
      </c>
      <c r="W42">
        <v>0</v>
      </c>
      <c r="AI42">
        <v>0</v>
      </c>
      <c r="AT42">
        <v>0</v>
      </c>
      <c r="BM42">
        <v>0</v>
      </c>
      <c r="BV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75">
      <c r="A43">
        <v>0</v>
      </c>
      <c r="F43">
        <v>0</v>
      </c>
      <c r="L43">
        <v>0</v>
      </c>
      <c r="N43">
        <v>0</v>
      </c>
      <c r="O43">
        <v>0</v>
      </c>
      <c r="W43">
        <v>0</v>
      </c>
      <c r="AI43">
        <v>0</v>
      </c>
      <c r="AT43">
        <v>0</v>
      </c>
      <c r="BM43">
        <v>0</v>
      </c>
      <c r="BV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75">
      <c r="A44">
        <v>0</v>
      </c>
      <c r="F44">
        <v>0</v>
      </c>
      <c r="L44">
        <v>0</v>
      </c>
      <c r="N44">
        <v>0</v>
      </c>
      <c r="O44">
        <v>0</v>
      </c>
      <c r="W44">
        <v>0</v>
      </c>
      <c r="AI44">
        <v>0</v>
      </c>
      <c r="AT44">
        <v>0</v>
      </c>
      <c r="BV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75">
      <c r="A45">
        <v>0</v>
      </c>
      <c r="F45">
        <v>0</v>
      </c>
      <c r="L45">
        <v>0</v>
      </c>
      <c r="N45">
        <v>0</v>
      </c>
      <c r="O45">
        <v>0</v>
      </c>
      <c r="W45">
        <v>0</v>
      </c>
      <c r="AI45">
        <v>0</v>
      </c>
      <c r="AT45">
        <v>0</v>
      </c>
      <c r="BV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75">
      <c r="A46">
        <v>0</v>
      </c>
      <c r="F46">
        <v>0</v>
      </c>
      <c r="L46">
        <v>0</v>
      </c>
      <c r="N46">
        <v>0</v>
      </c>
      <c r="O46">
        <v>0</v>
      </c>
      <c r="W46">
        <v>0</v>
      </c>
      <c r="AI46">
        <v>0</v>
      </c>
      <c r="AT46">
        <v>0</v>
      </c>
      <c r="BV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75">
      <c r="A47">
        <v>0</v>
      </c>
      <c r="F47">
        <v>0</v>
      </c>
      <c r="L47">
        <v>-8306</v>
      </c>
      <c r="N47">
        <v>0</v>
      </c>
      <c r="O47">
        <v>0</v>
      </c>
      <c r="W47">
        <v>0</v>
      </c>
      <c r="AI47">
        <v>0</v>
      </c>
      <c r="AT47">
        <v>0</v>
      </c>
      <c r="BV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75">
      <c r="A48">
        <v>0</v>
      </c>
      <c r="F48">
        <v>10099</v>
      </c>
      <c r="L48">
        <v>0</v>
      </c>
      <c r="N48">
        <v>0</v>
      </c>
      <c r="O48">
        <v>0</v>
      </c>
      <c r="W48">
        <v>0</v>
      </c>
      <c r="AI48">
        <v>0</v>
      </c>
      <c r="AT48">
        <v>0</v>
      </c>
      <c r="BV48">
        <v>0</v>
      </c>
      <c r="BX48">
        <v>0</v>
      </c>
      <c r="BY48">
        <v>0</v>
      </c>
      <c r="BZ48">
        <v>16948</v>
      </c>
      <c r="CA48">
        <v>0</v>
      </c>
      <c r="CB48">
        <v>0</v>
      </c>
      <c r="CC48">
        <v>0</v>
      </c>
    </row>
    <row r="49" spans="1:81" x14ac:dyDescent="0.75">
      <c r="A49">
        <v>0</v>
      </c>
      <c r="F49">
        <v>0</v>
      </c>
      <c r="L49">
        <v>0</v>
      </c>
      <c r="N49">
        <v>0</v>
      </c>
      <c r="O49">
        <v>0</v>
      </c>
      <c r="W49">
        <v>0</v>
      </c>
      <c r="AI49">
        <v>0</v>
      </c>
      <c r="AT49">
        <v>0</v>
      </c>
      <c r="BV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75">
      <c r="A50">
        <v>0</v>
      </c>
      <c r="F50">
        <v>0</v>
      </c>
      <c r="L50">
        <v>0</v>
      </c>
      <c r="N50">
        <v>0</v>
      </c>
      <c r="O50">
        <v>4400</v>
      </c>
      <c r="W50">
        <v>0</v>
      </c>
      <c r="AI50">
        <v>0</v>
      </c>
      <c r="AT50">
        <v>0</v>
      </c>
      <c r="BV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75">
      <c r="A51">
        <v>0</v>
      </c>
      <c r="F51">
        <v>0</v>
      </c>
      <c r="L51">
        <v>0</v>
      </c>
      <c r="N51">
        <v>0</v>
      </c>
      <c r="O51">
        <v>0</v>
      </c>
      <c r="W51">
        <v>0</v>
      </c>
      <c r="AI51">
        <v>0</v>
      </c>
      <c r="AT51">
        <v>0</v>
      </c>
      <c r="BV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75">
      <c r="A52">
        <v>0</v>
      </c>
      <c r="F52">
        <v>0</v>
      </c>
      <c r="L52">
        <v>0</v>
      </c>
      <c r="N52">
        <v>0</v>
      </c>
      <c r="O52">
        <v>0</v>
      </c>
      <c r="W52">
        <v>0</v>
      </c>
      <c r="AI52">
        <v>0</v>
      </c>
      <c r="AT52">
        <v>0</v>
      </c>
      <c r="BV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14255</v>
      </c>
    </row>
    <row r="53" spans="1:81" x14ac:dyDescent="0.75">
      <c r="A53">
        <v>0</v>
      </c>
      <c r="F53">
        <v>0</v>
      </c>
      <c r="L53">
        <v>0</v>
      </c>
      <c r="N53">
        <v>0</v>
      </c>
      <c r="O53">
        <v>0</v>
      </c>
      <c r="W53">
        <v>0</v>
      </c>
      <c r="AI53">
        <v>0</v>
      </c>
      <c r="AT53">
        <v>0</v>
      </c>
      <c r="BV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75">
      <c r="A54">
        <v>0</v>
      </c>
      <c r="F54">
        <v>0</v>
      </c>
      <c r="L54">
        <v>0</v>
      </c>
      <c r="N54">
        <v>0</v>
      </c>
      <c r="O54">
        <v>0</v>
      </c>
      <c r="W54">
        <v>0</v>
      </c>
      <c r="AI54">
        <v>0</v>
      </c>
      <c r="AT54">
        <v>0</v>
      </c>
      <c r="BV54">
        <v>0</v>
      </c>
      <c r="BY54">
        <v>40598</v>
      </c>
      <c r="BZ54">
        <v>0</v>
      </c>
      <c r="CA54">
        <v>0</v>
      </c>
      <c r="CB54">
        <v>0</v>
      </c>
      <c r="CC54">
        <v>0</v>
      </c>
    </row>
    <row r="55" spans="1:81" x14ac:dyDescent="0.75">
      <c r="A55">
        <v>0</v>
      </c>
      <c r="F55">
        <v>0</v>
      </c>
      <c r="L55">
        <v>0</v>
      </c>
      <c r="N55">
        <v>0</v>
      </c>
      <c r="O55">
        <v>0</v>
      </c>
      <c r="W55">
        <v>0</v>
      </c>
      <c r="AI55">
        <v>0</v>
      </c>
      <c r="AT55">
        <v>0</v>
      </c>
      <c r="BV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75">
      <c r="A56">
        <v>0</v>
      </c>
      <c r="F56">
        <v>0</v>
      </c>
      <c r="L56">
        <v>0</v>
      </c>
      <c r="N56">
        <v>0</v>
      </c>
      <c r="O56">
        <v>0</v>
      </c>
      <c r="W56">
        <v>0</v>
      </c>
      <c r="AI56">
        <v>0</v>
      </c>
      <c r="AT56">
        <v>0</v>
      </c>
      <c r="BV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75">
      <c r="A57">
        <v>0</v>
      </c>
      <c r="F57">
        <v>0</v>
      </c>
      <c r="L57">
        <v>0</v>
      </c>
      <c r="N57">
        <v>0</v>
      </c>
      <c r="O57">
        <v>0</v>
      </c>
      <c r="W57">
        <v>0</v>
      </c>
      <c r="AI57">
        <v>0</v>
      </c>
      <c r="AT57">
        <v>0</v>
      </c>
      <c r="BV57">
        <v>0</v>
      </c>
      <c r="BY57">
        <v>0</v>
      </c>
      <c r="BZ57">
        <v>-414</v>
      </c>
      <c r="CA57">
        <v>0</v>
      </c>
      <c r="CB57">
        <v>0</v>
      </c>
      <c r="CC57">
        <v>0</v>
      </c>
    </row>
    <row r="58" spans="1:81" x14ac:dyDescent="0.75">
      <c r="F58">
        <v>0</v>
      </c>
      <c r="L58">
        <v>0</v>
      </c>
      <c r="N58">
        <v>0</v>
      </c>
      <c r="O58">
        <v>0</v>
      </c>
      <c r="W58">
        <v>0</v>
      </c>
      <c r="AI58">
        <v>0</v>
      </c>
      <c r="AT58">
        <v>0</v>
      </c>
      <c r="BV58">
        <v>0</v>
      </c>
      <c r="BY58">
        <v>0</v>
      </c>
      <c r="BZ58">
        <v>0</v>
      </c>
      <c r="CA58">
        <v>0</v>
      </c>
      <c r="CB58">
        <v>4590</v>
      </c>
      <c r="CC58">
        <v>0</v>
      </c>
    </row>
    <row r="59" spans="1:81" x14ac:dyDescent="0.75">
      <c r="F59">
        <v>0</v>
      </c>
      <c r="L59">
        <v>0</v>
      </c>
      <c r="N59">
        <v>0</v>
      </c>
      <c r="O59">
        <v>0</v>
      </c>
      <c r="W59">
        <v>0</v>
      </c>
      <c r="AI59">
        <v>0</v>
      </c>
      <c r="AT59">
        <v>0</v>
      </c>
      <c r="BV59">
        <v>0</v>
      </c>
      <c r="BY59">
        <v>0</v>
      </c>
      <c r="BZ59">
        <v>0</v>
      </c>
      <c r="CA59">
        <v>13685</v>
      </c>
      <c r="CB59">
        <v>0</v>
      </c>
      <c r="CC59">
        <v>0</v>
      </c>
    </row>
    <row r="60" spans="1:81" x14ac:dyDescent="0.75">
      <c r="F60">
        <v>0</v>
      </c>
      <c r="L60">
        <v>0</v>
      </c>
      <c r="N60">
        <v>0</v>
      </c>
      <c r="O60">
        <v>0</v>
      </c>
      <c r="W60">
        <v>0</v>
      </c>
      <c r="AI60">
        <v>0</v>
      </c>
      <c r="AT60">
        <v>0</v>
      </c>
      <c r="BV60">
        <v>0</v>
      </c>
      <c r="BY60">
        <v>0</v>
      </c>
      <c r="BZ60">
        <v>8600</v>
      </c>
      <c r="CA60">
        <v>0</v>
      </c>
      <c r="CB60">
        <v>0</v>
      </c>
      <c r="CC60">
        <v>0</v>
      </c>
    </row>
    <row r="61" spans="1:81" x14ac:dyDescent="0.75">
      <c r="F61">
        <v>0</v>
      </c>
      <c r="L61">
        <v>0</v>
      </c>
      <c r="N61">
        <v>0</v>
      </c>
      <c r="O61">
        <v>0</v>
      </c>
      <c r="W61">
        <v>0</v>
      </c>
      <c r="AI61">
        <v>0</v>
      </c>
      <c r="AT61">
        <v>0</v>
      </c>
      <c r="BV61">
        <v>0</v>
      </c>
      <c r="BY61">
        <v>0</v>
      </c>
      <c r="BZ61">
        <v>-1332</v>
      </c>
      <c r="CA61">
        <v>0</v>
      </c>
      <c r="CB61">
        <v>0</v>
      </c>
      <c r="CC61">
        <v>0</v>
      </c>
    </row>
    <row r="62" spans="1:81" x14ac:dyDescent="0.75">
      <c r="F62">
        <v>0</v>
      </c>
      <c r="L62">
        <v>0</v>
      </c>
      <c r="N62">
        <v>0</v>
      </c>
      <c r="O62">
        <v>0</v>
      </c>
      <c r="W62">
        <v>0</v>
      </c>
      <c r="AI62">
        <v>0</v>
      </c>
      <c r="AT62">
        <v>0</v>
      </c>
      <c r="BV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75">
      <c r="F63">
        <v>0</v>
      </c>
      <c r="L63">
        <v>0</v>
      </c>
      <c r="N63">
        <v>0</v>
      </c>
      <c r="O63">
        <v>0</v>
      </c>
      <c r="W63">
        <v>0</v>
      </c>
      <c r="AI63">
        <v>0</v>
      </c>
      <c r="AT63">
        <v>0</v>
      </c>
      <c r="BV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75">
      <c r="F64">
        <v>0</v>
      </c>
      <c r="L64">
        <v>0</v>
      </c>
      <c r="N64">
        <v>0</v>
      </c>
      <c r="W64">
        <v>0</v>
      </c>
      <c r="AI64">
        <v>0</v>
      </c>
      <c r="AT64">
        <v>0</v>
      </c>
      <c r="BV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6:81" x14ac:dyDescent="0.75">
      <c r="F65">
        <v>0</v>
      </c>
      <c r="L65">
        <v>0</v>
      </c>
      <c r="N65">
        <v>0</v>
      </c>
      <c r="W65">
        <v>0</v>
      </c>
      <c r="AT65">
        <v>827</v>
      </c>
      <c r="BV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6:81" x14ac:dyDescent="0.75">
      <c r="F66">
        <v>0</v>
      </c>
      <c r="L66">
        <v>0</v>
      </c>
      <c r="N66">
        <v>140764</v>
      </c>
      <c r="W66">
        <v>0</v>
      </c>
      <c r="AT66">
        <v>0</v>
      </c>
      <c r="BV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6:81" x14ac:dyDescent="0.75">
      <c r="F67">
        <v>0</v>
      </c>
      <c r="L67">
        <v>46900</v>
      </c>
      <c r="N67">
        <v>0</v>
      </c>
      <c r="W67">
        <v>0</v>
      </c>
      <c r="AT67">
        <v>0</v>
      </c>
      <c r="BV67">
        <v>0</v>
      </c>
      <c r="BY67">
        <v>0</v>
      </c>
      <c r="BZ67">
        <v>0</v>
      </c>
      <c r="CA67">
        <v>0</v>
      </c>
      <c r="CB67">
        <v>0</v>
      </c>
      <c r="CC67">
        <v>1485</v>
      </c>
    </row>
    <row r="68" spans="6:81" x14ac:dyDescent="0.75">
      <c r="F68">
        <v>0</v>
      </c>
      <c r="L68">
        <v>0</v>
      </c>
      <c r="N68">
        <v>0</v>
      </c>
      <c r="W68">
        <v>0</v>
      </c>
      <c r="AT68">
        <v>0</v>
      </c>
      <c r="BV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6:81" x14ac:dyDescent="0.75">
      <c r="F69">
        <v>0</v>
      </c>
      <c r="L69">
        <v>0</v>
      </c>
      <c r="N69">
        <v>0</v>
      </c>
      <c r="W69">
        <v>0</v>
      </c>
      <c r="BY69">
        <v>0</v>
      </c>
      <c r="BZ69">
        <v>0</v>
      </c>
      <c r="CA69">
        <v>3500</v>
      </c>
      <c r="CB69">
        <v>0</v>
      </c>
      <c r="CC69">
        <v>0</v>
      </c>
    </row>
    <row r="70" spans="6:81" x14ac:dyDescent="0.75">
      <c r="L70">
        <v>0</v>
      </c>
      <c r="N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6:81" x14ac:dyDescent="0.75">
      <c r="L71">
        <v>0</v>
      </c>
      <c r="N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6:81" x14ac:dyDescent="0.75">
      <c r="L72">
        <v>0</v>
      </c>
      <c r="N72">
        <v>0</v>
      </c>
      <c r="BY72">
        <v>0</v>
      </c>
      <c r="CA72">
        <v>0</v>
      </c>
      <c r="CB72">
        <v>0</v>
      </c>
      <c r="CC72">
        <v>0</v>
      </c>
    </row>
    <row r="73" spans="6:81" x14ac:dyDescent="0.75">
      <c r="L73">
        <v>0</v>
      </c>
      <c r="N73">
        <v>0</v>
      </c>
      <c r="BY73">
        <v>0</v>
      </c>
      <c r="CA73">
        <v>0</v>
      </c>
      <c r="CB73">
        <v>0</v>
      </c>
      <c r="CC73">
        <v>0</v>
      </c>
    </row>
    <row r="74" spans="6:81" x14ac:dyDescent="0.75">
      <c r="L74">
        <v>0</v>
      </c>
      <c r="N74">
        <v>0</v>
      </c>
      <c r="BY74">
        <v>0</v>
      </c>
      <c r="CA74">
        <v>0</v>
      </c>
      <c r="CB74">
        <v>0</v>
      </c>
    </row>
    <row r="75" spans="6:81" x14ac:dyDescent="0.75">
      <c r="L75">
        <v>0</v>
      </c>
      <c r="N75">
        <v>0</v>
      </c>
      <c r="BY75">
        <v>0</v>
      </c>
      <c r="CA75">
        <v>0</v>
      </c>
      <c r="CB75">
        <v>1000</v>
      </c>
    </row>
    <row r="76" spans="6:81" x14ac:dyDescent="0.75">
      <c r="L76">
        <v>0</v>
      </c>
      <c r="N76">
        <v>0</v>
      </c>
      <c r="BY76">
        <v>0</v>
      </c>
      <c r="CA76">
        <v>0</v>
      </c>
      <c r="CB76">
        <v>0</v>
      </c>
    </row>
    <row r="77" spans="6:81" x14ac:dyDescent="0.75">
      <c r="L77">
        <v>0</v>
      </c>
      <c r="N77">
        <v>0</v>
      </c>
      <c r="BY77">
        <v>0</v>
      </c>
      <c r="CA77">
        <v>0</v>
      </c>
      <c r="CB77">
        <v>0</v>
      </c>
    </row>
    <row r="78" spans="6:81" x14ac:dyDescent="0.75">
      <c r="L78">
        <v>0</v>
      </c>
      <c r="N78">
        <v>0</v>
      </c>
      <c r="BY78">
        <v>2482</v>
      </c>
      <c r="CA78">
        <v>0</v>
      </c>
      <c r="CB78">
        <v>0</v>
      </c>
    </row>
    <row r="79" spans="6:81" x14ac:dyDescent="0.75">
      <c r="L79">
        <v>0</v>
      </c>
      <c r="N79">
        <v>0</v>
      </c>
      <c r="BY79">
        <v>0</v>
      </c>
      <c r="CA79">
        <v>0</v>
      </c>
      <c r="CB79">
        <v>0</v>
      </c>
    </row>
    <row r="80" spans="6:81" x14ac:dyDescent="0.75">
      <c r="L80">
        <v>0</v>
      </c>
      <c r="N80">
        <v>0</v>
      </c>
      <c r="BY80">
        <v>0</v>
      </c>
      <c r="CB80">
        <v>0</v>
      </c>
    </row>
    <row r="81" spans="12:80" x14ac:dyDescent="0.75">
      <c r="L81">
        <v>0</v>
      </c>
      <c r="N81">
        <v>0</v>
      </c>
      <c r="BY81">
        <v>0</v>
      </c>
      <c r="CB81">
        <v>0</v>
      </c>
    </row>
    <row r="82" spans="12:80" x14ac:dyDescent="0.75">
      <c r="L82">
        <v>0</v>
      </c>
      <c r="N82">
        <v>0</v>
      </c>
      <c r="BY82">
        <v>0</v>
      </c>
      <c r="CB82">
        <v>16636</v>
      </c>
    </row>
    <row r="83" spans="12:80" x14ac:dyDescent="0.75">
      <c r="L83">
        <v>0</v>
      </c>
      <c r="N83">
        <v>0</v>
      </c>
      <c r="BY83">
        <v>0</v>
      </c>
      <c r="CB83">
        <v>0</v>
      </c>
    </row>
    <row r="84" spans="12:80" x14ac:dyDescent="0.75">
      <c r="L84">
        <v>0</v>
      </c>
      <c r="N84">
        <v>0</v>
      </c>
      <c r="BY84">
        <v>8692</v>
      </c>
      <c r="CB84">
        <v>0</v>
      </c>
    </row>
    <row r="85" spans="12:80" x14ac:dyDescent="0.75">
      <c r="L85">
        <v>0</v>
      </c>
      <c r="N85">
        <v>0</v>
      </c>
      <c r="BY85">
        <v>2099</v>
      </c>
      <c r="CB85">
        <v>0</v>
      </c>
    </row>
    <row r="86" spans="12:80" x14ac:dyDescent="0.75">
      <c r="L86">
        <v>0</v>
      </c>
      <c r="N86">
        <v>0</v>
      </c>
      <c r="BY86">
        <v>0</v>
      </c>
      <c r="CB86">
        <v>0</v>
      </c>
    </row>
    <row r="87" spans="12:80" x14ac:dyDescent="0.75">
      <c r="L87">
        <v>0</v>
      </c>
      <c r="N87">
        <v>0</v>
      </c>
      <c r="BY87">
        <v>0</v>
      </c>
      <c r="CB87">
        <v>0</v>
      </c>
    </row>
    <row r="88" spans="12:80" x14ac:dyDescent="0.75">
      <c r="L88">
        <v>0</v>
      </c>
      <c r="N88">
        <v>0</v>
      </c>
      <c r="BY88">
        <v>1334</v>
      </c>
      <c r="CB88">
        <v>0</v>
      </c>
    </row>
    <row r="89" spans="12:80" x14ac:dyDescent="0.75">
      <c r="L89">
        <v>0</v>
      </c>
      <c r="N89">
        <v>-36822</v>
      </c>
      <c r="BY89">
        <v>0</v>
      </c>
      <c r="CB89">
        <v>0</v>
      </c>
    </row>
    <row r="90" spans="12:80" x14ac:dyDescent="0.75">
      <c r="L90">
        <v>0</v>
      </c>
      <c r="N90">
        <v>0</v>
      </c>
      <c r="BY90">
        <v>0</v>
      </c>
      <c r="CB90">
        <v>0</v>
      </c>
    </row>
    <row r="91" spans="12:80" x14ac:dyDescent="0.75">
      <c r="L91">
        <v>0</v>
      </c>
      <c r="N91">
        <v>0</v>
      </c>
      <c r="BY91">
        <v>0</v>
      </c>
      <c r="CB91">
        <v>0</v>
      </c>
    </row>
    <row r="92" spans="12:80" x14ac:dyDescent="0.75">
      <c r="L92">
        <v>0</v>
      </c>
      <c r="N92">
        <v>0</v>
      </c>
      <c r="BY92">
        <v>0</v>
      </c>
      <c r="CB92">
        <v>0</v>
      </c>
    </row>
    <row r="93" spans="12:80" x14ac:dyDescent="0.75">
      <c r="L93">
        <v>0</v>
      </c>
      <c r="N93">
        <v>0</v>
      </c>
      <c r="BY93">
        <v>0</v>
      </c>
      <c r="CB93">
        <v>0</v>
      </c>
    </row>
    <row r="94" spans="12:80" x14ac:dyDescent="0.75">
      <c r="L94">
        <v>0</v>
      </c>
      <c r="N94">
        <v>0</v>
      </c>
      <c r="BY94">
        <v>0</v>
      </c>
      <c r="CB94">
        <v>0</v>
      </c>
    </row>
    <row r="95" spans="12:80" x14ac:dyDescent="0.75">
      <c r="L95">
        <v>0</v>
      </c>
      <c r="N95">
        <v>0</v>
      </c>
      <c r="BY95">
        <v>0</v>
      </c>
      <c r="CB95">
        <v>0</v>
      </c>
    </row>
    <row r="96" spans="12:80" x14ac:dyDescent="0.75">
      <c r="L96">
        <v>0</v>
      </c>
      <c r="N96">
        <v>0</v>
      </c>
      <c r="BY96">
        <v>-287</v>
      </c>
      <c r="CB96">
        <v>0</v>
      </c>
    </row>
    <row r="97" spans="12:80" x14ac:dyDescent="0.75">
      <c r="L97">
        <v>0</v>
      </c>
      <c r="N97">
        <v>0</v>
      </c>
      <c r="BY97">
        <v>0</v>
      </c>
      <c r="CB97">
        <v>0</v>
      </c>
    </row>
    <row r="98" spans="12:80" x14ac:dyDescent="0.75">
      <c r="L98">
        <v>0</v>
      </c>
      <c r="N98">
        <v>0</v>
      </c>
      <c r="BY98">
        <v>0</v>
      </c>
      <c r="CB98">
        <v>0</v>
      </c>
    </row>
    <row r="99" spans="12:80" x14ac:dyDescent="0.75">
      <c r="L99">
        <v>0</v>
      </c>
      <c r="N99">
        <v>0</v>
      </c>
      <c r="BY99">
        <v>0</v>
      </c>
      <c r="CB99">
        <v>0</v>
      </c>
    </row>
    <row r="100" spans="12:80" x14ac:dyDescent="0.75">
      <c r="L100">
        <v>0</v>
      </c>
      <c r="N100">
        <v>0</v>
      </c>
      <c r="BY100">
        <v>0</v>
      </c>
      <c r="CB100">
        <v>0</v>
      </c>
    </row>
    <row r="101" spans="12:80" x14ac:dyDescent="0.75">
      <c r="L101">
        <v>0</v>
      </c>
      <c r="N101">
        <v>0</v>
      </c>
      <c r="BY101">
        <v>0</v>
      </c>
      <c r="CB101">
        <v>0</v>
      </c>
    </row>
    <row r="102" spans="12:80" x14ac:dyDescent="0.75">
      <c r="L102">
        <v>0</v>
      </c>
      <c r="N102">
        <v>0</v>
      </c>
      <c r="BY102">
        <v>0</v>
      </c>
      <c r="CB102">
        <v>0</v>
      </c>
    </row>
    <row r="103" spans="12:80" x14ac:dyDescent="0.75">
      <c r="L103">
        <v>931</v>
      </c>
      <c r="N103">
        <v>0</v>
      </c>
      <c r="BY103">
        <v>0</v>
      </c>
      <c r="CB103">
        <v>0</v>
      </c>
    </row>
    <row r="104" spans="12:80" x14ac:dyDescent="0.75">
      <c r="L104">
        <v>0</v>
      </c>
      <c r="N104">
        <v>0</v>
      </c>
      <c r="BY104">
        <v>0</v>
      </c>
      <c r="CB104">
        <v>0</v>
      </c>
    </row>
    <row r="105" spans="12:80" x14ac:dyDescent="0.75">
      <c r="L105">
        <v>0</v>
      </c>
      <c r="N105">
        <v>0</v>
      </c>
      <c r="BY105">
        <v>0</v>
      </c>
      <c r="CB105">
        <v>0</v>
      </c>
    </row>
    <row r="106" spans="12:80" x14ac:dyDescent="0.75">
      <c r="L106">
        <v>0</v>
      </c>
      <c r="N106">
        <v>0</v>
      </c>
      <c r="BY106">
        <v>0</v>
      </c>
      <c r="CB106">
        <v>0</v>
      </c>
    </row>
    <row r="107" spans="12:80" x14ac:dyDescent="0.75">
      <c r="L107">
        <v>0</v>
      </c>
      <c r="N107">
        <v>0</v>
      </c>
      <c r="BY107">
        <v>0</v>
      </c>
      <c r="CB107">
        <v>0</v>
      </c>
    </row>
    <row r="108" spans="12:80" x14ac:dyDescent="0.75">
      <c r="L108">
        <v>0</v>
      </c>
      <c r="N108">
        <v>0</v>
      </c>
      <c r="BY108">
        <v>0</v>
      </c>
      <c r="CB108">
        <v>0</v>
      </c>
    </row>
    <row r="109" spans="12:80" x14ac:dyDescent="0.75">
      <c r="L109">
        <v>0</v>
      </c>
      <c r="N109">
        <v>0</v>
      </c>
      <c r="BY109">
        <v>0</v>
      </c>
      <c r="CB109">
        <v>0</v>
      </c>
    </row>
    <row r="110" spans="12:80" x14ac:dyDescent="0.75">
      <c r="L110">
        <v>0</v>
      </c>
      <c r="N110">
        <v>0</v>
      </c>
      <c r="BY110">
        <v>0</v>
      </c>
      <c r="CB110">
        <v>0</v>
      </c>
    </row>
    <row r="111" spans="12:80" x14ac:dyDescent="0.75">
      <c r="L111">
        <v>0</v>
      </c>
      <c r="N111">
        <v>0</v>
      </c>
      <c r="CB111">
        <v>0</v>
      </c>
    </row>
    <row r="112" spans="12:80" x14ac:dyDescent="0.75">
      <c r="L112">
        <v>0</v>
      </c>
      <c r="N112">
        <v>0</v>
      </c>
      <c r="CB112">
        <v>0</v>
      </c>
    </row>
    <row r="113" spans="12:80" x14ac:dyDescent="0.75">
      <c r="L113">
        <v>0</v>
      </c>
      <c r="N113">
        <v>0</v>
      </c>
      <c r="CB113">
        <v>4000</v>
      </c>
    </row>
    <row r="114" spans="12:80" x14ac:dyDescent="0.75">
      <c r="L114">
        <v>0</v>
      </c>
      <c r="N114">
        <v>0</v>
      </c>
      <c r="CB114">
        <v>0</v>
      </c>
    </row>
    <row r="115" spans="12:80" x14ac:dyDescent="0.75">
      <c r="L115">
        <v>0</v>
      </c>
      <c r="N115">
        <v>0</v>
      </c>
      <c r="CB115">
        <v>0</v>
      </c>
    </row>
    <row r="116" spans="12:80" x14ac:dyDescent="0.75">
      <c r="L116">
        <v>0</v>
      </c>
      <c r="N116">
        <v>0</v>
      </c>
      <c r="CB116">
        <v>0</v>
      </c>
    </row>
    <row r="117" spans="12:80" x14ac:dyDescent="0.75">
      <c r="L117">
        <v>0</v>
      </c>
      <c r="N117">
        <v>0</v>
      </c>
      <c r="CB117">
        <v>0</v>
      </c>
    </row>
    <row r="118" spans="12:80" x14ac:dyDescent="0.75">
      <c r="L118">
        <v>0</v>
      </c>
      <c r="N118">
        <v>0</v>
      </c>
      <c r="CB118">
        <v>0</v>
      </c>
    </row>
    <row r="119" spans="12:80" x14ac:dyDescent="0.75">
      <c r="L119">
        <v>0</v>
      </c>
      <c r="N119">
        <v>0</v>
      </c>
      <c r="CB119">
        <v>1041</v>
      </c>
    </row>
    <row r="120" spans="12:80" x14ac:dyDescent="0.75">
      <c r="L120">
        <v>0</v>
      </c>
      <c r="N120">
        <v>0</v>
      </c>
      <c r="CB120">
        <v>0</v>
      </c>
    </row>
    <row r="121" spans="12:80" x14ac:dyDescent="0.75">
      <c r="L121">
        <v>0</v>
      </c>
      <c r="N121">
        <v>0</v>
      </c>
      <c r="CB121">
        <v>0</v>
      </c>
    </row>
    <row r="122" spans="12:80" x14ac:dyDescent="0.75">
      <c r="L122">
        <v>0</v>
      </c>
      <c r="N122">
        <v>0</v>
      </c>
      <c r="CB122">
        <v>0</v>
      </c>
    </row>
    <row r="123" spans="12:80" x14ac:dyDescent="0.75">
      <c r="L123">
        <v>0</v>
      </c>
      <c r="N123">
        <v>0</v>
      </c>
      <c r="CB123">
        <v>0</v>
      </c>
    </row>
    <row r="124" spans="12:80" x14ac:dyDescent="0.75">
      <c r="L124">
        <v>0</v>
      </c>
      <c r="N124">
        <v>0</v>
      </c>
      <c r="CB124">
        <v>0</v>
      </c>
    </row>
    <row r="125" spans="12:80" x14ac:dyDescent="0.75">
      <c r="L125">
        <v>0</v>
      </c>
      <c r="N125">
        <v>0</v>
      </c>
      <c r="CB125">
        <v>0</v>
      </c>
    </row>
    <row r="126" spans="12:80" x14ac:dyDescent="0.75">
      <c r="L126">
        <v>0</v>
      </c>
      <c r="N126">
        <v>0</v>
      </c>
      <c r="CB126">
        <v>0</v>
      </c>
    </row>
    <row r="127" spans="12:80" x14ac:dyDescent="0.75">
      <c r="L127">
        <v>0</v>
      </c>
      <c r="N127">
        <v>0</v>
      </c>
      <c r="CB127">
        <v>0</v>
      </c>
    </row>
    <row r="128" spans="12:80" x14ac:dyDescent="0.75">
      <c r="L128">
        <v>0</v>
      </c>
      <c r="N128">
        <v>0</v>
      </c>
      <c r="CB128">
        <v>0</v>
      </c>
    </row>
    <row r="129" spans="12:80" x14ac:dyDescent="0.75">
      <c r="L129">
        <v>0</v>
      </c>
      <c r="N129">
        <v>0</v>
      </c>
      <c r="CB129">
        <v>0</v>
      </c>
    </row>
    <row r="130" spans="12:80" x14ac:dyDescent="0.75">
      <c r="L130">
        <v>0</v>
      </c>
      <c r="N130">
        <v>0</v>
      </c>
      <c r="CB130">
        <v>0</v>
      </c>
    </row>
    <row r="131" spans="12:80" x14ac:dyDescent="0.75">
      <c r="L131">
        <v>0</v>
      </c>
      <c r="N131">
        <v>0</v>
      </c>
      <c r="CB131">
        <v>0</v>
      </c>
    </row>
    <row r="132" spans="12:80" x14ac:dyDescent="0.75">
      <c r="L132">
        <v>0</v>
      </c>
      <c r="N132">
        <v>0</v>
      </c>
      <c r="CB132">
        <v>0</v>
      </c>
    </row>
    <row r="133" spans="12:80" x14ac:dyDescent="0.75">
      <c r="L133">
        <v>0</v>
      </c>
      <c r="N133">
        <v>0</v>
      </c>
      <c r="CB133">
        <v>0</v>
      </c>
    </row>
    <row r="134" spans="12:80" x14ac:dyDescent="0.75">
      <c r="L134">
        <v>0</v>
      </c>
      <c r="N134">
        <v>0</v>
      </c>
      <c r="CB134">
        <v>0</v>
      </c>
    </row>
    <row r="135" spans="12:80" x14ac:dyDescent="0.75">
      <c r="L135">
        <v>0</v>
      </c>
      <c r="N135">
        <v>0</v>
      </c>
      <c r="CB135">
        <v>0</v>
      </c>
    </row>
    <row r="136" spans="12:80" x14ac:dyDescent="0.75">
      <c r="L136">
        <v>238</v>
      </c>
      <c r="N136">
        <v>0</v>
      </c>
      <c r="CB136">
        <v>0</v>
      </c>
    </row>
    <row r="137" spans="12:80" x14ac:dyDescent="0.75">
      <c r="L137">
        <v>0</v>
      </c>
      <c r="N137">
        <v>0</v>
      </c>
      <c r="CB137">
        <v>0</v>
      </c>
    </row>
    <row r="138" spans="12:80" x14ac:dyDescent="0.75">
      <c r="L138">
        <v>0</v>
      </c>
      <c r="N138">
        <v>0</v>
      </c>
      <c r="CB138">
        <v>0</v>
      </c>
    </row>
    <row r="139" spans="12:80" x14ac:dyDescent="0.75">
      <c r="L139">
        <v>0</v>
      </c>
      <c r="N139">
        <v>0</v>
      </c>
      <c r="CB139">
        <v>0</v>
      </c>
    </row>
    <row r="140" spans="12:80" x14ac:dyDescent="0.75">
      <c r="L140">
        <v>0</v>
      </c>
      <c r="N140">
        <v>0</v>
      </c>
      <c r="CB140">
        <v>0</v>
      </c>
    </row>
    <row r="141" spans="12:80" x14ac:dyDescent="0.75">
      <c r="L141">
        <v>0</v>
      </c>
      <c r="N141">
        <v>0</v>
      </c>
      <c r="CB141">
        <v>0</v>
      </c>
    </row>
    <row r="142" spans="12:80" x14ac:dyDescent="0.75">
      <c r="L142">
        <v>0</v>
      </c>
      <c r="N142">
        <v>0</v>
      </c>
    </row>
    <row r="143" spans="12:80" x14ac:dyDescent="0.75">
      <c r="L143">
        <v>0</v>
      </c>
      <c r="N143">
        <v>0</v>
      </c>
    </row>
    <row r="144" spans="12:80" x14ac:dyDescent="0.75">
      <c r="L144">
        <v>0</v>
      </c>
      <c r="N144">
        <v>0</v>
      </c>
    </row>
    <row r="145" spans="12:14" x14ac:dyDescent="0.75">
      <c r="L145">
        <v>0</v>
      </c>
      <c r="N145">
        <v>0</v>
      </c>
    </row>
    <row r="146" spans="12:14" x14ac:dyDescent="0.75">
      <c r="L146">
        <v>0</v>
      </c>
      <c r="N146">
        <v>912</v>
      </c>
    </row>
    <row r="147" spans="12:14" x14ac:dyDescent="0.75">
      <c r="L147">
        <v>0</v>
      </c>
      <c r="N147">
        <v>0</v>
      </c>
    </row>
    <row r="148" spans="12:14" x14ac:dyDescent="0.75">
      <c r="L148">
        <v>0</v>
      </c>
      <c r="N148">
        <v>0</v>
      </c>
    </row>
    <row r="149" spans="12:14" x14ac:dyDescent="0.75">
      <c r="L149">
        <v>0</v>
      </c>
      <c r="N149">
        <v>0</v>
      </c>
    </row>
    <row r="150" spans="12:14" x14ac:dyDescent="0.75">
      <c r="L150">
        <v>0</v>
      </c>
      <c r="N150">
        <v>0</v>
      </c>
    </row>
    <row r="151" spans="12:14" x14ac:dyDescent="0.75">
      <c r="L151">
        <v>0</v>
      </c>
      <c r="N151">
        <v>4594</v>
      </c>
    </row>
    <row r="152" spans="12:14" x14ac:dyDescent="0.75">
      <c r="L152">
        <v>0</v>
      </c>
      <c r="N152">
        <v>0</v>
      </c>
    </row>
    <row r="153" spans="12:14" x14ac:dyDescent="0.75">
      <c r="L153">
        <v>0</v>
      </c>
      <c r="N153">
        <v>0</v>
      </c>
    </row>
    <row r="154" spans="12:14" x14ac:dyDescent="0.75">
      <c r="L154">
        <v>0</v>
      </c>
      <c r="N154">
        <v>0</v>
      </c>
    </row>
    <row r="155" spans="12:14" x14ac:dyDescent="0.75">
      <c r="L155">
        <v>0</v>
      </c>
      <c r="N155">
        <v>0</v>
      </c>
    </row>
    <row r="156" spans="12:14" x14ac:dyDescent="0.75">
      <c r="L156">
        <v>0</v>
      </c>
      <c r="N156">
        <v>0</v>
      </c>
    </row>
    <row r="157" spans="12:14" x14ac:dyDescent="0.75">
      <c r="L157">
        <v>0</v>
      </c>
      <c r="N157">
        <v>0</v>
      </c>
    </row>
    <row r="158" spans="12:14" x14ac:dyDescent="0.75">
      <c r="L158">
        <v>0</v>
      </c>
      <c r="N158">
        <v>0</v>
      </c>
    </row>
    <row r="159" spans="12:14" x14ac:dyDescent="0.75">
      <c r="L159">
        <v>0</v>
      </c>
      <c r="N159">
        <v>0</v>
      </c>
    </row>
    <row r="160" spans="12:14" x14ac:dyDescent="0.75">
      <c r="L160">
        <v>0</v>
      </c>
      <c r="N160">
        <v>0</v>
      </c>
    </row>
    <row r="161" spans="12:14" x14ac:dyDescent="0.75">
      <c r="L161">
        <v>0</v>
      </c>
      <c r="N161">
        <v>0</v>
      </c>
    </row>
    <row r="162" spans="12:14" x14ac:dyDescent="0.75">
      <c r="L162">
        <v>0</v>
      </c>
      <c r="N162">
        <v>10590</v>
      </c>
    </row>
    <row r="163" spans="12:14" x14ac:dyDescent="0.75">
      <c r="L163">
        <v>0</v>
      </c>
      <c r="N163">
        <v>0</v>
      </c>
    </row>
    <row r="164" spans="12:14" x14ac:dyDescent="0.75">
      <c r="L164">
        <v>0</v>
      </c>
      <c r="N164">
        <v>0</v>
      </c>
    </row>
    <row r="165" spans="12:14" x14ac:dyDescent="0.75">
      <c r="L165">
        <v>0</v>
      </c>
      <c r="N165">
        <v>-30984</v>
      </c>
    </row>
    <row r="166" spans="12:14" x14ac:dyDescent="0.75">
      <c r="L166">
        <v>0</v>
      </c>
      <c r="N166">
        <v>0</v>
      </c>
    </row>
    <row r="167" spans="12:14" x14ac:dyDescent="0.75">
      <c r="L167">
        <v>0</v>
      </c>
      <c r="N167">
        <v>0</v>
      </c>
    </row>
    <row r="168" spans="12:14" x14ac:dyDescent="0.75">
      <c r="N168">
        <v>0</v>
      </c>
    </row>
    <row r="169" spans="12:14" x14ac:dyDescent="0.75">
      <c r="N169">
        <v>0</v>
      </c>
    </row>
    <row r="170" spans="12:14" x14ac:dyDescent="0.75">
      <c r="N170">
        <v>0</v>
      </c>
    </row>
    <row r="171" spans="12:14" x14ac:dyDescent="0.75">
      <c r="N171">
        <v>0</v>
      </c>
    </row>
    <row r="172" spans="12:14" x14ac:dyDescent="0.75">
      <c r="N172">
        <v>0</v>
      </c>
    </row>
    <row r="173" spans="12:14" x14ac:dyDescent="0.75">
      <c r="N173">
        <v>0</v>
      </c>
    </row>
    <row r="174" spans="12:14" x14ac:dyDescent="0.75">
      <c r="N174">
        <v>0</v>
      </c>
    </row>
    <row r="175" spans="12:14" x14ac:dyDescent="0.75">
      <c r="N175">
        <v>0</v>
      </c>
    </row>
    <row r="176" spans="12:14" x14ac:dyDescent="0.75">
      <c r="N176">
        <v>0</v>
      </c>
    </row>
    <row r="177" spans="14:14" x14ac:dyDescent="0.75">
      <c r="N177">
        <v>0</v>
      </c>
    </row>
    <row r="178" spans="14:14" x14ac:dyDescent="0.75">
      <c r="N178">
        <v>0</v>
      </c>
    </row>
    <row r="179" spans="14:14" x14ac:dyDescent="0.75">
      <c r="N179">
        <v>0</v>
      </c>
    </row>
    <row r="180" spans="14:14" x14ac:dyDescent="0.75">
      <c r="N180">
        <v>0</v>
      </c>
    </row>
    <row r="181" spans="14:14" x14ac:dyDescent="0.75">
      <c r="N181">
        <v>0</v>
      </c>
    </row>
    <row r="182" spans="14:14" x14ac:dyDescent="0.75">
      <c r="N182">
        <v>0</v>
      </c>
    </row>
    <row r="183" spans="14:14" x14ac:dyDescent="0.75">
      <c r="N183">
        <v>0</v>
      </c>
    </row>
    <row r="184" spans="14:14" x14ac:dyDescent="0.75">
      <c r="N184">
        <v>0</v>
      </c>
    </row>
    <row r="185" spans="14:14" x14ac:dyDescent="0.75">
      <c r="N185">
        <v>0</v>
      </c>
    </row>
    <row r="186" spans="14:14" x14ac:dyDescent="0.75">
      <c r="N186">
        <v>0</v>
      </c>
    </row>
    <row r="187" spans="14:14" x14ac:dyDescent="0.75">
      <c r="N187">
        <v>0</v>
      </c>
    </row>
    <row r="188" spans="14:14" x14ac:dyDescent="0.75">
      <c r="N188">
        <v>0</v>
      </c>
    </row>
    <row r="189" spans="14:14" x14ac:dyDescent="0.75">
      <c r="N189">
        <v>0</v>
      </c>
    </row>
    <row r="190" spans="14:14" x14ac:dyDescent="0.75">
      <c r="N190">
        <v>0</v>
      </c>
    </row>
    <row r="191" spans="14:14" x14ac:dyDescent="0.75">
      <c r="N191">
        <v>0</v>
      </c>
    </row>
    <row r="192" spans="14:14" x14ac:dyDescent="0.75">
      <c r="N192">
        <v>0</v>
      </c>
    </row>
    <row r="193" spans="14:14" x14ac:dyDescent="0.75">
      <c r="N193">
        <v>0</v>
      </c>
    </row>
    <row r="194" spans="14:14" x14ac:dyDescent="0.75">
      <c r="N194">
        <v>0</v>
      </c>
    </row>
    <row r="195" spans="14:14" x14ac:dyDescent="0.75">
      <c r="N195">
        <v>0</v>
      </c>
    </row>
    <row r="196" spans="14:14" x14ac:dyDescent="0.75">
      <c r="N196">
        <v>0</v>
      </c>
    </row>
    <row r="197" spans="14:14" x14ac:dyDescent="0.75">
      <c r="N197">
        <v>0</v>
      </c>
    </row>
    <row r="198" spans="14:14" x14ac:dyDescent="0.75">
      <c r="N198">
        <v>0</v>
      </c>
    </row>
    <row r="199" spans="14:14" x14ac:dyDescent="0.75">
      <c r="N199">
        <v>0</v>
      </c>
    </row>
    <row r="200" spans="14:14" x14ac:dyDescent="0.75">
      <c r="N200">
        <v>0</v>
      </c>
    </row>
    <row r="201" spans="14:14" x14ac:dyDescent="0.75">
      <c r="N201">
        <v>0</v>
      </c>
    </row>
    <row r="202" spans="14:14" x14ac:dyDescent="0.75">
      <c r="N202">
        <v>0</v>
      </c>
    </row>
    <row r="203" spans="14:14" x14ac:dyDescent="0.75">
      <c r="N203">
        <v>0</v>
      </c>
    </row>
    <row r="204" spans="14:14" x14ac:dyDescent="0.75">
      <c r="N204">
        <v>0</v>
      </c>
    </row>
    <row r="205" spans="14:14" x14ac:dyDescent="0.75">
      <c r="N205">
        <v>0</v>
      </c>
    </row>
    <row r="206" spans="14:14" x14ac:dyDescent="0.75">
      <c r="N206">
        <v>0</v>
      </c>
    </row>
    <row r="207" spans="14:14" x14ac:dyDescent="0.75">
      <c r="N207">
        <v>0</v>
      </c>
    </row>
    <row r="208" spans="14:14" x14ac:dyDescent="0.75">
      <c r="N208">
        <v>0</v>
      </c>
    </row>
    <row r="209" spans="14:14" x14ac:dyDescent="0.75">
      <c r="N209">
        <v>0</v>
      </c>
    </row>
    <row r="210" spans="14:14" x14ac:dyDescent="0.75">
      <c r="N210">
        <v>0</v>
      </c>
    </row>
    <row r="211" spans="14:14" x14ac:dyDescent="0.75">
      <c r="N211">
        <v>0</v>
      </c>
    </row>
    <row r="212" spans="14:14" x14ac:dyDescent="0.75">
      <c r="N212">
        <v>0</v>
      </c>
    </row>
    <row r="213" spans="14:14" x14ac:dyDescent="0.75">
      <c r="N213">
        <v>0</v>
      </c>
    </row>
    <row r="214" spans="14:14" x14ac:dyDescent="0.75">
      <c r="N214">
        <v>0</v>
      </c>
    </row>
    <row r="215" spans="14:14" x14ac:dyDescent="0.75">
      <c r="N215">
        <v>0</v>
      </c>
    </row>
    <row r="216" spans="14:14" x14ac:dyDescent="0.75">
      <c r="N216">
        <v>0</v>
      </c>
    </row>
    <row r="217" spans="14:14" x14ac:dyDescent="0.75">
      <c r="N217">
        <v>0</v>
      </c>
    </row>
    <row r="218" spans="14:14" x14ac:dyDescent="0.75">
      <c r="N218">
        <v>0</v>
      </c>
    </row>
    <row r="219" spans="14:14" x14ac:dyDescent="0.75">
      <c r="N219">
        <v>0</v>
      </c>
    </row>
    <row r="220" spans="14:14" x14ac:dyDescent="0.75">
      <c r="N220">
        <v>0</v>
      </c>
    </row>
    <row r="221" spans="14:14" x14ac:dyDescent="0.75">
      <c r="N221">
        <v>0</v>
      </c>
    </row>
    <row r="222" spans="14:14" x14ac:dyDescent="0.75">
      <c r="N222">
        <v>0</v>
      </c>
    </row>
    <row r="223" spans="14:14" x14ac:dyDescent="0.75">
      <c r="N223">
        <v>0</v>
      </c>
    </row>
    <row r="224" spans="14:14" x14ac:dyDescent="0.75">
      <c r="N224">
        <v>0</v>
      </c>
    </row>
    <row r="225" spans="14:14" x14ac:dyDescent="0.75">
      <c r="N225">
        <v>0</v>
      </c>
    </row>
    <row r="226" spans="14:14" x14ac:dyDescent="0.75">
      <c r="N226">
        <v>0</v>
      </c>
    </row>
    <row r="227" spans="14:14" x14ac:dyDescent="0.75">
      <c r="N227">
        <v>0</v>
      </c>
    </row>
    <row r="228" spans="14:14" x14ac:dyDescent="0.75">
      <c r="N228">
        <v>0</v>
      </c>
    </row>
    <row r="229" spans="14:14" x14ac:dyDescent="0.75">
      <c r="N229">
        <v>0</v>
      </c>
    </row>
    <row r="230" spans="14:14" x14ac:dyDescent="0.75">
      <c r="N230">
        <v>0</v>
      </c>
    </row>
    <row r="231" spans="14:14" x14ac:dyDescent="0.75">
      <c r="N231">
        <v>0</v>
      </c>
    </row>
    <row r="232" spans="14:14" x14ac:dyDescent="0.75">
      <c r="N232">
        <v>0</v>
      </c>
    </row>
    <row r="233" spans="14:14" x14ac:dyDescent="0.75">
      <c r="N233">
        <v>0</v>
      </c>
    </row>
    <row r="234" spans="14:14" x14ac:dyDescent="0.75">
      <c r="N234">
        <v>0</v>
      </c>
    </row>
    <row r="235" spans="14:14" x14ac:dyDescent="0.75">
      <c r="N235">
        <v>0</v>
      </c>
    </row>
    <row r="236" spans="14:14" x14ac:dyDescent="0.75">
      <c r="N236">
        <v>0</v>
      </c>
    </row>
    <row r="237" spans="14:14" x14ac:dyDescent="0.75">
      <c r="N237">
        <v>0</v>
      </c>
    </row>
    <row r="238" spans="14:14" x14ac:dyDescent="0.75">
      <c r="N238">
        <v>0</v>
      </c>
    </row>
    <row r="239" spans="14:14" x14ac:dyDescent="0.75">
      <c r="N239">
        <v>0</v>
      </c>
    </row>
    <row r="240" spans="14:14" x14ac:dyDescent="0.75">
      <c r="N240">
        <v>0</v>
      </c>
    </row>
    <row r="241" spans="14:14" x14ac:dyDescent="0.75">
      <c r="N241">
        <v>0</v>
      </c>
    </row>
    <row r="242" spans="14:14" x14ac:dyDescent="0.75">
      <c r="N242">
        <v>0</v>
      </c>
    </row>
    <row r="243" spans="14:14" x14ac:dyDescent="0.75">
      <c r="N243">
        <v>0</v>
      </c>
    </row>
    <row r="244" spans="14:14" x14ac:dyDescent="0.75">
      <c r="N244">
        <v>0</v>
      </c>
    </row>
    <row r="245" spans="14:14" x14ac:dyDescent="0.75">
      <c r="N245">
        <v>0</v>
      </c>
    </row>
    <row r="246" spans="14:14" x14ac:dyDescent="0.75">
      <c r="N246">
        <v>0</v>
      </c>
    </row>
    <row r="247" spans="14:14" x14ac:dyDescent="0.75">
      <c r="N247">
        <v>0</v>
      </c>
    </row>
    <row r="248" spans="14:14" x14ac:dyDescent="0.75">
      <c r="N248">
        <v>0</v>
      </c>
    </row>
    <row r="249" spans="14:14" x14ac:dyDescent="0.75">
      <c r="N249">
        <v>0</v>
      </c>
    </row>
    <row r="250" spans="14:14" x14ac:dyDescent="0.75">
      <c r="N250">
        <v>0</v>
      </c>
    </row>
    <row r="251" spans="14:14" x14ac:dyDescent="0.75">
      <c r="N251">
        <v>0</v>
      </c>
    </row>
    <row r="252" spans="14:14" x14ac:dyDescent="0.75">
      <c r="N252">
        <v>0</v>
      </c>
    </row>
    <row r="253" spans="14:14" x14ac:dyDescent="0.75">
      <c r="N253">
        <v>0</v>
      </c>
    </row>
    <row r="254" spans="14:14" x14ac:dyDescent="0.75">
      <c r="N254">
        <v>0</v>
      </c>
    </row>
    <row r="255" spans="14:14" x14ac:dyDescent="0.75">
      <c r="N255">
        <v>0</v>
      </c>
    </row>
    <row r="256" spans="14:14" x14ac:dyDescent="0.75">
      <c r="N256">
        <v>0</v>
      </c>
    </row>
    <row r="257" spans="14:14" x14ac:dyDescent="0.75">
      <c r="N257">
        <v>0</v>
      </c>
    </row>
    <row r="258" spans="14:14" x14ac:dyDescent="0.75">
      <c r="N258">
        <v>0</v>
      </c>
    </row>
    <row r="259" spans="14:14" x14ac:dyDescent="0.75">
      <c r="N259">
        <v>0</v>
      </c>
    </row>
    <row r="260" spans="14:14" x14ac:dyDescent="0.75">
      <c r="N260">
        <v>0</v>
      </c>
    </row>
    <row r="261" spans="14:14" x14ac:dyDescent="0.75">
      <c r="N261">
        <v>0</v>
      </c>
    </row>
    <row r="262" spans="14:14" x14ac:dyDescent="0.75">
      <c r="N262">
        <v>0</v>
      </c>
    </row>
    <row r="263" spans="14:14" x14ac:dyDescent="0.75">
      <c r="N263">
        <v>0</v>
      </c>
    </row>
    <row r="264" spans="14:14" x14ac:dyDescent="0.75">
      <c r="N264">
        <v>0</v>
      </c>
    </row>
    <row r="265" spans="14:14" x14ac:dyDescent="0.75">
      <c r="N265">
        <v>0</v>
      </c>
    </row>
    <row r="266" spans="14:14" x14ac:dyDescent="0.75">
      <c r="N266">
        <v>0</v>
      </c>
    </row>
    <row r="267" spans="14:14" x14ac:dyDescent="0.75">
      <c r="N267">
        <v>0</v>
      </c>
    </row>
    <row r="268" spans="14:14" x14ac:dyDescent="0.75">
      <c r="N268">
        <v>0</v>
      </c>
    </row>
    <row r="269" spans="14:14" x14ac:dyDescent="0.75">
      <c r="N269">
        <v>0</v>
      </c>
    </row>
    <row r="270" spans="14:14" x14ac:dyDescent="0.75">
      <c r="N270">
        <v>0</v>
      </c>
    </row>
    <row r="271" spans="14:14" x14ac:dyDescent="0.75">
      <c r="N271">
        <v>0</v>
      </c>
    </row>
    <row r="272" spans="14:14" x14ac:dyDescent="0.75">
      <c r="N272">
        <v>0</v>
      </c>
    </row>
    <row r="273" spans="14:14" x14ac:dyDescent="0.75">
      <c r="N273">
        <v>0</v>
      </c>
    </row>
    <row r="274" spans="14:14" x14ac:dyDescent="0.75">
      <c r="N274">
        <v>0</v>
      </c>
    </row>
    <row r="275" spans="14:14" x14ac:dyDescent="0.75">
      <c r="N275">
        <v>0</v>
      </c>
    </row>
    <row r="276" spans="14:14" x14ac:dyDescent="0.75">
      <c r="N276">
        <v>0</v>
      </c>
    </row>
    <row r="277" spans="14:14" x14ac:dyDescent="0.75">
      <c r="N277">
        <v>0</v>
      </c>
    </row>
    <row r="278" spans="14:14" x14ac:dyDescent="0.75">
      <c r="N278">
        <v>0</v>
      </c>
    </row>
    <row r="279" spans="14:14" x14ac:dyDescent="0.75">
      <c r="N279">
        <v>0</v>
      </c>
    </row>
    <row r="280" spans="14:14" x14ac:dyDescent="0.75">
      <c r="N280">
        <v>0</v>
      </c>
    </row>
    <row r="281" spans="14:14" x14ac:dyDescent="0.75">
      <c r="N281">
        <v>0</v>
      </c>
    </row>
    <row r="282" spans="14:14" x14ac:dyDescent="0.75">
      <c r="N282">
        <v>0</v>
      </c>
    </row>
    <row r="283" spans="14:14" x14ac:dyDescent="0.75">
      <c r="N283">
        <v>0</v>
      </c>
    </row>
    <row r="284" spans="14:14" x14ac:dyDescent="0.75">
      <c r="N284">
        <v>0</v>
      </c>
    </row>
    <row r="285" spans="14:14" x14ac:dyDescent="0.75">
      <c r="N285">
        <v>0</v>
      </c>
    </row>
    <row r="286" spans="14:14" x14ac:dyDescent="0.75">
      <c r="N286">
        <v>0</v>
      </c>
    </row>
    <row r="287" spans="14:14" x14ac:dyDescent="0.75">
      <c r="N287">
        <v>0</v>
      </c>
    </row>
    <row r="288" spans="14:14" x14ac:dyDescent="0.75">
      <c r="N288">
        <v>0</v>
      </c>
    </row>
    <row r="289" spans="14:14" x14ac:dyDescent="0.75">
      <c r="N289">
        <v>0</v>
      </c>
    </row>
    <row r="290" spans="14:14" x14ac:dyDescent="0.75">
      <c r="N290">
        <v>0</v>
      </c>
    </row>
    <row r="291" spans="14:14" x14ac:dyDescent="0.75">
      <c r="N291">
        <v>0</v>
      </c>
    </row>
    <row r="292" spans="14:14" x14ac:dyDescent="0.75">
      <c r="N292">
        <v>0</v>
      </c>
    </row>
    <row r="293" spans="14:14" x14ac:dyDescent="0.75">
      <c r="N293">
        <v>0</v>
      </c>
    </row>
    <row r="294" spans="14:14" x14ac:dyDescent="0.75">
      <c r="N294">
        <v>0</v>
      </c>
    </row>
    <row r="295" spans="14:14" x14ac:dyDescent="0.75">
      <c r="N295">
        <v>0</v>
      </c>
    </row>
    <row r="296" spans="14:14" x14ac:dyDescent="0.75">
      <c r="N296">
        <v>0</v>
      </c>
    </row>
    <row r="297" spans="14:14" x14ac:dyDescent="0.75">
      <c r="N297">
        <v>0</v>
      </c>
    </row>
    <row r="298" spans="14:14" x14ac:dyDescent="0.75">
      <c r="N298">
        <v>0</v>
      </c>
    </row>
    <row r="299" spans="14:14" x14ac:dyDescent="0.75">
      <c r="N299">
        <v>0</v>
      </c>
    </row>
    <row r="300" spans="14:14" x14ac:dyDescent="0.75">
      <c r="N300">
        <v>0</v>
      </c>
    </row>
    <row r="301" spans="14:14" x14ac:dyDescent="0.75">
      <c r="N301">
        <v>0</v>
      </c>
    </row>
    <row r="302" spans="14:14" x14ac:dyDescent="0.75">
      <c r="N302">
        <v>0</v>
      </c>
    </row>
    <row r="303" spans="14:14" x14ac:dyDescent="0.75">
      <c r="N303">
        <v>0</v>
      </c>
    </row>
    <row r="304" spans="14:14" x14ac:dyDescent="0.75">
      <c r="N304">
        <v>0</v>
      </c>
    </row>
    <row r="305" spans="14:14" x14ac:dyDescent="0.75">
      <c r="N305">
        <v>0</v>
      </c>
    </row>
    <row r="306" spans="14:14" x14ac:dyDescent="0.75">
      <c r="N306">
        <v>0</v>
      </c>
    </row>
    <row r="307" spans="14:14" x14ac:dyDescent="0.75">
      <c r="N307">
        <v>0</v>
      </c>
    </row>
    <row r="308" spans="14:14" x14ac:dyDescent="0.75">
      <c r="N308">
        <v>0</v>
      </c>
    </row>
    <row r="309" spans="14:14" x14ac:dyDescent="0.75">
      <c r="N309">
        <v>0</v>
      </c>
    </row>
    <row r="310" spans="14:14" x14ac:dyDescent="0.75">
      <c r="N310">
        <v>0</v>
      </c>
    </row>
    <row r="311" spans="14:14" x14ac:dyDescent="0.75">
      <c r="N311">
        <v>0</v>
      </c>
    </row>
    <row r="312" spans="14:14" x14ac:dyDescent="0.75">
      <c r="N312">
        <v>0</v>
      </c>
    </row>
    <row r="313" spans="14:14" x14ac:dyDescent="0.75">
      <c r="N313">
        <v>0</v>
      </c>
    </row>
    <row r="314" spans="14:14" x14ac:dyDescent="0.75">
      <c r="N314">
        <v>0</v>
      </c>
    </row>
    <row r="315" spans="14:14" x14ac:dyDescent="0.75">
      <c r="N315">
        <v>0</v>
      </c>
    </row>
    <row r="316" spans="14:14" x14ac:dyDescent="0.75">
      <c r="N316">
        <v>0</v>
      </c>
    </row>
    <row r="317" spans="14:14" x14ac:dyDescent="0.75">
      <c r="N317">
        <v>0</v>
      </c>
    </row>
    <row r="318" spans="14:14" x14ac:dyDescent="0.75">
      <c r="N318">
        <v>0</v>
      </c>
    </row>
    <row r="319" spans="14:14" x14ac:dyDescent="0.75">
      <c r="N319">
        <v>0</v>
      </c>
    </row>
    <row r="320" spans="14:14" x14ac:dyDescent="0.75">
      <c r="N320">
        <v>0</v>
      </c>
    </row>
    <row r="321" spans="14:14" x14ac:dyDescent="0.75">
      <c r="N321">
        <v>0</v>
      </c>
    </row>
    <row r="322" spans="14:14" x14ac:dyDescent="0.75">
      <c r="N322">
        <v>0</v>
      </c>
    </row>
    <row r="323" spans="14:14" x14ac:dyDescent="0.75">
      <c r="N323">
        <v>0</v>
      </c>
    </row>
    <row r="324" spans="14:14" x14ac:dyDescent="0.75">
      <c r="N324">
        <v>0</v>
      </c>
    </row>
    <row r="325" spans="14:14" x14ac:dyDescent="0.75">
      <c r="N325">
        <v>0</v>
      </c>
    </row>
    <row r="326" spans="14:14" x14ac:dyDescent="0.75">
      <c r="N326">
        <v>0</v>
      </c>
    </row>
    <row r="327" spans="14:14" x14ac:dyDescent="0.75">
      <c r="N327">
        <v>0</v>
      </c>
    </row>
    <row r="328" spans="14:14" x14ac:dyDescent="0.75">
      <c r="N328">
        <v>0</v>
      </c>
    </row>
    <row r="329" spans="14:14" x14ac:dyDescent="0.75">
      <c r="N329">
        <v>0</v>
      </c>
    </row>
    <row r="330" spans="14:14" x14ac:dyDescent="0.75">
      <c r="N330">
        <v>0</v>
      </c>
    </row>
    <row r="331" spans="14:14" x14ac:dyDescent="0.75">
      <c r="N331">
        <v>0</v>
      </c>
    </row>
    <row r="332" spans="14:14" x14ac:dyDescent="0.75">
      <c r="N332">
        <v>0</v>
      </c>
    </row>
    <row r="333" spans="14:14" x14ac:dyDescent="0.75">
      <c r="N333">
        <v>0</v>
      </c>
    </row>
    <row r="334" spans="14:14" x14ac:dyDescent="0.75">
      <c r="N334">
        <v>0</v>
      </c>
    </row>
    <row r="335" spans="14:14" x14ac:dyDescent="0.75">
      <c r="N335">
        <v>0</v>
      </c>
    </row>
    <row r="336" spans="14:14" x14ac:dyDescent="0.75">
      <c r="N336">
        <v>0</v>
      </c>
    </row>
    <row r="337" spans="14:14" x14ac:dyDescent="0.75">
      <c r="N337">
        <v>0</v>
      </c>
    </row>
    <row r="338" spans="14:14" x14ac:dyDescent="0.75">
      <c r="N338">
        <v>0</v>
      </c>
    </row>
    <row r="339" spans="14:14" x14ac:dyDescent="0.75">
      <c r="N339">
        <v>0</v>
      </c>
    </row>
    <row r="340" spans="14:14" x14ac:dyDescent="0.75">
      <c r="N340">
        <v>0</v>
      </c>
    </row>
    <row r="341" spans="14:14" x14ac:dyDescent="0.75">
      <c r="N341">
        <v>0</v>
      </c>
    </row>
    <row r="342" spans="14:14" x14ac:dyDescent="0.75">
      <c r="N342">
        <v>0</v>
      </c>
    </row>
    <row r="343" spans="14:14" x14ac:dyDescent="0.75">
      <c r="N343">
        <v>0</v>
      </c>
    </row>
    <row r="344" spans="14:14" x14ac:dyDescent="0.75">
      <c r="N344">
        <v>0</v>
      </c>
    </row>
    <row r="345" spans="14:14" x14ac:dyDescent="0.75">
      <c r="N345">
        <v>0</v>
      </c>
    </row>
    <row r="346" spans="14:14" x14ac:dyDescent="0.75">
      <c r="N346">
        <v>0</v>
      </c>
    </row>
    <row r="347" spans="14:14" x14ac:dyDescent="0.75">
      <c r="N347">
        <v>0</v>
      </c>
    </row>
    <row r="348" spans="14:14" x14ac:dyDescent="0.75">
      <c r="N348">
        <v>0</v>
      </c>
    </row>
    <row r="349" spans="14:14" x14ac:dyDescent="0.75">
      <c r="N349">
        <v>0</v>
      </c>
    </row>
    <row r="350" spans="14:14" x14ac:dyDescent="0.75">
      <c r="N350">
        <v>0</v>
      </c>
    </row>
    <row r="351" spans="14:14" x14ac:dyDescent="0.75">
      <c r="N351">
        <v>0</v>
      </c>
    </row>
    <row r="352" spans="14:14" x14ac:dyDescent="0.75">
      <c r="N352">
        <v>0</v>
      </c>
    </row>
    <row r="353" spans="14:14" x14ac:dyDescent="0.75">
      <c r="N353">
        <v>0</v>
      </c>
    </row>
    <row r="354" spans="14:14" x14ac:dyDescent="0.75">
      <c r="N354">
        <v>0</v>
      </c>
    </row>
    <row r="355" spans="14:14" x14ac:dyDescent="0.75">
      <c r="N355">
        <v>0</v>
      </c>
    </row>
    <row r="356" spans="14:14" x14ac:dyDescent="0.75">
      <c r="N356">
        <v>0</v>
      </c>
    </row>
    <row r="357" spans="14:14" x14ac:dyDescent="0.75">
      <c r="N357">
        <v>0</v>
      </c>
    </row>
    <row r="358" spans="14:14" x14ac:dyDescent="0.75">
      <c r="N358">
        <v>0</v>
      </c>
    </row>
    <row r="359" spans="14:14" x14ac:dyDescent="0.75">
      <c r="N359">
        <v>0</v>
      </c>
    </row>
    <row r="360" spans="14:14" x14ac:dyDescent="0.75">
      <c r="N360">
        <v>0</v>
      </c>
    </row>
    <row r="361" spans="14:14" x14ac:dyDescent="0.75">
      <c r="N361">
        <v>0</v>
      </c>
    </row>
    <row r="362" spans="14:14" x14ac:dyDescent="0.75">
      <c r="N362">
        <v>0</v>
      </c>
    </row>
    <row r="363" spans="14:14" x14ac:dyDescent="0.75">
      <c r="N363">
        <v>0</v>
      </c>
    </row>
    <row r="364" spans="14:14" x14ac:dyDescent="0.75">
      <c r="N364">
        <v>0</v>
      </c>
    </row>
    <row r="365" spans="14:14" x14ac:dyDescent="0.75">
      <c r="N365">
        <v>1494</v>
      </c>
    </row>
    <row r="366" spans="14:14" x14ac:dyDescent="0.75">
      <c r="N366">
        <v>0</v>
      </c>
    </row>
    <row r="367" spans="14:14" x14ac:dyDescent="0.75">
      <c r="N367">
        <v>0</v>
      </c>
    </row>
    <row r="368" spans="14:14" x14ac:dyDescent="0.75">
      <c r="N368">
        <v>0</v>
      </c>
    </row>
    <row r="369" spans="14:14" x14ac:dyDescent="0.75">
      <c r="N369">
        <v>0</v>
      </c>
    </row>
    <row r="370" spans="14:14" x14ac:dyDescent="0.75">
      <c r="N370">
        <v>0</v>
      </c>
    </row>
    <row r="371" spans="14:14" x14ac:dyDescent="0.75">
      <c r="N371">
        <v>0</v>
      </c>
    </row>
    <row r="372" spans="14:14" x14ac:dyDescent="0.75">
      <c r="N372">
        <v>0</v>
      </c>
    </row>
    <row r="373" spans="14:14" x14ac:dyDescent="0.75">
      <c r="N373">
        <v>1935</v>
      </c>
    </row>
    <row r="374" spans="14:14" x14ac:dyDescent="0.75">
      <c r="N374">
        <v>0</v>
      </c>
    </row>
    <row r="375" spans="14:14" x14ac:dyDescent="0.75">
      <c r="N375">
        <v>0</v>
      </c>
    </row>
    <row r="376" spans="14:14" x14ac:dyDescent="0.75">
      <c r="N376">
        <v>0</v>
      </c>
    </row>
    <row r="377" spans="14:14" x14ac:dyDescent="0.75">
      <c r="N377">
        <v>0</v>
      </c>
    </row>
    <row r="378" spans="14:14" x14ac:dyDescent="0.75">
      <c r="N378">
        <v>0</v>
      </c>
    </row>
    <row r="379" spans="14:14" x14ac:dyDescent="0.75">
      <c r="N379">
        <v>0</v>
      </c>
    </row>
    <row r="380" spans="14:14" x14ac:dyDescent="0.75">
      <c r="N380">
        <v>0</v>
      </c>
    </row>
    <row r="381" spans="14:14" x14ac:dyDescent="0.75">
      <c r="N381">
        <v>0</v>
      </c>
    </row>
    <row r="382" spans="14:14" x14ac:dyDescent="0.75">
      <c r="N382">
        <v>0</v>
      </c>
    </row>
    <row r="383" spans="14:14" x14ac:dyDescent="0.75">
      <c r="N383">
        <v>0</v>
      </c>
    </row>
    <row r="384" spans="14:14" x14ac:dyDescent="0.75">
      <c r="N384">
        <v>0</v>
      </c>
    </row>
    <row r="385" spans="14:14" x14ac:dyDescent="0.75">
      <c r="N385">
        <v>0</v>
      </c>
    </row>
    <row r="386" spans="14:14" x14ac:dyDescent="0.75">
      <c r="N386">
        <v>0</v>
      </c>
    </row>
    <row r="387" spans="14:14" x14ac:dyDescent="0.75">
      <c r="N387">
        <v>0</v>
      </c>
    </row>
    <row r="388" spans="14:14" x14ac:dyDescent="0.75">
      <c r="N388">
        <v>0</v>
      </c>
    </row>
    <row r="389" spans="14:14" x14ac:dyDescent="0.75">
      <c r="N389">
        <v>0</v>
      </c>
    </row>
    <row r="390" spans="14:14" x14ac:dyDescent="0.75">
      <c r="N390">
        <v>0</v>
      </c>
    </row>
    <row r="391" spans="14:14" x14ac:dyDescent="0.75">
      <c r="N391">
        <v>0</v>
      </c>
    </row>
    <row r="392" spans="14:14" x14ac:dyDescent="0.75">
      <c r="N392">
        <v>0</v>
      </c>
    </row>
    <row r="393" spans="14:14" x14ac:dyDescent="0.75">
      <c r="N393">
        <v>0</v>
      </c>
    </row>
    <row r="394" spans="14:14" x14ac:dyDescent="0.75">
      <c r="N394">
        <v>0</v>
      </c>
    </row>
    <row r="395" spans="14:14" x14ac:dyDescent="0.75">
      <c r="N395">
        <v>0</v>
      </c>
    </row>
    <row r="396" spans="14:14" x14ac:dyDescent="0.75">
      <c r="N396">
        <v>0</v>
      </c>
    </row>
    <row r="397" spans="14:14" x14ac:dyDescent="0.75">
      <c r="N397">
        <v>0</v>
      </c>
    </row>
    <row r="398" spans="14:14" x14ac:dyDescent="0.75">
      <c r="N398">
        <v>0</v>
      </c>
    </row>
    <row r="399" spans="14:14" x14ac:dyDescent="0.75">
      <c r="N399">
        <v>0</v>
      </c>
    </row>
    <row r="400" spans="14:14" x14ac:dyDescent="0.75">
      <c r="N400">
        <v>0</v>
      </c>
    </row>
    <row r="401" spans="14:14" x14ac:dyDescent="0.75">
      <c r="N401">
        <v>0</v>
      </c>
    </row>
    <row r="402" spans="14:14" x14ac:dyDescent="0.75">
      <c r="N402">
        <v>0</v>
      </c>
    </row>
    <row r="403" spans="14:14" x14ac:dyDescent="0.75">
      <c r="N403">
        <v>0</v>
      </c>
    </row>
    <row r="404" spans="14:14" x14ac:dyDescent="0.75">
      <c r="N404">
        <v>0</v>
      </c>
    </row>
    <row r="405" spans="14:14" x14ac:dyDescent="0.75">
      <c r="N405">
        <v>0</v>
      </c>
    </row>
    <row r="406" spans="14:14" x14ac:dyDescent="0.75">
      <c r="N406">
        <v>0</v>
      </c>
    </row>
    <row r="407" spans="14:14" x14ac:dyDescent="0.75">
      <c r="N407">
        <v>0</v>
      </c>
    </row>
    <row r="408" spans="14:14" x14ac:dyDescent="0.75">
      <c r="N408">
        <v>0</v>
      </c>
    </row>
    <row r="409" spans="14:14" x14ac:dyDescent="0.75">
      <c r="N409">
        <v>0</v>
      </c>
    </row>
    <row r="410" spans="14:14" x14ac:dyDescent="0.75">
      <c r="N410">
        <v>0</v>
      </c>
    </row>
    <row r="411" spans="14:14" x14ac:dyDescent="0.75">
      <c r="N411">
        <v>708</v>
      </c>
    </row>
    <row r="412" spans="14:14" x14ac:dyDescent="0.75">
      <c r="N412">
        <v>0</v>
      </c>
    </row>
    <row r="413" spans="14:14" x14ac:dyDescent="0.75">
      <c r="N413">
        <v>0</v>
      </c>
    </row>
    <row r="414" spans="14:14" x14ac:dyDescent="0.75">
      <c r="N414">
        <v>0</v>
      </c>
    </row>
    <row r="415" spans="14:14" x14ac:dyDescent="0.75">
      <c r="N415">
        <v>0</v>
      </c>
    </row>
    <row r="416" spans="14:14" x14ac:dyDescent="0.75">
      <c r="N416">
        <v>0</v>
      </c>
    </row>
    <row r="417" spans="14:14" x14ac:dyDescent="0.75">
      <c r="N417">
        <v>0</v>
      </c>
    </row>
    <row r="418" spans="14:14" x14ac:dyDescent="0.75">
      <c r="N418">
        <v>0</v>
      </c>
    </row>
    <row r="419" spans="14:14" x14ac:dyDescent="0.75">
      <c r="N419">
        <v>0</v>
      </c>
    </row>
    <row r="420" spans="14:14" x14ac:dyDescent="0.75">
      <c r="N420">
        <v>0</v>
      </c>
    </row>
    <row r="421" spans="14:14" x14ac:dyDescent="0.75">
      <c r="N421">
        <v>0</v>
      </c>
    </row>
    <row r="422" spans="14:14" x14ac:dyDescent="0.75">
      <c r="N422">
        <v>0</v>
      </c>
    </row>
    <row r="423" spans="14:14" x14ac:dyDescent="0.75">
      <c r="N423">
        <v>0</v>
      </c>
    </row>
    <row r="424" spans="14:14" x14ac:dyDescent="0.75">
      <c r="N424">
        <v>0</v>
      </c>
    </row>
    <row r="425" spans="14:14" x14ac:dyDescent="0.75">
      <c r="N425">
        <v>0</v>
      </c>
    </row>
    <row r="426" spans="14:14" x14ac:dyDescent="0.75">
      <c r="N426">
        <v>0</v>
      </c>
    </row>
    <row r="427" spans="14:14" x14ac:dyDescent="0.75">
      <c r="N427">
        <v>0</v>
      </c>
    </row>
    <row r="428" spans="14:14" x14ac:dyDescent="0.75">
      <c r="N428">
        <v>0</v>
      </c>
    </row>
    <row r="429" spans="14:14" x14ac:dyDescent="0.75">
      <c r="N429">
        <v>0</v>
      </c>
    </row>
    <row r="430" spans="14:14" x14ac:dyDescent="0.75">
      <c r="N430">
        <v>0</v>
      </c>
    </row>
    <row r="431" spans="14:14" x14ac:dyDescent="0.75">
      <c r="N431">
        <v>0</v>
      </c>
    </row>
    <row r="432" spans="14:14" x14ac:dyDescent="0.75">
      <c r="N432">
        <v>0</v>
      </c>
    </row>
    <row r="433" spans="14:14" x14ac:dyDescent="0.75">
      <c r="N433">
        <v>0</v>
      </c>
    </row>
    <row r="434" spans="14:14" x14ac:dyDescent="0.75">
      <c r="N434">
        <v>0</v>
      </c>
    </row>
    <row r="435" spans="14:14" x14ac:dyDescent="0.75">
      <c r="N435">
        <v>0</v>
      </c>
    </row>
    <row r="436" spans="14:14" x14ac:dyDescent="0.75">
      <c r="N436">
        <v>0</v>
      </c>
    </row>
    <row r="437" spans="14:14" x14ac:dyDescent="0.75">
      <c r="N437">
        <v>0</v>
      </c>
    </row>
    <row r="438" spans="14:14" x14ac:dyDescent="0.75">
      <c r="N438">
        <v>0</v>
      </c>
    </row>
    <row r="439" spans="14:14" x14ac:dyDescent="0.75">
      <c r="N439">
        <v>0</v>
      </c>
    </row>
    <row r="440" spans="14:14" x14ac:dyDescent="0.75">
      <c r="N440">
        <v>0</v>
      </c>
    </row>
    <row r="441" spans="14:14" x14ac:dyDescent="0.75">
      <c r="N441">
        <v>0</v>
      </c>
    </row>
    <row r="442" spans="14:14" x14ac:dyDescent="0.75">
      <c r="N442">
        <v>0</v>
      </c>
    </row>
    <row r="443" spans="14:14" x14ac:dyDescent="0.75">
      <c r="N443">
        <v>0</v>
      </c>
    </row>
    <row r="444" spans="14:14" x14ac:dyDescent="0.75">
      <c r="N444">
        <v>0</v>
      </c>
    </row>
    <row r="445" spans="14:14" x14ac:dyDescent="0.75">
      <c r="N445">
        <v>0</v>
      </c>
    </row>
    <row r="446" spans="14:14" x14ac:dyDescent="0.75">
      <c r="N446">
        <v>0</v>
      </c>
    </row>
    <row r="447" spans="14:14" x14ac:dyDescent="0.75">
      <c r="N447">
        <v>0</v>
      </c>
    </row>
    <row r="448" spans="14:14" x14ac:dyDescent="0.75">
      <c r="N448">
        <v>0</v>
      </c>
    </row>
    <row r="449" spans="14:14" x14ac:dyDescent="0.75">
      <c r="N449">
        <v>0</v>
      </c>
    </row>
    <row r="450" spans="14:14" x14ac:dyDescent="0.75">
      <c r="N450">
        <v>0</v>
      </c>
    </row>
    <row r="451" spans="14:14" x14ac:dyDescent="0.75">
      <c r="N451">
        <v>0</v>
      </c>
    </row>
    <row r="452" spans="14:14" x14ac:dyDescent="0.75">
      <c r="N452">
        <v>0</v>
      </c>
    </row>
    <row r="453" spans="14:14" x14ac:dyDescent="0.75">
      <c r="N453">
        <v>0</v>
      </c>
    </row>
    <row r="454" spans="14:14" x14ac:dyDescent="0.75">
      <c r="N454">
        <v>0</v>
      </c>
    </row>
    <row r="455" spans="14:14" x14ac:dyDescent="0.75">
      <c r="N455">
        <v>0</v>
      </c>
    </row>
    <row r="456" spans="14:14" x14ac:dyDescent="0.75">
      <c r="N456">
        <v>0</v>
      </c>
    </row>
    <row r="457" spans="14:14" x14ac:dyDescent="0.75">
      <c r="N457">
        <v>0</v>
      </c>
    </row>
    <row r="458" spans="14:14" x14ac:dyDescent="0.75">
      <c r="N458">
        <v>0</v>
      </c>
    </row>
    <row r="459" spans="14:14" x14ac:dyDescent="0.75">
      <c r="N459">
        <v>0</v>
      </c>
    </row>
    <row r="460" spans="14:14" x14ac:dyDescent="0.75">
      <c r="N460">
        <v>0</v>
      </c>
    </row>
    <row r="461" spans="14:14" x14ac:dyDescent="0.75">
      <c r="N461">
        <v>0</v>
      </c>
    </row>
    <row r="462" spans="14:14" x14ac:dyDescent="0.75">
      <c r="N462">
        <v>0</v>
      </c>
    </row>
    <row r="463" spans="14:14" x14ac:dyDescent="0.75">
      <c r="N463">
        <v>0</v>
      </c>
    </row>
    <row r="464" spans="14:14" x14ac:dyDescent="0.75">
      <c r="N464">
        <v>0</v>
      </c>
    </row>
    <row r="465" spans="14:14" x14ac:dyDescent="0.75">
      <c r="N465">
        <v>0</v>
      </c>
    </row>
    <row r="466" spans="14:14" x14ac:dyDescent="0.75">
      <c r="N466">
        <v>0</v>
      </c>
    </row>
    <row r="467" spans="14:14" x14ac:dyDescent="0.75">
      <c r="N467">
        <v>0</v>
      </c>
    </row>
    <row r="468" spans="14:14" x14ac:dyDescent="0.75">
      <c r="N468">
        <v>0</v>
      </c>
    </row>
    <row r="469" spans="14:14" x14ac:dyDescent="0.75">
      <c r="N469">
        <v>0</v>
      </c>
    </row>
    <row r="470" spans="14:14" x14ac:dyDescent="0.75">
      <c r="N470">
        <v>0</v>
      </c>
    </row>
    <row r="471" spans="14:14" x14ac:dyDescent="0.75">
      <c r="N471">
        <v>0</v>
      </c>
    </row>
    <row r="472" spans="14:14" x14ac:dyDescent="0.75">
      <c r="N472">
        <v>0</v>
      </c>
    </row>
    <row r="473" spans="14:14" x14ac:dyDescent="0.75">
      <c r="N473">
        <v>0</v>
      </c>
    </row>
    <row r="474" spans="14:14" x14ac:dyDescent="0.75">
      <c r="N474">
        <v>0</v>
      </c>
    </row>
    <row r="475" spans="14:14" x14ac:dyDescent="0.75">
      <c r="N475">
        <v>0</v>
      </c>
    </row>
    <row r="476" spans="14:14" x14ac:dyDescent="0.75">
      <c r="N476">
        <v>0</v>
      </c>
    </row>
    <row r="477" spans="14:14" x14ac:dyDescent="0.75">
      <c r="N477">
        <v>0</v>
      </c>
    </row>
    <row r="478" spans="14:14" x14ac:dyDescent="0.75">
      <c r="N478">
        <v>0</v>
      </c>
    </row>
    <row r="479" spans="14:14" x14ac:dyDescent="0.75">
      <c r="N4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B873-5AC3-43A8-B9F0-6482DDF301CD}">
  <sheetPr codeName="Sheet4"/>
  <dimension ref="A1:CC479"/>
  <sheetViews>
    <sheetView workbookViewId="0">
      <selection activeCell="E18" sqref="E18"/>
    </sheetView>
  </sheetViews>
  <sheetFormatPr defaultRowHeight="14.75" x14ac:dyDescent="0.75"/>
  <cols>
    <col min="1" max="6" width="9.1328125" customWidth="1"/>
    <col min="12" max="12" width="9.1328125" customWidth="1"/>
    <col min="14" max="15" width="9.1328125" customWidth="1"/>
    <col min="18" max="19" width="9.1328125" customWidth="1"/>
    <col min="22" max="23" width="9.1328125" customWidth="1"/>
    <col min="37" max="37" width="9.1328125" customWidth="1"/>
    <col min="46" max="46" width="9.1328125" customWidth="1"/>
    <col min="55" max="55" width="9.1328125" customWidth="1"/>
    <col min="80" max="80" width="9.1328125" customWidth="1"/>
  </cols>
  <sheetData>
    <row r="1" spans="1:81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s="4" t="s">
        <v>115</v>
      </c>
    </row>
    <row r="2" spans="1:81" ht="15" customHeight="1" x14ac:dyDescent="0.75">
      <c r="A2" s="1">
        <f t="array" ref="A2:A57">_xll.FDS(A1,"OS_TOP_HLDR_MV(ALL,0D,,MTD,,F,SEC,USD)")</f>
        <v>14013333.24</v>
      </c>
      <c r="B2" s="1">
        <f t="array" ref="B2:B28">_xll.FDS(B1,"OS_TOP_HLDR_MV(ALL,0D,,MTD,,F,SEC,USD)")</f>
        <v>257422.9</v>
      </c>
      <c r="C2" s="1">
        <f t="array" ref="C2:C17">_xll.FDS(C1,"OS_TOP_HLDR_MV(ALL,0D,,MTD,,F,SEC,USD)")</f>
        <v>57902121.740000002</v>
      </c>
      <c r="D2" s="1">
        <f t="array" ref="D2:D26">_xll.FDS(D1,"OS_TOP_HLDR_MV(ALL,0D,,MTD,,F,SEC,USD)")</f>
        <v>1116517.5900000001</v>
      </c>
      <c r="E2" s="1">
        <f t="array" ref="E2:E5">_xll.FDS(E1,"OS_TOP_HLDR_MV(ALL,0D,,MTD,,F,SEC,USD)")</f>
        <v>4465571.76</v>
      </c>
      <c r="F2" s="1">
        <f t="array" ref="F2:F69">_xll.FDS(F1,"OS_TOP_HLDR_MV(ALL,0D,,MTD,,F,SEC,USD)")</f>
        <v>43639822.020000003</v>
      </c>
      <c r="G2" s="1" t="e">
        <f t="array" ref="G2">_xll.FDS(G1,"OS_TOP_HLDR_MV(ALL,0D,,MTD,,F,SEC,USD)")</f>
        <v>#N/A</v>
      </c>
      <c r="H2" s="1" t="e">
        <f t="array" ref="H2">_xll.FDS(H1,"OS_TOP_HLDR_MV(ALL,0D,,MTD,,F,SEC,USD)")</f>
        <v>#N/A</v>
      </c>
      <c r="I2" s="1">
        <f t="array" ref="I2">_xll.FDS(I1,"OS_TOP_HLDR_MV(ALL,0D,,MTD,,F,SEC,USD)")</f>
        <v>55500.75</v>
      </c>
      <c r="J2" s="1" t="e">
        <f t="array" ref="J2">_xll.FDS(J1,"OS_TOP_HLDR_MV(ALL,0D,,MTD,,F,SEC,USD)")</f>
        <v>#N/A</v>
      </c>
      <c r="K2" s="1" t="e">
        <f t="array" ref="K2">_xll.FDS(K1,"OS_TOP_HLDR_MV(ALL,0D,,MTD,,F,SEC,USD)")</f>
        <v>#N/A</v>
      </c>
      <c r="L2" s="1">
        <f t="array" ref="L2:L167">_xll.FDS(L1,"OS_TOP_HLDR_MV(ALL,0D,,MTD,,F,SEC,USD)")</f>
        <v>155816443.28999999</v>
      </c>
      <c r="M2" s="1" t="e">
        <f t="array" ref="M2">_xll.FDS(M1,"OS_TOP_HLDR_MV(ALL,0D,,MTD,,F,SEC,USD)")</f>
        <v>#N/A</v>
      </c>
      <c r="N2" s="1">
        <f t="array" ref="N2:N479">_xll.FDS(N1,"OS_TOP_HLDR_MV(ALL,0D,,MTD,,F,SEC,USD)")</f>
        <v>647850244.60000002</v>
      </c>
      <c r="O2" s="1">
        <f t="array" ref="O2:O63">_xll.FDS(O1,"OS_TOP_HLDR_MV(ALL,0D,,MTD,,F,SEC,USD)")</f>
        <v>57162379.829999998</v>
      </c>
      <c r="P2" s="1" t="e">
        <f t="array" ref="P2">_xll.FDS(P1,"OS_TOP_HLDR_MV(ALL,0D,,MTD,,F,SEC,USD)")</f>
        <v>#N/A</v>
      </c>
      <c r="Q2" s="1" t="e">
        <f t="array" ref="Q2">_xll.FDS(Q1,"OS_TOP_HLDR_MV(ALL,0D,,MTD,,F,SEC,USD)")</f>
        <v>#N/A</v>
      </c>
      <c r="R2" s="1">
        <f t="array" ref="R2">_xll.FDS(R1,"OS_TOP_HLDR_MV(ALL,0D,,MTD,,F,SEC,USD)")</f>
        <v>10375000</v>
      </c>
      <c r="S2" s="1">
        <f t="array" ref="S2:S31">_xll.FDS(S1,"OS_TOP_HLDR_MV(ALL,0D,,MTD,,F,SEC,USD)")</f>
        <v>968929.84</v>
      </c>
      <c r="T2" s="1" t="e">
        <f t="array" ref="T2">_xll.FDS(T1,"OS_TOP_HLDR_MV(ALL,0D,,MTD,,F,SEC,USD)")</f>
        <v>#N/A</v>
      </c>
      <c r="U2" s="1">
        <f t="array" ref="U2:U3">_xll.FDS(U1,"OS_TOP_HLDR_MV(ALL,0D,,MTD,,F,SEC,USD)")</f>
        <v>204466.55</v>
      </c>
      <c r="V2" s="1">
        <f t="array" ref="V2:V5">_xll.FDS(V1,"OS_TOP_HLDR_MV(ALL,0D,,MTD,,F,SEC,USD)")</f>
        <v>400629.64</v>
      </c>
      <c r="W2" s="1">
        <f t="array" ref="W2:W69">_xll.FDS(W1,"OS_TOP_HLDR_MV(ALL,0D,,MTD,,F,SEC,USD)")</f>
        <v>14655325.57</v>
      </c>
      <c r="X2" s="1" t="e">
        <f t="array" ref="X2">_xll.FDS(X1,"OS_TOP_HLDR_MV(ALL,0D,,MTD,,F,SEC,USD)")</f>
        <v>#N/A</v>
      </c>
      <c r="Y2" s="1" t="e">
        <f t="array" ref="Y2">_xll.FDS(Y1,"OS_TOP_HLDR_MV(ALL,0D,,MTD,,F,SEC,USD)")</f>
        <v>#N/A</v>
      </c>
      <c r="Z2" s="1" t="e">
        <f t="array" ref="Z2">_xll.FDS(Z1,"OS_TOP_HLDR_MV(ALL,0D,,MTD,,F,SEC,USD)")</f>
        <v>#N/A</v>
      </c>
      <c r="AA2" s="1">
        <f t="array" ref="AA2:AA22">_xll.FDS(AA1,"OS_TOP_HLDR_MV(ALL,0D,,MTD,,F,SEC,USD)")</f>
        <v>3418756.86</v>
      </c>
      <c r="AB2" s="1" t="e">
        <f t="array" ref="AB2">_xll.FDS(AB1,"OS_TOP_HLDR_MV(ALL,0D,,MTD,,F,SEC,USD)")</f>
        <v>#N/A</v>
      </c>
      <c r="AC2" s="1" t="e">
        <f t="array" ref="AC2">_xll.FDS(AC1,"OS_TOP_HLDR_MV(ALL,0D,,MTD,,F,SEC,USD)")</f>
        <v>#N/A</v>
      </c>
      <c r="AD2" s="1">
        <f t="array" ref="AD2:AD16">_xll.FDS(AD1,"OS_TOP_HLDR_MV(ALL,0D,,MTD,,F,SEC,USD)")</f>
        <v>12518920.119999999</v>
      </c>
      <c r="AE2" s="1" t="e">
        <f t="array" ref="AE2">_xll.FDS(AE1,"OS_TOP_HLDR_MV(ALL,0D,,MTD,,F,SEC,USD)")</f>
        <v>#N/A</v>
      </c>
      <c r="AF2" s="1">
        <f t="array" ref="AF2:AF34">_xll.FDS(AF1,"OS_TOP_HLDR_MV(ALL,0D,,MTD,,F,SEC,USD)")</f>
        <v>37902392.93</v>
      </c>
      <c r="AG2" s="1" t="e">
        <f t="array" ref="AG2">_xll.FDS(AG1,"OS_TOP_HLDR_MV(ALL,0D,,MTD,,F,SEC,USD)")</f>
        <v>#N/A</v>
      </c>
      <c r="AH2" s="1">
        <f t="array" ref="AH2:AH3">_xll.FDS(AH1,"OS_TOP_HLDR_MV(ALL,0D,,MTD,,F,SEC,USD)")</f>
        <v>82834.37</v>
      </c>
      <c r="AI2" s="1">
        <f t="array" ref="AI2:AI64">_xll.FDS(AI1,"OS_TOP_HLDR_MV(ALL,0D,,MTD,,F,SEC,USD)")</f>
        <v>19899579.059999999</v>
      </c>
      <c r="AJ2" s="1" t="e">
        <f t="array" ref="AJ2">_xll.FDS(AJ1,"OS_TOP_HLDR_MV(ALL,0D,,MTD,,F,SEC,USD)")</f>
        <v>#N/A</v>
      </c>
      <c r="AK2" s="1">
        <f t="array" ref="AK2:AK24">_xll.FDS(AK1,"OS_TOP_HLDR_MV(ALL,0D,,MTD,,F,SEC,USD)")</f>
        <v>68790264.129999995</v>
      </c>
      <c r="AL2" s="1">
        <f t="array" ref="AL2:AL41">_xll.FDS(AL1,"OS_TOP_HLDR_MV(ALL,0D,,MTD,,F,SEC,USD)")</f>
        <v>841323.18</v>
      </c>
      <c r="AM2" s="1">
        <f t="array" ref="AM2:AM12">_xll.FDS(AM1,"OS_TOP_HLDR_MV(ALL,0D,,MTD,,F,SEC,USD)")</f>
        <v>12199024.85</v>
      </c>
      <c r="AN2" s="1" t="e">
        <f t="array" ref="AN2">_xll.FDS(AN1,"OS_TOP_HLDR_MV(ALL,0D,,MTD,,F,SEC,USD)")</f>
        <v>#N/A</v>
      </c>
      <c r="AO2" s="1" t="e">
        <f t="array" ref="AO2">_xll.FDS(AO1,"OS_TOP_HLDR_MV(ALL,0D,,MTD,,F,SEC,USD)")</f>
        <v>#N/A</v>
      </c>
      <c r="AP2" s="1" t="e">
        <f t="array" ref="AP2">_xll.FDS(AP1,"OS_TOP_HLDR_MV(ALL,0D,,MTD,,F,SEC,USD)")</f>
        <v>#N/A</v>
      </c>
      <c r="AQ2" s="1">
        <f t="array" ref="AQ2:AQ29">_xll.FDS(AQ1,"OS_TOP_HLDR_MV(ALL,0D,,MTD,,F,SEC,USD)")</f>
        <v>21556273.379999999</v>
      </c>
      <c r="AR2" s="1">
        <f t="array" ref="AR2">_xll.FDS(AR1,"OS_TOP_HLDR_MV(ALL,0D,,MTD,,F,SEC,USD)")</f>
        <v>97535.32</v>
      </c>
      <c r="AS2" s="1" t="e">
        <f t="array" ref="AS2">_xll.FDS(AS1,"OS_TOP_HLDR_MV(ALL,0D,,MTD,,F,SEC,USD)")</f>
        <v>#N/A</v>
      </c>
      <c r="AT2" s="1">
        <f t="array" ref="AT2:AT68">_xll.FDS(AT1,"OS_TOP_HLDR_MV(ALL,0D,,MTD,,F,SEC,USD)")</f>
        <v>137228669.74000001</v>
      </c>
      <c r="AU2" s="1">
        <f t="array" ref="AU2">_xll.FDS(AU1,"OS_TOP_HLDR_MV(ALL,0D,,MTD,,F,SEC,USD)")</f>
        <v>461000</v>
      </c>
      <c r="AV2" s="1" t="e">
        <f t="array" ref="AV2">_xll.FDS(AV1,"OS_TOP_HLDR_MV(ALL,0D,,MTD,,F,SEC,USD)")</f>
        <v>#N/A</v>
      </c>
      <c r="AW2" s="1">
        <f t="array" ref="AW2:AW19">_xll.FDS(AW1,"OS_TOP_HLDR_MV(ALL,0D,,MTD,,F,SEC,USD)")</f>
        <v>35434286.869999997</v>
      </c>
      <c r="AX2" s="1" t="e">
        <f t="array" ref="AX2">_xll.FDS(AX1,"OS_TOP_HLDR_MV(ALL,0D,,MTD,,F,SEC,USD)")</f>
        <v>#N/A</v>
      </c>
      <c r="AY2" s="1">
        <f t="array" ref="AY2:AY3">_xll.FDS(AY1,"OS_TOP_HLDR_MV(ALL,0D,,MTD,,F,SEC,USD)")</f>
        <v>199948.12</v>
      </c>
      <c r="AZ2" s="1" t="e">
        <f t="array" ref="AZ2">_xll.FDS(AZ1,"OS_TOP_HLDR_MV(ALL,0D,,MTD,,F,SEC,USD)")</f>
        <v>#N/A</v>
      </c>
      <c r="BA2" s="1">
        <f t="array" ref="BA2">_xll.FDS(BA1,"OS_TOP_HLDR_MV(ALL,0D,,MTD,,F,SEC,USD)")</f>
        <v>49954.69</v>
      </c>
      <c r="BB2" s="1" t="e">
        <f t="array" ref="BB2">_xll.FDS(BB1,"OS_TOP_HLDR_MV(ALL,0D,,MTD,,F,SEC,USD)")</f>
        <v>#N/A</v>
      </c>
      <c r="BC2" s="1">
        <f t="array" ref="BC2:BC18">_xll.FDS(BC1,"OS_TOP_HLDR_MV(ALL,0D,,MTD,,F,SEC,USD)")</f>
        <v>18080277.379999999</v>
      </c>
      <c r="BD2" s="1">
        <f t="array" ref="BD2:BD3">_xll.FDS(BD1,"OS_TOP_HLDR_MV(ALL,0D,,MTD,,F,SEC,USD)")</f>
        <v>1846253.27</v>
      </c>
      <c r="BE2" s="1" t="e">
        <f t="array" ref="BE2">_xll.FDS(BE1,"OS_TOP_HLDR_MV(ALL,0D,,MTD,,F,SEC,USD)")</f>
        <v>#N/A</v>
      </c>
      <c r="BF2" s="1">
        <f t="array" ref="BF2">_xll.FDS(BF1,"OS_TOP_HLDR_MV(ALL,0D,,MTD,,F,SEC,USD)")</f>
        <v>935144.6</v>
      </c>
      <c r="BG2" s="1" t="e">
        <f t="array" ref="BG2">_xll.FDS(BG1,"OS_TOP_HLDR_MV(ALL,0D,,MTD,,F,SEC,USD)")</f>
        <v>#N/A</v>
      </c>
      <c r="BH2" s="1">
        <f t="array" ref="BH2:BH26">_xll.FDS(BH1,"OS_TOP_HLDR_MV(ALL,0D,,MTD,,F,SEC,USD)")</f>
        <v>2471083.83</v>
      </c>
      <c r="BI2" s="1">
        <f t="array" ref="BI2:BI7">_xll.FDS(BI1,"OS_TOP_HLDR_MV(ALL,0D,,MTD,,F,SEC,USD)")</f>
        <v>2759900.14</v>
      </c>
      <c r="BJ2" s="1">
        <f t="array" ref="BJ2:BJ38">_xll.FDS(BJ1,"OS_TOP_HLDR_MV(ALL,0D,,MTD,,F,SEC,USD)")</f>
        <v>291304.61</v>
      </c>
      <c r="BK2" s="1">
        <f t="array" ref="BK2:BK7">_xll.FDS(BK1,"OS_TOP_HLDR_MV(ALL,0D,,MTD,,F,SEC,USD)")</f>
        <v>6278902.2000000002</v>
      </c>
      <c r="BL2" s="1">
        <f t="array" ref="BL2:BL6">_xll.FDS(BL1,"OS_TOP_HLDR_MV(ALL,0D,,MTD,,F,SEC,USD)")</f>
        <v>30091.8</v>
      </c>
      <c r="BM2" s="1">
        <f t="array" ref="BM2:BM43">_xll.FDS(BM1,"OS_TOP_HLDR_MV(ALL,0D,,MTD,,F,SEC,USD)")</f>
        <v>11563263.630000001</v>
      </c>
      <c r="BN2" s="1">
        <f t="array" ref="BN2:BN3">_xll.FDS(BN1,"OS_TOP_HLDR_MV(ALL,0D,,MTD,,F,SEC,USD)")</f>
        <v>3324152.78</v>
      </c>
      <c r="BO2" s="1" t="e">
        <f t="array" ref="BO2">_xll.FDS(BO1,"OS_TOP_HLDR_MV(ALL,0D,,MTD,,F,SEC,USD)")</f>
        <v>#N/A</v>
      </c>
      <c r="BP2" s="1">
        <f t="array" ref="BP2">_xll.FDS(BP1,"OS_TOP_HLDR_MV(ALL,0D,,MTD,,F,SEC,USD)")</f>
        <v>15743686.560000001</v>
      </c>
      <c r="BQ2" s="1">
        <f t="array" ref="BQ2:BQ6">_xll.FDS(BQ1,"OS_TOP_HLDR_MV(ALL,0D,,MTD,,F,SEC,USD)")</f>
        <v>4647339.21</v>
      </c>
      <c r="BR2" s="1" t="e">
        <f t="array" ref="BR2">_xll.FDS(BR1,"OS_TOP_HLDR_MV(ALL,0D,,MTD,,F,SEC,USD)")</f>
        <v>#N/A</v>
      </c>
      <c r="BS2" s="1">
        <f t="array" ref="BS2">_xll.FDS(BS1,"OS_TOP_HLDR_MV(ALL,0D,,MTD,,F,SEC,USD)")</f>
        <v>547011.82999999996</v>
      </c>
      <c r="BT2" s="1">
        <f t="array" ref="BT2">_xll.FDS(BT1,"OS_TOP_HLDR_MV(ALL,0D,,MTD,,F,SEC,USD)")</f>
        <v>37628</v>
      </c>
      <c r="BU2" s="1">
        <f t="array" ref="BU2:BU8">_xll.FDS(BU1,"OS_TOP_HLDR_MV(ALL,0D,,MTD,,F,SEC,USD)")</f>
        <v>174087.83</v>
      </c>
      <c r="BV2" s="1">
        <f t="array" ref="BV2:BV68">_xll.FDS(BV1,"OS_TOP_HLDR_MV(ALL,0D,,MTD,,F,SEC,USD)")</f>
        <v>15294873.83</v>
      </c>
      <c r="BW2" s="1">
        <f t="array" ref="BW2">_xll.FDS(BW1,"OS_TOP_HLDR_MV(ALL,0D,,MTD,,F,SEC,USD)")</f>
        <v>17858.14</v>
      </c>
      <c r="BX2" s="1">
        <f t="array" ref="BX2:BX52">_xll.FDS(BX1,"OS_TOP_HLDR_MV(ALL,0D,,MTD,,F,SEC,USD)")</f>
        <v>3960116.37</v>
      </c>
      <c r="BY2" s="1">
        <f t="array" ref="BY2:BY110">_xll.FDS(BY1,"OS_TOP_HLDR_MV(ALL,0D,,MTD,,F,SEC,USD)")</f>
        <v>144211234.72</v>
      </c>
      <c r="BZ2" s="1">
        <f t="array" ref="BZ2:BZ71">_xll.FDS(BZ1,"OS_TOP_HLDR_MV(ALL,0D,,MTD,,F,SEC,USD)")</f>
        <v>25112784.690000001</v>
      </c>
      <c r="CA2" s="1">
        <f t="array" ref="CA2:CA79">_xll.FDS(CA1,"OS_TOP_HLDR_MV(ALL,0D,,MTD,,F,SEC,USD)")</f>
        <v>36618120</v>
      </c>
      <c r="CB2" s="1">
        <f t="array" ref="CB2:CB141">_xll.FDS(CB1,"OS_TOP_HLDR_MV(ALL,0D,,MTD,,F,SEC,USD)")</f>
        <v>132219892.87</v>
      </c>
      <c r="CC2" s="1">
        <f t="array" ref="CC2:CC73">_xll.FDS(CC1,"OS_TOP_HLDR_MV(ALL,0D,,MTD,,F,SEC,USD)")</f>
        <v>64122790.899999999</v>
      </c>
    </row>
    <row r="3" spans="1:81" x14ac:dyDescent="0.75">
      <c r="A3" s="1">
        <v>8835280.8000000007</v>
      </c>
      <c r="B3" s="1">
        <v>175336.7</v>
      </c>
      <c r="C3" s="1">
        <v>18482670.52</v>
      </c>
      <c r="D3" s="1">
        <v>738113.96</v>
      </c>
      <c r="E3" s="1">
        <v>2696901.33</v>
      </c>
      <c r="F3" s="1">
        <v>40157099.859999999</v>
      </c>
      <c r="K3" s="1"/>
      <c r="L3" s="1">
        <v>110262484.95</v>
      </c>
      <c r="N3" s="1">
        <v>507478647.39999998</v>
      </c>
      <c r="O3" s="1">
        <v>53479497.380000003</v>
      </c>
      <c r="S3" s="1">
        <v>324493.37</v>
      </c>
      <c r="U3" s="1">
        <v>3040.5</v>
      </c>
      <c r="V3" s="1">
        <v>34177.339999999997</v>
      </c>
      <c r="W3" s="1">
        <v>10927311.359999999</v>
      </c>
      <c r="AA3" s="2">
        <v>2930603.48</v>
      </c>
      <c r="AD3" s="2">
        <v>10759729.369999999</v>
      </c>
      <c r="AF3" s="2">
        <v>15487376.6</v>
      </c>
      <c r="AH3" s="2">
        <v>55474.26</v>
      </c>
      <c r="AI3" s="2">
        <v>15852948.68</v>
      </c>
      <c r="AK3" s="2">
        <v>58338422.850000001</v>
      </c>
      <c r="AL3" s="2">
        <v>794544.02</v>
      </c>
      <c r="AM3" s="2">
        <v>2163154.9700000002</v>
      </c>
      <c r="AQ3" s="2">
        <v>5899965.5999999996</v>
      </c>
      <c r="AR3" s="2"/>
      <c r="AT3" s="2">
        <v>57845321.549999997</v>
      </c>
      <c r="AW3" s="2">
        <v>371113.98</v>
      </c>
      <c r="AY3" s="1">
        <v>188446.55</v>
      </c>
      <c r="BA3" s="1"/>
      <c r="BC3" s="1">
        <v>4618192.8600000003</v>
      </c>
      <c r="BD3" s="1">
        <v>825713.73</v>
      </c>
      <c r="BF3" s="1"/>
      <c r="BH3" s="1">
        <v>1576227.51</v>
      </c>
      <c r="BI3" s="1">
        <v>2593974.61</v>
      </c>
      <c r="BJ3" s="1">
        <v>179769.93</v>
      </c>
      <c r="BK3" s="1">
        <v>5688917.5300000003</v>
      </c>
      <c r="BL3" s="1">
        <v>11658.57</v>
      </c>
      <c r="BM3" s="1">
        <v>10260543.42</v>
      </c>
      <c r="BN3" s="1">
        <v>138699.24</v>
      </c>
      <c r="BP3" s="1"/>
      <c r="BQ3" s="1">
        <v>2689237.17</v>
      </c>
      <c r="BU3" s="1">
        <v>123085.63</v>
      </c>
      <c r="BV3" s="1">
        <v>4485760</v>
      </c>
      <c r="BX3" s="1">
        <v>1151812.02</v>
      </c>
      <c r="BY3" s="1">
        <v>28253029.379999999</v>
      </c>
      <c r="BZ3" s="1">
        <v>17430303.609999999</v>
      </c>
      <c r="CA3" s="1">
        <v>35328004.979999997</v>
      </c>
      <c r="CB3" s="1">
        <v>120656682.62</v>
      </c>
      <c r="CC3">
        <v>60075651.200000003</v>
      </c>
    </row>
    <row r="4" spans="1:81" x14ac:dyDescent="0.75">
      <c r="A4" s="1">
        <v>5055362.76</v>
      </c>
      <c r="B4" s="1">
        <v>141979.07</v>
      </c>
      <c r="C4" s="1">
        <v>12999196.890000001</v>
      </c>
      <c r="D4" s="1">
        <v>108035.82</v>
      </c>
      <c r="E4" s="1">
        <v>718237.68</v>
      </c>
      <c r="F4" s="1">
        <v>27863772.48</v>
      </c>
      <c r="L4" s="1">
        <v>74515196.640000001</v>
      </c>
      <c r="N4" s="1">
        <v>354007661.19999999</v>
      </c>
      <c r="O4" s="1">
        <v>42797924.43</v>
      </c>
      <c r="S4" s="1">
        <v>147957.12</v>
      </c>
      <c r="V4" s="1">
        <v>19415.7</v>
      </c>
      <c r="W4" s="1">
        <v>9799927.7300000004</v>
      </c>
      <c r="AA4" s="2">
        <v>1992821.48</v>
      </c>
      <c r="AD4" s="2">
        <v>10396393.050000001</v>
      </c>
      <c r="AF4" s="2">
        <v>8924304</v>
      </c>
      <c r="AH4" s="2"/>
      <c r="AI4" s="2">
        <v>12894946.09</v>
      </c>
      <c r="AK4" s="2">
        <v>54292842</v>
      </c>
      <c r="AL4" s="2">
        <v>590888.6</v>
      </c>
      <c r="AM4" s="2">
        <v>1751017.67</v>
      </c>
      <c r="AQ4" s="2">
        <v>280332.24</v>
      </c>
      <c r="AR4" s="2"/>
      <c r="AT4" s="2">
        <v>50335111.68</v>
      </c>
      <c r="AW4" s="2">
        <v>88334.81</v>
      </c>
      <c r="AY4" s="1"/>
      <c r="BC4" s="1">
        <v>2449536.85</v>
      </c>
      <c r="BH4" s="1">
        <v>1165942.96</v>
      </c>
      <c r="BI4" s="1">
        <v>1794102.73</v>
      </c>
      <c r="BJ4" s="1">
        <v>104336.15</v>
      </c>
      <c r="BK4" s="1">
        <v>3734140.7</v>
      </c>
      <c r="BL4" s="1">
        <v>7931</v>
      </c>
      <c r="BM4" s="1">
        <v>7245283.0499999998</v>
      </c>
      <c r="BQ4" s="1">
        <v>1769419.62</v>
      </c>
      <c r="BU4" s="1">
        <v>121140</v>
      </c>
      <c r="BV4" s="1">
        <v>1864766.32</v>
      </c>
      <c r="BX4" s="1">
        <v>311607.78999999998</v>
      </c>
      <c r="BY4" s="1">
        <v>7498248.7400000002</v>
      </c>
      <c r="BZ4" s="1">
        <v>16812488.300000001</v>
      </c>
      <c r="CA4" s="1">
        <v>26750250</v>
      </c>
      <c r="CB4" s="1">
        <v>117292890.27</v>
      </c>
      <c r="CC4">
        <v>46746364.5</v>
      </c>
    </row>
    <row r="5" spans="1:81" x14ac:dyDescent="0.75">
      <c r="A5" s="1">
        <v>4173077.04</v>
      </c>
      <c r="B5" s="1">
        <v>92496.19</v>
      </c>
      <c r="C5" s="1">
        <v>9012251.9900000002</v>
      </c>
      <c r="D5" s="1">
        <v>83802.89</v>
      </c>
      <c r="E5" s="1">
        <v>503172.16</v>
      </c>
      <c r="F5" s="1">
        <v>25707122.030000001</v>
      </c>
      <c r="L5" s="1">
        <v>70766889.989999995</v>
      </c>
      <c r="N5" s="1">
        <v>352176506.16000003</v>
      </c>
      <c r="O5" s="1">
        <v>24265085.620000001</v>
      </c>
      <c r="S5" s="1">
        <v>117204.6</v>
      </c>
      <c r="V5">
        <v>704.3</v>
      </c>
      <c r="W5" s="1">
        <v>6095075.7400000002</v>
      </c>
      <c r="AA5" s="2">
        <v>591837.15</v>
      </c>
      <c r="AD5" s="2">
        <v>7612276.5300000003</v>
      </c>
      <c r="AF5" s="2">
        <v>8831342.5</v>
      </c>
      <c r="AI5" s="2">
        <v>12877300.689999999</v>
      </c>
      <c r="AK5" s="2">
        <v>42280182.049999997</v>
      </c>
      <c r="AL5" s="2">
        <v>341141.04</v>
      </c>
      <c r="AM5" s="2">
        <v>713122.9</v>
      </c>
      <c r="AQ5" s="2">
        <v>256738.16</v>
      </c>
      <c r="AT5" s="2">
        <v>42113343.869999997</v>
      </c>
      <c r="AW5" s="2">
        <v>26430.38</v>
      </c>
      <c r="BC5" s="1">
        <v>1342379.63</v>
      </c>
      <c r="BH5" s="1">
        <v>605266.46</v>
      </c>
      <c r="BI5" s="1">
        <v>988400</v>
      </c>
      <c r="BJ5" s="1">
        <v>92113.73</v>
      </c>
      <c r="BK5" s="1">
        <v>114210.15</v>
      </c>
      <c r="BL5" s="1">
        <v>2379.3000000000002</v>
      </c>
      <c r="BM5" s="1">
        <v>5344548</v>
      </c>
      <c r="BQ5" s="1">
        <v>712114.91</v>
      </c>
      <c r="BU5">
        <v>90800.27</v>
      </c>
      <c r="BV5" s="1">
        <v>817247.16</v>
      </c>
      <c r="BX5" s="1">
        <v>223373.8</v>
      </c>
      <c r="BY5" s="1">
        <v>6227740</v>
      </c>
      <c r="BZ5" s="1">
        <v>16377516.07</v>
      </c>
      <c r="CA5" s="1">
        <v>26151427.489999998</v>
      </c>
      <c r="CB5" s="1">
        <v>86315665.439999998</v>
      </c>
      <c r="CC5">
        <v>38483118.25</v>
      </c>
    </row>
    <row r="6" spans="1:81" x14ac:dyDescent="0.75">
      <c r="A6" s="1">
        <v>3954191.16</v>
      </c>
      <c r="B6" s="1">
        <v>84723.41</v>
      </c>
      <c r="C6" s="1">
        <v>2227347.04</v>
      </c>
      <c r="D6" s="1">
        <v>48846.69</v>
      </c>
      <c r="E6" s="1"/>
      <c r="F6" s="1">
        <v>22161654.43</v>
      </c>
      <c r="L6" s="1">
        <v>56465491.549999997</v>
      </c>
      <c r="N6" s="1">
        <v>263222134.36000001</v>
      </c>
      <c r="O6" s="1">
        <v>18478122.75</v>
      </c>
      <c r="S6" s="1">
        <v>113308.8</v>
      </c>
      <c r="W6" s="1">
        <v>4698609.3099999996</v>
      </c>
      <c r="AA6" s="2">
        <v>514676.52</v>
      </c>
      <c r="AD6" s="2">
        <v>4961403.67</v>
      </c>
      <c r="AF6" s="2">
        <v>8366535</v>
      </c>
      <c r="AI6" s="2">
        <v>11441533.550000001</v>
      </c>
      <c r="AK6" s="2">
        <v>35854925.829999998</v>
      </c>
      <c r="AL6" s="2">
        <v>291696.53999999998</v>
      </c>
      <c r="AM6" s="2">
        <v>113041.76</v>
      </c>
      <c r="AQ6" s="2">
        <v>254415.77</v>
      </c>
      <c r="AT6" s="2">
        <v>38776129.810000002</v>
      </c>
      <c r="AW6" s="2">
        <v>15953.08</v>
      </c>
      <c r="BC6" s="1">
        <v>893768.9</v>
      </c>
      <c r="BH6" s="1">
        <v>149213.75</v>
      </c>
      <c r="BI6" s="1">
        <v>808055.12</v>
      </c>
      <c r="BJ6" s="1">
        <v>86415.21</v>
      </c>
      <c r="BK6" s="1">
        <v>21779.61</v>
      </c>
      <c r="BL6" s="1">
        <v>1586.2</v>
      </c>
      <c r="BM6" s="1">
        <v>4662303.09</v>
      </c>
      <c r="BQ6" s="1">
        <v>184447.5</v>
      </c>
      <c r="BU6">
        <v>38761.18</v>
      </c>
      <c r="BV6" s="1">
        <v>540859.30000000005</v>
      </c>
      <c r="BX6" s="1">
        <v>142683.01</v>
      </c>
      <c r="BY6" s="1">
        <v>6189401.54</v>
      </c>
      <c r="BZ6" s="1">
        <v>10760981.48</v>
      </c>
      <c r="CA6" s="1">
        <v>21965746.52</v>
      </c>
      <c r="CB6" s="1">
        <v>64977500</v>
      </c>
      <c r="CC6">
        <v>32516903.359999999</v>
      </c>
    </row>
    <row r="7" spans="1:81" x14ac:dyDescent="0.75">
      <c r="A7" s="1">
        <v>3620622.6</v>
      </c>
      <c r="B7" s="1">
        <v>51662.06</v>
      </c>
      <c r="C7" s="1">
        <v>1256423.17</v>
      </c>
      <c r="D7" s="1">
        <v>43463.44</v>
      </c>
      <c r="E7" s="1"/>
      <c r="F7" s="1">
        <v>20215437.120000001</v>
      </c>
      <c r="L7" s="1">
        <v>27528222.75</v>
      </c>
      <c r="N7" s="1">
        <v>187411086.24000001</v>
      </c>
      <c r="O7" s="1">
        <v>16656336</v>
      </c>
      <c r="S7" s="1">
        <v>101750</v>
      </c>
      <c r="W7" s="1">
        <v>4670427.5199999996</v>
      </c>
      <c r="AA7" s="2">
        <v>332397.3</v>
      </c>
      <c r="AD7" s="2">
        <v>1028168.55</v>
      </c>
      <c r="AF7" s="2">
        <v>7759394.1500000004</v>
      </c>
      <c r="AI7" s="2">
        <v>9424898.2899999991</v>
      </c>
      <c r="AK7" s="2">
        <v>4694655.13</v>
      </c>
      <c r="AL7" s="2">
        <v>135725.32999999999</v>
      </c>
      <c r="AM7" s="2">
        <v>78004.86</v>
      </c>
      <c r="AQ7" s="2">
        <v>228953.37</v>
      </c>
      <c r="AT7" s="2">
        <v>32982109.039999999</v>
      </c>
      <c r="AW7">
        <v>10779.11</v>
      </c>
      <c r="BC7" s="1">
        <v>874591.27</v>
      </c>
      <c r="BH7" s="1">
        <v>96528.320000000007</v>
      </c>
      <c r="BI7" s="1">
        <v>213.21</v>
      </c>
      <c r="BJ7" s="1">
        <v>81184.490000000005</v>
      </c>
      <c r="BK7">
        <v>18162.07</v>
      </c>
      <c r="BM7" s="1">
        <v>3914881.41</v>
      </c>
      <c r="BU7">
        <v>15592.03</v>
      </c>
      <c r="BV7" s="1">
        <v>395399.56</v>
      </c>
      <c r="BX7" s="1">
        <v>135762.4</v>
      </c>
      <c r="BY7" s="1">
        <v>5325037.34</v>
      </c>
      <c r="BZ7" s="1">
        <v>10603490.93</v>
      </c>
      <c r="CA7" s="1">
        <v>20971350.559999999</v>
      </c>
      <c r="CB7" s="1">
        <v>63435565.359999999</v>
      </c>
      <c r="CC7">
        <v>24439953.18</v>
      </c>
    </row>
    <row r="8" spans="1:81" x14ac:dyDescent="0.75">
      <c r="A8" s="1">
        <v>2271025.92</v>
      </c>
      <c r="B8" s="1">
        <v>45891.7</v>
      </c>
      <c r="C8" s="1">
        <v>271636.31</v>
      </c>
      <c r="D8" s="1">
        <v>22131.87</v>
      </c>
      <c r="F8" s="1">
        <v>11011794.75</v>
      </c>
      <c r="L8" s="1">
        <v>27160046.73</v>
      </c>
      <c r="N8" s="1">
        <v>169778117.47999999</v>
      </c>
      <c r="O8" s="1">
        <v>16630341.710000001</v>
      </c>
      <c r="S8" s="1">
        <v>93976.3</v>
      </c>
      <c r="W8" s="1">
        <v>4455310.66</v>
      </c>
      <c r="AA8" s="2">
        <v>321193.19</v>
      </c>
      <c r="AD8" s="2">
        <v>108713.34</v>
      </c>
      <c r="AF8" s="2">
        <v>6693228</v>
      </c>
      <c r="AI8" s="2">
        <v>9190867.5500000007</v>
      </c>
      <c r="AK8" s="2">
        <v>4427882.8899999997</v>
      </c>
      <c r="AL8" s="2">
        <v>93627.34</v>
      </c>
      <c r="AM8" s="2">
        <v>54153.31</v>
      </c>
      <c r="AQ8" s="2">
        <v>144607</v>
      </c>
      <c r="AT8" s="2">
        <v>28317322.300000001</v>
      </c>
      <c r="AW8">
        <v>8396.93</v>
      </c>
      <c r="BC8" s="1">
        <v>803885.02</v>
      </c>
      <c r="BH8" s="1">
        <v>86980.32</v>
      </c>
      <c r="BI8" s="1"/>
      <c r="BJ8" s="1">
        <v>57990.3</v>
      </c>
      <c r="BM8">
        <v>3431373.51</v>
      </c>
      <c r="BU8">
        <v>2823.44</v>
      </c>
      <c r="BV8" s="1">
        <v>380616.74</v>
      </c>
      <c r="BX8" s="1">
        <v>101461.11</v>
      </c>
      <c r="BY8" s="1">
        <v>5020129.5999999996</v>
      </c>
      <c r="BZ8" s="1">
        <v>10498206.359999999</v>
      </c>
      <c r="CA8" s="1">
        <v>19814603.699999999</v>
      </c>
      <c r="CB8" s="1">
        <v>35836056.630000003</v>
      </c>
      <c r="CC8">
        <v>23425840.379999999</v>
      </c>
    </row>
    <row r="9" spans="1:81" x14ac:dyDescent="0.75">
      <c r="A9" s="1">
        <v>1728214.56</v>
      </c>
      <c r="B9" s="1">
        <v>43823.44</v>
      </c>
      <c r="C9" s="1">
        <v>241243.12</v>
      </c>
      <c r="D9" s="1">
        <v>21942.37</v>
      </c>
      <c r="F9" s="1">
        <v>5558746.4000000004</v>
      </c>
      <c r="L9" s="1">
        <v>25786875.149999999</v>
      </c>
      <c r="N9" s="1">
        <v>105104775.88</v>
      </c>
      <c r="O9" s="1">
        <v>13317646.32</v>
      </c>
      <c r="S9" s="1">
        <v>68486.7</v>
      </c>
      <c r="W9" s="1">
        <v>3527500.73</v>
      </c>
      <c r="AA9" s="2">
        <v>115871.67</v>
      </c>
      <c r="AD9" s="2">
        <v>51977.599999999999</v>
      </c>
      <c r="AF9" s="2">
        <v>2511903.4</v>
      </c>
      <c r="AI9" s="2">
        <v>6773155.54</v>
      </c>
      <c r="AK9" s="2">
        <v>1087197.3999999999</v>
      </c>
      <c r="AL9" s="2">
        <v>74414.97</v>
      </c>
      <c r="AM9" s="2">
        <v>43820.28</v>
      </c>
      <c r="AQ9" s="2">
        <v>116596.62</v>
      </c>
      <c r="AT9" s="2">
        <v>25150701.219999999</v>
      </c>
      <c r="AW9">
        <v>5130.8599999999997</v>
      </c>
      <c r="BC9" s="1">
        <v>284886.48</v>
      </c>
      <c r="BH9" s="1">
        <v>34194.46</v>
      </c>
      <c r="BI9" s="1"/>
      <c r="BJ9" s="1">
        <v>33634.370000000003</v>
      </c>
      <c r="BM9">
        <v>3089816.81</v>
      </c>
      <c r="BV9" s="1">
        <v>356373.45</v>
      </c>
      <c r="BX9" s="1">
        <v>83975.8</v>
      </c>
      <c r="BY9" s="1">
        <v>4886402.18</v>
      </c>
      <c r="BZ9" s="1">
        <v>6007235.8700000001</v>
      </c>
      <c r="CA9" s="1">
        <v>16830861</v>
      </c>
      <c r="CB9" s="1">
        <v>35659874.780000001</v>
      </c>
      <c r="CC9">
        <v>22322730.059999999</v>
      </c>
    </row>
    <row r="10" spans="1:81" x14ac:dyDescent="0.75">
      <c r="A10" s="1">
        <v>1632000</v>
      </c>
      <c r="B10" s="1">
        <v>39281.86</v>
      </c>
      <c r="C10" s="1">
        <v>186241.03</v>
      </c>
      <c r="D10" s="1">
        <v>19699.66</v>
      </c>
      <c r="F10" s="1">
        <v>5377361.7000000002</v>
      </c>
      <c r="L10" s="1">
        <v>25640935.670000002</v>
      </c>
      <c r="N10" s="1">
        <v>89665182.680000007</v>
      </c>
      <c r="O10" s="1">
        <v>11138924.699999999</v>
      </c>
      <c r="S10" s="1">
        <v>41021.94</v>
      </c>
      <c r="W10" s="1">
        <v>3485401.88</v>
      </c>
      <c r="AA10" s="2">
        <v>106425.97</v>
      </c>
      <c r="AD10" s="2">
        <v>43961.15</v>
      </c>
      <c r="AF10" s="2">
        <v>1367538.03</v>
      </c>
      <c r="AI10" s="2">
        <v>6140246.4500000002</v>
      </c>
      <c r="AK10" s="2">
        <v>1001696.23</v>
      </c>
      <c r="AL10" s="2">
        <v>60361.88</v>
      </c>
      <c r="AM10" s="2">
        <v>19762.39</v>
      </c>
      <c r="AQ10" s="2">
        <v>115685.6</v>
      </c>
      <c r="AT10" s="2">
        <v>12860350.300000001</v>
      </c>
      <c r="AW10">
        <v>3061.27</v>
      </c>
      <c r="BC10" s="1">
        <v>189547.22</v>
      </c>
      <c r="BH10" s="1">
        <v>32477.39</v>
      </c>
      <c r="BI10" s="1"/>
      <c r="BJ10" s="1">
        <v>30011.91</v>
      </c>
      <c r="BM10">
        <v>2985330.9</v>
      </c>
      <c r="BV10" s="1">
        <v>335759.14</v>
      </c>
      <c r="BX10" s="1">
        <v>53834.95</v>
      </c>
      <c r="BY10" s="1">
        <v>4479131.04</v>
      </c>
      <c r="BZ10" s="1">
        <v>4828500.0999999996</v>
      </c>
      <c r="CA10" s="1">
        <v>13946140.460000001</v>
      </c>
      <c r="CB10" s="1">
        <v>33602872.780000001</v>
      </c>
      <c r="CC10">
        <v>17170374.09</v>
      </c>
    </row>
    <row r="11" spans="1:81" x14ac:dyDescent="0.75">
      <c r="A11" s="1">
        <v>1183404</v>
      </c>
      <c r="B11" s="1">
        <v>33850.720000000001</v>
      </c>
      <c r="C11" s="1">
        <v>145770.32999999999</v>
      </c>
      <c r="D11" s="1">
        <v>16621.669999999998</v>
      </c>
      <c r="F11" s="1">
        <v>4618146.6399999997</v>
      </c>
      <c r="L11" s="1">
        <v>22960931.530000001</v>
      </c>
      <c r="N11" s="1">
        <v>85244984.640000001</v>
      </c>
      <c r="O11" s="1">
        <v>8071837.4000000004</v>
      </c>
      <c r="S11" s="1">
        <v>30610.06</v>
      </c>
      <c r="W11" s="1">
        <v>3359834.24</v>
      </c>
      <c r="AA11" s="2">
        <v>52448.18</v>
      </c>
      <c r="AD11" s="2">
        <v>12634.95</v>
      </c>
      <c r="AF11" s="2">
        <v>1205208.6599999999</v>
      </c>
      <c r="AI11" s="2">
        <v>5799326.1799999997</v>
      </c>
      <c r="AK11" s="2">
        <v>969629.94</v>
      </c>
      <c r="AL11" s="2">
        <v>43733.04</v>
      </c>
      <c r="AM11" s="2">
        <v>13058.85</v>
      </c>
      <c r="AQ11" s="2">
        <v>109641.03</v>
      </c>
      <c r="AT11" s="2">
        <v>11282990.68</v>
      </c>
      <c r="AW11">
        <v>2942.7</v>
      </c>
      <c r="BC11" s="1">
        <v>174270.48</v>
      </c>
      <c r="BH11" s="1">
        <v>21070.25</v>
      </c>
      <c r="BI11" s="1"/>
      <c r="BJ11" s="1">
        <v>20857.18</v>
      </c>
      <c r="BM11">
        <v>2973532.81</v>
      </c>
      <c r="BV11" s="1">
        <v>287745.8</v>
      </c>
      <c r="BX11" s="1">
        <v>52079.83</v>
      </c>
      <c r="BY11" s="1">
        <v>3423480.64</v>
      </c>
      <c r="BZ11" s="1">
        <v>4689392.76</v>
      </c>
      <c r="CA11" s="1">
        <v>12727835</v>
      </c>
      <c r="CB11" s="1">
        <v>32251118</v>
      </c>
      <c r="CC11">
        <v>16465391.699999999</v>
      </c>
    </row>
    <row r="12" spans="1:81" x14ac:dyDescent="0.75">
      <c r="A12" s="1">
        <v>1172084.04</v>
      </c>
      <c r="B12" s="1">
        <v>32204.7</v>
      </c>
      <c r="C12" s="1">
        <v>132196.54999999999</v>
      </c>
      <c r="D12" s="1">
        <v>11443.56</v>
      </c>
      <c r="F12" s="1">
        <v>4565446.5599999996</v>
      </c>
      <c r="L12" s="1">
        <v>21329138.280000001</v>
      </c>
      <c r="N12" s="1">
        <v>83371800</v>
      </c>
      <c r="O12" s="1">
        <v>7499869.2300000004</v>
      </c>
      <c r="S12" s="1">
        <v>28468.43</v>
      </c>
      <c r="W12" s="1">
        <v>3321705.28</v>
      </c>
      <c r="AA12" s="2">
        <v>51461.120000000003</v>
      </c>
      <c r="AD12" s="2">
        <v>8404.34</v>
      </c>
      <c r="AF12" s="2">
        <v>822876.61</v>
      </c>
      <c r="AI12" s="2">
        <v>5119339.71</v>
      </c>
      <c r="AK12" s="2">
        <v>884289.64</v>
      </c>
      <c r="AL12" s="2">
        <v>41320.47</v>
      </c>
      <c r="AM12" s="2">
        <v>6241.26</v>
      </c>
      <c r="AQ12" s="2">
        <v>83874.95</v>
      </c>
      <c r="AT12" s="2">
        <v>9100911.6799999997</v>
      </c>
      <c r="AW12">
        <v>1767.77</v>
      </c>
      <c r="BC12" s="1">
        <v>96642.35</v>
      </c>
      <c r="BH12" s="1">
        <v>20085.57</v>
      </c>
      <c r="BI12" s="1"/>
      <c r="BJ12" s="1">
        <v>20346.86</v>
      </c>
      <c r="BM12">
        <v>2327457.12</v>
      </c>
      <c r="BV12" s="1">
        <v>200948.59</v>
      </c>
      <c r="BX12" s="1">
        <v>26656.12</v>
      </c>
      <c r="BY12" s="1">
        <v>1392946.58</v>
      </c>
      <c r="BZ12" s="1">
        <v>4028551.44</v>
      </c>
      <c r="CA12" s="1">
        <v>11143956</v>
      </c>
      <c r="CB12" s="1">
        <v>30836724.91</v>
      </c>
      <c r="CC12">
        <v>14306276.279999999</v>
      </c>
    </row>
    <row r="13" spans="1:81" x14ac:dyDescent="0.75">
      <c r="A13" s="1">
        <v>1153664.8799999999</v>
      </c>
      <c r="B13" s="1">
        <v>30343.98</v>
      </c>
      <c r="C13" s="1">
        <v>122183.32</v>
      </c>
      <c r="D13" s="1">
        <v>10080.26</v>
      </c>
      <c r="F13" s="1">
        <v>4156704</v>
      </c>
      <c r="L13" s="1">
        <v>20101188.039999999</v>
      </c>
      <c r="N13" s="1">
        <v>75507295.879999995</v>
      </c>
      <c r="O13" s="1">
        <v>6246126</v>
      </c>
      <c r="S13" s="1">
        <v>27172.95</v>
      </c>
      <c r="W13" s="1">
        <v>3227952.9</v>
      </c>
      <c r="AA13" s="2">
        <v>51117.93</v>
      </c>
      <c r="AD13" s="2">
        <v>5171.8999999999996</v>
      </c>
      <c r="AF13" s="2">
        <v>707399.83</v>
      </c>
      <c r="AI13" s="2">
        <v>4277376.78</v>
      </c>
      <c r="AK13" s="2">
        <v>687749.55</v>
      </c>
      <c r="AL13" s="2">
        <v>39030.85</v>
      </c>
      <c r="AQ13" s="2">
        <v>81714.52</v>
      </c>
      <c r="AT13" s="2">
        <v>8948866.3599999994</v>
      </c>
      <c r="AW13">
        <v>452.72</v>
      </c>
      <c r="BC13" s="1">
        <v>56560.81</v>
      </c>
      <c r="BH13" s="1">
        <v>10126.07</v>
      </c>
      <c r="BI13" s="1"/>
      <c r="BJ13" s="1">
        <v>13531.07</v>
      </c>
      <c r="BM13">
        <v>1605769.45</v>
      </c>
      <c r="BV13" s="1">
        <v>195058.79</v>
      </c>
      <c r="BX13" s="1">
        <v>21288.77</v>
      </c>
      <c r="BY13" s="1">
        <v>1122119.8</v>
      </c>
      <c r="BZ13" s="1">
        <v>3588215.5</v>
      </c>
      <c r="CA13" s="1">
        <v>10410497.17</v>
      </c>
      <c r="CB13" s="1">
        <v>29694606.109999999</v>
      </c>
      <c r="CC13">
        <v>11905628.529999999</v>
      </c>
    </row>
    <row r="14" spans="1:81" x14ac:dyDescent="0.75">
      <c r="A14" s="1">
        <v>754228.8</v>
      </c>
      <c r="B14" s="1">
        <v>28626.400000000001</v>
      </c>
      <c r="C14" s="1">
        <v>115563.53</v>
      </c>
      <c r="D14" s="1">
        <v>3219.65</v>
      </c>
      <c r="F14" s="1">
        <v>3533198.4</v>
      </c>
      <c r="L14" s="1">
        <v>20081814.559999999</v>
      </c>
      <c r="N14" s="1">
        <v>75017533.200000003</v>
      </c>
      <c r="O14" s="1">
        <v>6163697.96</v>
      </c>
      <c r="S14" s="1">
        <v>26907.58</v>
      </c>
      <c r="W14" s="1">
        <v>2578206.2599999998</v>
      </c>
      <c r="AA14" s="2">
        <v>40034.75</v>
      </c>
      <c r="AD14" s="2">
        <v>3103.14</v>
      </c>
      <c r="AF14" s="2">
        <v>391814.13</v>
      </c>
      <c r="AI14" s="2">
        <v>2961678.93</v>
      </c>
      <c r="AK14" s="2">
        <v>580464.21</v>
      </c>
      <c r="AL14" s="2">
        <v>24938.46</v>
      </c>
      <c r="AQ14" s="2">
        <v>72283.259999999995</v>
      </c>
      <c r="AT14" s="2">
        <v>6916204.6699999999</v>
      </c>
      <c r="AW14">
        <v>312.58999999999997</v>
      </c>
      <c r="BC14" s="1">
        <v>48671.040000000001</v>
      </c>
      <c r="BH14" s="1">
        <v>5552.93</v>
      </c>
      <c r="BI14" s="1"/>
      <c r="BJ14" s="1">
        <v>10923.44</v>
      </c>
      <c r="BM14">
        <v>1592127.49</v>
      </c>
      <c r="BV14" s="1">
        <v>184187.55</v>
      </c>
      <c r="BX14" s="1">
        <v>21283.46</v>
      </c>
      <c r="BY14" s="1">
        <v>1076987.68</v>
      </c>
      <c r="BZ14" s="1">
        <v>3057662.23</v>
      </c>
      <c r="CA14" s="1">
        <v>8302485</v>
      </c>
      <c r="CB14" s="1">
        <v>25991000</v>
      </c>
      <c r="CC14">
        <v>9756240.1400000006</v>
      </c>
    </row>
    <row r="15" spans="1:81" x14ac:dyDescent="0.75">
      <c r="A15" s="1">
        <v>754081.92</v>
      </c>
      <c r="B15" s="1">
        <v>25048.1</v>
      </c>
      <c r="C15" s="1">
        <v>45458.03</v>
      </c>
      <c r="D15" s="1">
        <v>3198.49</v>
      </c>
      <c r="F15" s="1">
        <v>2947539.59</v>
      </c>
      <c r="L15" s="1">
        <v>18862816.98</v>
      </c>
      <c r="N15" s="1">
        <v>71299563.359999999</v>
      </c>
      <c r="O15" s="1">
        <v>5671430.3600000003</v>
      </c>
      <c r="S15" s="1">
        <v>19080.16</v>
      </c>
      <c r="W15" s="1">
        <v>2387664.63</v>
      </c>
      <c r="AA15" s="2">
        <v>37482.129999999997</v>
      </c>
      <c r="AD15" s="2">
        <v>160.33000000000001</v>
      </c>
      <c r="AF15" s="2">
        <v>281775.59999999998</v>
      </c>
      <c r="AI15" s="2">
        <v>2336424.48</v>
      </c>
      <c r="AK15" s="2">
        <v>536225.6</v>
      </c>
      <c r="AL15" s="2">
        <v>19354.07</v>
      </c>
      <c r="AQ15" s="2">
        <v>69720.820000000007</v>
      </c>
      <c r="AT15" s="2">
        <v>6793648.6200000001</v>
      </c>
      <c r="AW15">
        <v>237.14</v>
      </c>
      <c r="BC15" s="1">
        <v>42913.98</v>
      </c>
      <c r="BH15" s="1">
        <v>5339.82</v>
      </c>
      <c r="BI15" s="1"/>
      <c r="BJ15" s="1">
        <v>10921.51</v>
      </c>
      <c r="BM15">
        <v>1261580.56</v>
      </c>
      <c r="BV15" s="1">
        <v>175839.55</v>
      </c>
      <c r="BX15" s="1">
        <v>18380.93</v>
      </c>
      <c r="BY15" s="1">
        <v>1062106.08</v>
      </c>
      <c r="BZ15" s="1">
        <v>2483373.23</v>
      </c>
      <c r="CA15" s="1">
        <v>7926000</v>
      </c>
      <c r="CB15" s="1">
        <v>21620873.260000002</v>
      </c>
      <c r="CC15">
        <v>9443710</v>
      </c>
    </row>
    <row r="16" spans="1:81" x14ac:dyDescent="0.75">
      <c r="A16" s="1">
        <v>723722.64</v>
      </c>
      <c r="B16" s="1">
        <v>15386.69</v>
      </c>
      <c r="C16" s="1">
        <v>28079.48</v>
      </c>
      <c r="D16" s="1">
        <v>1884.88</v>
      </c>
      <c r="F16" s="1">
        <v>2719211.84</v>
      </c>
      <c r="L16" s="1">
        <v>17529509.449999999</v>
      </c>
      <c r="N16" s="1">
        <v>68823371.799999997</v>
      </c>
      <c r="O16" s="1">
        <v>5573959.5599999996</v>
      </c>
      <c r="S16" s="1">
        <v>18489.599999999999</v>
      </c>
      <c r="W16" s="1">
        <v>1727082.64</v>
      </c>
      <c r="AA16" s="2">
        <v>23009.61</v>
      </c>
      <c r="AD16">
        <v>41.38</v>
      </c>
      <c r="AF16" s="2">
        <v>236484.76</v>
      </c>
      <c r="AI16" s="2">
        <v>1824336.88</v>
      </c>
      <c r="AK16" s="2">
        <v>461261.26</v>
      </c>
      <c r="AL16" s="2">
        <v>12583.05</v>
      </c>
      <c r="AQ16" s="2">
        <v>69535.72</v>
      </c>
      <c r="AT16" s="2">
        <v>5689835.4900000002</v>
      </c>
      <c r="AW16">
        <v>75.45</v>
      </c>
      <c r="BC16" s="1">
        <v>1026.55</v>
      </c>
      <c r="BH16" s="1">
        <v>5175.71</v>
      </c>
      <c r="BI16" s="1"/>
      <c r="BJ16" s="1">
        <v>9665.0499999999993</v>
      </c>
      <c r="BM16">
        <v>1201721.6200000001</v>
      </c>
      <c r="BV16" s="1">
        <v>165037.84</v>
      </c>
      <c r="BX16" s="1">
        <v>18171.63</v>
      </c>
      <c r="BY16" s="1">
        <v>1041015.08</v>
      </c>
      <c r="BZ16" s="1">
        <v>2443337.4</v>
      </c>
      <c r="CA16" s="1">
        <v>7797427.0700000003</v>
      </c>
      <c r="CB16" s="1">
        <v>18253664.949999999</v>
      </c>
      <c r="CC16">
        <v>9402157.6799999997</v>
      </c>
    </row>
    <row r="17" spans="1:81" x14ac:dyDescent="0.75">
      <c r="A17" s="1">
        <v>550610.28</v>
      </c>
      <c r="B17" s="1">
        <v>12058.87</v>
      </c>
      <c r="C17" s="1">
        <v>4781.67</v>
      </c>
      <c r="D17" s="1">
        <v>1791.97</v>
      </c>
      <c r="F17" s="1">
        <v>2647127.66</v>
      </c>
      <c r="L17" s="1">
        <v>17196282.309999999</v>
      </c>
      <c r="N17" s="1">
        <v>67357736.799999997</v>
      </c>
      <c r="O17" s="1">
        <v>5389553.0999999996</v>
      </c>
      <c r="S17" s="1">
        <v>12521.76</v>
      </c>
      <c r="W17" s="1">
        <v>1522197.8</v>
      </c>
      <c r="AA17" s="2">
        <v>16430.3</v>
      </c>
      <c r="AF17" s="2">
        <v>224966.83</v>
      </c>
      <c r="AI17" s="2">
        <v>1512223.5</v>
      </c>
      <c r="AK17" s="2">
        <v>196526.68</v>
      </c>
      <c r="AL17" s="2">
        <v>8218.66</v>
      </c>
      <c r="AQ17" s="2">
        <v>67890.09</v>
      </c>
      <c r="AT17" s="2">
        <v>5609782.3799999999</v>
      </c>
      <c r="AW17">
        <v>75.45</v>
      </c>
      <c r="BC17" s="1">
        <v>217.88</v>
      </c>
      <c r="BH17" s="1">
        <v>4906.2700000000004</v>
      </c>
      <c r="BI17" s="1"/>
      <c r="BJ17" s="1">
        <v>9665.0499999999993</v>
      </c>
      <c r="BM17">
        <v>849809.85</v>
      </c>
      <c r="BV17" s="1">
        <v>140070.1</v>
      </c>
      <c r="BX17" s="1">
        <v>17161.27</v>
      </c>
      <c r="BY17" s="1">
        <v>898136</v>
      </c>
      <c r="BZ17" s="1">
        <v>1745241</v>
      </c>
      <c r="CA17" s="1">
        <v>7728550.1299999999</v>
      </c>
      <c r="CB17" s="1">
        <v>17607046</v>
      </c>
      <c r="CC17">
        <v>9381126.5299999993</v>
      </c>
    </row>
    <row r="18" spans="1:81" x14ac:dyDescent="0.75">
      <c r="A18" s="1">
        <v>442084.32</v>
      </c>
      <c r="B18" s="1">
        <v>11463.44</v>
      </c>
      <c r="C18" s="1"/>
      <c r="D18" s="1">
        <v>919.9</v>
      </c>
      <c r="F18" s="1">
        <v>2195342.4300000002</v>
      </c>
      <c r="L18" s="1">
        <v>15939942.1</v>
      </c>
      <c r="N18" s="1">
        <v>64585668.640000001</v>
      </c>
      <c r="O18" s="1">
        <v>5347558.3099999996</v>
      </c>
      <c r="S18" s="1">
        <v>7733</v>
      </c>
      <c r="W18" s="1">
        <v>1065368</v>
      </c>
      <c r="AA18" s="2">
        <v>11910.09</v>
      </c>
      <c r="AF18" s="2">
        <v>179564.43</v>
      </c>
      <c r="AI18" s="2">
        <v>1464817.69</v>
      </c>
      <c r="AK18">
        <v>153963.78</v>
      </c>
      <c r="AL18" s="2">
        <v>6799.36</v>
      </c>
      <c r="AQ18" s="2">
        <v>64335.65</v>
      </c>
      <c r="AT18" s="2">
        <v>5574026.3300000001</v>
      </c>
      <c r="AW18">
        <v>10.78</v>
      </c>
      <c r="BC18" s="1">
        <v>205.31</v>
      </c>
      <c r="BH18" s="1">
        <v>2469.06</v>
      </c>
      <c r="BI18" s="1"/>
      <c r="BJ18" s="1">
        <v>7732.04</v>
      </c>
      <c r="BM18">
        <v>443410.42</v>
      </c>
      <c r="BV18" s="1">
        <v>134516.73000000001</v>
      </c>
      <c r="BX18" s="1">
        <v>13492.73</v>
      </c>
      <c r="BY18" s="1">
        <v>862897</v>
      </c>
      <c r="BZ18" s="1">
        <v>1628891.6</v>
      </c>
      <c r="CA18" s="1">
        <v>6684643.0899999999</v>
      </c>
      <c r="CB18" s="1">
        <v>16498121.42</v>
      </c>
      <c r="CC18">
        <v>7791060.75</v>
      </c>
    </row>
    <row r="19" spans="1:81" x14ac:dyDescent="0.75">
      <c r="A19" s="1">
        <v>433296</v>
      </c>
      <c r="B19" s="1">
        <v>7371.3</v>
      </c>
      <c r="C19" s="1"/>
      <c r="D19" s="1">
        <v>735.92</v>
      </c>
      <c r="F19" s="1">
        <v>2076273.65</v>
      </c>
      <c r="L19" s="1">
        <v>14726322.5</v>
      </c>
      <c r="N19" s="1">
        <v>59865921.32</v>
      </c>
      <c r="O19" s="1">
        <v>4164084</v>
      </c>
      <c r="S19" s="1">
        <v>6591.77</v>
      </c>
      <c r="W19" s="1">
        <v>782540.83</v>
      </c>
      <c r="AA19" s="2">
        <v>8318.1</v>
      </c>
      <c r="AF19" s="2">
        <v>178300.16</v>
      </c>
      <c r="AI19" s="2">
        <v>1149520.6100000001</v>
      </c>
      <c r="AK19">
        <v>151483.73000000001</v>
      </c>
      <c r="AL19" s="2">
        <v>4941.71</v>
      </c>
      <c r="AQ19" s="2">
        <v>63265.56</v>
      </c>
      <c r="AT19" s="2">
        <v>5427843.4900000002</v>
      </c>
      <c r="AW19">
        <v>10.78</v>
      </c>
      <c r="BC19" s="1"/>
      <c r="BH19" s="1">
        <v>291.49</v>
      </c>
      <c r="BI19" s="1"/>
      <c r="BJ19" s="1">
        <v>7529.07</v>
      </c>
      <c r="BM19">
        <v>427563.84</v>
      </c>
      <c r="BV19" s="1">
        <v>126240.5</v>
      </c>
      <c r="BX19" s="1">
        <v>13030.58</v>
      </c>
      <c r="BY19" s="1">
        <v>844198.06</v>
      </c>
      <c r="BZ19" s="1">
        <v>1535381.59</v>
      </c>
      <c r="CA19" s="1">
        <v>6605000</v>
      </c>
      <c r="CB19" s="1">
        <v>15798295.18</v>
      </c>
      <c r="CC19">
        <v>7564411.71</v>
      </c>
    </row>
    <row r="20" spans="1:81" x14ac:dyDescent="0.75">
      <c r="A20" s="1">
        <v>346612.32</v>
      </c>
      <c r="B20" s="1">
        <v>7156.6</v>
      </c>
      <c r="D20" s="1">
        <v>693.6</v>
      </c>
      <c r="F20" s="1">
        <v>1875837.38</v>
      </c>
      <c r="L20" s="1">
        <v>12287960.300000001</v>
      </c>
      <c r="N20" s="1">
        <v>56177666.799999997</v>
      </c>
      <c r="O20" s="1">
        <v>3351036.19</v>
      </c>
      <c r="S20" s="1">
        <v>6146.11</v>
      </c>
      <c r="W20" s="1">
        <v>633389.31000000006</v>
      </c>
      <c r="AA20" s="2">
        <v>1634.2</v>
      </c>
      <c r="AF20" s="2">
        <v>132228.44</v>
      </c>
      <c r="AI20" s="2">
        <v>990600.71</v>
      </c>
      <c r="AK20">
        <v>135316.53</v>
      </c>
      <c r="AL20" s="2">
        <v>4571</v>
      </c>
      <c r="AQ20" s="2">
        <v>45189.69</v>
      </c>
      <c r="AT20" s="2">
        <v>5370178.9699999997</v>
      </c>
      <c r="BC20" s="1"/>
      <c r="BH20">
        <v>244.95</v>
      </c>
      <c r="BI20" s="1"/>
      <c r="BJ20" s="1">
        <v>7175.33</v>
      </c>
      <c r="BM20">
        <v>390152</v>
      </c>
      <c r="BV20" s="1">
        <v>119561.2</v>
      </c>
      <c r="BX20" s="1">
        <v>12634.3</v>
      </c>
      <c r="BY20" s="1">
        <v>831747.82</v>
      </c>
      <c r="BZ20" s="1">
        <v>1321729.18</v>
      </c>
      <c r="CA20" s="1">
        <v>6107405.7199999997</v>
      </c>
      <c r="CB20" s="1">
        <v>15472071</v>
      </c>
      <c r="CC20">
        <v>7082782.5</v>
      </c>
    </row>
    <row r="21" spans="1:81" x14ac:dyDescent="0.75">
      <c r="A21" s="1">
        <v>273360</v>
      </c>
      <c r="B21" s="1">
        <v>6798.77</v>
      </c>
      <c r="D21" s="1">
        <v>459.95</v>
      </c>
      <c r="F21" s="1">
        <v>1669366.97</v>
      </c>
      <c r="L21" s="1">
        <v>11968792.5</v>
      </c>
      <c r="N21" s="1">
        <v>53105204.840000004</v>
      </c>
      <c r="O21" s="1">
        <v>2525631.46</v>
      </c>
      <c r="S21" s="1">
        <v>5234.0200000000004</v>
      </c>
      <c r="W21" s="1">
        <v>612088.68000000005</v>
      </c>
      <c r="AA21" s="2">
        <v>1552.49</v>
      </c>
      <c r="AF21" s="2">
        <v>85831.35</v>
      </c>
      <c r="AI21" s="2">
        <v>820339.23</v>
      </c>
      <c r="AK21">
        <v>69132.89</v>
      </c>
      <c r="AL21" s="2">
        <v>2663.52</v>
      </c>
      <c r="AQ21" s="2">
        <v>39717.760000000002</v>
      </c>
      <c r="AT21" s="2">
        <v>3914213.02</v>
      </c>
      <c r="BC21" s="1"/>
      <c r="BH21">
        <v>242.5</v>
      </c>
      <c r="BI21" s="1"/>
      <c r="BJ21" s="1">
        <v>6765.54</v>
      </c>
      <c r="BM21">
        <v>284730.78999999998</v>
      </c>
      <c r="BV21" s="1">
        <v>114386.88</v>
      </c>
      <c r="BX21" s="1">
        <v>11968.16</v>
      </c>
      <c r="BY21" s="1">
        <v>811689.1</v>
      </c>
      <c r="BZ21" s="1">
        <v>1123679.24</v>
      </c>
      <c r="CA21" s="1">
        <v>5895477.6900000004</v>
      </c>
      <c r="CB21" s="1">
        <v>14783903.58</v>
      </c>
      <c r="CC21">
        <v>6183561.8799999999</v>
      </c>
    </row>
    <row r="22" spans="1:81" x14ac:dyDescent="0.75">
      <c r="A22" s="1">
        <v>221127.84</v>
      </c>
      <c r="B22" s="1">
        <v>5421.12</v>
      </c>
      <c r="D22" s="1">
        <v>411.2</v>
      </c>
      <c r="F22" s="1">
        <v>1662681.6</v>
      </c>
      <c r="L22" s="1">
        <v>9739118.1699999999</v>
      </c>
      <c r="N22" s="1">
        <v>49386960.039999999</v>
      </c>
      <c r="O22" s="1">
        <v>2021496.22</v>
      </c>
      <c r="S22" s="1">
        <v>4247.8599999999997</v>
      </c>
      <c r="W22" s="1">
        <v>522591.04</v>
      </c>
      <c r="AA22" s="2">
        <v>1307.3599999999999</v>
      </c>
      <c r="AF22" s="2">
        <v>80616.210000000006</v>
      </c>
      <c r="AI22" s="2">
        <v>723933.12</v>
      </c>
      <c r="AK22">
        <v>34117.35</v>
      </c>
      <c r="AL22" s="2">
        <v>2221.96</v>
      </c>
      <c r="AQ22" s="2">
        <v>33233.58</v>
      </c>
      <c r="AT22" s="2">
        <v>3426136.68</v>
      </c>
      <c r="BC22" s="1"/>
      <c r="BH22">
        <v>208.2</v>
      </c>
      <c r="BI22" s="1"/>
      <c r="BJ22" s="1">
        <v>4832.5200000000004</v>
      </c>
      <c r="BM22">
        <v>277248.43</v>
      </c>
      <c r="BV22" s="1">
        <v>114241.09</v>
      </c>
      <c r="BX22" s="1">
        <v>8477.0499999999993</v>
      </c>
      <c r="BY22" s="1">
        <v>791240</v>
      </c>
      <c r="BZ22" s="1">
        <v>1000604.84</v>
      </c>
      <c r="CA22" s="1">
        <v>5859718.2199999997</v>
      </c>
      <c r="CB22" s="1">
        <v>14752862.9</v>
      </c>
      <c r="CC22">
        <v>4511298.04</v>
      </c>
    </row>
    <row r="23" spans="1:81" x14ac:dyDescent="0.75">
      <c r="A23" s="1">
        <v>189477.24</v>
      </c>
      <c r="B23" s="1">
        <v>3220.47</v>
      </c>
      <c r="D23" s="1">
        <v>83.71</v>
      </c>
      <c r="F23" s="1">
        <v>1633889.5</v>
      </c>
      <c r="L23" s="1">
        <v>7383627.8899999997</v>
      </c>
      <c r="N23" s="1">
        <v>47133643.200000003</v>
      </c>
      <c r="O23" s="1">
        <v>1865998.91</v>
      </c>
      <c r="S23" s="1">
        <v>1505.9</v>
      </c>
      <c r="W23" s="1">
        <v>442520.22</v>
      </c>
      <c r="AA23" s="2"/>
      <c r="AF23" s="2">
        <v>29301.46</v>
      </c>
      <c r="AI23" s="2">
        <v>703188.77</v>
      </c>
      <c r="AK23">
        <v>28540.61</v>
      </c>
      <c r="AL23" s="2">
        <v>1897.88</v>
      </c>
      <c r="AQ23" s="2">
        <v>24201.43</v>
      </c>
      <c r="AT23" s="2">
        <v>2682006.63</v>
      </c>
      <c r="BH23">
        <v>66.14</v>
      </c>
      <c r="BI23" s="1"/>
      <c r="BJ23" s="1">
        <v>2845.39</v>
      </c>
      <c r="BM23">
        <v>256992.59</v>
      </c>
      <c r="BV23" s="1">
        <v>107485.54</v>
      </c>
      <c r="BX23" s="1">
        <v>7334.95</v>
      </c>
      <c r="BY23" s="1">
        <v>772530.58</v>
      </c>
      <c r="BZ23" s="1">
        <v>908688.81</v>
      </c>
      <c r="CA23" s="1">
        <v>4577727.3499999996</v>
      </c>
      <c r="CB23" s="1">
        <v>12339784.199999999</v>
      </c>
      <c r="CC23">
        <v>4231244.82</v>
      </c>
    </row>
    <row r="24" spans="1:81" x14ac:dyDescent="0.75">
      <c r="A24" s="1">
        <v>148767</v>
      </c>
      <c r="B24" s="1">
        <v>2599.9899999999998</v>
      </c>
      <c r="D24" s="1">
        <v>40.479999999999997</v>
      </c>
      <c r="F24" s="1">
        <v>1449595.1</v>
      </c>
      <c r="L24" s="1">
        <v>7042485.3799999999</v>
      </c>
      <c r="N24" s="1">
        <v>46212920</v>
      </c>
      <c r="O24" s="1">
        <v>1547644.28</v>
      </c>
      <c r="S24" s="1">
        <v>1084.6600000000001</v>
      </c>
      <c r="W24" s="1">
        <v>431530.11</v>
      </c>
      <c r="AA24" s="2"/>
      <c r="AF24" s="2">
        <v>26085</v>
      </c>
      <c r="AI24" s="2">
        <v>653102.52</v>
      </c>
      <c r="AK24">
        <v>22789.59</v>
      </c>
      <c r="AL24" s="2">
        <v>1371.3</v>
      </c>
      <c r="AQ24" s="2">
        <v>13555.46</v>
      </c>
      <c r="AT24" s="2">
        <v>2400532.0099999998</v>
      </c>
      <c r="BH24">
        <v>7.35</v>
      </c>
      <c r="BI24" s="1"/>
      <c r="BJ24" s="1">
        <v>2654.02</v>
      </c>
      <c r="BM24">
        <v>205177.2</v>
      </c>
      <c r="BV24" s="1">
        <v>90105.46</v>
      </c>
      <c r="BX24" s="1">
        <v>6187.53</v>
      </c>
      <c r="BY24" s="1">
        <v>726934.72</v>
      </c>
      <c r="BZ24" s="1">
        <v>862230.5</v>
      </c>
      <c r="CA24" s="1">
        <v>4293250</v>
      </c>
      <c r="CB24" s="1">
        <v>11870275.35</v>
      </c>
      <c r="CC24">
        <v>4013576.75</v>
      </c>
    </row>
    <row r="25" spans="1:81" x14ac:dyDescent="0.75">
      <c r="A25" s="1">
        <v>105261.96</v>
      </c>
      <c r="B25" s="1">
        <v>2146.98</v>
      </c>
      <c r="D25" s="1">
        <v>9.1999999999999993</v>
      </c>
      <c r="F25" s="1">
        <v>1158930.6399999999</v>
      </c>
      <c r="L25" s="1">
        <v>6542939.9000000004</v>
      </c>
      <c r="N25" s="1">
        <v>42195793.68</v>
      </c>
      <c r="O25" s="1">
        <v>1444864.28</v>
      </c>
      <c r="S25" s="1">
        <v>691.9</v>
      </c>
      <c r="W25" s="1">
        <v>378122.65</v>
      </c>
      <c r="AA25" s="2"/>
      <c r="AF25" s="2">
        <v>17104.919999999998</v>
      </c>
      <c r="AI25" s="2">
        <v>609192.94999999995</v>
      </c>
      <c r="AL25" s="2">
        <v>1356.22</v>
      </c>
      <c r="AQ25" s="2">
        <v>10122.49</v>
      </c>
      <c r="AT25" s="2">
        <v>2291646.64</v>
      </c>
      <c r="BH25">
        <v>4.9000000000000004</v>
      </c>
      <c r="BI25" s="1"/>
      <c r="BJ25" s="1">
        <v>2048.9899999999998</v>
      </c>
      <c r="BM25">
        <v>193739.86</v>
      </c>
      <c r="BV25" s="1">
        <v>75235.17</v>
      </c>
      <c r="BX25" s="1">
        <v>4249.68</v>
      </c>
      <c r="BY25" s="1">
        <v>609862.64</v>
      </c>
      <c r="BZ25" s="1">
        <v>800972.54</v>
      </c>
      <c r="CA25" s="1">
        <v>2642000</v>
      </c>
      <c r="CB25" s="1">
        <v>11303003.210000001</v>
      </c>
      <c r="CC25">
        <v>3943476.09</v>
      </c>
    </row>
    <row r="26" spans="1:81" x14ac:dyDescent="0.75">
      <c r="A26" s="1">
        <v>89594.76</v>
      </c>
      <c r="B26" s="1">
        <v>1431.32</v>
      </c>
      <c r="D26" s="1">
        <v>2.76</v>
      </c>
      <c r="F26" s="1">
        <v>975890.18</v>
      </c>
      <c r="L26" s="1">
        <v>6512555.1299999999</v>
      </c>
      <c r="N26" s="1">
        <v>39227463</v>
      </c>
      <c r="O26" s="1">
        <v>1103575.95</v>
      </c>
      <c r="S26" s="1">
        <v>244.2</v>
      </c>
      <c r="W26" s="1">
        <v>352805.02</v>
      </c>
      <c r="AA26" s="2"/>
      <c r="AF26" s="2">
        <v>16733.07</v>
      </c>
      <c r="AI26" s="2">
        <v>526072.54</v>
      </c>
      <c r="AL26" s="2">
        <v>1296.79</v>
      </c>
      <c r="AQ26" s="2">
        <v>9697.35</v>
      </c>
      <c r="AT26" s="2">
        <v>2095152.64</v>
      </c>
      <c r="BH26">
        <v>2.4500000000000002</v>
      </c>
      <c r="BI26" s="1"/>
      <c r="BJ26" s="1">
        <v>1933.01</v>
      </c>
      <c r="BM26">
        <v>173550.83</v>
      </c>
      <c r="BV26" s="1">
        <v>69282.559999999998</v>
      </c>
      <c r="BX26" s="1">
        <v>2832.41</v>
      </c>
      <c r="BY26" s="1">
        <v>402956</v>
      </c>
      <c r="BZ26" s="1">
        <v>744636.16</v>
      </c>
      <c r="CA26" s="1">
        <v>2557046.4900000002</v>
      </c>
      <c r="CB26" s="1">
        <v>11095335.119999999</v>
      </c>
      <c r="CC26">
        <v>3079263.3</v>
      </c>
    </row>
    <row r="27" spans="1:81" x14ac:dyDescent="0.75">
      <c r="A27" s="1">
        <v>87720</v>
      </c>
      <c r="B27" s="1">
        <v>510.27</v>
      </c>
      <c r="D27" s="1"/>
      <c r="F27" s="1">
        <v>911385.06</v>
      </c>
      <c r="L27" s="1">
        <v>6383356</v>
      </c>
      <c r="N27" s="1">
        <v>38435322.880000003</v>
      </c>
      <c r="O27" s="1">
        <v>849993.65</v>
      </c>
      <c r="S27" s="1">
        <v>224.66</v>
      </c>
      <c r="W27" s="1">
        <v>290116.53000000003</v>
      </c>
      <c r="AA27" s="2"/>
      <c r="AF27" s="2">
        <v>10393.1</v>
      </c>
      <c r="AI27" s="2">
        <v>491920.66</v>
      </c>
      <c r="AL27" s="2">
        <v>1237.3699999999999</v>
      </c>
      <c r="AQ27">
        <v>2892.14</v>
      </c>
      <c r="AT27" s="2">
        <v>2004031.58</v>
      </c>
      <c r="BI27" s="1"/>
      <c r="BJ27" s="1">
        <v>1933.01</v>
      </c>
      <c r="BM27">
        <v>160336.44</v>
      </c>
      <c r="BV27" s="1">
        <v>66299.53</v>
      </c>
      <c r="BX27" s="1">
        <v>2496.69</v>
      </c>
      <c r="BY27" s="1">
        <v>290877.64</v>
      </c>
      <c r="BZ27" s="1">
        <v>734443.95</v>
      </c>
      <c r="CA27" s="1">
        <v>2418935.94</v>
      </c>
      <c r="CB27" s="1">
        <v>10096166.82</v>
      </c>
      <c r="CC27">
        <v>3020098.46</v>
      </c>
    </row>
    <row r="28" spans="1:81" x14ac:dyDescent="0.75">
      <c r="A28" s="1">
        <v>86175.72</v>
      </c>
      <c r="B28" s="1">
        <v>214.7</v>
      </c>
      <c r="D28" s="1"/>
      <c r="F28" s="1">
        <v>692784</v>
      </c>
      <c r="L28" s="1">
        <v>6383356</v>
      </c>
      <c r="N28" s="1">
        <v>36563473.759999998</v>
      </c>
      <c r="O28" s="1">
        <v>757977.8</v>
      </c>
      <c r="S28" s="1">
        <v>81.81</v>
      </c>
      <c r="W28" s="1">
        <v>247425.55</v>
      </c>
      <c r="AA28" s="2"/>
      <c r="AF28" s="2">
        <v>9296.15</v>
      </c>
      <c r="AI28" s="2">
        <v>480854.54</v>
      </c>
      <c r="AL28" s="2">
        <v>726.79</v>
      </c>
      <c r="AQ28">
        <v>2565.33</v>
      </c>
      <c r="AT28" s="2">
        <v>1714142.29</v>
      </c>
      <c r="BI28" s="1"/>
      <c r="BJ28" s="1">
        <v>1772.57</v>
      </c>
      <c r="BM28">
        <v>152186</v>
      </c>
      <c r="BV28" s="1">
        <v>66003.47</v>
      </c>
      <c r="BX28" s="1">
        <v>2084.4699999999998</v>
      </c>
      <c r="BY28" s="1">
        <v>272920.15999999997</v>
      </c>
      <c r="BZ28" s="1">
        <v>722238.9</v>
      </c>
      <c r="CA28" s="1">
        <v>2411525.13</v>
      </c>
      <c r="CB28" s="1">
        <v>9895479.1699999999</v>
      </c>
      <c r="CC28">
        <v>2757534.99</v>
      </c>
    </row>
    <row r="29" spans="1:81" x14ac:dyDescent="0.75">
      <c r="A29" s="1">
        <v>81396</v>
      </c>
      <c r="B29" s="1"/>
      <c r="D29" s="1"/>
      <c r="F29" s="1">
        <v>570161.23</v>
      </c>
      <c r="L29" s="1">
        <v>6383356</v>
      </c>
      <c r="N29" s="1">
        <v>35510043.079999998</v>
      </c>
      <c r="O29" s="1">
        <v>663348.99</v>
      </c>
      <c r="S29" s="1">
        <v>40.700000000000003</v>
      </c>
      <c r="W29" s="1">
        <v>172701.76</v>
      </c>
      <c r="AA29" s="2"/>
      <c r="AF29" s="2">
        <v>3448.87</v>
      </c>
      <c r="AI29" s="2">
        <v>459278.51</v>
      </c>
      <c r="AL29" s="2">
        <v>548.52</v>
      </c>
      <c r="AQ29">
        <v>812.69</v>
      </c>
      <c r="AT29" s="2">
        <v>1650640.56</v>
      </c>
      <c r="BI29" s="1"/>
      <c r="BJ29">
        <v>1675.92</v>
      </c>
      <c r="BM29">
        <v>144970.85999999999</v>
      </c>
      <c r="BV29" s="1">
        <v>58788.13</v>
      </c>
      <c r="BX29" s="1">
        <v>2039.85</v>
      </c>
      <c r="BY29" s="1">
        <v>270829.40000000002</v>
      </c>
      <c r="BZ29" s="1">
        <v>670149.27</v>
      </c>
      <c r="CA29" s="1">
        <v>2377800</v>
      </c>
      <c r="CB29" s="1">
        <v>9297054.9600000009</v>
      </c>
      <c r="CC29">
        <v>2718900.77</v>
      </c>
    </row>
    <row r="30" spans="1:81" x14ac:dyDescent="0.75">
      <c r="A30" s="1">
        <v>57173.04</v>
      </c>
      <c r="B30" s="1"/>
      <c r="D30" s="1"/>
      <c r="F30" s="1">
        <v>530367.72</v>
      </c>
      <c r="L30" s="1">
        <v>5229420.78</v>
      </c>
      <c r="N30" s="1">
        <v>31853271.48</v>
      </c>
      <c r="O30" s="1">
        <v>648243.78</v>
      </c>
      <c r="S30" s="1">
        <v>20.350000000000001</v>
      </c>
      <c r="W30" s="1">
        <v>170263.75</v>
      </c>
      <c r="AA30" s="2"/>
      <c r="AF30" s="2">
        <v>1394.42</v>
      </c>
      <c r="AI30" s="2">
        <v>429083.73</v>
      </c>
      <c r="AL30" s="2">
        <v>228.55</v>
      </c>
      <c r="AT30" s="2">
        <v>1604599.92</v>
      </c>
      <c r="BI30" s="1"/>
      <c r="BJ30">
        <v>1418.83</v>
      </c>
      <c r="BM30">
        <v>138958.25</v>
      </c>
      <c r="BV30" s="1">
        <v>57079.05</v>
      </c>
      <c r="BX30" s="1">
        <v>1769.99</v>
      </c>
      <c r="BY30" s="1">
        <v>267808.53999999998</v>
      </c>
      <c r="BZ30" s="1">
        <v>627123.27</v>
      </c>
      <c r="CA30" s="1">
        <v>2314444.84</v>
      </c>
      <c r="CB30" s="1">
        <v>9216928.4199999999</v>
      </c>
      <c r="CC30">
        <v>2372939.9</v>
      </c>
    </row>
    <row r="31" spans="1:81" x14ac:dyDescent="0.75">
      <c r="A31" s="1">
        <v>28292.76</v>
      </c>
      <c r="B31" s="1"/>
      <c r="D31" s="1"/>
      <c r="F31" s="1">
        <v>498804.47999999998</v>
      </c>
      <c r="L31" s="1">
        <v>5129952.13</v>
      </c>
      <c r="N31" s="1">
        <v>31797297.48</v>
      </c>
      <c r="O31" s="1">
        <v>625643.21</v>
      </c>
      <c r="S31" s="1">
        <v>18.32</v>
      </c>
      <c r="W31" s="1">
        <v>167173.06</v>
      </c>
      <c r="AA31" s="2"/>
      <c r="AF31" s="2">
        <v>576.36</v>
      </c>
      <c r="AI31" s="2">
        <v>383553.18</v>
      </c>
      <c r="AL31" s="2">
        <v>169.13</v>
      </c>
      <c r="AT31" s="2">
        <v>1464431.16</v>
      </c>
      <c r="BI31" s="1"/>
      <c r="BJ31">
        <v>1387.9</v>
      </c>
      <c r="BM31">
        <v>40672.01</v>
      </c>
      <c r="BV31" s="1">
        <v>57079.05</v>
      </c>
      <c r="BX31" s="1">
        <v>1522.45</v>
      </c>
      <c r="BY31" s="1">
        <v>264947.5</v>
      </c>
      <c r="BZ31" s="1">
        <v>611032.14</v>
      </c>
      <c r="CA31" s="1">
        <v>2245700</v>
      </c>
      <c r="CB31" s="1">
        <v>9139438.1099999994</v>
      </c>
      <c r="CC31">
        <v>1605430.7</v>
      </c>
    </row>
    <row r="32" spans="1:81" x14ac:dyDescent="0.75">
      <c r="A32" s="1">
        <v>24975.72</v>
      </c>
      <c r="B32" s="1"/>
      <c r="D32" s="1"/>
      <c r="F32" s="1">
        <v>476753.17</v>
      </c>
      <c r="L32" s="1">
        <v>3491232.94</v>
      </c>
      <c r="N32" s="1">
        <v>31578272.199999999</v>
      </c>
      <c r="O32" s="1">
        <v>453801.87</v>
      </c>
      <c r="S32" s="1"/>
      <c r="W32" s="1">
        <v>151475.14000000001</v>
      </c>
      <c r="AA32" s="2"/>
      <c r="AF32" s="2">
        <v>316.07</v>
      </c>
      <c r="AI32" s="2">
        <v>375654.86</v>
      </c>
      <c r="AL32" s="2">
        <v>137.13</v>
      </c>
      <c r="AT32" s="2">
        <v>1340257.8700000001</v>
      </c>
      <c r="BI32" s="1"/>
      <c r="BJ32">
        <v>1258.3900000000001</v>
      </c>
      <c r="BM32">
        <v>29395.01</v>
      </c>
      <c r="BV32">
        <v>47113.94</v>
      </c>
      <c r="BX32" s="1">
        <v>1097.48</v>
      </c>
      <c r="BY32" s="1">
        <v>262000</v>
      </c>
      <c r="BZ32" s="1">
        <v>533124.59</v>
      </c>
      <c r="CA32" s="1">
        <v>1997814.35</v>
      </c>
      <c r="CB32" s="1">
        <v>8644161.0399999991</v>
      </c>
      <c r="CC32">
        <v>1416556.5</v>
      </c>
    </row>
    <row r="33" spans="1:81" x14ac:dyDescent="0.75">
      <c r="A33" s="1">
        <v>23868</v>
      </c>
      <c r="D33" s="1"/>
      <c r="F33" s="1">
        <v>464165.28</v>
      </c>
      <c r="L33" s="1">
        <v>3483301.62</v>
      </c>
      <c r="N33" s="1">
        <v>31205996</v>
      </c>
      <c r="O33" s="1">
        <v>393922.35</v>
      </c>
      <c r="S33" s="1"/>
      <c r="W33" s="1">
        <v>148254.37</v>
      </c>
      <c r="AA33" s="2"/>
      <c r="AF33" s="2">
        <v>213.81</v>
      </c>
      <c r="AI33" s="2">
        <v>342207.52</v>
      </c>
      <c r="AL33" s="2">
        <v>91.42</v>
      </c>
      <c r="AT33" s="2">
        <v>1334117.43</v>
      </c>
      <c r="BI33" s="1"/>
      <c r="BJ33">
        <v>1240.99</v>
      </c>
      <c r="BM33">
        <v>23181.98</v>
      </c>
      <c r="BV33">
        <v>46539.76</v>
      </c>
      <c r="BX33" s="1">
        <v>1062.42</v>
      </c>
      <c r="BY33" s="1">
        <v>260116.22</v>
      </c>
      <c r="BZ33" s="1">
        <v>507027.42</v>
      </c>
      <c r="CA33" s="1">
        <v>1882530.68</v>
      </c>
      <c r="CB33" s="1">
        <v>8624147.9700000007</v>
      </c>
      <c r="CC33">
        <v>1289066.42</v>
      </c>
    </row>
    <row r="34" spans="1:81" x14ac:dyDescent="0.75">
      <c r="A34" s="1">
        <v>23847.599999999999</v>
      </c>
      <c r="D34" s="1"/>
      <c r="F34" s="1">
        <v>442668.19</v>
      </c>
      <c r="L34" s="1">
        <v>3134834.21</v>
      </c>
      <c r="N34" s="1">
        <v>30940031.120000001</v>
      </c>
      <c r="O34" s="1">
        <v>386416.58</v>
      </c>
      <c r="S34" s="1"/>
      <c r="W34" s="1">
        <v>146908.64000000001</v>
      </c>
      <c r="AA34" s="2"/>
      <c r="AF34" s="2">
        <v>167.33</v>
      </c>
      <c r="AI34" s="2">
        <v>313469.5</v>
      </c>
      <c r="AL34" s="2">
        <v>82.28</v>
      </c>
      <c r="AT34" s="2">
        <v>1263464.5</v>
      </c>
      <c r="BI34" s="1"/>
      <c r="BJ34">
        <v>966.5</v>
      </c>
      <c r="BM34">
        <v>20042.060000000001</v>
      </c>
      <c r="BV34">
        <v>43960.45</v>
      </c>
      <c r="BX34" s="1">
        <v>923.24</v>
      </c>
      <c r="BY34" s="1">
        <v>238420</v>
      </c>
      <c r="BZ34" s="1">
        <v>501465.91</v>
      </c>
      <c r="CA34" s="1">
        <v>1871328.6</v>
      </c>
      <c r="CB34" s="1">
        <v>8442285.2300000004</v>
      </c>
      <c r="CC34">
        <v>1238731.44</v>
      </c>
    </row>
    <row r="35" spans="1:81" x14ac:dyDescent="0.75">
      <c r="A35" s="1">
        <v>23839.439999999999</v>
      </c>
      <c r="D35" s="1"/>
      <c r="F35" s="1">
        <v>381329.1</v>
      </c>
      <c r="L35" s="1">
        <v>3124094.22</v>
      </c>
      <c r="N35" s="1">
        <v>30618602.879999999</v>
      </c>
      <c r="O35" s="1">
        <v>330024.48</v>
      </c>
      <c r="S35" s="1"/>
      <c r="W35" s="1">
        <v>142846.78</v>
      </c>
      <c r="AA35" s="2"/>
      <c r="AF35" s="2"/>
      <c r="AI35" s="2">
        <v>278417.07</v>
      </c>
      <c r="AL35" s="2">
        <v>69.48</v>
      </c>
      <c r="AT35" s="2">
        <v>1248505.08</v>
      </c>
      <c r="BI35" s="1"/>
      <c r="BJ35">
        <v>914.31</v>
      </c>
      <c r="BM35">
        <v>17971.04</v>
      </c>
      <c r="BV35">
        <v>41264.51</v>
      </c>
      <c r="BX35" s="1">
        <v>531.21</v>
      </c>
      <c r="BY35" s="1">
        <v>237542.3</v>
      </c>
      <c r="BZ35" s="1">
        <v>496172.02</v>
      </c>
      <c r="CA35" s="1">
        <v>1466296.79</v>
      </c>
      <c r="CB35" s="1">
        <v>7679597.9000000004</v>
      </c>
      <c r="CC35">
        <v>1063843.3799999999</v>
      </c>
    </row>
    <row r="36" spans="1:81" x14ac:dyDescent="0.75">
      <c r="A36" s="1">
        <v>22011.599999999999</v>
      </c>
      <c r="D36" s="1"/>
      <c r="F36" s="1">
        <v>316789.34000000003</v>
      </c>
      <c r="L36" s="1">
        <v>3077623.39</v>
      </c>
      <c r="N36" s="1">
        <v>29133210.039999999</v>
      </c>
      <c r="O36" s="1">
        <v>306455.76</v>
      </c>
      <c r="S36" s="1"/>
      <c r="W36" s="1">
        <v>139740.4</v>
      </c>
      <c r="AA36" s="2"/>
      <c r="AI36" s="2">
        <v>272219.19</v>
      </c>
      <c r="AL36" s="2">
        <v>36.57</v>
      </c>
      <c r="AT36" s="2">
        <v>1201125.1599999999</v>
      </c>
      <c r="BI36" s="1"/>
      <c r="BJ36">
        <v>405.93</v>
      </c>
      <c r="BM36">
        <v>17503.39</v>
      </c>
      <c r="BV36">
        <v>40371.839999999997</v>
      </c>
      <c r="BX36" s="1">
        <v>400.53</v>
      </c>
      <c r="BY36" s="1">
        <v>229276.2</v>
      </c>
      <c r="BZ36" s="1">
        <v>461499.9</v>
      </c>
      <c r="CA36" s="1">
        <v>1408014.27</v>
      </c>
      <c r="CB36" s="1">
        <v>6952184.0700000003</v>
      </c>
      <c r="CC36">
        <v>1047175.23</v>
      </c>
    </row>
    <row r="37" spans="1:81" x14ac:dyDescent="0.75">
      <c r="A37" s="1">
        <v>20400</v>
      </c>
      <c r="F37" s="1">
        <v>227939.79</v>
      </c>
      <c r="L37" s="1">
        <v>2993921.63</v>
      </c>
      <c r="N37" s="1">
        <v>27244234.84</v>
      </c>
      <c r="O37" s="1">
        <v>294608.94</v>
      </c>
      <c r="S37" s="1"/>
      <c r="W37" s="1">
        <v>136602.60999999999</v>
      </c>
      <c r="AA37" s="2"/>
      <c r="AI37" s="2">
        <v>264336.77</v>
      </c>
      <c r="AL37" s="2">
        <v>27.43</v>
      </c>
      <c r="AT37" s="2">
        <v>1117281.6599999999</v>
      </c>
      <c r="BI37" s="1"/>
      <c r="BJ37">
        <v>202.97</v>
      </c>
      <c r="BM37">
        <v>16033.64</v>
      </c>
      <c r="BV37">
        <v>35776.18</v>
      </c>
      <c r="BX37" s="1">
        <v>353.79</v>
      </c>
      <c r="BY37" s="1">
        <v>222962</v>
      </c>
      <c r="BZ37" s="1">
        <v>407292.71</v>
      </c>
      <c r="CA37" s="1">
        <v>1256006.8</v>
      </c>
      <c r="CB37" s="1">
        <v>6665169.1699999999</v>
      </c>
      <c r="CC37">
        <v>984431.22</v>
      </c>
    </row>
    <row r="38" spans="1:81" x14ac:dyDescent="0.75">
      <c r="A38" s="1">
        <v>20196</v>
      </c>
      <c r="F38" s="1">
        <v>209913.55</v>
      </c>
      <c r="L38" s="1">
        <v>2511850.59</v>
      </c>
      <c r="N38" s="1">
        <v>26983356.719999999</v>
      </c>
      <c r="O38" s="1">
        <v>229232.82</v>
      </c>
      <c r="S38" s="1"/>
      <c r="W38" s="1">
        <v>109829.35</v>
      </c>
      <c r="AI38" s="2">
        <v>264098.39</v>
      </c>
      <c r="AL38">
        <v>18.28</v>
      </c>
      <c r="AT38" s="2">
        <v>942544.52</v>
      </c>
      <c r="BI38" s="1"/>
      <c r="BJ38">
        <v>19.329999999999998</v>
      </c>
      <c r="BM38">
        <v>16033.64</v>
      </c>
      <c r="BV38">
        <v>33643.199999999997</v>
      </c>
      <c r="BX38" s="1">
        <v>282.60000000000002</v>
      </c>
      <c r="BY38" s="1">
        <v>194969.92</v>
      </c>
      <c r="BZ38" s="1">
        <v>365337.12</v>
      </c>
      <c r="CA38" s="1">
        <v>1170472.05</v>
      </c>
      <c r="CB38" s="1">
        <v>6126450</v>
      </c>
      <c r="CC38">
        <v>911195.25</v>
      </c>
    </row>
    <row r="39" spans="1:81" x14ac:dyDescent="0.75">
      <c r="A39" s="1">
        <v>11171.04</v>
      </c>
      <c r="F39" s="1">
        <v>201967.32</v>
      </c>
      <c r="L39" s="1">
        <v>2507509.9</v>
      </c>
      <c r="N39" s="1">
        <v>26340971.600000001</v>
      </c>
      <c r="O39" s="1">
        <v>218895.49</v>
      </c>
      <c r="S39" s="1"/>
      <c r="W39" s="1">
        <v>102948.19</v>
      </c>
      <c r="AI39" s="2">
        <v>247660.77</v>
      </c>
      <c r="AL39">
        <v>9.14</v>
      </c>
      <c r="AT39" s="2">
        <v>766594.45</v>
      </c>
      <c r="BI39" s="1"/>
      <c r="BM39">
        <v>15205.24</v>
      </c>
      <c r="BV39">
        <v>33194.620000000003</v>
      </c>
      <c r="BX39" s="1">
        <v>200.8</v>
      </c>
      <c r="BY39" s="1">
        <v>190670.5</v>
      </c>
      <c r="BZ39" s="1">
        <v>361113.63</v>
      </c>
      <c r="CA39" s="1">
        <v>945717.11</v>
      </c>
      <c r="CB39" s="1">
        <v>5788604.1299999999</v>
      </c>
      <c r="CC39">
        <v>802715.35</v>
      </c>
    </row>
    <row r="40" spans="1:81" x14ac:dyDescent="0.75">
      <c r="A40" s="1">
        <v>8160</v>
      </c>
      <c r="F40" s="1">
        <v>196750.66</v>
      </c>
      <c r="L40" s="1">
        <v>2355681.7799999998</v>
      </c>
      <c r="N40" s="1">
        <v>25767680</v>
      </c>
      <c r="O40" s="1">
        <v>209838.6</v>
      </c>
      <c r="S40" s="1"/>
      <c r="W40" s="1">
        <v>80124.649999999994</v>
      </c>
      <c r="AI40" s="2">
        <v>245796.11</v>
      </c>
      <c r="AL40">
        <v>9.14</v>
      </c>
      <c r="AT40" s="2">
        <v>644366.9</v>
      </c>
      <c r="BM40">
        <v>10154.64</v>
      </c>
      <c r="BV40">
        <v>32613.72</v>
      </c>
      <c r="BX40" s="1">
        <v>176.36</v>
      </c>
      <c r="BY40" s="1">
        <v>187395.5</v>
      </c>
      <c r="BZ40" s="1">
        <v>357192.66</v>
      </c>
      <c r="CA40" s="1">
        <v>858504.69</v>
      </c>
      <c r="CB40" s="1">
        <v>5380471.1699999999</v>
      </c>
      <c r="CC40">
        <v>662004.06999999995</v>
      </c>
    </row>
    <row r="41" spans="1:81" x14ac:dyDescent="0.75">
      <c r="A41" s="1">
        <v>6213.84</v>
      </c>
      <c r="F41" s="1">
        <v>149710.62</v>
      </c>
      <c r="L41" s="1">
        <v>2341047.94</v>
      </c>
      <c r="N41" s="1">
        <v>24431374.399999999</v>
      </c>
      <c r="O41" s="1">
        <v>197325.53</v>
      </c>
      <c r="W41" s="1">
        <v>78500.800000000003</v>
      </c>
      <c r="AI41" s="2">
        <v>233082.52</v>
      </c>
      <c r="AL41">
        <v>6.86</v>
      </c>
      <c r="AT41" s="2">
        <v>628371.43000000005</v>
      </c>
      <c r="BM41">
        <v>9352.9599999999991</v>
      </c>
      <c r="BV41">
        <v>31400.32</v>
      </c>
      <c r="BX41" s="1">
        <v>141.30000000000001</v>
      </c>
      <c r="BY41" s="1">
        <v>182535.4</v>
      </c>
      <c r="BZ41" s="1">
        <v>300041.83</v>
      </c>
      <c r="CA41" s="1">
        <v>838835</v>
      </c>
      <c r="CB41" s="1">
        <v>5253857.87</v>
      </c>
      <c r="CC41">
        <v>403718.6</v>
      </c>
    </row>
    <row r="42" spans="1:81" x14ac:dyDescent="0.75">
      <c r="A42" s="1">
        <v>6018</v>
      </c>
      <c r="F42">
        <v>121237.2</v>
      </c>
      <c r="L42" s="1">
        <v>1957105.03</v>
      </c>
      <c r="N42" s="1">
        <v>24076676</v>
      </c>
      <c r="O42" s="1">
        <v>184042.1</v>
      </c>
      <c r="W42" s="1">
        <v>76529.31</v>
      </c>
      <c r="AI42" s="2">
        <v>214785.54</v>
      </c>
      <c r="AT42" s="2">
        <v>470008.79</v>
      </c>
      <c r="BM42">
        <v>4008.41</v>
      </c>
      <c r="BV42">
        <v>28722.32</v>
      </c>
      <c r="BX42" s="1">
        <v>114.74</v>
      </c>
      <c r="BY42" s="1">
        <v>180075.22</v>
      </c>
      <c r="BZ42" s="1">
        <v>267603.62</v>
      </c>
      <c r="CA42" s="1">
        <v>774092.79</v>
      </c>
      <c r="CB42" s="1">
        <v>4938290</v>
      </c>
      <c r="CC42">
        <v>400885.49</v>
      </c>
    </row>
    <row r="43" spans="1:81" x14ac:dyDescent="0.75">
      <c r="A43" s="1">
        <v>5916</v>
      </c>
      <c r="F43">
        <v>98098.21</v>
      </c>
      <c r="L43" s="1">
        <v>1919602.82</v>
      </c>
      <c r="N43" s="1">
        <v>23841545.920000002</v>
      </c>
      <c r="O43" s="1">
        <v>104102.1</v>
      </c>
      <c r="W43" s="1">
        <v>70435.399999999994</v>
      </c>
      <c r="AI43" s="2">
        <v>166336.16</v>
      </c>
      <c r="AT43" s="2">
        <v>459092.46</v>
      </c>
      <c r="BM43">
        <v>2672.27</v>
      </c>
      <c r="BV43">
        <v>28708.86</v>
      </c>
      <c r="BX43" s="1">
        <v>106.24</v>
      </c>
      <c r="BY43" s="1">
        <v>171583.8</v>
      </c>
      <c r="BZ43" s="1">
        <v>263345.23</v>
      </c>
      <c r="CA43" s="1">
        <v>662071.99</v>
      </c>
      <c r="CB43" s="1">
        <v>4928079.25</v>
      </c>
      <c r="CC43">
        <v>377748.4</v>
      </c>
    </row>
    <row r="44" spans="1:81" x14ac:dyDescent="0.75">
      <c r="A44" s="1">
        <v>3733.2</v>
      </c>
      <c r="F44">
        <v>88988.1</v>
      </c>
      <c r="L44" s="1">
        <v>1882467.64</v>
      </c>
      <c r="N44" s="1">
        <v>22895899.559999999</v>
      </c>
      <c r="O44" s="1">
        <v>104102.1</v>
      </c>
      <c r="W44" s="1">
        <v>66483.45</v>
      </c>
      <c r="AI44" s="2">
        <v>162956.47</v>
      </c>
      <c r="AT44" s="2">
        <v>458839.77</v>
      </c>
      <c r="BV44">
        <v>23110.639999999999</v>
      </c>
      <c r="BX44" s="1">
        <v>70.12</v>
      </c>
      <c r="BY44" s="1">
        <v>159668.04</v>
      </c>
      <c r="BZ44" s="1">
        <v>238516.27</v>
      </c>
      <c r="CA44" s="1">
        <v>658584.55000000005</v>
      </c>
      <c r="CB44" s="1">
        <v>4893808.26</v>
      </c>
      <c r="CC44">
        <v>377748.4</v>
      </c>
    </row>
    <row r="45" spans="1:81" x14ac:dyDescent="0.75">
      <c r="A45" s="1">
        <v>3366</v>
      </c>
      <c r="F45">
        <v>80078.899999999994</v>
      </c>
      <c r="L45" s="1">
        <v>1581476.45</v>
      </c>
      <c r="N45" s="1">
        <v>22343976.280000001</v>
      </c>
      <c r="O45" s="1">
        <v>97241.77</v>
      </c>
      <c r="W45" s="1">
        <v>63859.28</v>
      </c>
      <c r="AI45" s="2">
        <v>119253.49</v>
      </c>
      <c r="AT45" s="2">
        <v>457677.38</v>
      </c>
      <c r="BV45">
        <v>22888.59</v>
      </c>
      <c r="BX45" s="1">
        <v>70.12</v>
      </c>
      <c r="BY45" s="1">
        <v>144359.38</v>
      </c>
      <c r="BZ45" s="1">
        <v>234094.99</v>
      </c>
      <c r="CA45" s="1">
        <v>621319.14</v>
      </c>
      <c r="CB45" s="1">
        <v>4815761</v>
      </c>
      <c r="CC45">
        <v>330529.84999999998</v>
      </c>
    </row>
    <row r="46" spans="1:81" x14ac:dyDescent="0.75">
      <c r="A46" s="1">
        <v>2819.28</v>
      </c>
      <c r="F46">
        <v>77868.92</v>
      </c>
      <c r="L46" s="1">
        <v>1578492.23</v>
      </c>
      <c r="N46" s="1">
        <v>21293786.199999999</v>
      </c>
      <c r="O46" s="1">
        <v>78576.27</v>
      </c>
      <c r="W46" s="1">
        <v>55327.360000000001</v>
      </c>
      <c r="AI46" s="2">
        <v>99833.48</v>
      </c>
      <c r="AT46" s="2">
        <v>424524.07</v>
      </c>
      <c r="BV46">
        <v>22428.799999999999</v>
      </c>
      <c r="BX46" s="1">
        <v>70.12</v>
      </c>
      <c r="BY46" s="1">
        <v>144100</v>
      </c>
      <c r="BZ46" s="1">
        <v>232698.8</v>
      </c>
      <c r="CA46" s="1">
        <v>603987.62</v>
      </c>
      <c r="CB46" s="1">
        <v>4401538.72</v>
      </c>
      <c r="CC46">
        <v>300413.86</v>
      </c>
    </row>
    <row r="47" spans="1:81" x14ac:dyDescent="0.75">
      <c r="A47" s="1">
        <v>2448</v>
      </c>
      <c r="F47">
        <v>72305.87</v>
      </c>
      <c r="L47" s="1">
        <v>1546479.7</v>
      </c>
      <c r="N47" s="1">
        <v>18996829.280000001</v>
      </c>
      <c r="O47" s="1">
        <v>64709.87</v>
      </c>
      <c r="W47" s="1">
        <v>49343.360000000001</v>
      </c>
      <c r="AI47" s="2">
        <v>89916.88</v>
      </c>
      <c r="AT47" s="2">
        <v>419470.21</v>
      </c>
      <c r="BV47">
        <v>20894.669999999998</v>
      </c>
      <c r="BX47" s="1">
        <v>70.12</v>
      </c>
      <c r="BY47" s="1">
        <v>136648.72</v>
      </c>
      <c r="BZ47" s="1">
        <v>199539.22</v>
      </c>
      <c r="CA47" s="1">
        <v>548822.66</v>
      </c>
      <c r="CB47" s="1">
        <v>3713000</v>
      </c>
      <c r="CC47">
        <v>297524.08</v>
      </c>
    </row>
    <row r="48" spans="1:81" x14ac:dyDescent="0.75">
      <c r="A48" s="1">
        <v>2040</v>
      </c>
      <c r="F48">
        <v>69964.259999999995</v>
      </c>
      <c r="L48" s="1">
        <v>1531414.98</v>
      </c>
      <c r="N48" s="1">
        <v>18885018.760000002</v>
      </c>
      <c r="O48" s="1">
        <v>61035.06</v>
      </c>
      <c r="W48" s="1">
        <v>40513.14</v>
      </c>
      <c r="AI48" s="2">
        <v>82887.320000000007</v>
      </c>
      <c r="AT48" s="2">
        <v>389147.07</v>
      </c>
      <c r="BV48">
        <v>20446.09</v>
      </c>
      <c r="BX48" s="1">
        <v>35.06</v>
      </c>
      <c r="BY48" s="1">
        <v>134212.12</v>
      </c>
      <c r="BZ48" s="1">
        <v>197188.96</v>
      </c>
      <c r="CA48" s="1">
        <v>539311.46</v>
      </c>
      <c r="CB48" s="1">
        <v>3223106.78</v>
      </c>
      <c r="CC48">
        <v>285200.03999999998</v>
      </c>
    </row>
    <row r="49" spans="1:81" x14ac:dyDescent="0.75">
      <c r="A49" s="1">
        <v>1258.68</v>
      </c>
      <c r="F49">
        <v>69278.399999999994</v>
      </c>
      <c r="L49" s="1">
        <v>1485486.73</v>
      </c>
      <c r="N49" s="1">
        <v>18676108.079999998</v>
      </c>
      <c r="O49" s="1">
        <v>50843.47</v>
      </c>
      <c r="W49" s="1">
        <v>40147.550000000003</v>
      </c>
      <c r="AI49" s="2">
        <v>72573.42</v>
      </c>
      <c r="AT49" s="2">
        <v>339796.14</v>
      </c>
      <c r="BV49">
        <v>16821.599999999999</v>
      </c>
      <c r="BX49" s="1">
        <v>35.06</v>
      </c>
      <c r="BY49" s="1">
        <v>130955.46</v>
      </c>
      <c r="BZ49" s="1">
        <v>187148.01</v>
      </c>
      <c r="CA49" s="1">
        <v>475560</v>
      </c>
      <c r="CB49" s="1">
        <v>3177065.58</v>
      </c>
      <c r="CC49">
        <v>171016.14</v>
      </c>
    </row>
    <row r="50" spans="1:81" x14ac:dyDescent="0.75">
      <c r="A50" s="1">
        <v>1189.32</v>
      </c>
      <c r="F50">
        <v>57223.96</v>
      </c>
      <c r="L50" s="1">
        <v>1459889.48</v>
      </c>
      <c r="N50" s="1">
        <v>17629197.879999999</v>
      </c>
      <c r="O50">
        <v>45804.92</v>
      </c>
      <c r="W50" s="1">
        <v>38149.15</v>
      </c>
      <c r="AI50" s="2">
        <v>68865.289999999994</v>
      </c>
      <c r="AT50" s="2">
        <v>332316.43</v>
      </c>
      <c r="BV50">
        <v>15884.08</v>
      </c>
      <c r="BX50" s="1">
        <v>35.06</v>
      </c>
      <c r="BY50" s="1">
        <v>128199.22</v>
      </c>
      <c r="BZ50" s="1">
        <v>186996.76</v>
      </c>
      <c r="CA50" s="1">
        <v>419985.53</v>
      </c>
      <c r="CB50" s="1">
        <v>3018817.52</v>
      </c>
      <c r="CC50">
        <v>162885.10999999999</v>
      </c>
    </row>
    <row r="51" spans="1:81" x14ac:dyDescent="0.75">
      <c r="A51" s="1">
        <v>1020</v>
      </c>
      <c r="F51">
        <v>48252.41</v>
      </c>
      <c r="L51" s="1">
        <v>1448830.31</v>
      </c>
      <c r="N51" s="1">
        <v>16788272</v>
      </c>
      <c r="O51">
        <v>39038.29</v>
      </c>
      <c r="W51" s="1">
        <v>31624.61</v>
      </c>
      <c r="AI51" s="2">
        <v>61894</v>
      </c>
      <c r="AT51" s="2">
        <v>283420.36</v>
      </c>
      <c r="BV51">
        <v>12111.55</v>
      </c>
      <c r="BX51" s="1">
        <v>35.06</v>
      </c>
      <c r="BY51" s="1">
        <v>126302.34</v>
      </c>
      <c r="BZ51">
        <v>169986.47</v>
      </c>
      <c r="CA51" s="1">
        <v>327766.52</v>
      </c>
      <c r="CB51" s="1">
        <v>3002888.75</v>
      </c>
      <c r="CC51">
        <v>139521.37</v>
      </c>
    </row>
    <row r="52" spans="1:81" x14ac:dyDescent="0.75">
      <c r="A52" s="1">
        <v>612</v>
      </c>
      <c r="F52">
        <v>38698.910000000003</v>
      </c>
      <c r="L52" s="1">
        <v>1406923.58</v>
      </c>
      <c r="N52" s="1">
        <v>16543066.6</v>
      </c>
      <c r="O52">
        <v>36977.07</v>
      </c>
      <c r="W52" s="1">
        <v>31317.33</v>
      </c>
      <c r="AI52" s="2">
        <v>59859.83</v>
      </c>
      <c r="AT52">
        <v>265327.53999999998</v>
      </c>
      <c r="BV52">
        <v>12003.89</v>
      </c>
      <c r="BX52" s="1">
        <v>6.37</v>
      </c>
      <c r="BY52" s="1">
        <v>124043.9</v>
      </c>
      <c r="BZ52">
        <v>168706.63</v>
      </c>
      <c r="CA52" s="1">
        <v>291795.69</v>
      </c>
      <c r="CB52" s="1">
        <v>2991192.8</v>
      </c>
      <c r="CC52">
        <v>134620.09</v>
      </c>
    </row>
    <row r="53" spans="1:81" x14ac:dyDescent="0.75">
      <c r="A53" s="1">
        <v>408</v>
      </c>
      <c r="F53">
        <v>37562.75</v>
      </c>
      <c r="L53" s="1">
        <v>1333674.57</v>
      </c>
      <c r="N53" s="1">
        <v>16302417.68</v>
      </c>
      <c r="O53">
        <v>31230.63</v>
      </c>
      <c r="W53" s="1">
        <v>28610.18</v>
      </c>
      <c r="AI53" s="2">
        <v>52681.95</v>
      </c>
      <c r="AT53">
        <v>252692.9</v>
      </c>
      <c r="BV53">
        <v>11631.58</v>
      </c>
      <c r="BX53" s="1"/>
      <c r="BY53" s="1">
        <v>108730</v>
      </c>
      <c r="BZ53">
        <v>160492.35999999999</v>
      </c>
      <c r="CA53" s="1">
        <v>264728.40000000002</v>
      </c>
      <c r="CB53" s="1">
        <v>2837251.82</v>
      </c>
      <c r="CC53">
        <v>132211.94</v>
      </c>
    </row>
    <row r="54" spans="1:81" x14ac:dyDescent="0.75">
      <c r="A54" s="1">
        <v>408</v>
      </c>
      <c r="F54">
        <v>35553.67</v>
      </c>
      <c r="L54" s="1">
        <v>1323892.08</v>
      </c>
      <c r="N54" s="1">
        <v>16266888.92</v>
      </c>
      <c r="O54">
        <v>28034.7</v>
      </c>
      <c r="W54" s="1">
        <v>28044.97</v>
      </c>
      <c r="AI54" s="2">
        <v>49138.03</v>
      </c>
      <c r="AT54">
        <v>216810.51</v>
      </c>
      <c r="BV54">
        <v>11342.24</v>
      </c>
      <c r="BX54" s="1"/>
      <c r="BY54" s="1">
        <v>106366.76</v>
      </c>
      <c r="BZ54">
        <v>159398.68</v>
      </c>
      <c r="CA54" s="1">
        <v>254186.82</v>
      </c>
      <c r="CB54" s="1">
        <v>2803723.43</v>
      </c>
      <c r="CC54">
        <v>113230.08</v>
      </c>
    </row>
    <row r="55" spans="1:81" x14ac:dyDescent="0.75">
      <c r="A55" s="1">
        <v>204</v>
      </c>
      <c r="F55">
        <v>34646.129999999997</v>
      </c>
      <c r="L55" s="1">
        <v>1289437.9099999999</v>
      </c>
      <c r="N55" s="1">
        <v>16248329.119999999</v>
      </c>
      <c r="O55">
        <v>27587.06</v>
      </c>
      <c r="W55" s="1">
        <v>14998.14</v>
      </c>
      <c r="AI55" s="2">
        <v>34787.57</v>
      </c>
      <c r="AT55">
        <v>146359.73000000001</v>
      </c>
      <c r="BV55">
        <v>10765.82</v>
      </c>
      <c r="BX55" s="1"/>
      <c r="BY55" s="1">
        <v>104800</v>
      </c>
      <c r="BZ55">
        <v>158235.18</v>
      </c>
      <c r="CA55" s="1">
        <v>250699.38</v>
      </c>
      <c r="CB55" s="1">
        <v>2462535.86</v>
      </c>
      <c r="CC55">
        <v>97392.98</v>
      </c>
    </row>
    <row r="56" spans="1:81" x14ac:dyDescent="0.75">
      <c r="A56" s="1">
        <v>204</v>
      </c>
      <c r="F56">
        <v>34639.199999999997</v>
      </c>
      <c r="L56" s="1">
        <v>1206805.3700000001</v>
      </c>
      <c r="N56" s="1">
        <v>16049277.720000001</v>
      </c>
      <c r="O56">
        <v>12752.51</v>
      </c>
      <c r="W56" s="1">
        <v>13457.28</v>
      </c>
      <c r="AI56" s="2">
        <v>33510.910000000003</v>
      </c>
      <c r="AT56">
        <v>128923.92</v>
      </c>
      <c r="BV56">
        <v>10171.459999999999</v>
      </c>
      <c r="BX56" s="1"/>
      <c r="BY56" s="1">
        <v>101137.24</v>
      </c>
      <c r="BZ56">
        <v>145436.75</v>
      </c>
      <c r="CA56" s="1">
        <v>247410.09</v>
      </c>
      <c r="CB56" s="1">
        <v>2284534.64</v>
      </c>
      <c r="CC56">
        <v>94437.1</v>
      </c>
    </row>
    <row r="57" spans="1:81" x14ac:dyDescent="0.75">
      <c r="A57" s="1">
        <v>142.80000000000001</v>
      </c>
      <c r="F57">
        <v>20783.52</v>
      </c>
      <c r="L57" s="1">
        <v>1177729.18</v>
      </c>
      <c r="N57" s="1">
        <v>15013346.279999999</v>
      </c>
      <c r="O57">
        <v>4778.29</v>
      </c>
      <c r="W57">
        <v>7850.08</v>
      </c>
      <c r="AI57" s="2">
        <v>31942.9</v>
      </c>
      <c r="AT57">
        <v>122556.06</v>
      </c>
      <c r="BV57">
        <v>9868.67</v>
      </c>
      <c r="BX57" s="1"/>
      <c r="BY57" s="1">
        <v>96940</v>
      </c>
      <c r="BZ57">
        <v>126076.21</v>
      </c>
      <c r="CA57" s="1">
        <v>215415.47</v>
      </c>
      <c r="CB57" s="1">
        <v>1942901.51</v>
      </c>
      <c r="CC57">
        <v>67192</v>
      </c>
    </row>
    <row r="58" spans="1:81" x14ac:dyDescent="0.75">
      <c r="A58" s="1"/>
      <c r="F58">
        <v>20783.52</v>
      </c>
      <c r="L58" s="1">
        <v>1118555.47</v>
      </c>
      <c r="N58" s="1">
        <v>13951411.48</v>
      </c>
      <c r="O58">
        <v>1623.99</v>
      </c>
      <c r="W58">
        <v>6629.95</v>
      </c>
      <c r="AI58">
        <v>26476.06</v>
      </c>
      <c r="AT58">
        <v>113711.8</v>
      </c>
      <c r="BV58">
        <v>9756.5300000000007</v>
      </c>
      <c r="BY58" s="1">
        <v>88173.48</v>
      </c>
      <c r="BZ58">
        <v>123388.54</v>
      </c>
      <c r="CA58" s="1">
        <v>215138.06</v>
      </c>
      <c r="CB58" s="1">
        <v>1908482</v>
      </c>
      <c r="CC58">
        <v>59580.37</v>
      </c>
    </row>
    <row r="59" spans="1:81" x14ac:dyDescent="0.75">
      <c r="A59" s="1"/>
      <c r="F59">
        <v>16107.23</v>
      </c>
      <c r="L59" s="1">
        <v>1093149.72</v>
      </c>
      <c r="N59" s="1">
        <v>13387959.52</v>
      </c>
      <c r="O59">
        <v>1394.97</v>
      </c>
      <c r="W59">
        <v>5800.09</v>
      </c>
      <c r="AI59">
        <v>19038.599999999999</v>
      </c>
      <c r="AT59">
        <v>72497.59</v>
      </c>
      <c r="BV59">
        <v>8785.36</v>
      </c>
      <c r="BY59" s="1">
        <v>74706.679999999993</v>
      </c>
      <c r="BZ59">
        <v>109368.44</v>
      </c>
      <c r="CA59" s="1">
        <v>180778.85</v>
      </c>
      <c r="CB59" s="1">
        <v>1819370</v>
      </c>
      <c r="CC59">
        <v>58258.25</v>
      </c>
    </row>
    <row r="60" spans="1:81" x14ac:dyDescent="0.75">
      <c r="A60" s="1"/>
      <c r="F60">
        <v>15497.58</v>
      </c>
      <c r="L60" s="1">
        <v>1053253.74</v>
      </c>
      <c r="N60" s="1">
        <v>13263775.800000001</v>
      </c>
      <c r="O60">
        <v>728.71</v>
      </c>
      <c r="W60">
        <v>4485.76</v>
      </c>
      <c r="AI60">
        <v>11087.31</v>
      </c>
      <c r="AT60">
        <v>67064.7</v>
      </c>
      <c r="BV60">
        <v>8496.0300000000007</v>
      </c>
      <c r="BY60" s="1">
        <v>68644</v>
      </c>
      <c r="BZ60">
        <v>100060.48</v>
      </c>
      <c r="CA60" s="1">
        <v>178850.19</v>
      </c>
      <c r="CB60" s="1">
        <v>1806745.8</v>
      </c>
      <c r="CC60">
        <v>44007.69</v>
      </c>
    </row>
    <row r="61" spans="1:81" x14ac:dyDescent="0.75">
      <c r="A61" s="1"/>
      <c r="F61">
        <v>10294.77</v>
      </c>
      <c r="L61" s="1">
        <v>1015480.23</v>
      </c>
      <c r="N61" s="1">
        <v>12182613.439999999</v>
      </c>
      <c r="O61">
        <v>41.64</v>
      </c>
      <c r="W61">
        <v>3868.97</v>
      </c>
      <c r="AI61">
        <v>9672.92</v>
      </c>
      <c r="AT61">
        <v>63350.11</v>
      </c>
      <c r="BV61">
        <v>5315.63</v>
      </c>
      <c r="BY61" s="1">
        <v>65500</v>
      </c>
      <c r="BZ61">
        <v>97884.75</v>
      </c>
      <c r="CA61" s="1">
        <v>174741.88</v>
      </c>
      <c r="CB61" s="1">
        <v>1712658.38</v>
      </c>
      <c r="CC61">
        <v>26735.14</v>
      </c>
    </row>
    <row r="62" spans="1:81" x14ac:dyDescent="0.75">
      <c r="A62" s="1"/>
      <c r="F62">
        <v>4849.49</v>
      </c>
      <c r="L62" s="1">
        <v>998771.8</v>
      </c>
      <c r="N62" s="1">
        <v>12037414.92</v>
      </c>
      <c r="O62">
        <v>41.64</v>
      </c>
      <c r="W62">
        <v>3364.32</v>
      </c>
      <c r="AI62">
        <v>3708.13</v>
      </c>
      <c r="AT62">
        <v>55112.32</v>
      </c>
      <c r="BV62">
        <v>4871.54</v>
      </c>
      <c r="BY62" s="1">
        <v>65460.7</v>
      </c>
      <c r="BZ62">
        <v>79327.02</v>
      </c>
      <c r="CA62" s="1">
        <v>171730</v>
      </c>
      <c r="CB62" s="1">
        <v>1573458.01</v>
      </c>
      <c r="CC62">
        <v>23609.279999999999</v>
      </c>
    </row>
    <row r="63" spans="1:81" x14ac:dyDescent="0.75">
      <c r="A63" s="1"/>
      <c r="F63">
        <v>3616.33</v>
      </c>
      <c r="L63" s="1">
        <v>986579.59</v>
      </c>
      <c r="N63" s="1">
        <v>10264747.800000001</v>
      </c>
      <c r="O63">
        <v>10.41</v>
      </c>
      <c r="W63">
        <v>3364.32</v>
      </c>
      <c r="AI63">
        <v>1059.47</v>
      </c>
      <c r="AT63">
        <v>52357.97</v>
      </c>
      <c r="BV63">
        <v>4710.05</v>
      </c>
      <c r="BY63" s="1">
        <v>61868.68</v>
      </c>
      <c r="BZ63">
        <v>69809.64</v>
      </c>
      <c r="CA63" s="1">
        <v>149088.06</v>
      </c>
      <c r="CB63" s="1">
        <v>1537441.91</v>
      </c>
      <c r="CC63">
        <v>21720.53</v>
      </c>
    </row>
    <row r="64" spans="1:81" x14ac:dyDescent="0.75">
      <c r="A64" s="1"/>
      <c r="F64">
        <v>1385.57</v>
      </c>
      <c r="L64" s="1">
        <v>958349.19</v>
      </c>
      <c r="N64" s="1">
        <v>10072904.279999999</v>
      </c>
      <c r="W64">
        <v>1345.73</v>
      </c>
      <c r="AI64">
        <v>503.25</v>
      </c>
      <c r="AT64">
        <v>30323.15</v>
      </c>
      <c r="BV64">
        <v>1540.86</v>
      </c>
      <c r="BY64" s="1">
        <v>57071.46</v>
      </c>
      <c r="BZ64">
        <v>58151.43</v>
      </c>
      <c r="CA64">
        <v>101809.47</v>
      </c>
      <c r="CB64" s="1">
        <v>1379936.45</v>
      </c>
      <c r="CC64">
        <v>18887.419999999998</v>
      </c>
    </row>
    <row r="65" spans="1:81" x14ac:dyDescent="0.75">
      <c r="A65" s="1"/>
      <c r="F65">
        <v>865.98</v>
      </c>
      <c r="L65" s="1">
        <v>893669.84</v>
      </c>
      <c r="N65" s="1">
        <v>9963372</v>
      </c>
      <c r="W65">
        <v>336.43</v>
      </c>
      <c r="AT65">
        <v>20897.7</v>
      </c>
      <c r="BV65">
        <v>672.86</v>
      </c>
      <c r="BY65" s="1">
        <v>53809.56</v>
      </c>
      <c r="BZ65">
        <v>51996.55</v>
      </c>
      <c r="CA65">
        <v>85680.06</v>
      </c>
      <c r="CB65" s="1">
        <v>1258075.79</v>
      </c>
      <c r="CC65">
        <v>16054.31</v>
      </c>
    </row>
    <row r="66" spans="1:81" x14ac:dyDescent="0.75">
      <c r="F66">
        <v>200.91</v>
      </c>
      <c r="L66" s="1">
        <v>876147.53</v>
      </c>
      <c r="N66" s="1">
        <v>9938900.5600000005</v>
      </c>
      <c r="W66">
        <v>325.22000000000003</v>
      </c>
      <c r="AT66">
        <v>20215.43</v>
      </c>
      <c r="BV66">
        <v>224.29</v>
      </c>
      <c r="BY66" s="1">
        <v>53675.94</v>
      </c>
      <c r="BZ66">
        <v>39151.57</v>
      </c>
      <c r="CA66">
        <v>75085.64</v>
      </c>
      <c r="CB66" s="1">
        <v>1188160</v>
      </c>
      <c r="CC66">
        <v>14165.56</v>
      </c>
    </row>
    <row r="67" spans="1:81" x14ac:dyDescent="0.75">
      <c r="F67">
        <v>41.57</v>
      </c>
      <c r="L67" s="1">
        <v>748448.49</v>
      </c>
      <c r="N67" s="1">
        <v>9833374.8399999999</v>
      </c>
      <c r="W67">
        <v>116.63</v>
      </c>
      <c r="AT67">
        <v>5053.8599999999997</v>
      </c>
      <c r="BV67">
        <v>141.30000000000001</v>
      </c>
      <c r="BY67" s="1">
        <v>53290.8</v>
      </c>
      <c r="BZ67">
        <v>14927.63</v>
      </c>
      <c r="CA67">
        <v>71928.45</v>
      </c>
      <c r="CB67" s="1">
        <v>1129123.3</v>
      </c>
      <c r="CC67">
        <v>14023.91</v>
      </c>
    </row>
    <row r="68" spans="1:81" x14ac:dyDescent="0.75">
      <c r="F68">
        <v>13.86</v>
      </c>
      <c r="L68" s="1">
        <v>719515.93</v>
      </c>
      <c r="N68" s="1">
        <v>9776399.1999999993</v>
      </c>
      <c r="W68">
        <v>112.14</v>
      </c>
      <c r="AT68">
        <v>505.39</v>
      </c>
      <c r="BV68">
        <v>24.67</v>
      </c>
      <c r="BY68" s="1">
        <v>49185.26</v>
      </c>
      <c r="BZ68">
        <v>8144.46</v>
      </c>
      <c r="CA68">
        <v>66050</v>
      </c>
      <c r="CB68" s="1">
        <v>1074096.6399999999</v>
      </c>
      <c r="CC68">
        <v>9443.7099999999991</v>
      </c>
    </row>
    <row r="69" spans="1:81" x14ac:dyDescent="0.75">
      <c r="F69">
        <v>13.86</v>
      </c>
      <c r="L69" s="1">
        <v>678231.58</v>
      </c>
      <c r="N69" s="1">
        <v>9624208.8399999999</v>
      </c>
      <c r="W69">
        <v>26.91</v>
      </c>
      <c r="BY69" s="1">
        <v>47160</v>
      </c>
      <c r="BZ69">
        <v>5817.47</v>
      </c>
      <c r="CA69">
        <v>46235</v>
      </c>
      <c r="CB69" s="1">
        <v>1071051.98</v>
      </c>
      <c r="CC69">
        <v>9443.7099999999991</v>
      </c>
    </row>
    <row r="70" spans="1:81" x14ac:dyDescent="0.75">
      <c r="L70" s="1">
        <v>662193.39</v>
      </c>
      <c r="N70" s="1">
        <v>9488810.6799999997</v>
      </c>
      <c r="BY70" s="1">
        <v>47128.56</v>
      </c>
      <c r="BZ70">
        <v>4130.3999999999996</v>
      </c>
      <c r="CA70">
        <v>30065.96</v>
      </c>
      <c r="CB70" s="1">
        <v>984984.64</v>
      </c>
      <c r="CC70">
        <v>9443.7099999999991</v>
      </c>
    </row>
    <row r="71" spans="1:81" x14ac:dyDescent="0.75">
      <c r="L71" s="1">
        <v>646458.42000000004</v>
      </c>
      <c r="N71" s="1">
        <v>9407560</v>
      </c>
      <c r="BY71" s="1">
        <v>46664.82</v>
      </c>
      <c r="BZ71">
        <v>2943.64</v>
      </c>
      <c r="CA71">
        <v>26420</v>
      </c>
      <c r="CB71" s="1">
        <v>928250</v>
      </c>
      <c r="CC71">
        <v>9443.7099999999991</v>
      </c>
    </row>
    <row r="72" spans="1:81" x14ac:dyDescent="0.75">
      <c r="L72" s="1">
        <v>636053.55000000005</v>
      </c>
      <c r="N72" s="1">
        <v>9254289.4399999995</v>
      </c>
      <c r="BY72" s="1">
        <v>46263.96</v>
      </c>
      <c r="CA72">
        <v>19154.5</v>
      </c>
      <c r="CB72" s="1">
        <v>928250</v>
      </c>
      <c r="CC72">
        <v>5666.23</v>
      </c>
    </row>
    <row r="73" spans="1:81" x14ac:dyDescent="0.75">
      <c r="L73" s="1">
        <v>630356.4</v>
      </c>
      <c r="N73" s="1">
        <v>9035480.1999999993</v>
      </c>
      <c r="BY73" s="1">
        <v>44540</v>
      </c>
      <c r="CA73">
        <v>13210</v>
      </c>
      <c r="CB73" s="1">
        <v>887332.74</v>
      </c>
      <c r="CC73">
        <v>4920.17</v>
      </c>
    </row>
    <row r="74" spans="1:81" x14ac:dyDescent="0.75">
      <c r="L74" s="1">
        <v>597482.12</v>
      </c>
      <c r="N74" s="1">
        <v>8965345.7599999998</v>
      </c>
      <c r="BY74" s="1">
        <v>44089.36</v>
      </c>
      <c r="CA74">
        <v>9907.5</v>
      </c>
      <c r="CB74" s="1">
        <v>877159.12</v>
      </c>
    </row>
    <row r="75" spans="1:81" x14ac:dyDescent="0.75">
      <c r="L75" s="1">
        <v>577342.63</v>
      </c>
      <c r="N75" s="1">
        <v>8641600</v>
      </c>
      <c r="BY75" s="1">
        <v>34329.86</v>
      </c>
      <c r="CA75">
        <v>8903.5400000000009</v>
      </c>
      <c r="CB75" s="1">
        <v>865129</v>
      </c>
    </row>
    <row r="76" spans="1:81" x14ac:dyDescent="0.75">
      <c r="L76" s="1">
        <v>566522.84</v>
      </c>
      <c r="N76" s="1">
        <v>7856000</v>
      </c>
      <c r="BY76" s="1">
        <v>31033.9</v>
      </c>
      <c r="CA76">
        <v>8348.7199999999993</v>
      </c>
      <c r="CB76" s="1">
        <v>849905.7</v>
      </c>
    </row>
    <row r="77" spans="1:81" x14ac:dyDescent="0.75">
      <c r="L77" s="1">
        <v>559884.15</v>
      </c>
      <c r="N77" s="1">
        <v>7757800</v>
      </c>
      <c r="BY77" s="1">
        <v>30840.02</v>
      </c>
      <c r="CA77">
        <v>3963</v>
      </c>
      <c r="CB77" s="1">
        <v>797143.97</v>
      </c>
    </row>
    <row r="78" spans="1:81" x14ac:dyDescent="0.75">
      <c r="L78" s="1">
        <v>548761.16</v>
      </c>
      <c r="N78" s="1">
        <v>7657557.4400000004</v>
      </c>
      <c r="BY78" s="1">
        <v>30318.639999999999</v>
      </c>
      <c r="CA78">
        <v>2483.48</v>
      </c>
      <c r="CB78" s="1">
        <v>748058.11</v>
      </c>
    </row>
    <row r="79" spans="1:81" x14ac:dyDescent="0.75">
      <c r="L79" s="1">
        <v>545776.93999999994</v>
      </c>
      <c r="N79" s="1">
        <v>7542761.6399999997</v>
      </c>
      <c r="BY79" s="1">
        <v>30234.799999999999</v>
      </c>
      <c r="CA79">
        <v>2391.0100000000002</v>
      </c>
      <c r="CB79" s="1">
        <v>742600</v>
      </c>
    </row>
    <row r="80" spans="1:81" x14ac:dyDescent="0.75">
      <c r="L80" s="1">
        <v>534207.11</v>
      </c>
      <c r="N80" s="1">
        <v>7191460.96</v>
      </c>
      <c r="BY80" s="1">
        <v>27732.7</v>
      </c>
      <c r="CB80" s="1">
        <v>715160.93</v>
      </c>
    </row>
    <row r="81" spans="12:80" x14ac:dyDescent="0.75">
      <c r="L81" s="1">
        <v>508913.06</v>
      </c>
      <c r="N81" s="1">
        <v>6988677.96</v>
      </c>
      <c r="BY81" s="1">
        <v>26304.799999999999</v>
      </c>
      <c r="CB81" s="1">
        <v>683192</v>
      </c>
    </row>
    <row r="82" spans="12:80" x14ac:dyDescent="0.75">
      <c r="L82" s="1">
        <v>478751.7</v>
      </c>
      <c r="N82" s="1">
        <v>6734752.4000000004</v>
      </c>
      <c r="BY82" s="1">
        <v>26200</v>
      </c>
      <c r="CB82" s="1">
        <v>617694.68000000005</v>
      </c>
    </row>
    <row r="83" spans="12:80" x14ac:dyDescent="0.75">
      <c r="L83" s="1">
        <v>461197.47</v>
      </c>
      <c r="N83" s="1">
        <v>6713541.2000000002</v>
      </c>
      <c r="BY83" s="1">
        <v>26200</v>
      </c>
      <c r="CB83" s="1">
        <v>605775.94999999995</v>
      </c>
    </row>
    <row r="84" spans="12:80" x14ac:dyDescent="0.75">
      <c r="L84" s="1">
        <v>423838.88</v>
      </c>
      <c r="N84" s="1">
        <v>6518476.7199999997</v>
      </c>
      <c r="BY84" s="1">
        <v>22773.040000000001</v>
      </c>
      <c r="CB84">
        <v>605219</v>
      </c>
    </row>
    <row r="85" spans="12:80" x14ac:dyDescent="0.75">
      <c r="L85" s="1">
        <v>410274.25</v>
      </c>
      <c r="N85" s="1">
        <v>6461560</v>
      </c>
      <c r="BY85" s="1">
        <v>19707.64</v>
      </c>
      <c r="CB85">
        <v>581678.57999999996</v>
      </c>
    </row>
    <row r="86" spans="12:80" x14ac:dyDescent="0.75">
      <c r="L86" s="1">
        <v>392560.44</v>
      </c>
      <c r="N86" s="1">
        <v>6265867.04</v>
      </c>
      <c r="BY86" s="1">
        <v>19650</v>
      </c>
      <c r="CB86">
        <v>571170.79</v>
      </c>
    </row>
    <row r="87" spans="12:80" x14ac:dyDescent="0.75">
      <c r="L87" s="1">
        <v>391922.1</v>
      </c>
      <c r="N87" s="1">
        <v>6160871.5999999996</v>
      </c>
      <c r="BY87" s="1">
        <v>18539.12</v>
      </c>
      <c r="CB87">
        <v>567754.82999999996</v>
      </c>
    </row>
    <row r="88" spans="12:80" x14ac:dyDescent="0.75">
      <c r="L88" s="1">
        <v>387788.88</v>
      </c>
      <c r="N88" s="1">
        <v>6130783.1200000001</v>
      </c>
      <c r="BY88" s="1">
        <v>18512.919999999998</v>
      </c>
      <c r="CB88">
        <v>564078.96</v>
      </c>
    </row>
    <row r="89" spans="12:80" x14ac:dyDescent="0.75">
      <c r="L89" s="1">
        <v>370234.65</v>
      </c>
      <c r="N89" s="1">
        <v>5954239.1600000001</v>
      </c>
      <c r="BY89" s="1">
        <v>18279.740000000002</v>
      </c>
      <c r="CB89">
        <v>538050.82999999996</v>
      </c>
    </row>
    <row r="90" spans="12:80" x14ac:dyDescent="0.75">
      <c r="L90" s="1">
        <v>324370.24</v>
      </c>
      <c r="N90" s="1">
        <v>5878841.2000000002</v>
      </c>
      <c r="BY90" s="1">
        <v>17223.88</v>
      </c>
      <c r="CB90">
        <v>531293.17000000004</v>
      </c>
    </row>
    <row r="91" spans="12:80" x14ac:dyDescent="0.75">
      <c r="L91" s="1">
        <v>296570.71999999997</v>
      </c>
      <c r="N91" s="1">
        <v>5755443.0800000001</v>
      </c>
      <c r="BY91" s="1">
        <v>16037.02</v>
      </c>
      <c r="CB91">
        <v>501849.08</v>
      </c>
    </row>
    <row r="92" spans="12:80" x14ac:dyDescent="0.75">
      <c r="L92" s="1">
        <v>289245.82</v>
      </c>
      <c r="N92" s="1">
        <v>5684071.3200000003</v>
      </c>
      <c r="BY92" s="1">
        <v>12772.5</v>
      </c>
      <c r="CB92">
        <v>460746.17</v>
      </c>
    </row>
    <row r="93" spans="12:80" x14ac:dyDescent="0.75">
      <c r="L93" s="1">
        <v>271547.96000000002</v>
      </c>
      <c r="N93" s="1">
        <v>5521962.7599999998</v>
      </c>
      <c r="BY93" s="1">
        <v>10480</v>
      </c>
      <c r="CB93">
        <v>437688.44</v>
      </c>
    </row>
    <row r="94" spans="12:80" x14ac:dyDescent="0.75">
      <c r="L94" s="1">
        <v>247355.04</v>
      </c>
      <c r="N94" s="1">
        <v>5428515.6399999997</v>
      </c>
      <c r="BY94" s="1">
        <v>10480</v>
      </c>
      <c r="CB94">
        <v>431116.43</v>
      </c>
    </row>
    <row r="95" spans="12:80" x14ac:dyDescent="0.75">
      <c r="L95">
        <v>240971.69</v>
      </c>
      <c r="N95" s="1">
        <v>5412469.7599999998</v>
      </c>
      <c r="BY95" s="1">
        <v>9507.98</v>
      </c>
      <c r="CB95">
        <v>423282</v>
      </c>
    </row>
    <row r="96" spans="12:80" x14ac:dyDescent="0.75">
      <c r="L96">
        <v>235593.71</v>
      </c>
      <c r="N96" s="1">
        <v>5253267.92</v>
      </c>
      <c r="BY96" s="1">
        <v>9036.3799999999992</v>
      </c>
      <c r="CB96">
        <v>403009.02</v>
      </c>
    </row>
    <row r="97" spans="12:80" x14ac:dyDescent="0.75">
      <c r="L97">
        <v>213507.3</v>
      </c>
      <c r="N97" s="1">
        <v>5156442.72</v>
      </c>
      <c r="BY97" s="1">
        <v>6550</v>
      </c>
      <c r="CB97">
        <v>400447.05</v>
      </c>
    </row>
    <row r="98" spans="12:80" x14ac:dyDescent="0.75">
      <c r="L98">
        <v>203469.47</v>
      </c>
      <c r="N98" s="1">
        <v>4993175.4000000004</v>
      </c>
      <c r="BY98" s="1">
        <v>6550</v>
      </c>
      <c r="CB98">
        <v>371300</v>
      </c>
    </row>
    <row r="99" spans="12:80" x14ac:dyDescent="0.75">
      <c r="L99">
        <v>199479.88</v>
      </c>
      <c r="N99" s="1">
        <v>4992900.4400000004</v>
      </c>
      <c r="BY99" s="1">
        <v>5240</v>
      </c>
      <c r="CB99">
        <v>371300</v>
      </c>
    </row>
    <row r="100" spans="12:80" x14ac:dyDescent="0.75">
      <c r="L100">
        <v>198235.12</v>
      </c>
      <c r="N100" s="1">
        <v>4941757.88</v>
      </c>
      <c r="BY100" s="1">
        <v>3144</v>
      </c>
      <c r="CB100">
        <v>371300</v>
      </c>
    </row>
    <row r="101" spans="12:80" x14ac:dyDescent="0.75">
      <c r="L101">
        <v>189106.92</v>
      </c>
      <c r="N101" s="1">
        <v>4906680.84</v>
      </c>
      <c r="BY101" s="1">
        <v>2620</v>
      </c>
      <c r="CB101">
        <v>368255.34</v>
      </c>
    </row>
    <row r="102" spans="12:80" x14ac:dyDescent="0.75">
      <c r="L102">
        <v>179085.05</v>
      </c>
      <c r="N102" s="1">
        <v>4835701.88</v>
      </c>
      <c r="BY102">
        <v>2596.42</v>
      </c>
      <c r="CB102">
        <v>346497.16</v>
      </c>
    </row>
    <row r="103" spans="12:80" x14ac:dyDescent="0.75">
      <c r="L103">
        <v>173324.07</v>
      </c>
      <c r="N103">
        <v>4773678.76</v>
      </c>
      <c r="BY103">
        <v>2051.46</v>
      </c>
      <c r="CB103">
        <v>337363.18</v>
      </c>
    </row>
    <row r="104" spans="12:80" x14ac:dyDescent="0.75">
      <c r="L104">
        <v>172143.15</v>
      </c>
      <c r="N104">
        <v>4748107.4800000004</v>
      </c>
      <c r="BY104">
        <v>1655.84</v>
      </c>
      <c r="CB104">
        <v>334170</v>
      </c>
    </row>
    <row r="105" spans="12:80" x14ac:dyDescent="0.75">
      <c r="L105">
        <v>170754.77</v>
      </c>
      <c r="N105">
        <v>4696356.08</v>
      </c>
      <c r="BY105">
        <v>293.44</v>
      </c>
      <c r="CB105">
        <v>322511.18</v>
      </c>
    </row>
    <row r="106" spans="12:80" x14ac:dyDescent="0.75">
      <c r="L106">
        <v>166493.88</v>
      </c>
      <c r="N106">
        <v>4665698.04</v>
      </c>
      <c r="BY106">
        <v>272.48</v>
      </c>
      <c r="CB106">
        <v>317721.40999999997</v>
      </c>
    </row>
    <row r="107" spans="12:80" x14ac:dyDescent="0.75">
      <c r="L107">
        <v>161275.49</v>
      </c>
      <c r="N107">
        <v>4506378.3600000003</v>
      </c>
      <c r="BY107">
        <v>131</v>
      </c>
      <c r="CB107">
        <v>267633.03999999998</v>
      </c>
    </row>
    <row r="108" spans="12:80" x14ac:dyDescent="0.75">
      <c r="L108">
        <v>159583.9</v>
      </c>
      <c r="N108">
        <v>4495870.96</v>
      </c>
      <c r="BY108">
        <v>36.68</v>
      </c>
      <c r="CB108">
        <v>231951.11</v>
      </c>
    </row>
    <row r="109" spans="12:80" x14ac:dyDescent="0.75">
      <c r="L109">
        <v>140753</v>
      </c>
      <c r="N109">
        <v>4439877.32</v>
      </c>
      <c r="BY109">
        <v>34.06</v>
      </c>
      <c r="CB109">
        <v>221740.36</v>
      </c>
    </row>
    <row r="110" spans="12:80" x14ac:dyDescent="0.75">
      <c r="L110">
        <v>139125.24</v>
      </c>
      <c r="N110">
        <v>4402600.5999999996</v>
      </c>
      <c r="BY110">
        <v>10.48</v>
      </c>
      <c r="CB110">
        <v>174548.13</v>
      </c>
    </row>
    <row r="111" spans="12:80" x14ac:dyDescent="0.75">
      <c r="L111">
        <v>130858.8</v>
      </c>
      <c r="N111">
        <v>4289454.5599999996</v>
      </c>
      <c r="CB111">
        <v>169684.1</v>
      </c>
    </row>
    <row r="112" spans="12:80" x14ac:dyDescent="0.75">
      <c r="L112">
        <v>129262.96</v>
      </c>
      <c r="N112">
        <v>4278141.92</v>
      </c>
      <c r="CB112">
        <v>155574.70000000001</v>
      </c>
    </row>
    <row r="113" spans="12:80" x14ac:dyDescent="0.75">
      <c r="L113">
        <v>117134.58</v>
      </c>
      <c r="N113">
        <v>4253650.84</v>
      </c>
      <c r="CB113">
        <v>148520</v>
      </c>
    </row>
    <row r="114" spans="12:80" x14ac:dyDescent="0.75">
      <c r="L114">
        <v>116496.25</v>
      </c>
      <c r="N114">
        <v>4194200.56</v>
      </c>
      <c r="CB114">
        <v>130920.38</v>
      </c>
    </row>
    <row r="115" spans="12:80" x14ac:dyDescent="0.75">
      <c r="L115">
        <v>110527.81</v>
      </c>
      <c r="N115">
        <v>4072039.76</v>
      </c>
      <c r="CB115">
        <v>128692.58</v>
      </c>
    </row>
    <row r="116" spans="12:80" x14ac:dyDescent="0.75">
      <c r="L116">
        <v>109314.97</v>
      </c>
      <c r="N116">
        <v>4055836.76</v>
      </c>
      <c r="CB116">
        <v>127949.98</v>
      </c>
    </row>
    <row r="117" spans="12:80" x14ac:dyDescent="0.75">
      <c r="L117">
        <v>105101.96</v>
      </c>
      <c r="N117">
        <v>4009132.84</v>
      </c>
      <c r="CB117">
        <v>70547</v>
      </c>
    </row>
    <row r="118" spans="12:80" x14ac:dyDescent="0.75">
      <c r="L118">
        <v>103729.54</v>
      </c>
      <c r="N118">
        <v>3999057.52</v>
      </c>
      <c r="CB118">
        <v>70101.440000000002</v>
      </c>
    </row>
    <row r="119" spans="12:80" x14ac:dyDescent="0.75">
      <c r="L119">
        <v>100809.15</v>
      </c>
      <c r="N119">
        <v>3961643.32</v>
      </c>
      <c r="CB119">
        <v>66908.259999999995</v>
      </c>
    </row>
    <row r="120" spans="12:80" x14ac:dyDescent="0.75">
      <c r="L120">
        <v>99532.479999999996</v>
      </c>
      <c r="N120">
        <v>3922225.84</v>
      </c>
      <c r="CB120">
        <v>54284.06</v>
      </c>
    </row>
    <row r="121" spans="12:80" x14ac:dyDescent="0.75">
      <c r="L121">
        <v>97473.85</v>
      </c>
      <c r="N121">
        <v>3888720</v>
      </c>
      <c r="CB121">
        <v>53058.77</v>
      </c>
    </row>
    <row r="122" spans="12:80" x14ac:dyDescent="0.75">
      <c r="L122">
        <v>97410.01</v>
      </c>
      <c r="N122">
        <v>3827836</v>
      </c>
      <c r="CB122">
        <v>52538.95</v>
      </c>
    </row>
    <row r="123" spans="12:80" x14ac:dyDescent="0.75">
      <c r="L123">
        <v>95335.42</v>
      </c>
      <c r="N123">
        <v>3793957</v>
      </c>
      <c r="CB123">
        <v>40843</v>
      </c>
    </row>
    <row r="124" spans="12:80" x14ac:dyDescent="0.75">
      <c r="L124">
        <v>78563.149999999994</v>
      </c>
      <c r="N124">
        <v>3767659.04</v>
      </c>
      <c r="CB124">
        <v>37130</v>
      </c>
    </row>
    <row r="125" spans="12:80" x14ac:dyDescent="0.75">
      <c r="L125">
        <v>76600.27</v>
      </c>
      <c r="N125">
        <v>3253582.04</v>
      </c>
      <c r="CB125">
        <v>37130</v>
      </c>
    </row>
    <row r="126" spans="12:80" x14ac:dyDescent="0.75">
      <c r="L126">
        <v>76600.27</v>
      </c>
      <c r="N126">
        <v>3241189.2</v>
      </c>
      <c r="CB126">
        <v>24802.84</v>
      </c>
    </row>
    <row r="127" spans="12:80" x14ac:dyDescent="0.75">
      <c r="L127">
        <v>70871.210000000006</v>
      </c>
      <c r="N127">
        <v>3209293.84</v>
      </c>
      <c r="CB127">
        <v>22278</v>
      </c>
    </row>
    <row r="128" spans="12:80" x14ac:dyDescent="0.75">
      <c r="L128">
        <v>65237.9</v>
      </c>
      <c r="N128">
        <v>3175788</v>
      </c>
      <c r="CB128">
        <v>20495.759999999998</v>
      </c>
    </row>
    <row r="129" spans="12:80" x14ac:dyDescent="0.75">
      <c r="L129">
        <v>60673.8</v>
      </c>
      <c r="N129">
        <v>3029725.32</v>
      </c>
      <c r="CB129">
        <v>19567.509999999998</v>
      </c>
    </row>
    <row r="130" spans="12:80" x14ac:dyDescent="0.75">
      <c r="L130">
        <v>59221.59</v>
      </c>
      <c r="N130">
        <v>3005666.32</v>
      </c>
      <c r="CB130">
        <v>18565</v>
      </c>
    </row>
    <row r="131" spans="12:80" x14ac:dyDescent="0.75">
      <c r="L131">
        <v>58264.08</v>
      </c>
      <c r="N131">
        <v>2994491.16</v>
      </c>
      <c r="CB131">
        <v>18527.87</v>
      </c>
    </row>
    <row r="132" spans="12:80" x14ac:dyDescent="0.75">
      <c r="L132">
        <v>58248.12</v>
      </c>
      <c r="N132">
        <v>2809502</v>
      </c>
      <c r="CB132">
        <v>15223.3</v>
      </c>
    </row>
    <row r="133" spans="12:80" x14ac:dyDescent="0.75">
      <c r="L133">
        <v>57450.2</v>
      </c>
      <c r="N133">
        <v>2778431.52</v>
      </c>
      <c r="CB133">
        <v>14814.87</v>
      </c>
    </row>
    <row r="134" spans="12:80" x14ac:dyDescent="0.75">
      <c r="L134">
        <v>56987.41</v>
      </c>
      <c r="N134">
        <v>2637161</v>
      </c>
      <c r="CB134">
        <v>12995.5</v>
      </c>
    </row>
    <row r="135" spans="12:80" x14ac:dyDescent="0.75">
      <c r="L135">
        <v>53061.65</v>
      </c>
      <c r="N135">
        <v>2568519.2000000002</v>
      </c>
      <c r="CB135">
        <v>10730.57</v>
      </c>
    </row>
    <row r="136" spans="12:80" x14ac:dyDescent="0.75">
      <c r="L136">
        <v>49854.01</v>
      </c>
      <c r="N136">
        <v>2553160.7200000002</v>
      </c>
      <c r="CB136">
        <v>9579.5400000000009</v>
      </c>
    </row>
    <row r="137" spans="12:80" x14ac:dyDescent="0.75">
      <c r="L137">
        <v>44683.49</v>
      </c>
      <c r="N137">
        <v>2500172</v>
      </c>
      <c r="CB137">
        <v>3564.48</v>
      </c>
    </row>
    <row r="138" spans="12:80" x14ac:dyDescent="0.75">
      <c r="L138">
        <v>42289.73</v>
      </c>
      <c r="N138">
        <v>2482770.96</v>
      </c>
      <c r="CB138">
        <v>2302.06</v>
      </c>
    </row>
    <row r="139" spans="12:80" x14ac:dyDescent="0.75">
      <c r="L139">
        <v>40087.480000000003</v>
      </c>
      <c r="N139">
        <v>2414384.48</v>
      </c>
      <c r="CB139">
        <v>1856.5</v>
      </c>
    </row>
    <row r="140" spans="12:80" x14ac:dyDescent="0.75">
      <c r="L140">
        <v>38172.47</v>
      </c>
      <c r="N140">
        <v>2369840.96</v>
      </c>
      <c r="CB140">
        <v>742.6</v>
      </c>
    </row>
    <row r="141" spans="12:80" x14ac:dyDescent="0.75">
      <c r="L141">
        <v>32587.03</v>
      </c>
      <c r="N141">
        <v>2325611.6800000002</v>
      </c>
      <c r="CB141">
        <v>185.65</v>
      </c>
    </row>
    <row r="142" spans="12:80" x14ac:dyDescent="0.75">
      <c r="L142">
        <v>31916.78</v>
      </c>
      <c r="N142">
        <v>2268105.7599999998</v>
      </c>
    </row>
    <row r="143" spans="12:80" x14ac:dyDescent="0.75">
      <c r="L143">
        <v>31916.78</v>
      </c>
      <c r="N143">
        <v>2224504.96</v>
      </c>
    </row>
    <row r="144" spans="12:80" x14ac:dyDescent="0.75">
      <c r="L144">
        <v>31916.78</v>
      </c>
      <c r="N144">
        <v>2224367.48</v>
      </c>
    </row>
    <row r="145" spans="12:14" x14ac:dyDescent="0.75">
      <c r="L145">
        <v>31916.78</v>
      </c>
      <c r="N145">
        <v>2202036.7999999998</v>
      </c>
    </row>
    <row r="146" spans="12:14" x14ac:dyDescent="0.75">
      <c r="L146">
        <v>31198.65</v>
      </c>
      <c r="N146">
        <v>2189820.7200000002</v>
      </c>
    </row>
    <row r="147" spans="12:14" x14ac:dyDescent="0.75">
      <c r="L147">
        <v>22772.62</v>
      </c>
      <c r="N147">
        <v>2136832</v>
      </c>
    </row>
    <row r="148" spans="12:14" x14ac:dyDescent="0.75">
      <c r="L148">
        <v>19596.900000000001</v>
      </c>
      <c r="N148">
        <v>2134396.64</v>
      </c>
    </row>
    <row r="149" spans="12:14" x14ac:dyDescent="0.75">
      <c r="L149">
        <v>15958.39</v>
      </c>
      <c r="N149">
        <v>2075948</v>
      </c>
    </row>
    <row r="150" spans="12:14" x14ac:dyDescent="0.75">
      <c r="L150">
        <v>12782.67</v>
      </c>
      <c r="N150">
        <v>2067679.56</v>
      </c>
    </row>
    <row r="151" spans="12:14" x14ac:dyDescent="0.75">
      <c r="L151">
        <v>11761.33</v>
      </c>
      <c r="N151">
        <v>2054363.64</v>
      </c>
    </row>
    <row r="152" spans="12:14" x14ac:dyDescent="0.75">
      <c r="L152">
        <v>10213.370000000001</v>
      </c>
      <c r="N152">
        <v>2005833.2</v>
      </c>
    </row>
    <row r="153" spans="12:14" x14ac:dyDescent="0.75">
      <c r="L153">
        <v>10037.83</v>
      </c>
      <c r="N153">
        <v>1964000</v>
      </c>
    </row>
    <row r="154" spans="12:14" x14ac:dyDescent="0.75">
      <c r="L154">
        <v>9575.0300000000007</v>
      </c>
      <c r="N154">
        <v>1964000</v>
      </c>
    </row>
    <row r="155" spans="12:14" x14ac:dyDescent="0.75">
      <c r="L155">
        <v>9511.2000000000007</v>
      </c>
      <c r="N155">
        <v>1954671</v>
      </c>
    </row>
    <row r="156" spans="12:14" x14ac:dyDescent="0.75">
      <c r="L156">
        <v>8984.57</v>
      </c>
      <c r="N156">
        <v>1898893.4</v>
      </c>
    </row>
    <row r="157" spans="12:14" x14ac:dyDescent="0.75">
      <c r="L157">
        <v>7979.2</v>
      </c>
      <c r="N157">
        <v>1898598.8</v>
      </c>
    </row>
    <row r="158" spans="12:14" x14ac:dyDescent="0.75">
      <c r="L158">
        <v>7979.2</v>
      </c>
      <c r="N158">
        <v>1883534.92</v>
      </c>
    </row>
    <row r="159" spans="12:14" x14ac:dyDescent="0.75">
      <c r="L159">
        <v>7181.28</v>
      </c>
      <c r="N159">
        <v>1879803.32</v>
      </c>
    </row>
    <row r="160" spans="12:14" x14ac:dyDescent="0.75">
      <c r="L160">
        <v>5585.44</v>
      </c>
      <c r="N160">
        <v>1878585.64</v>
      </c>
    </row>
    <row r="161" spans="12:14" x14ac:dyDescent="0.75">
      <c r="L161">
        <v>4787.5200000000004</v>
      </c>
      <c r="N161">
        <v>1866605.24</v>
      </c>
    </row>
    <row r="162" spans="12:14" x14ac:dyDescent="0.75">
      <c r="L162">
        <v>4787.5200000000004</v>
      </c>
      <c r="N162">
        <v>1858258.24</v>
      </c>
    </row>
    <row r="163" spans="12:14" x14ac:dyDescent="0.75">
      <c r="L163">
        <v>1915.01</v>
      </c>
      <c r="N163">
        <v>1824556</v>
      </c>
    </row>
    <row r="164" spans="12:14" x14ac:dyDescent="0.75">
      <c r="L164">
        <v>1595.84</v>
      </c>
      <c r="N164">
        <v>1822925.88</v>
      </c>
    </row>
    <row r="165" spans="12:14" x14ac:dyDescent="0.75">
      <c r="L165">
        <v>1356.46</v>
      </c>
      <c r="N165">
        <v>1813537.96</v>
      </c>
    </row>
    <row r="166" spans="12:14" x14ac:dyDescent="0.75">
      <c r="L166">
        <v>398.96</v>
      </c>
      <c r="N166">
        <v>1807508.48</v>
      </c>
    </row>
    <row r="167" spans="12:14" x14ac:dyDescent="0.75">
      <c r="L167">
        <v>319.17</v>
      </c>
      <c r="N167">
        <v>1799927.44</v>
      </c>
    </row>
    <row r="168" spans="12:14" x14ac:dyDescent="0.75">
      <c r="N168">
        <v>1767757.12</v>
      </c>
    </row>
    <row r="169" spans="12:14" x14ac:dyDescent="0.75">
      <c r="N169">
        <v>1766618</v>
      </c>
    </row>
    <row r="170" spans="12:14" x14ac:dyDescent="0.75">
      <c r="N170">
        <v>1698270.8</v>
      </c>
    </row>
    <row r="171" spans="12:14" x14ac:dyDescent="0.75">
      <c r="N171">
        <v>1688313.32</v>
      </c>
    </row>
    <row r="172" spans="12:14" x14ac:dyDescent="0.75">
      <c r="N172">
        <v>1686840.3200000001</v>
      </c>
    </row>
    <row r="173" spans="12:14" x14ac:dyDescent="0.75">
      <c r="N173">
        <v>1675331.28</v>
      </c>
    </row>
    <row r="174" spans="12:14" x14ac:dyDescent="0.75">
      <c r="N174">
        <v>1669400</v>
      </c>
    </row>
    <row r="175" spans="12:14" x14ac:dyDescent="0.75">
      <c r="N175">
        <v>1599540.52</v>
      </c>
    </row>
    <row r="176" spans="12:14" x14ac:dyDescent="0.75">
      <c r="N176">
        <v>1593530.68</v>
      </c>
    </row>
    <row r="177" spans="14:14" x14ac:dyDescent="0.75">
      <c r="N177">
        <v>1593471.76</v>
      </c>
    </row>
    <row r="178" spans="14:14" x14ac:dyDescent="0.75">
      <c r="N178">
        <v>1564934.84</v>
      </c>
    </row>
    <row r="179" spans="14:14" x14ac:dyDescent="0.75">
      <c r="N179">
        <v>1562420.92</v>
      </c>
    </row>
    <row r="180" spans="14:14" x14ac:dyDescent="0.75">
      <c r="N180">
        <v>1493504.16</v>
      </c>
    </row>
    <row r="181" spans="14:14" x14ac:dyDescent="0.75">
      <c r="N181">
        <v>1492640</v>
      </c>
    </row>
    <row r="182" spans="14:14" x14ac:dyDescent="0.75">
      <c r="N182">
        <v>1486630.16</v>
      </c>
    </row>
    <row r="183" spans="14:14" x14ac:dyDescent="0.75">
      <c r="N183">
        <v>1476869.08</v>
      </c>
    </row>
    <row r="184" spans="14:14" x14ac:dyDescent="0.75">
      <c r="N184">
        <v>1468364.96</v>
      </c>
    </row>
    <row r="185" spans="14:14" x14ac:dyDescent="0.75">
      <c r="N185">
        <v>1450905</v>
      </c>
    </row>
    <row r="186" spans="14:14" x14ac:dyDescent="0.75">
      <c r="N186">
        <v>1386112.64</v>
      </c>
    </row>
    <row r="187" spans="14:14" x14ac:dyDescent="0.75">
      <c r="N187">
        <v>1358243.48</v>
      </c>
    </row>
    <row r="188" spans="14:14" x14ac:dyDescent="0.75">
      <c r="N188">
        <v>1301326.76</v>
      </c>
    </row>
    <row r="189" spans="14:14" x14ac:dyDescent="0.75">
      <c r="N189">
        <v>1300678.6399999999</v>
      </c>
    </row>
    <row r="190" spans="14:14" x14ac:dyDescent="0.75">
      <c r="N190">
        <v>1277189.2</v>
      </c>
    </row>
    <row r="191" spans="14:14" x14ac:dyDescent="0.75">
      <c r="N191">
        <v>1274145</v>
      </c>
    </row>
    <row r="192" spans="14:14" x14ac:dyDescent="0.75">
      <c r="N192">
        <v>1260946.92</v>
      </c>
    </row>
    <row r="193" spans="14:14" x14ac:dyDescent="0.75">
      <c r="N193">
        <v>1229464</v>
      </c>
    </row>
    <row r="194" spans="14:14" x14ac:dyDescent="0.75">
      <c r="N194">
        <v>1218819.1200000001</v>
      </c>
    </row>
    <row r="195" spans="14:14" x14ac:dyDescent="0.75">
      <c r="N195">
        <v>1172311.6000000001</v>
      </c>
    </row>
    <row r="196" spans="14:14" x14ac:dyDescent="0.75">
      <c r="N196">
        <v>1166596.3600000001</v>
      </c>
    </row>
    <row r="197" spans="14:14" x14ac:dyDescent="0.75">
      <c r="N197">
        <v>1138275.48</v>
      </c>
    </row>
    <row r="198" spans="14:14" x14ac:dyDescent="0.75">
      <c r="N198">
        <v>1136586.44</v>
      </c>
    </row>
    <row r="199" spans="14:14" x14ac:dyDescent="0.75">
      <c r="N199">
        <v>1134720.6399999999</v>
      </c>
    </row>
    <row r="200" spans="14:14" x14ac:dyDescent="0.75">
      <c r="N200">
        <v>1124861.3600000001</v>
      </c>
    </row>
    <row r="201" spans="14:14" x14ac:dyDescent="0.75">
      <c r="N201">
        <v>1091984</v>
      </c>
    </row>
    <row r="202" spans="14:14" x14ac:dyDescent="0.75">
      <c r="N202">
        <v>1082635.3600000001</v>
      </c>
    </row>
    <row r="203" spans="14:14" x14ac:dyDescent="0.75">
      <c r="N203">
        <v>1079846.48</v>
      </c>
    </row>
    <row r="204" spans="14:14" x14ac:dyDescent="0.75">
      <c r="N204">
        <v>1079512.6000000001</v>
      </c>
    </row>
    <row r="205" spans="14:14" x14ac:dyDescent="0.75">
      <c r="N205">
        <v>987342.08</v>
      </c>
    </row>
    <row r="206" spans="14:14" x14ac:dyDescent="0.75">
      <c r="N206">
        <v>942720</v>
      </c>
    </row>
    <row r="207" spans="14:14" x14ac:dyDescent="0.75">
      <c r="N207">
        <v>922039.08</v>
      </c>
    </row>
    <row r="208" spans="14:14" x14ac:dyDescent="0.75">
      <c r="N208">
        <v>905305.8</v>
      </c>
    </row>
    <row r="209" spans="14:14" x14ac:dyDescent="0.75">
      <c r="N209">
        <v>883800</v>
      </c>
    </row>
    <row r="210" spans="14:14" x14ac:dyDescent="0.75">
      <c r="N210">
        <v>880579.04</v>
      </c>
    </row>
    <row r="211" spans="14:14" x14ac:dyDescent="0.75">
      <c r="N211">
        <v>877908</v>
      </c>
    </row>
    <row r="212" spans="14:14" x14ac:dyDescent="0.75">
      <c r="N212">
        <v>875747.6</v>
      </c>
    </row>
    <row r="213" spans="14:14" x14ac:dyDescent="0.75">
      <c r="N213">
        <v>869384.24</v>
      </c>
    </row>
    <row r="214" spans="14:14" x14ac:dyDescent="0.75">
      <c r="N214">
        <v>868480.8</v>
      </c>
    </row>
    <row r="215" spans="14:14" x14ac:dyDescent="0.75">
      <c r="N215">
        <v>850412</v>
      </c>
    </row>
    <row r="216" spans="14:14" x14ac:dyDescent="0.75">
      <c r="N216">
        <v>847505.28</v>
      </c>
    </row>
    <row r="217" spans="14:14" x14ac:dyDescent="0.75">
      <c r="N217">
        <v>831636.16</v>
      </c>
    </row>
    <row r="218" spans="14:14" x14ac:dyDescent="0.75">
      <c r="N218">
        <v>830025.68</v>
      </c>
    </row>
    <row r="219" spans="14:14" x14ac:dyDescent="0.75">
      <c r="N219">
        <v>823662.32</v>
      </c>
    </row>
    <row r="220" spans="14:14" x14ac:dyDescent="0.75">
      <c r="N220">
        <v>817024</v>
      </c>
    </row>
    <row r="221" spans="14:14" x14ac:dyDescent="0.75">
      <c r="N221">
        <v>814333.32</v>
      </c>
    </row>
    <row r="222" spans="14:14" x14ac:dyDescent="0.75">
      <c r="N222">
        <v>775780</v>
      </c>
    </row>
    <row r="223" spans="14:14" x14ac:dyDescent="0.75">
      <c r="N223">
        <v>775681.8</v>
      </c>
    </row>
    <row r="224" spans="14:14" x14ac:dyDescent="0.75">
      <c r="N224">
        <v>774405.2</v>
      </c>
    </row>
    <row r="225" spans="14:14" x14ac:dyDescent="0.75">
      <c r="N225">
        <v>759105.64</v>
      </c>
    </row>
    <row r="226" spans="14:14" x14ac:dyDescent="0.75">
      <c r="N226">
        <v>752349.48</v>
      </c>
    </row>
    <row r="227" spans="14:14" x14ac:dyDescent="0.75">
      <c r="N227">
        <v>739524.56</v>
      </c>
    </row>
    <row r="228" spans="14:14" x14ac:dyDescent="0.75">
      <c r="N228">
        <v>736500</v>
      </c>
    </row>
    <row r="229" spans="14:14" x14ac:dyDescent="0.75">
      <c r="N229">
        <v>726680</v>
      </c>
    </row>
    <row r="230" spans="14:14" x14ac:dyDescent="0.75">
      <c r="N230">
        <v>699557.16</v>
      </c>
    </row>
    <row r="231" spans="14:14" x14ac:dyDescent="0.75">
      <c r="N231">
        <v>692368.92</v>
      </c>
    </row>
    <row r="232" spans="14:14" x14ac:dyDescent="0.75">
      <c r="N232">
        <v>687400</v>
      </c>
    </row>
    <row r="233" spans="14:14" x14ac:dyDescent="0.75">
      <c r="N233">
        <v>676755.12</v>
      </c>
    </row>
    <row r="234" spans="14:14" x14ac:dyDescent="0.75">
      <c r="N234">
        <v>662280.43999999994</v>
      </c>
    </row>
    <row r="235" spans="14:14" x14ac:dyDescent="0.75">
      <c r="N235">
        <v>640931.76</v>
      </c>
    </row>
    <row r="236" spans="14:14" x14ac:dyDescent="0.75">
      <c r="N236">
        <v>622254.12</v>
      </c>
    </row>
    <row r="237" spans="14:14" x14ac:dyDescent="0.75">
      <c r="N237">
        <v>609822</v>
      </c>
    </row>
    <row r="238" spans="14:14" x14ac:dyDescent="0.75">
      <c r="N238">
        <v>602378.43999999994</v>
      </c>
    </row>
    <row r="239" spans="14:14" x14ac:dyDescent="0.75">
      <c r="N239">
        <v>589200</v>
      </c>
    </row>
    <row r="240" spans="14:14" x14ac:dyDescent="0.75">
      <c r="N240">
        <v>588041.24</v>
      </c>
    </row>
    <row r="241" spans="14:14" x14ac:dyDescent="0.75">
      <c r="N241">
        <v>587589.52</v>
      </c>
    </row>
    <row r="242" spans="14:14" x14ac:dyDescent="0.75">
      <c r="N242">
        <v>566378.31999999995</v>
      </c>
    </row>
    <row r="243" spans="14:14" x14ac:dyDescent="0.75">
      <c r="N243">
        <v>551884</v>
      </c>
    </row>
    <row r="244" spans="14:14" x14ac:dyDescent="0.75">
      <c r="N244">
        <v>539235.83999999997</v>
      </c>
    </row>
    <row r="245" spans="14:14" x14ac:dyDescent="0.75">
      <c r="N245">
        <v>528610.6</v>
      </c>
    </row>
    <row r="246" spans="14:14" x14ac:dyDescent="0.75">
      <c r="N246">
        <v>527510.76</v>
      </c>
    </row>
    <row r="247" spans="14:14" x14ac:dyDescent="0.75">
      <c r="N247">
        <v>524721.88</v>
      </c>
    </row>
    <row r="248" spans="14:14" x14ac:dyDescent="0.75">
      <c r="N248">
        <v>519674.4</v>
      </c>
    </row>
    <row r="249" spans="14:14" x14ac:dyDescent="0.75">
      <c r="N249">
        <v>499838</v>
      </c>
    </row>
    <row r="250" spans="14:14" x14ac:dyDescent="0.75">
      <c r="N250">
        <v>496263.52</v>
      </c>
    </row>
    <row r="251" spans="14:14" x14ac:dyDescent="0.75">
      <c r="N251">
        <v>491000</v>
      </c>
    </row>
    <row r="252" spans="14:14" x14ac:dyDescent="0.75">
      <c r="N252">
        <v>491000</v>
      </c>
    </row>
    <row r="253" spans="14:14" x14ac:dyDescent="0.75">
      <c r="N253">
        <v>479216</v>
      </c>
    </row>
    <row r="254" spans="14:14" x14ac:dyDescent="0.75">
      <c r="N254">
        <v>470495.84</v>
      </c>
    </row>
    <row r="255" spans="14:14" x14ac:dyDescent="0.75">
      <c r="N255">
        <v>469867.36</v>
      </c>
    </row>
    <row r="256" spans="14:14" x14ac:dyDescent="0.75">
      <c r="N256">
        <v>461441.8</v>
      </c>
    </row>
    <row r="257" spans="14:14" x14ac:dyDescent="0.75">
      <c r="N257">
        <v>457415.6</v>
      </c>
    </row>
    <row r="258" spans="14:14" x14ac:dyDescent="0.75">
      <c r="N258">
        <v>443864</v>
      </c>
    </row>
    <row r="259" spans="14:14" x14ac:dyDescent="0.75">
      <c r="N259">
        <v>436754.32</v>
      </c>
    </row>
    <row r="260" spans="14:14" x14ac:dyDescent="0.75">
      <c r="N260">
        <v>432924.52</v>
      </c>
    </row>
    <row r="261" spans="14:14" x14ac:dyDescent="0.75">
      <c r="N261">
        <v>421710.08000000002</v>
      </c>
    </row>
    <row r="262" spans="14:14" x14ac:dyDescent="0.75">
      <c r="N262">
        <v>411870.44</v>
      </c>
    </row>
    <row r="263" spans="14:14" x14ac:dyDescent="0.75">
      <c r="N263">
        <v>409572.56</v>
      </c>
    </row>
    <row r="264" spans="14:14" x14ac:dyDescent="0.75">
      <c r="N264">
        <v>406881.88</v>
      </c>
    </row>
    <row r="265" spans="14:14" x14ac:dyDescent="0.75">
      <c r="N265">
        <v>401893.32</v>
      </c>
    </row>
    <row r="266" spans="14:14" x14ac:dyDescent="0.75">
      <c r="N266">
        <v>385435</v>
      </c>
    </row>
    <row r="267" spans="14:14" x14ac:dyDescent="0.75">
      <c r="N267">
        <v>384649.4</v>
      </c>
    </row>
    <row r="268" spans="14:14" x14ac:dyDescent="0.75">
      <c r="N268">
        <v>380191.12</v>
      </c>
    </row>
    <row r="269" spans="14:14" x14ac:dyDescent="0.75">
      <c r="N269">
        <v>376380.96</v>
      </c>
    </row>
    <row r="270" spans="14:14" x14ac:dyDescent="0.75">
      <c r="N270">
        <v>365048.68</v>
      </c>
    </row>
    <row r="271" spans="14:14" x14ac:dyDescent="0.75">
      <c r="N271">
        <v>364616.6</v>
      </c>
    </row>
    <row r="272" spans="14:14" x14ac:dyDescent="0.75">
      <c r="N272">
        <v>357290.88</v>
      </c>
    </row>
    <row r="273" spans="14:14" x14ac:dyDescent="0.75">
      <c r="N273">
        <v>348452.88</v>
      </c>
    </row>
    <row r="274" spans="14:14" x14ac:dyDescent="0.75">
      <c r="N274">
        <v>344799.84</v>
      </c>
    </row>
    <row r="275" spans="14:14" x14ac:dyDescent="0.75">
      <c r="N275">
        <v>339988.04</v>
      </c>
    </row>
    <row r="276" spans="14:14" x14ac:dyDescent="0.75">
      <c r="N276">
        <v>328871.8</v>
      </c>
    </row>
    <row r="277" spans="14:14" x14ac:dyDescent="0.75">
      <c r="N277">
        <v>328734.32</v>
      </c>
    </row>
    <row r="278" spans="14:14" x14ac:dyDescent="0.75">
      <c r="N278">
        <v>324413.52</v>
      </c>
    </row>
    <row r="279" spans="14:14" x14ac:dyDescent="0.75">
      <c r="N279">
        <v>322351.32</v>
      </c>
    </row>
    <row r="280" spans="14:14" x14ac:dyDescent="0.75">
      <c r="N280">
        <v>320426.59999999998</v>
      </c>
    </row>
    <row r="281" spans="14:14" x14ac:dyDescent="0.75">
      <c r="N281">
        <v>320171.28000000003</v>
      </c>
    </row>
    <row r="282" spans="14:14" x14ac:dyDescent="0.75">
      <c r="N282">
        <v>316459.32</v>
      </c>
    </row>
    <row r="283" spans="14:14" x14ac:dyDescent="0.75">
      <c r="N283">
        <v>314240</v>
      </c>
    </row>
    <row r="284" spans="14:14" x14ac:dyDescent="0.75">
      <c r="N284">
        <v>312609.88</v>
      </c>
    </row>
    <row r="285" spans="14:14" x14ac:dyDescent="0.75">
      <c r="N285">
        <v>308348</v>
      </c>
    </row>
    <row r="286" spans="14:14" x14ac:dyDescent="0.75">
      <c r="N286">
        <v>300492</v>
      </c>
    </row>
    <row r="287" spans="14:14" x14ac:dyDescent="0.75">
      <c r="N287">
        <v>294600</v>
      </c>
    </row>
    <row r="288" spans="14:14" x14ac:dyDescent="0.75">
      <c r="N288">
        <v>293107.36</v>
      </c>
    </row>
    <row r="289" spans="14:14" x14ac:dyDescent="0.75">
      <c r="N289">
        <v>292655.64</v>
      </c>
    </row>
    <row r="290" spans="14:14" x14ac:dyDescent="0.75">
      <c r="N290">
        <v>292419.96000000002</v>
      </c>
    </row>
    <row r="291" spans="14:14" x14ac:dyDescent="0.75">
      <c r="N291">
        <v>282325</v>
      </c>
    </row>
    <row r="292" spans="14:14" x14ac:dyDescent="0.75">
      <c r="N292">
        <v>276177.68</v>
      </c>
    </row>
    <row r="293" spans="14:14" x14ac:dyDescent="0.75">
      <c r="N293">
        <v>275077.84000000003</v>
      </c>
    </row>
    <row r="294" spans="14:14" x14ac:dyDescent="0.75">
      <c r="N294">
        <v>274960</v>
      </c>
    </row>
    <row r="295" spans="14:14" x14ac:dyDescent="0.75">
      <c r="N295">
        <v>265395.32</v>
      </c>
    </row>
    <row r="296" spans="14:14" x14ac:dyDescent="0.75">
      <c r="N296">
        <v>257166.16</v>
      </c>
    </row>
    <row r="297" spans="14:14" x14ac:dyDescent="0.75">
      <c r="N297">
        <v>256989.4</v>
      </c>
    </row>
    <row r="298" spans="14:14" x14ac:dyDescent="0.75">
      <c r="N298">
        <v>255477.12</v>
      </c>
    </row>
    <row r="299" spans="14:14" x14ac:dyDescent="0.75">
      <c r="N299">
        <v>255320</v>
      </c>
    </row>
    <row r="300" spans="14:14" x14ac:dyDescent="0.75">
      <c r="N300">
        <v>250410</v>
      </c>
    </row>
    <row r="301" spans="14:14" x14ac:dyDescent="0.75">
      <c r="N301">
        <v>249428</v>
      </c>
    </row>
    <row r="302" spans="14:14" x14ac:dyDescent="0.75">
      <c r="N302">
        <v>249310.16</v>
      </c>
    </row>
    <row r="303" spans="14:14" x14ac:dyDescent="0.75">
      <c r="N303">
        <v>240000.8</v>
      </c>
    </row>
    <row r="304" spans="14:14" x14ac:dyDescent="0.75">
      <c r="N304">
        <v>237644</v>
      </c>
    </row>
    <row r="305" spans="14:14" x14ac:dyDescent="0.75">
      <c r="N305">
        <v>233716</v>
      </c>
    </row>
    <row r="306" spans="14:14" x14ac:dyDescent="0.75">
      <c r="N306">
        <v>228825.64</v>
      </c>
    </row>
    <row r="307" spans="14:14" x14ac:dyDescent="0.75">
      <c r="N307">
        <v>226370.64</v>
      </c>
    </row>
    <row r="308" spans="14:14" x14ac:dyDescent="0.75">
      <c r="N308">
        <v>225860</v>
      </c>
    </row>
    <row r="309" spans="14:14" x14ac:dyDescent="0.75">
      <c r="N309">
        <v>217709.4</v>
      </c>
    </row>
    <row r="310" spans="14:14" x14ac:dyDescent="0.75">
      <c r="N310">
        <v>211306.76</v>
      </c>
    </row>
    <row r="311" spans="14:14" x14ac:dyDescent="0.75">
      <c r="N311">
        <v>206082.52</v>
      </c>
    </row>
    <row r="312" spans="14:14" x14ac:dyDescent="0.75">
      <c r="N312">
        <v>205650.44</v>
      </c>
    </row>
    <row r="313" spans="14:14" x14ac:dyDescent="0.75">
      <c r="N313">
        <v>199817.36</v>
      </c>
    </row>
    <row r="314" spans="14:14" x14ac:dyDescent="0.75">
      <c r="N314">
        <v>198364</v>
      </c>
    </row>
    <row r="315" spans="14:14" x14ac:dyDescent="0.75">
      <c r="N315">
        <v>196400</v>
      </c>
    </row>
    <row r="316" spans="14:14" x14ac:dyDescent="0.75">
      <c r="N316">
        <v>196400</v>
      </c>
    </row>
    <row r="317" spans="14:14" x14ac:dyDescent="0.75">
      <c r="N317">
        <v>189388.52</v>
      </c>
    </row>
    <row r="318" spans="14:14" x14ac:dyDescent="0.75">
      <c r="N318">
        <v>189152.84</v>
      </c>
    </row>
    <row r="319" spans="14:14" x14ac:dyDescent="0.75">
      <c r="N319">
        <v>177251</v>
      </c>
    </row>
    <row r="320" spans="14:14" x14ac:dyDescent="0.75">
      <c r="N320">
        <v>176760</v>
      </c>
    </row>
    <row r="321" spans="14:14" x14ac:dyDescent="0.75">
      <c r="N321">
        <v>169021.84</v>
      </c>
    </row>
    <row r="322" spans="14:14" x14ac:dyDescent="0.75">
      <c r="N322">
        <v>166940</v>
      </c>
    </row>
    <row r="323" spans="14:14" x14ac:dyDescent="0.75">
      <c r="N323">
        <v>166940</v>
      </c>
    </row>
    <row r="324" spans="14:14" x14ac:dyDescent="0.75">
      <c r="N324">
        <v>161519.35999999999</v>
      </c>
    </row>
    <row r="325" spans="14:14" x14ac:dyDescent="0.75">
      <c r="N325">
        <v>159633.92000000001</v>
      </c>
    </row>
    <row r="326" spans="14:14" x14ac:dyDescent="0.75">
      <c r="N326">
        <v>159084</v>
      </c>
    </row>
    <row r="327" spans="14:14" x14ac:dyDescent="0.75">
      <c r="N327">
        <v>157611</v>
      </c>
    </row>
    <row r="328" spans="14:14" x14ac:dyDescent="0.75">
      <c r="N328">
        <v>154900.68</v>
      </c>
    </row>
    <row r="329" spans="14:14" x14ac:dyDescent="0.75">
      <c r="N329">
        <v>146023.4</v>
      </c>
    </row>
    <row r="330" spans="14:14" x14ac:dyDescent="0.75">
      <c r="N330">
        <v>145532.4</v>
      </c>
    </row>
    <row r="331" spans="14:14" x14ac:dyDescent="0.75">
      <c r="N331">
        <v>145336</v>
      </c>
    </row>
    <row r="332" spans="14:14" x14ac:dyDescent="0.75">
      <c r="N332">
        <v>136792.6</v>
      </c>
    </row>
    <row r="333" spans="14:14" x14ac:dyDescent="0.75">
      <c r="N333">
        <v>134887.51999999999</v>
      </c>
    </row>
    <row r="334" spans="14:14" x14ac:dyDescent="0.75">
      <c r="N334">
        <v>130213.2</v>
      </c>
    </row>
    <row r="335" spans="14:14" x14ac:dyDescent="0.75">
      <c r="N335">
        <v>129624</v>
      </c>
    </row>
    <row r="336" spans="14:14" x14ac:dyDescent="0.75">
      <c r="N336">
        <v>128052.8</v>
      </c>
    </row>
    <row r="337" spans="14:14" x14ac:dyDescent="0.75">
      <c r="N337">
        <v>126108.44</v>
      </c>
    </row>
    <row r="338" spans="14:14" x14ac:dyDescent="0.75">
      <c r="N338">
        <v>125146.08</v>
      </c>
    </row>
    <row r="339" spans="14:14" x14ac:dyDescent="0.75">
      <c r="N339">
        <v>120786</v>
      </c>
    </row>
    <row r="340" spans="14:14" x14ac:dyDescent="0.75">
      <c r="N340">
        <v>119804</v>
      </c>
    </row>
    <row r="341" spans="14:14" x14ac:dyDescent="0.75">
      <c r="N341">
        <v>118193.52</v>
      </c>
    </row>
    <row r="342" spans="14:14" x14ac:dyDescent="0.75">
      <c r="N342">
        <v>117840</v>
      </c>
    </row>
    <row r="343" spans="14:14" x14ac:dyDescent="0.75">
      <c r="N343">
        <v>115404.64</v>
      </c>
    </row>
    <row r="344" spans="14:14" x14ac:dyDescent="0.75">
      <c r="N344">
        <v>115385</v>
      </c>
    </row>
    <row r="345" spans="14:14" x14ac:dyDescent="0.75">
      <c r="N345">
        <v>110357.16</v>
      </c>
    </row>
    <row r="346" spans="14:14" x14ac:dyDescent="0.75">
      <c r="N346">
        <v>109218.04</v>
      </c>
    </row>
    <row r="347" spans="14:14" x14ac:dyDescent="0.75">
      <c r="N347">
        <v>106841.60000000001</v>
      </c>
    </row>
    <row r="348" spans="14:14" x14ac:dyDescent="0.75">
      <c r="N348">
        <v>102128</v>
      </c>
    </row>
    <row r="349" spans="14:14" x14ac:dyDescent="0.75">
      <c r="N349">
        <v>101146</v>
      </c>
    </row>
    <row r="350" spans="14:14" x14ac:dyDescent="0.75">
      <c r="N350">
        <v>100164</v>
      </c>
    </row>
    <row r="351" spans="14:14" x14ac:dyDescent="0.75">
      <c r="N351">
        <v>100164</v>
      </c>
    </row>
    <row r="352" spans="14:14" x14ac:dyDescent="0.75">
      <c r="N352">
        <v>98200</v>
      </c>
    </row>
    <row r="353" spans="14:14" x14ac:dyDescent="0.75">
      <c r="N353">
        <v>93918.48</v>
      </c>
    </row>
    <row r="354" spans="14:14" x14ac:dyDescent="0.75">
      <c r="N354">
        <v>88380</v>
      </c>
    </row>
    <row r="355" spans="14:14" x14ac:dyDescent="0.75">
      <c r="N355">
        <v>86258.880000000005</v>
      </c>
    </row>
    <row r="356" spans="14:14" x14ac:dyDescent="0.75">
      <c r="N356">
        <v>85375.08</v>
      </c>
    </row>
    <row r="357" spans="14:14" x14ac:dyDescent="0.75">
      <c r="N357">
        <v>84235.96</v>
      </c>
    </row>
    <row r="358" spans="14:14" x14ac:dyDescent="0.75">
      <c r="N358">
        <v>82488</v>
      </c>
    </row>
    <row r="359" spans="14:14" x14ac:dyDescent="0.75">
      <c r="N359">
        <v>82095.199999999997</v>
      </c>
    </row>
    <row r="360" spans="14:14" x14ac:dyDescent="0.75">
      <c r="N360">
        <v>81486.36</v>
      </c>
    </row>
    <row r="361" spans="14:14" x14ac:dyDescent="0.75">
      <c r="N361">
        <v>81466.720000000001</v>
      </c>
    </row>
    <row r="362" spans="14:14" x14ac:dyDescent="0.75">
      <c r="N362">
        <v>80995.360000000001</v>
      </c>
    </row>
    <row r="363" spans="14:14" x14ac:dyDescent="0.75">
      <c r="N363">
        <v>80327.600000000006</v>
      </c>
    </row>
    <row r="364" spans="14:14" x14ac:dyDescent="0.75">
      <c r="N364">
        <v>78618.92</v>
      </c>
    </row>
    <row r="365" spans="14:14" x14ac:dyDescent="0.75">
      <c r="N365">
        <v>78245.759999999995</v>
      </c>
    </row>
    <row r="366" spans="14:14" x14ac:dyDescent="0.75">
      <c r="N366">
        <v>77813.679999999993</v>
      </c>
    </row>
    <row r="367" spans="14:14" x14ac:dyDescent="0.75">
      <c r="N367">
        <v>72235.92</v>
      </c>
    </row>
    <row r="368" spans="14:14" x14ac:dyDescent="0.75">
      <c r="N368">
        <v>70704</v>
      </c>
    </row>
    <row r="369" spans="14:14" x14ac:dyDescent="0.75">
      <c r="N369">
        <v>69250.64</v>
      </c>
    </row>
    <row r="370" spans="14:14" x14ac:dyDescent="0.75">
      <c r="N370">
        <v>68406.12</v>
      </c>
    </row>
    <row r="371" spans="14:14" x14ac:dyDescent="0.75">
      <c r="N371">
        <v>68052.600000000006</v>
      </c>
    </row>
    <row r="372" spans="14:14" x14ac:dyDescent="0.75">
      <c r="N372">
        <v>67090.240000000005</v>
      </c>
    </row>
    <row r="373" spans="14:14" x14ac:dyDescent="0.75">
      <c r="N373">
        <v>65833.279999999999</v>
      </c>
    </row>
    <row r="374" spans="14:14" x14ac:dyDescent="0.75">
      <c r="N374">
        <v>64910.2</v>
      </c>
    </row>
    <row r="375" spans="14:14" x14ac:dyDescent="0.75">
      <c r="N375">
        <v>64812</v>
      </c>
    </row>
    <row r="376" spans="14:14" x14ac:dyDescent="0.75">
      <c r="N376">
        <v>63064.04</v>
      </c>
    </row>
    <row r="377" spans="14:14" x14ac:dyDescent="0.75">
      <c r="N377">
        <v>61060.76</v>
      </c>
    </row>
    <row r="378" spans="14:14" x14ac:dyDescent="0.75">
      <c r="N378">
        <v>60235.88</v>
      </c>
    </row>
    <row r="379" spans="14:14" x14ac:dyDescent="0.75">
      <c r="N379">
        <v>58920</v>
      </c>
    </row>
    <row r="380" spans="14:14" x14ac:dyDescent="0.75">
      <c r="N380">
        <v>58703.96</v>
      </c>
    </row>
    <row r="381" spans="14:14" x14ac:dyDescent="0.75">
      <c r="N381">
        <v>54540.28</v>
      </c>
    </row>
    <row r="382" spans="14:14" x14ac:dyDescent="0.75">
      <c r="N382">
        <v>54481.36</v>
      </c>
    </row>
    <row r="383" spans="14:14" x14ac:dyDescent="0.75">
      <c r="N383">
        <v>54010</v>
      </c>
    </row>
    <row r="384" spans="14:14" x14ac:dyDescent="0.75">
      <c r="N384">
        <v>52713.760000000002</v>
      </c>
    </row>
    <row r="385" spans="14:14" x14ac:dyDescent="0.75">
      <c r="N385">
        <v>49100</v>
      </c>
    </row>
    <row r="386" spans="14:14" x14ac:dyDescent="0.75">
      <c r="N386">
        <v>48334.04</v>
      </c>
    </row>
    <row r="387" spans="14:14" x14ac:dyDescent="0.75">
      <c r="N387">
        <v>46507.519999999997</v>
      </c>
    </row>
    <row r="388" spans="14:14" x14ac:dyDescent="0.75">
      <c r="N388">
        <v>45172</v>
      </c>
    </row>
    <row r="389" spans="14:14" x14ac:dyDescent="0.75">
      <c r="N389">
        <v>44877.4</v>
      </c>
    </row>
    <row r="390" spans="14:14" x14ac:dyDescent="0.75">
      <c r="N390">
        <v>42717</v>
      </c>
    </row>
    <row r="391" spans="14:14" x14ac:dyDescent="0.75">
      <c r="N391">
        <v>42324.2</v>
      </c>
    </row>
    <row r="392" spans="14:14" x14ac:dyDescent="0.75">
      <c r="N392">
        <v>41244</v>
      </c>
    </row>
    <row r="393" spans="14:14" x14ac:dyDescent="0.75">
      <c r="N393">
        <v>41244</v>
      </c>
    </row>
    <row r="394" spans="14:14" x14ac:dyDescent="0.75">
      <c r="N394">
        <v>40144.160000000003</v>
      </c>
    </row>
    <row r="395" spans="14:14" x14ac:dyDescent="0.75">
      <c r="N395">
        <v>39280</v>
      </c>
    </row>
    <row r="396" spans="14:14" x14ac:dyDescent="0.75">
      <c r="N396">
        <v>38337.279999999999</v>
      </c>
    </row>
    <row r="397" spans="14:14" x14ac:dyDescent="0.75">
      <c r="N397">
        <v>35352</v>
      </c>
    </row>
    <row r="398" spans="14:14" x14ac:dyDescent="0.75">
      <c r="N398">
        <v>35175.24</v>
      </c>
    </row>
    <row r="399" spans="14:14" x14ac:dyDescent="0.75">
      <c r="N399">
        <v>35057.4</v>
      </c>
    </row>
    <row r="400" spans="14:14" x14ac:dyDescent="0.75">
      <c r="N400">
        <v>33682.6</v>
      </c>
    </row>
    <row r="401" spans="14:14" x14ac:dyDescent="0.75">
      <c r="N401">
        <v>31954.28</v>
      </c>
    </row>
    <row r="402" spans="14:14" x14ac:dyDescent="0.75">
      <c r="N402">
        <v>31424</v>
      </c>
    </row>
    <row r="403" spans="14:14" x14ac:dyDescent="0.75">
      <c r="N403">
        <v>31424</v>
      </c>
    </row>
    <row r="404" spans="14:14" x14ac:dyDescent="0.75">
      <c r="N404">
        <v>31109.759999999998</v>
      </c>
    </row>
    <row r="405" spans="14:14" x14ac:dyDescent="0.75">
      <c r="N405">
        <v>30442</v>
      </c>
    </row>
    <row r="406" spans="14:14" x14ac:dyDescent="0.75">
      <c r="N406">
        <v>29460</v>
      </c>
    </row>
    <row r="407" spans="14:14" x14ac:dyDescent="0.75">
      <c r="N407">
        <v>29460</v>
      </c>
    </row>
    <row r="408" spans="14:14" x14ac:dyDescent="0.75">
      <c r="N408">
        <v>29460</v>
      </c>
    </row>
    <row r="409" spans="14:14" x14ac:dyDescent="0.75">
      <c r="N409">
        <v>29027.919999999998</v>
      </c>
    </row>
    <row r="410" spans="14:14" x14ac:dyDescent="0.75">
      <c r="N410">
        <v>28399.439999999999</v>
      </c>
    </row>
    <row r="411" spans="14:14" x14ac:dyDescent="0.75">
      <c r="N411">
        <v>28281.599999999999</v>
      </c>
    </row>
    <row r="412" spans="14:14" x14ac:dyDescent="0.75">
      <c r="N412">
        <v>28144.12</v>
      </c>
    </row>
    <row r="413" spans="14:14" x14ac:dyDescent="0.75">
      <c r="N413">
        <v>27869.16</v>
      </c>
    </row>
    <row r="414" spans="14:14" x14ac:dyDescent="0.75">
      <c r="N414">
        <v>27496</v>
      </c>
    </row>
    <row r="415" spans="14:14" x14ac:dyDescent="0.75">
      <c r="N415">
        <v>27260.32</v>
      </c>
    </row>
    <row r="416" spans="14:14" x14ac:dyDescent="0.75">
      <c r="N416">
        <v>26671.119999999999</v>
      </c>
    </row>
    <row r="417" spans="14:14" x14ac:dyDescent="0.75">
      <c r="N417">
        <v>25532</v>
      </c>
    </row>
    <row r="418" spans="14:14" x14ac:dyDescent="0.75">
      <c r="N418">
        <v>25532</v>
      </c>
    </row>
    <row r="419" spans="14:14" x14ac:dyDescent="0.75">
      <c r="N419">
        <v>24785.68</v>
      </c>
    </row>
    <row r="420" spans="14:14" x14ac:dyDescent="0.75">
      <c r="N420">
        <v>23568</v>
      </c>
    </row>
    <row r="421" spans="14:14" x14ac:dyDescent="0.75">
      <c r="N421">
        <v>22841.32</v>
      </c>
    </row>
    <row r="422" spans="14:14" x14ac:dyDescent="0.75">
      <c r="N422">
        <v>22762.76</v>
      </c>
    </row>
    <row r="423" spans="14:14" x14ac:dyDescent="0.75">
      <c r="N423">
        <v>21604</v>
      </c>
    </row>
    <row r="424" spans="14:14" x14ac:dyDescent="0.75">
      <c r="N424">
        <v>20131</v>
      </c>
    </row>
    <row r="425" spans="14:14" x14ac:dyDescent="0.75">
      <c r="N425">
        <v>19640</v>
      </c>
    </row>
    <row r="426" spans="14:14" x14ac:dyDescent="0.75">
      <c r="N426">
        <v>19640</v>
      </c>
    </row>
    <row r="427" spans="14:14" x14ac:dyDescent="0.75">
      <c r="N427">
        <v>18854.400000000001</v>
      </c>
    </row>
    <row r="428" spans="14:14" x14ac:dyDescent="0.75">
      <c r="N428">
        <v>18363.400000000001</v>
      </c>
    </row>
    <row r="429" spans="14:14" x14ac:dyDescent="0.75">
      <c r="N429">
        <v>17911.68</v>
      </c>
    </row>
    <row r="430" spans="14:14" x14ac:dyDescent="0.75">
      <c r="N430">
        <v>16242.28</v>
      </c>
    </row>
    <row r="431" spans="14:14" x14ac:dyDescent="0.75">
      <c r="N431">
        <v>16163.72</v>
      </c>
    </row>
    <row r="432" spans="14:14" x14ac:dyDescent="0.75">
      <c r="N432">
        <v>15712</v>
      </c>
    </row>
    <row r="433" spans="14:14" x14ac:dyDescent="0.75">
      <c r="N433">
        <v>14651.44</v>
      </c>
    </row>
    <row r="434" spans="14:14" x14ac:dyDescent="0.75">
      <c r="N434">
        <v>13748</v>
      </c>
    </row>
    <row r="435" spans="14:14" x14ac:dyDescent="0.75">
      <c r="N435">
        <v>13119.52</v>
      </c>
    </row>
    <row r="436" spans="14:14" x14ac:dyDescent="0.75">
      <c r="N436">
        <v>12216.08</v>
      </c>
    </row>
    <row r="437" spans="14:14" x14ac:dyDescent="0.75">
      <c r="N437">
        <v>11784</v>
      </c>
    </row>
    <row r="438" spans="14:14" x14ac:dyDescent="0.75">
      <c r="N438">
        <v>11784</v>
      </c>
    </row>
    <row r="439" spans="14:14" x14ac:dyDescent="0.75">
      <c r="N439">
        <v>11666.16</v>
      </c>
    </row>
    <row r="440" spans="14:14" x14ac:dyDescent="0.75">
      <c r="N440">
        <v>11096.6</v>
      </c>
    </row>
    <row r="441" spans="14:14" x14ac:dyDescent="0.75">
      <c r="N441">
        <v>10605.6</v>
      </c>
    </row>
    <row r="442" spans="14:14" x14ac:dyDescent="0.75">
      <c r="N442">
        <v>10409.200000000001</v>
      </c>
    </row>
    <row r="443" spans="14:14" x14ac:dyDescent="0.75">
      <c r="N443">
        <v>9820</v>
      </c>
    </row>
    <row r="444" spans="14:14" x14ac:dyDescent="0.75">
      <c r="N444">
        <v>8798.7199999999993</v>
      </c>
    </row>
    <row r="445" spans="14:14" x14ac:dyDescent="0.75">
      <c r="N445">
        <v>8052.4</v>
      </c>
    </row>
    <row r="446" spans="14:14" x14ac:dyDescent="0.75">
      <c r="N446">
        <v>7973.84</v>
      </c>
    </row>
    <row r="447" spans="14:14" x14ac:dyDescent="0.75">
      <c r="N447">
        <v>7856</v>
      </c>
    </row>
    <row r="448" spans="14:14" x14ac:dyDescent="0.75">
      <c r="N448">
        <v>7031.12</v>
      </c>
    </row>
    <row r="449" spans="14:14" x14ac:dyDescent="0.75">
      <c r="N449">
        <v>6599.04</v>
      </c>
    </row>
    <row r="450" spans="14:14" x14ac:dyDescent="0.75">
      <c r="N450">
        <v>5774.16</v>
      </c>
    </row>
    <row r="451" spans="14:14" x14ac:dyDescent="0.75">
      <c r="N451">
        <v>4419</v>
      </c>
    </row>
    <row r="452" spans="14:14" x14ac:dyDescent="0.75">
      <c r="N452">
        <v>3928</v>
      </c>
    </row>
    <row r="453" spans="14:14" x14ac:dyDescent="0.75">
      <c r="N453">
        <v>3928</v>
      </c>
    </row>
    <row r="454" spans="14:14" x14ac:dyDescent="0.75">
      <c r="N454">
        <v>3790.52</v>
      </c>
    </row>
    <row r="455" spans="14:14" x14ac:dyDescent="0.75">
      <c r="N455">
        <v>3535.2</v>
      </c>
    </row>
    <row r="456" spans="14:14" x14ac:dyDescent="0.75">
      <c r="N456">
        <v>2946</v>
      </c>
    </row>
    <row r="457" spans="14:14" x14ac:dyDescent="0.75">
      <c r="N457">
        <v>2494.2800000000002</v>
      </c>
    </row>
    <row r="458" spans="14:14" x14ac:dyDescent="0.75">
      <c r="N458">
        <v>2396.08</v>
      </c>
    </row>
    <row r="459" spans="14:14" x14ac:dyDescent="0.75">
      <c r="N459">
        <v>2317.52</v>
      </c>
    </row>
    <row r="460" spans="14:14" x14ac:dyDescent="0.75">
      <c r="N460">
        <v>2180.04</v>
      </c>
    </row>
    <row r="461" spans="14:14" x14ac:dyDescent="0.75">
      <c r="N461">
        <v>2121.12</v>
      </c>
    </row>
    <row r="462" spans="14:14" x14ac:dyDescent="0.75">
      <c r="N462">
        <v>2081.84</v>
      </c>
    </row>
    <row r="463" spans="14:14" x14ac:dyDescent="0.75">
      <c r="N463">
        <v>1964</v>
      </c>
    </row>
    <row r="464" spans="14:14" x14ac:dyDescent="0.75">
      <c r="N464">
        <v>1944.36</v>
      </c>
    </row>
    <row r="465" spans="14:14" x14ac:dyDescent="0.75">
      <c r="N465">
        <v>1787.24</v>
      </c>
    </row>
    <row r="466" spans="14:14" x14ac:dyDescent="0.75">
      <c r="N466">
        <v>1747.96</v>
      </c>
    </row>
    <row r="467" spans="14:14" x14ac:dyDescent="0.75">
      <c r="N467">
        <v>1551.56</v>
      </c>
    </row>
    <row r="468" spans="14:14" x14ac:dyDescent="0.75">
      <c r="N468">
        <v>1512.28</v>
      </c>
    </row>
    <row r="469" spans="14:14" x14ac:dyDescent="0.75">
      <c r="N469">
        <v>1374.8</v>
      </c>
    </row>
    <row r="470" spans="14:14" x14ac:dyDescent="0.75">
      <c r="N470">
        <v>1335.52</v>
      </c>
    </row>
    <row r="471" spans="14:14" x14ac:dyDescent="0.75">
      <c r="N471">
        <v>1001.64</v>
      </c>
    </row>
    <row r="472" spans="14:14" x14ac:dyDescent="0.75">
      <c r="N472">
        <v>982</v>
      </c>
    </row>
    <row r="473" spans="14:14" x14ac:dyDescent="0.75">
      <c r="N473">
        <v>962.36</v>
      </c>
    </row>
    <row r="474" spans="14:14" x14ac:dyDescent="0.75">
      <c r="N474">
        <v>844.52</v>
      </c>
    </row>
    <row r="475" spans="14:14" x14ac:dyDescent="0.75">
      <c r="N475">
        <v>746.32</v>
      </c>
    </row>
    <row r="476" spans="14:14" x14ac:dyDescent="0.75">
      <c r="N476">
        <v>549.91999999999996</v>
      </c>
    </row>
    <row r="477" spans="14:14" x14ac:dyDescent="0.75">
      <c r="N477">
        <v>510.64</v>
      </c>
    </row>
    <row r="478" spans="14:14" x14ac:dyDescent="0.75">
      <c r="N478">
        <v>491</v>
      </c>
    </row>
    <row r="479" spans="14:14" x14ac:dyDescent="0.75">
      <c r="N479">
        <v>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3E3D-26B3-46DB-84B2-ABA0B7F3626F}">
  <sheetPr codeName="Sheet5"/>
  <dimension ref="A1:CC479"/>
  <sheetViews>
    <sheetView topLeftCell="BR1" workbookViewId="0">
      <selection activeCell="CC6" sqref="CC6"/>
    </sheetView>
  </sheetViews>
  <sheetFormatPr defaultRowHeight="14.75" x14ac:dyDescent="0.75"/>
  <sheetData>
    <row r="1" spans="1:81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s="4" t="s">
        <v>115</v>
      </c>
    </row>
    <row r="2" spans="1:81" x14ac:dyDescent="0.75">
      <c r="A2" s="1">
        <f t="array" ref="A2:A57">_xll.FDS(A1,"OS_TOP_HLDR_PCTOS(ALL,0D,,MTD,,F,SEC)")</f>
        <v>9.9611000000000001</v>
      </c>
      <c r="B2" s="1">
        <f t="array" ref="B2:B28">_xll.FDS(B1,"OS_TOP_HLDR_PCTOS(ALL,0D,,MTD,,F,SEC)")</f>
        <v>0.3987</v>
      </c>
      <c r="C2" s="1">
        <f t="array" ref="C2:C17">_xll.FDS(C1,"OS_TOP_HLDR_PCTOS(ALL,0D,,MTD,,F,SEC)")</f>
        <v>18.418900000000001</v>
      </c>
      <c r="D2" s="1">
        <f t="array" ref="D2:D26">_xll.FDS(D1,"OS_TOP_HLDR_PCTOS(ALL,0D,,MTD,,F,SEC)")</f>
        <v>5.1707999999999998</v>
      </c>
      <c r="E2" s="1">
        <f t="array" ref="E2:E5">_xll.FDS(E1,"OS_TOP_HLDR_PCTOS(ALL,0D,,MTD,,F,SEC)")</f>
        <v>3.1385999999999998</v>
      </c>
      <c r="F2" s="1">
        <f t="array" ref="F2:F69">_xll.FDS(F1,"OS_TOP_HLDR_PCTOS(ALL,0D,,MTD,,F,SEC)")</f>
        <v>8.2586999999999993</v>
      </c>
      <c r="G2" s="1" t="e">
        <f t="array" ref="G2">_xll.FDS(G1,"OS_TOP_HLDR_PCTOS(ALL,0D,,MTD,,F,SEC)")</f>
        <v>#N/A</v>
      </c>
      <c r="H2" s="1" t="e">
        <f t="array" ref="H2">_xll.FDS(H1,"OS_TOP_HLDR_PCTOS(ALL,0D,,MTD,,F,SEC)")</f>
        <v>#N/A</v>
      </c>
      <c r="I2" s="1">
        <f t="array" ref="I2">_xll.FDS(I1,"OS_TOP_HLDR_PCTOS(ALL,0D,,MTD,,F,SEC)")</f>
        <v>0.50890000000000002</v>
      </c>
      <c r="J2" s="1" t="e">
        <f t="array" ref="J2">_xll.FDS(J1,"OS_TOP_HLDR_PCTOS(ALL,0D,,MTD,,F,SEC)")</f>
        <v>#N/A</v>
      </c>
      <c r="K2" s="1" t="e">
        <f t="array" ref="K2">_xll.FDS(K1,"OS_TOP_HLDR_PCTOS(ALL,0D,,MTD,,F,SEC)")</f>
        <v>#N/A</v>
      </c>
      <c r="L2" s="1">
        <f t="array" ref="L2:L167">_xll.FDS(L1,"OS_TOP_HLDR_PCTOS(ALL,0D,,MTD,,F,SEC)")</f>
        <v>8.6750000000000007</v>
      </c>
      <c r="M2" s="1" t="e">
        <f t="array" ref="M2">_xll.FDS(M1,"OS_TOP_HLDR_PCTOS(ALL,0D,,MTD,,F,SEC)")</f>
        <v>#N/A</v>
      </c>
      <c r="N2" s="1">
        <f t="array" ref="N2:N479">_xll.FDS(N1,"OS_TOP_HLDR_PCTOS(ALL,0D,,MTD,,F,SEC)")</f>
        <v>9.2989999999999995</v>
      </c>
      <c r="O2" s="1">
        <f t="array" ref="O2:O63">_xll.FDS(O1,"OS_TOP_HLDR_PCTOS(ALL,0D,,MTD,,F,SEC)")</f>
        <v>9.1079000000000008</v>
      </c>
      <c r="P2" s="1" t="e">
        <f t="array" ref="P2">_xll.FDS(P1,"OS_TOP_HLDR_PCTOS(ALL,0D,,MTD,,F,SEC)")</f>
        <v>#N/A</v>
      </c>
      <c r="Q2" s="1" t="e">
        <f t="array" ref="Q2">_xll.FDS(Q1,"OS_TOP_HLDR_PCTOS(ALL,0D,,MTD,,F,SEC)")</f>
        <v>#N/A</v>
      </c>
      <c r="R2" s="1">
        <f t="array" ref="R2">_xll.FDS(R1,"OS_TOP_HLDR_PCTOS(ALL,0D,,MTD,,F,SEC)")</f>
        <v>14.3527</v>
      </c>
      <c r="S2" s="1">
        <f t="array" ref="S2:S31">_xll.FDS(S1,"OS_TOP_HLDR_PCTOS(ALL,0D,,MTD,,F,SEC)")</f>
        <v>3.5966999999999998</v>
      </c>
      <c r="T2" s="1" t="e">
        <f t="array" ref="T2">_xll.FDS(T1,"OS_TOP_HLDR_PCTOS(ALL,0D,,MTD,,F,SEC)")</f>
        <v>#N/A</v>
      </c>
      <c r="U2" s="1">
        <f t="array" ref="U2:U3">_xll.FDS(U1,"OS_TOP_HLDR_PCTOS(ALL,0D,,MTD,,F,SEC)")</f>
        <v>0.89910000000000001</v>
      </c>
      <c r="V2" s="1">
        <f t="array" ref="V2:V5">_xll.FDS(V1,"OS_TOP_HLDR_PCTOS(ALL,0D,,MTD,,F,SEC)")</f>
        <v>0.81310000000000004</v>
      </c>
      <c r="W2" s="1">
        <f t="array" ref="W2:W69">_xll.FDS(W1,"OS_TOP_HLDR_PCTOS(ALL,0D,,MTD,,F,SEC)")</f>
        <v>9.1304999999999996</v>
      </c>
      <c r="X2" s="1" t="e">
        <f t="array" ref="X2">_xll.FDS(X1,"OS_TOP_HLDR_PCTOS(ALL,0D,,MTD,,F,SEC)")</f>
        <v>#N/A</v>
      </c>
      <c r="Y2" s="1" t="e">
        <f t="array" ref="Y2">_xll.FDS(Y1,"OS_TOP_HLDR_PCTOS(ALL,0D,,MTD,,F,SEC)")</f>
        <v>#N/A</v>
      </c>
      <c r="Z2" s="1" t="e">
        <f t="array" ref="Z2">_xll.FDS(Z1,"OS_TOP_HLDR_PCTOS(ALL,0D,,MTD,,F,SEC)")</f>
        <v>#N/A</v>
      </c>
      <c r="AA2" s="1">
        <f t="array" ref="AA2:AA22">_xll.FDS(AA1,"OS_TOP_HLDR_PCTOS(ALL,0D,,MTD,,F,SEC)")</f>
        <v>3.3626999999999998</v>
      </c>
      <c r="AB2" s="1" t="e">
        <f t="array" ref="AB2">_xll.FDS(AB1,"OS_TOP_HLDR_PCTOS(ALL,0D,,MTD,,F,SEC)")</f>
        <v>#N/A</v>
      </c>
      <c r="AC2" s="1" t="e">
        <f t="array" ref="AC2">_xll.FDS(AC1,"OS_TOP_HLDR_PCTOS(ALL,0D,,MTD,,F,SEC)")</f>
        <v>#N/A</v>
      </c>
      <c r="AD2" s="1">
        <f t="array" ref="AD2:AD16">_xll.FDS(AD1,"OS_TOP_HLDR_PCTOS(ALL,0D,,MTD,,F,SEC)")</f>
        <v>11.6235</v>
      </c>
      <c r="AE2" s="1" t="e">
        <f t="array" ref="AE2">_xll.FDS(AE1,"OS_TOP_HLDR_PCTOS(ALL,0D,,MTD,,F,SEC)")</f>
        <v>#N/A</v>
      </c>
      <c r="AF2" s="1">
        <f t="array" ref="AF2:AF34">_xll.FDS(AF1,"OS_TOP_HLDR_PCTOS(ALL,0D,,MTD,,F,SEC)")</f>
        <v>16.079899999999999</v>
      </c>
      <c r="AG2" s="1" t="e">
        <f t="array" ref="AG2">_xll.FDS(AG1,"OS_TOP_HLDR_PCTOS(ALL,0D,,MTD,,F,SEC)")</f>
        <v>#N/A</v>
      </c>
      <c r="AH2" s="1">
        <f t="array" ref="AH2:AH3">_xll.FDS(AH1,"OS_TOP_HLDR_PCTOS(ALL,0D,,MTD,,F,SEC)")</f>
        <v>0.13159999999999999</v>
      </c>
      <c r="AI2" s="1">
        <f t="array" ref="AI2:AI64">_xll.FDS(AI1,"OS_TOP_HLDR_PCTOS(ALL,0D,,MTD,,F,SEC)")</f>
        <v>2.7747999999999999</v>
      </c>
      <c r="AJ2" s="1" t="e">
        <f t="array" ref="AJ2">_xll.FDS(AJ1,"OS_TOP_HLDR_PCTOS(ALL,0D,,MTD,,F,SEC)")</f>
        <v>#N/A</v>
      </c>
      <c r="AK2" s="1">
        <f t="array" ref="AK2:AK24">_xll.FDS(AK1,"OS_TOP_HLDR_PCTOS(ALL,0D,,MTD,,F,SEC)")</f>
        <v>16.167300000000001</v>
      </c>
      <c r="AL2" s="1">
        <f t="array" ref="AL2:AL41">_xll.FDS(AL1,"OS_TOP_HLDR_PCTOS(ALL,0D,,MTD,,F,SEC)")</f>
        <v>4.8383000000000003</v>
      </c>
      <c r="AM2" s="1">
        <f t="array" ref="AM2:AM12">_xll.FDS(AM1,"OS_TOP_HLDR_PCTOS(ALL,0D,,MTD,,F,SEC)")</f>
        <v>10.9755</v>
      </c>
      <c r="AN2" s="1" t="e">
        <f t="array" ref="AN2">_xll.FDS(AN1,"OS_TOP_HLDR_PCTOS(ALL,0D,,MTD,,F,SEC)")</f>
        <v>#N/A</v>
      </c>
      <c r="AO2" s="1" t="e">
        <f t="array" ref="AO2">_xll.FDS(AO1,"OS_TOP_HLDR_PCTOS(ALL,0D,,MTD,,F,SEC)")</f>
        <v>#N/A</v>
      </c>
      <c r="AP2" s="1" t="e">
        <f t="array" ref="AP2">_xll.FDS(AP1,"OS_TOP_HLDR_PCTOS(ALL,0D,,MTD,,F,SEC)")</f>
        <v>#N/A</v>
      </c>
      <c r="AQ2" s="1">
        <f t="array" ref="AQ2:AQ29">_xll.FDS(AQ1,"OS_TOP_HLDR_PCTOS(ALL,0D,,MTD,,F,SEC)")</f>
        <v>12.184699999999999</v>
      </c>
      <c r="AR2" s="1">
        <f t="array" ref="AR2">_xll.FDS(AR1,"OS_TOP_HLDR_PCTOS(ALL,0D,,MTD,,F,SEC)")</f>
        <v>0.30690000000000001</v>
      </c>
      <c r="AS2" s="1" t="e">
        <f t="array" ref="AS2">_xll.FDS(AS1,"OS_TOP_HLDR_PCTOS(ALL,0D,,MTD,,F,SEC)")</f>
        <v>#N/A</v>
      </c>
      <c r="AT2" s="1">
        <f t="array" ref="AT2:AT68">_xll.FDS(AT1,"OS_TOP_HLDR_PCTOS(ALL,0D,,MTD,,F,SEC)")</f>
        <v>13.8278</v>
      </c>
      <c r="AU2" s="1">
        <f t="array" ref="AU2">_xll.FDS(AU1,"OS_TOP_HLDR_PCTOS(ALL,0D,,MTD,,F,SEC)")</f>
        <v>4.7786999999999997</v>
      </c>
      <c r="AV2" s="1" t="e">
        <f t="array" ref="AV2">_xll.FDS(AV1,"OS_TOP_HLDR_PCTOS(ALL,0D,,MTD,,F,SEC)")</f>
        <v>#N/A</v>
      </c>
      <c r="AW2" s="1">
        <f t="array" ref="AW2:AW19">_xll.FDS(AW1,"OS_TOP_HLDR_PCTOS(ALL,0D,,MTD,,F,SEC)")</f>
        <v>14.036300000000001</v>
      </c>
      <c r="AX2" s="1" t="e">
        <f t="array" ref="AX2">_xll.FDS(AX1,"OS_TOP_HLDR_PCTOS(ALL,0D,,MTD,,F,SEC)")</f>
        <v>#N/A</v>
      </c>
      <c r="AY2" s="1">
        <f t="array" ref="AY2:AY3">_xll.FDS(AY1,"OS_TOP_HLDR_PCTOS(ALL,0D,,MTD,,F,SEC)")</f>
        <v>0.56830000000000003</v>
      </c>
      <c r="AZ2" s="1" t="e">
        <f t="array" ref="AZ2">_xll.FDS(AZ1,"OS_TOP_HLDR_PCTOS(ALL,0D,,MTD,,F,SEC)")</f>
        <v>#N/A</v>
      </c>
      <c r="BA2" s="1">
        <f t="array" ref="BA2">_xll.FDS(BA1,"OS_TOP_HLDR_PCTOS(ALL,0D,,MTD,,F,SEC)")</f>
        <v>0.36149999999999999</v>
      </c>
      <c r="BB2" s="1" t="e">
        <f t="array" ref="BB2">_xll.FDS(BB1,"OS_TOP_HLDR_PCTOS(ALL,0D,,MTD,,F,SEC)")</f>
        <v>#N/A</v>
      </c>
      <c r="BC2" s="1">
        <f t="array" ref="BC2:BC18">_xll.FDS(BC1,"OS_TOP_HLDR_PCTOS(ALL,0D,,MTD,,F,SEC)")</f>
        <v>17.533899999999999</v>
      </c>
      <c r="BD2" s="1">
        <f t="array" ref="BD2:BD3">_xll.FDS(BD1,"OS_TOP_HLDR_PCTOS(ALL,0D,,MTD,,F,SEC)")</f>
        <v>22.311800000000002</v>
      </c>
      <c r="BE2" s="1" t="e">
        <f t="array" ref="BE2">_xll.FDS(BE1,"OS_TOP_HLDR_PCTOS(ALL,0D,,MTD,,F,SEC)")</f>
        <v>#N/A</v>
      </c>
      <c r="BF2" s="1">
        <f t="array" ref="BF2">_xll.FDS(BF1,"OS_TOP_HLDR_PCTOS(ALL,0D,,MTD,,F,SEC)")</f>
        <v>14.8246</v>
      </c>
      <c r="BG2" s="1" t="e">
        <f t="array" ref="BG2">_xll.FDS(BG1,"OS_TOP_HLDR_PCTOS(ALL,0D,,MTD,,F,SEC)")</f>
        <v>#N/A</v>
      </c>
      <c r="BH2" s="1">
        <f t="array" ref="BH2:BH26">_xll.FDS(BH1,"OS_TOP_HLDR_PCTOS(ALL,0D,,MTD,,F,SEC)")</f>
        <v>9.0612999999999992</v>
      </c>
      <c r="BI2" s="1">
        <f t="array" ref="BI2:BI7">_xll.FDS(BI1,"OS_TOP_HLDR_PCTOS(ALL,0D,,MTD,,F,SEC)")</f>
        <v>19.925599999999999</v>
      </c>
      <c r="BJ2" s="1">
        <f t="array" ref="BJ2:BJ38">_xll.FDS(BJ1,"OS_TOP_HLDR_PCTOS(ALL,0D,,MTD,,F,SEC)")</f>
        <v>0.3836</v>
      </c>
      <c r="BK2" s="1">
        <f t="array" ref="BK2:BK7">_xll.FDS(BK1,"OS_TOP_HLDR_PCTOS(ALL,0D,,MTD,,F,SEC)")</f>
        <v>13.092599999999999</v>
      </c>
      <c r="BL2" s="1">
        <f t="array" ref="BL2:BL6">_xll.FDS(BL1,"OS_TOP_HLDR_PCTOS(ALL,0D,,MTD,,F,SEC)")</f>
        <v>6.8599999999999994E-2</v>
      </c>
      <c r="BM2" s="1">
        <f t="array" ref="BM2:BM43">_xll.FDS(BM1,"OS_TOP_HLDR_PCTOS(ALL,0D,,MTD,,F,SEC)")</f>
        <v>5.3811</v>
      </c>
      <c r="BN2" s="1">
        <f t="array" ref="BN2:BN3">_xll.FDS(BN1,"OS_TOP_HLDR_PCTOS(ALL,0D,,MTD,,F,SEC)")</f>
        <v>4.3609999999999998</v>
      </c>
      <c r="BO2" s="1" t="e">
        <f t="array" ref="BO2">_xll.FDS(BO1,"OS_TOP_HLDR_PCTOS(ALL,0D,,MTD,,F,SEC)")</f>
        <v>#N/A</v>
      </c>
      <c r="BP2" s="1">
        <f t="array" ref="BP2">_xll.FDS(BP1,"OS_TOP_HLDR_PCTOS(ALL,0D,,MTD,,F,SEC)")</f>
        <v>13.1418</v>
      </c>
      <c r="BQ2" s="1">
        <f t="array" ref="BQ2:BQ6">_xll.FDS(BQ1,"OS_TOP_HLDR_PCTOS(ALL,0D,,MTD,,F,SEC)")</f>
        <v>9.6986000000000008</v>
      </c>
      <c r="BR2" s="1" t="e">
        <f t="array" ref="BR2">_xll.FDS(BR1,"OS_TOP_HLDR_PCTOS(ALL,0D,,MTD,,F,SEC)")</f>
        <v>#N/A</v>
      </c>
      <c r="BS2" s="1">
        <f t="array" ref="BS2">_xll.FDS(BS1,"OS_TOP_HLDR_PCTOS(ALL,0D,,MTD,,F,SEC)")</f>
        <v>1.4882</v>
      </c>
      <c r="BT2" s="1">
        <f t="array" ref="BT2">_xll.FDS(BT1,"OS_TOP_HLDR_PCTOS(ALL,0D,,MTD,,F,SEC)")</f>
        <v>0.1021</v>
      </c>
      <c r="BU2" s="1">
        <f t="array" ref="BU2:BU8">_xll.FDS(BU1,"OS_TOP_HLDR_PCTOS(ALL,0D,,MTD,,F,SEC)")</f>
        <v>0.38940000000000002</v>
      </c>
      <c r="BV2" s="1">
        <f t="array" ref="BV2:BV68">_xll.FDS(BV1,"OS_TOP_HLDR_PCTOS(ALL,0D,,MTD,,F,SEC)")</f>
        <v>8.8598999999999997</v>
      </c>
      <c r="BW2" s="1">
        <f t="array" ref="BW2">_xll.FDS(BW1,"OS_TOP_HLDR_PCTOS(ALL,0D,,MTD,,F,SEC)")</f>
        <v>5.04E-2</v>
      </c>
      <c r="BX2" s="1">
        <f t="array" ref="BX2:BX52">_xll.FDS(BX1,"OS_TOP_HLDR_PCTOS(ALL,0D,,MTD,,F,SEC)")</f>
        <v>6.2195999999999998</v>
      </c>
      <c r="BY2" s="1">
        <f t="array" ref="BY2:BY110">_xll.FDS(BY1,"OS_TOP_HLDR_PCTOS(ALL,0D,,MTD,,F,SEC)")</f>
        <v>23.8642</v>
      </c>
      <c r="BZ2" s="1">
        <f t="array" ref="BZ2:BZ71">_xll.FDS(BZ1,"OS_TOP_HLDR_PCTOS(ALL,0D,,MTD,,F,SEC)")</f>
        <v>5.6081000000000003</v>
      </c>
      <c r="CA2" s="1">
        <f t="array" ref="CA2:CA79">_xll.FDS(CA1,"OS_TOP_HLDR_PCTOS(ALL,0D,,MTD,,F,SEC)")</f>
        <v>7.9259000000000004</v>
      </c>
      <c r="CB2" s="1">
        <f t="array" ref="CB2:CB141">_xll.FDS(CB1,"OS_TOP_HLDR_PCTOS(ALL,0D,,MTD,,F,SEC)")</f>
        <v>7.8194999999999997</v>
      </c>
      <c r="CC2" s="1">
        <f t="array" ref="CC2:CC73">_xll.FDS(CC1,"OS_TOP_HLDR_PCTOS(ALL,0D,,MTD,,F,SEC)")</f>
        <v>8.1379000000000001</v>
      </c>
    </row>
    <row r="3" spans="1:81" x14ac:dyDescent="0.75">
      <c r="A3" s="1">
        <v>6.2804000000000002</v>
      </c>
      <c r="B3" s="1">
        <v>0.27160000000000001</v>
      </c>
      <c r="C3" s="1">
        <v>5.8794000000000004</v>
      </c>
      <c r="D3" s="1">
        <v>3.4184000000000001</v>
      </c>
      <c r="E3" s="1">
        <v>1.8955</v>
      </c>
      <c r="F3" s="1">
        <v>7.5995999999999997</v>
      </c>
      <c r="K3" s="1"/>
      <c r="L3" s="1">
        <v>6.1387999999999998</v>
      </c>
      <c r="N3" s="1">
        <v>7.2842000000000002</v>
      </c>
      <c r="O3" s="1">
        <v>8.5211000000000006</v>
      </c>
      <c r="S3" s="1">
        <v>1.2044999999999999</v>
      </c>
      <c r="U3" s="1">
        <v>1.34E-2</v>
      </c>
      <c r="V3" s="1">
        <v>6.9400000000000003E-2</v>
      </c>
      <c r="W3" s="1">
        <v>6.8079000000000001</v>
      </c>
      <c r="AA3" s="1">
        <v>2.8824999999999998</v>
      </c>
      <c r="AD3" s="1">
        <v>9.9901</v>
      </c>
      <c r="AF3" s="1">
        <v>6.5704000000000002</v>
      </c>
      <c r="AH3" s="1">
        <v>8.8200000000000001E-2</v>
      </c>
      <c r="AI3" s="1">
        <v>2.2105000000000001</v>
      </c>
      <c r="AK3" s="1">
        <v>13.710900000000001</v>
      </c>
      <c r="AL3" s="1">
        <v>4.5693000000000001</v>
      </c>
      <c r="AM3" s="1">
        <v>1.9461999999999999</v>
      </c>
      <c r="AQ3" s="1">
        <v>3.335</v>
      </c>
      <c r="AR3" s="1"/>
      <c r="AT3" s="1">
        <v>5.8287000000000004</v>
      </c>
      <c r="AW3" s="1">
        <v>0.14699999999999999</v>
      </c>
      <c r="AY3" s="1">
        <v>0.53559999999999997</v>
      </c>
      <c r="BA3" s="1"/>
      <c r="BC3" s="1">
        <v>4.4786000000000001</v>
      </c>
      <c r="BD3" s="1">
        <v>9.9786999999999999</v>
      </c>
      <c r="BF3" s="1"/>
      <c r="BH3" s="1">
        <v>5.7798999999999996</v>
      </c>
      <c r="BI3" s="1">
        <v>18.727699999999999</v>
      </c>
      <c r="BJ3" s="1">
        <v>0.23669999999999999</v>
      </c>
      <c r="BK3" s="1">
        <v>11.862299999999999</v>
      </c>
      <c r="BL3" s="1">
        <v>2.6599999999999999E-2</v>
      </c>
      <c r="BM3" s="1">
        <v>4.7748999999999997</v>
      </c>
      <c r="BN3" s="1">
        <v>0.182</v>
      </c>
      <c r="BP3" s="1"/>
      <c r="BQ3" s="1">
        <v>5.6121999999999996</v>
      </c>
      <c r="BU3" s="1">
        <v>0.27529999999999999</v>
      </c>
      <c r="BV3" s="1">
        <v>2.5985</v>
      </c>
      <c r="BX3" s="1">
        <v>1.8089999999999999</v>
      </c>
      <c r="BY3" s="1">
        <v>4.6753</v>
      </c>
      <c r="BZ3" s="1">
        <v>3.8925000000000001</v>
      </c>
      <c r="CA3" s="1">
        <v>7.6466000000000003</v>
      </c>
      <c r="CB3" s="1">
        <v>7.1356999999999999</v>
      </c>
      <c r="CC3">
        <v>7.6242999999999999</v>
      </c>
    </row>
    <row r="4" spans="1:81" x14ac:dyDescent="0.75">
      <c r="A4" s="1">
        <v>3.5935000000000001</v>
      </c>
      <c r="B4" s="1">
        <v>0.21990000000000001</v>
      </c>
      <c r="C4" s="1">
        <v>4.1351000000000004</v>
      </c>
      <c r="D4" s="1">
        <v>0.50029999999999997</v>
      </c>
      <c r="E4" s="1">
        <v>0.50480000000000003</v>
      </c>
      <c r="F4" s="1">
        <v>5.2731000000000003</v>
      </c>
      <c r="L4" s="1">
        <v>4.1486000000000001</v>
      </c>
      <c r="N4" s="1">
        <v>5.0812999999999997</v>
      </c>
      <c r="O4" s="1">
        <v>6.8192000000000004</v>
      </c>
      <c r="S4" s="1">
        <v>0.54920000000000002</v>
      </c>
      <c r="V4" s="1">
        <v>3.9399999999999998E-2</v>
      </c>
      <c r="W4" s="1">
        <v>6.1055000000000001</v>
      </c>
      <c r="AA4" s="1">
        <v>1.9601</v>
      </c>
      <c r="AD4" s="1">
        <v>9.6527999999999992</v>
      </c>
      <c r="AF4" s="1">
        <v>3.7860999999999998</v>
      </c>
      <c r="AH4" s="1"/>
      <c r="AI4" s="1">
        <v>1.798</v>
      </c>
      <c r="AK4" s="1">
        <v>12.7601</v>
      </c>
      <c r="AL4" s="1">
        <v>3.3980999999999999</v>
      </c>
      <c r="AM4" s="1">
        <v>1.5753999999999999</v>
      </c>
      <c r="AQ4" s="1">
        <v>0.1585</v>
      </c>
      <c r="AR4" s="1"/>
      <c r="AT4" s="1">
        <v>5.0720000000000001</v>
      </c>
      <c r="AW4" s="1">
        <v>3.5000000000000003E-2</v>
      </c>
      <c r="AY4" s="1"/>
      <c r="BC4" s="1">
        <v>2.3755000000000002</v>
      </c>
      <c r="BH4" s="1">
        <v>4.2755000000000001</v>
      </c>
      <c r="BI4" s="1">
        <v>12.9529</v>
      </c>
      <c r="BJ4" s="1">
        <v>0.13739999999999999</v>
      </c>
      <c r="BK4" s="1">
        <v>7.7862999999999998</v>
      </c>
      <c r="BL4" s="1">
        <v>1.8100000000000002E-2</v>
      </c>
      <c r="BM4" s="1">
        <v>3.3717000000000001</v>
      </c>
      <c r="BQ4" s="1">
        <v>3.6926000000000001</v>
      </c>
      <c r="BU4" s="1">
        <v>0.27100000000000002</v>
      </c>
      <c r="BV4" s="1">
        <v>1.0802</v>
      </c>
      <c r="BX4" s="1">
        <v>0.4894</v>
      </c>
      <c r="BY4" s="1">
        <v>1.2407999999999999</v>
      </c>
      <c r="BZ4" s="1">
        <v>3.7545000000000002</v>
      </c>
      <c r="CA4" s="1">
        <v>5.79</v>
      </c>
      <c r="CB4" s="1">
        <v>6.9367000000000001</v>
      </c>
      <c r="CC4">
        <v>5.9325999999999999</v>
      </c>
    </row>
    <row r="5" spans="1:81" x14ac:dyDescent="0.75">
      <c r="A5" s="1">
        <v>2.9662999999999999</v>
      </c>
      <c r="B5" s="1">
        <v>0.14330000000000001</v>
      </c>
      <c r="C5" s="1">
        <v>2.8668</v>
      </c>
      <c r="D5" s="1">
        <v>0.3881</v>
      </c>
      <c r="E5" s="1">
        <v>0.35360000000000003</v>
      </c>
      <c r="F5" s="1">
        <v>4.8650000000000002</v>
      </c>
      <c r="L5" s="1">
        <v>3.9399000000000002</v>
      </c>
      <c r="N5" s="1">
        <v>5.0549999999999997</v>
      </c>
      <c r="O5" s="1">
        <v>3.8662999999999998</v>
      </c>
      <c r="S5" s="1">
        <v>0.43509999999999999</v>
      </c>
      <c r="V5">
        <v>1.4E-3</v>
      </c>
      <c r="W5" s="1">
        <v>3.7972999999999999</v>
      </c>
      <c r="AA5" s="1">
        <v>0.58209999999999995</v>
      </c>
      <c r="AD5" s="1">
        <v>7.0678000000000001</v>
      </c>
      <c r="AF5" s="1">
        <v>3.7465999999999999</v>
      </c>
      <c r="AI5" s="1">
        <v>1.7956000000000001</v>
      </c>
      <c r="AK5" s="1">
        <v>9.9367999999999999</v>
      </c>
      <c r="AL5" s="1">
        <v>1.9618</v>
      </c>
      <c r="AM5" s="1">
        <v>0.64159999999999995</v>
      </c>
      <c r="AQ5" s="1">
        <v>0.14510000000000001</v>
      </c>
      <c r="AT5" s="1">
        <v>4.2435</v>
      </c>
      <c r="AW5" s="1">
        <v>1.0500000000000001E-2</v>
      </c>
      <c r="BC5" s="1">
        <v>1.3018000000000001</v>
      </c>
      <c r="BH5" s="1">
        <v>2.2195</v>
      </c>
      <c r="BI5" s="1">
        <v>7.1359000000000004</v>
      </c>
      <c r="BJ5" s="1">
        <v>0.12130000000000001</v>
      </c>
      <c r="BK5" s="1">
        <v>0.23810000000000001</v>
      </c>
      <c r="BL5" s="1">
        <v>5.4000000000000003E-3</v>
      </c>
      <c r="BM5" s="1">
        <v>2.4872000000000001</v>
      </c>
      <c r="BQ5" s="1">
        <v>1.4861</v>
      </c>
      <c r="BU5">
        <v>0.2031</v>
      </c>
      <c r="BV5" s="1">
        <v>0.47339999999999999</v>
      </c>
      <c r="BX5" s="1">
        <v>0.3508</v>
      </c>
      <c r="BY5" s="1">
        <v>1.0306</v>
      </c>
      <c r="BZ5" s="1">
        <v>3.6574</v>
      </c>
      <c r="CA5" s="1">
        <v>5.6604000000000001</v>
      </c>
      <c r="CB5" s="1">
        <v>5.1047000000000002</v>
      </c>
      <c r="CC5">
        <v>4.8838999999999997</v>
      </c>
    </row>
    <row r="6" spans="1:81" x14ac:dyDescent="0.75">
      <c r="A6" s="1">
        <v>2.8107000000000002</v>
      </c>
      <c r="B6" s="1">
        <v>0.13120000000000001</v>
      </c>
      <c r="C6" s="1">
        <v>0.70850000000000002</v>
      </c>
      <c r="D6" s="1">
        <v>0.22620000000000001</v>
      </c>
      <c r="E6" s="1"/>
      <c r="F6" s="1">
        <v>4.194</v>
      </c>
      <c r="L6" s="1">
        <v>3.1436999999999999</v>
      </c>
      <c r="N6" s="1">
        <v>3.7782</v>
      </c>
      <c r="O6" s="1">
        <v>2.9441999999999999</v>
      </c>
      <c r="S6" s="1">
        <v>0.42059999999999997</v>
      </c>
      <c r="W6" s="1">
        <v>2.9272999999999998</v>
      </c>
      <c r="AA6" s="1">
        <v>0.50619999999999998</v>
      </c>
      <c r="AD6" s="1">
        <v>4.6064999999999996</v>
      </c>
      <c r="AF6" s="1">
        <v>3.5495000000000001</v>
      </c>
      <c r="AI6" s="1">
        <v>1.5953999999999999</v>
      </c>
      <c r="AK6" s="1">
        <v>8.4267000000000003</v>
      </c>
      <c r="AL6" s="1">
        <v>1.6775</v>
      </c>
      <c r="AM6" s="1">
        <v>0.1017</v>
      </c>
      <c r="AQ6" s="1">
        <v>0.14380000000000001</v>
      </c>
      <c r="AT6" s="1">
        <v>3.9073000000000002</v>
      </c>
      <c r="AW6" s="1">
        <v>6.3E-3</v>
      </c>
      <c r="BC6" s="1">
        <v>0.86680000000000001</v>
      </c>
      <c r="BH6" s="1">
        <v>0.54720000000000002</v>
      </c>
      <c r="BI6" s="1">
        <v>5.8338999999999999</v>
      </c>
      <c r="BJ6" s="1">
        <v>0.1138</v>
      </c>
      <c r="BK6" s="1">
        <v>4.5400000000000003E-2</v>
      </c>
      <c r="BL6" s="1">
        <v>3.5999999999999999E-3</v>
      </c>
      <c r="BM6" s="1">
        <v>2.1697000000000002</v>
      </c>
      <c r="BQ6" s="1">
        <v>0.38490000000000002</v>
      </c>
      <c r="BU6">
        <v>8.6699999999999999E-2</v>
      </c>
      <c r="BV6" s="1">
        <v>0.31330000000000002</v>
      </c>
      <c r="BX6" s="1">
        <v>0.22409999999999999</v>
      </c>
      <c r="BY6" s="1">
        <v>1.0242</v>
      </c>
      <c r="BZ6" s="1">
        <v>2.4030999999999998</v>
      </c>
      <c r="CA6" s="1">
        <v>4.7544000000000004</v>
      </c>
      <c r="CB6" s="1">
        <v>3.8428</v>
      </c>
      <c r="CC6">
        <v>4.1266999999999996</v>
      </c>
    </row>
    <row r="7" spans="1:81" x14ac:dyDescent="0.75">
      <c r="A7" s="1">
        <v>2.5735999999999999</v>
      </c>
      <c r="B7" s="1">
        <v>0.08</v>
      </c>
      <c r="C7" s="1">
        <v>0.3997</v>
      </c>
      <c r="D7" s="1">
        <v>0.20130000000000001</v>
      </c>
      <c r="E7" s="1"/>
      <c r="F7" s="1">
        <v>3.8256999999999999</v>
      </c>
      <c r="L7" s="1">
        <v>1.5326</v>
      </c>
      <c r="N7" s="1">
        <v>2.69</v>
      </c>
      <c r="O7" s="1">
        <v>2.6539000000000001</v>
      </c>
      <c r="S7" s="1">
        <v>0.37769999999999998</v>
      </c>
      <c r="W7" s="1">
        <v>2.9097</v>
      </c>
      <c r="AA7" s="1">
        <v>0.32690000000000002</v>
      </c>
      <c r="AD7" s="1">
        <v>0.9546</v>
      </c>
      <c r="AF7" s="1">
        <v>3.2919</v>
      </c>
      <c r="AI7" s="1">
        <v>1.3142</v>
      </c>
      <c r="AK7" s="1">
        <v>1.1033999999999999</v>
      </c>
      <c r="AL7" s="1">
        <v>0.78049999999999997</v>
      </c>
      <c r="AM7" s="1">
        <v>7.0199999999999999E-2</v>
      </c>
      <c r="AQ7" s="1">
        <v>0.12939999999999999</v>
      </c>
      <c r="AT7" s="1">
        <v>3.3233999999999999</v>
      </c>
      <c r="AW7">
        <v>4.3E-3</v>
      </c>
      <c r="BC7" s="1">
        <v>0.84819999999999995</v>
      </c>
      <c r="BH7" s="1">
        <v>0.35399999999999998</v>
      </c>
      <c r="BI7" s="1">
        <v>1.5E-3</v>
      </c>
      <c r="BJ7" s="1">
        <v>0.1069</v>
      </c>
      <c r="BK7">
        <v>3.7900000000000003E-2</v>
      </c>
      <c r="BM7" s="1">
        <v>1.8218000000000001</v>
      </c>
      <c r="BU7">
        <v>3.49E-2</v>
      </c>
      <c r="BV7" s="1">
        <v>0.22900000000000001</v>
      </c>
      <c r="BX7" s="1">
        <v>0.2132</v>
      </c>
      <c r="BY7" s="1">
        <v>0.88119999999999998</v>
      </c>
      <c r="BZ7" s="1">
        <v>2.3679999999999999</v>
      </c>
      <c r="CA7" s="1">
        <v>4.5392000000000001</v>
      </c>
      <c r="CB7" s="1">
        <v>3.7515999999999998</v>
      </c>
      <c r="CC7">
        <v>3.1017000000000001</v>
      </c>
    </row>
    <row r="8" spans="1:81" x14ac:dyDescent="0.75">
      <c r="A8" s="1">
        <v>1.6143000000000001</v>
      </c>
      <c r="B8" s="1">
        <v>7.1099999999999997E-2</v>
      </c>
      <c r="C8" s="1">
        <v>8.6400000000000005E-2</v>
      </c>
      <c r="D8" s="1">
        <v>0.10249999999999999</v>
      </c>
      <c r="F8" s="1">
        <v>2.0838999999999999</v>
      </c>
      <c r="L8" s="1">
        <v>1.5121</v>
      </c>
      <c r="N8" s="1">
        <v>2.4369000000000001</v>
      </c>
      <c r="O8" s="1">
        <v>2.6497999999999999</v>
      </c>
      <c r="S8" s="1">
        <v>0.3488</v>
      </c>
      <c r="W8" s="1">
        <v>2.7757000000000001</v>
      </c>
      <c r="AA8" s="1">
        <v>0.31590000000000001</v>
      </c>
      <c r="AD8" s="1">
        <v>0.1009</v>
      </c>
      <c r="AF8" s="1">
        <v>2.8395999999999999</v>
      </c>
      <c r="AI8" s="1">
        <v>1.2816000000000001</v>
      </c>
      <c r="AK8" s="1">
        <v>1.0407</v>
      </c>
      <c r="AL8" s="1">
        <v>0.53839999999999999</v>
      </c>
      <c r="AM8" s="1">
        <v>4.87E-2</v>
      </c>
      <c r="AQ8" s="1">
        <v>8.1699999999999995E-2</v>
      </c>
      <c r="AT8" s="1">
        <v>2.8534000000000002</v>
      </c>
      <c r="AW8">
        <v>3.3E-3</v>
      </c>
      <c r="BC8" s="1">
        <v>0.77959999999999996</v>
      </c>
      <c r="BH8" s="1">
        <v>0.31900000000000001</v>
      </c>
      <c r="BI8" s="1"/>
      <c r="BJ8" s="1">
        <v>7.6399999999999996E-2</v>
      </c>
      <c r="BM8">
        <v>1.5968</v>
      </c>
      <c r="BU8">
        <v>6.3E-3</v>
      </c>
      <c r="BV8" s="1">
        <v>0.2205</v>
      </c>
      <c r="BX8" s="1">
        <v>0.1593</v>
      </c>
      <c r="BY8" s="1">
        <v>0.83069999999999999</v>
      </c>
      <c r="BZ8" s="1">
        <v>2.3443999999999998</v>
      </c>
      <c r="CA8" s="1">
        <v>4.2888000000000002</v>
      </c>
      <c r="CB8" s="1">
        <v>2.1194000000000002</v>
      </c>
      <c r="CC8">
        <v>2.9729999999999999</v>
      </c>
    </row>
    <row r="9" spans="1:81" x14ac:dyDescent="0.75">
      <c r="A9" s="1">
        <v>1.2284999999999999</v>
      </c>
      <c r="B9" s="1">
        <v>6.7900000000000002E-2</v>
      </c>
      <c r="C9" s="1">
        <v>7.6700000000000004E-2</v>
      </c>
      <c r="D9" s="1">
        <v>0.1016</v>
      </c>
      <c r="F9" s="1">
        <v>1.052</v>
      </c>
      <c r="L9" s="1">
        <v>1.4357</v>
      </c>
      <c r="N9" s="1">
        <v>1.5085999999999999</v>
      </c>
      <c r="O9" s="1">
        <v>2.1219999999999999</v>
      </c>
      <c r="S9" s="1">
        <v>0.25419999999999998</v>
      </c>
      <c r="W9" s="1">
        <v>2.1977000000000002</v>
      </c>
      <c r="AA9" s="1">
        <v>0.114</v>
      </c>
      <c r="AD9" s="1">
        <v>4.8300000000000003E-2</v>
      </c>
      <c r="AF9" s="1">
        <v>1.0657000000000001</v>
      </c>
      <c r="AI9" s="1">
        <v>0.94440000000000002</v>
      </c>
      <c r="AK9" s="1">
        <v>0.2555</v>
      </c>
      <c r="AL9" s="1">
        <v>0.4279</v>
      </c>
      <c r="AM9" s="1">
        <v>3.9399999999999998E-2</v>
      </c>
      <c r="AQ9" s="1">
        <v>6.59E-2</v>
      </c>
      <c r="AT9" s="1">
        <v>2.5343</v>
      </c>
      <c r="AW9">
        <v>2E-3</v>
      </c>
      <c r="BC9" s="1">
        <v>0.27629999999999999</v>
      </c>
      <c r="BH9" s="1">
        <v>0.12540000000000001</v>
      </c>
      <c r="BI9" s="1"/>
      <c r="BJ9" s="1">
        <v>4.4299999999999999E-2</v>
      </c>
      <c r="BM9">
        <v>1.4379</v>
      </c>
      <c r="BV9" s="1">
        <v>0.2064</v>
      </c>
      <c r="BX9" s="1">
        <v>0.13189999999999999</v>
      </c>
      <c r="BY9" s="1">
        <v>0.80859999999999999</v>
      </c>
      <c r="BZ9" s="1">
        <v>1.3414999999999999</v>
      </c>
      <c r="CA9" s="1">
        <v>3.6429999999999998</v>
      </c>
      <c r="CB9" s="1">
        <v>2.1089000000000002</v>
      </c>
      <c r="CC9">
        <v>2.8330000000000002</v>
      </c>
    </row>
    <row r="10" spans="1:81" x14ac:dyDescent="0.75">
      <c r="A10" s="1">
        <v>1.1600999999999999</v>
      </c>
      <c r="B10" s="1">
        <v>6.08E-2</v>
      </c>
      <c r="C10" s="1">
        <v>5.9200000000000003E-2</v>
      </c>
      <c r="D10" s="1">
        <v>9.1200000000000003E-2</v>
      </c>
      <c r="F10" s="1">
        <v>1.0176000000000001</v>
      </c>
      <c r="L10" s="1">
        <v>1.4276</v>
      </c>
      <c r="N10" s="1">
        <v>1.2869999999999999</v>
      </c>
      <c r="O10" s="1">
        <v>1.7747999999999999</v>
      </c>
      <c r="S10" s="1">
        <v>0.15229999999999999</v>
      </c>
      <c r="W10" s="1">
        <v>2.1715</v>
      </c>
      <c r="AA10" s="1">
        <v>0.1047</v>
      </c>
      <c r="AD10" s="1">
        <v>4.0800000000000003E-2</v>
      </c>
      <c r="AF10" s="1">
        <v>0.58020000000000005</v>
      </c>
      <c r="AI10" s="1">
        <v>0.85619999999999996</v>
      </c>
      <c r="AK10" s="1">
        <v>0.2354</v>
      </c>
      <c r="AL10" s="1">
        <v>0.34710000000000002</v>
      </c>
      <c r="AM10" s="1">
        <v>1.78E-2</v>
      </c>
      <c r="AQ10" s="1">
        <v>6.54E-2</v>
      </c>
      <c r="AT10" s="1">
        <v>1.2959000000000001</v>
      </c>
      <c r="AW10">
        <v>1.1999999999999999E-3</v>
      </c>
      <c r="BC10" s="1">
        <v>0.18379999999999999</v>
      </c>
      <c r="BH10" s="1">
        <v>0.1191</v>
      </c>
      <c r="BI10" s="1"/>
      <c r="BJ10" s="1">
        <v>3.95E-2</v>
      </c>
      <c r="BM10">
        <v>1.3893</v>
      </c>
      <c r="BV10" s="1">
        <v>0.19450000000000001</v>
      </c>
      <c r="BX10" s="1">
        <v>8.4599999999999995E-2</v>
      </c>
      <c r="BY10" s="1">
        <v>0.74119999999999997</v>
      </c>
      <c r="BZ10" s="1">
        <v>1.0783</v>
      </c>
      <c r="CA10" s="1">
        <v>3.0186000000000002</v>
      </c>
      <c r="CB10" s="1">
        <v>1.9873000000000001</v>
      </c>
      <c r="CC10">
        <v>2.1791</v>
      </c>
    </row>
    <row r="11" spans="1:81" x14ac:dyDescent="0.75">
      <c r="A11" s="1">
        <v>0.84119999999999995</v>
      </c>
      <c r="B11" s="1">
        <v>5.2400000000000002E-2</v>
      </c>
      <c r="C11" s="1">
        <v>4.6399999999999997E-2</v>
      </c>
      <c r="D11" s="1">
        <v>7.6999999999999999E-2</v>
      </c>
      <c r="F11" s="1">
        <v>0.874</v>
      </c>
      <c r="L11" s="1">
        <v>1.2783</v>
      </c>
      <c r="N11" s="1">
        <v>1.2236</v>
      </c>
      <c r="O11" s="1">
        <v>1.2861</v>
      </c>
      <c r="S11" s="1">
        <v>0.11360000000000001</v>
      </c>
      <c r="W11" s="1">
        <v>2.0931999999999999</v>
      </c>
      <c r="AA11" s="1">
        <v>5.16E-2</v>
      </c>
      <c r="AD11" s="1">
        <v>1.17E-2</v>
      </c>
      <c r="AF11" s="1">
        <v>0.51129999999999998</v>
      </c>
      <c r="AI11" s="1">
        <v>0.80859999999999999</v>
      </c>
      <c r="AK11" s="1">
        <v>0.22789999999999999</v>
      </c>
      <c r="AL11" s="1">
        <v>0.2515</v>
      </c>
      <c r="AM11" s="1">
        <v>1.17E-2</v>
      </c>
      <c r="AQ11" s="1">
        <v>6.2E-2</v>
      </c>
      <c r="AT11" s="1">
        <v>1.1369</v>
      </c>
      <c r="AW11">
        <v>1.1999999999999999E-3</v>
      </c>
      <c r="BC11" s="1">
        <v>0.16900000000000001</v>
      </c>
      <c r="BH11" s="1">
        <v>7.7299999999999994E-2</v>
      </c>
      <c r="BI11" s="1"/>
      <c r="BJ11" s="1">
        <v>2.75E-2</v>
      </c>
      <c r="BM11">
        <v>1.3837999999999999</v>
      </c>
      <c r="BV11" s="1">
        <v>0.16669999999999999</v>
      </c>
      <c r="BX11" s="1">
        <v>8.1799999999999998E-2</v>
      </c>
      <c r="BY11" s="1">
        <v>0.5665</v>
      </c>
      <c r="BZ11" s="1">
        <v>1.0471999999999999</v>
      </c>
      <c r="CA11" s="1">
        <v>2.7549000000000001</v>
      </c>
      <c r="CB11" s="1">
        <v>1.9073</v>
      </c>
      <c r="CC11">
        <v>2.0895999999999999</v>
      </c>
    </row>
    <row r="12" spans="1:81" x14ac:dyDescent="0.75">
      <c r="A12" s="1">
        <v>0.83309999999999995</v>
      </c>
      <c r="B12" s="1">
        <v>4.99E-2</v>
      </c>
      <c r="C12" s="1">
        <v>4.2099999999999999E-2</v>
      </c>
      <c r="D12" s="1">
        <v>5.2999999999999999E-2</v>
      </c>
      <c r="F12" s="1">
        <v>0.86399999999999999</v>
      </c>
      <c r="L12" s="1">
        <v>1.1875</v>
      </c>
      <c r="N12" s="1">
        <v>1.1967000000000001</v>
      </c>
      <c r="O12" s="1">
        <v>1.1950000000000001</v>
      </c>
      <c r="S12" s="1">
        <v>0.1057</v>
      </c>
      <c r="W12" s="1">
        <v>2.0695000000000001</v>
      </c>
      <c r="AA12" s="1">
        <v>5.0599999999999999E-2</v>
      </c>
      <c r="AD12" s="1">
        <v>7.7999999999999996E-3</v>
      </c>
      <c r="AF12" s="1">
        <v>0.34910000000000002</v>
      </c>
      <c r="AI12" s="1">
        <v>0.71379999999999999</v>
      </c>
      <c r="AK12" s="1">
        <v>0.20780000000000001</v>
      </c>
      <c r="AL12" s="1">
        <v>0.23760000000000001</v>
      </c>
      <c r="AM12" s="1">
        <v>5.5999999999999999E-3</v>
      </c>
      <c r="AQ12" s="1">
        <v>4.7399999999999998E-2</v>
      </c>
      <c r="AT12" s="1">
        <v>0.91700000000000004</v>
      </c>
      <c r="AW12">
        <v>6.9999999999999999E-4</v>
      </c>
      <c r="BC12" s="1">
        <v>9.3700000000000006E-2</v>
      </c>
      <c r="BH12" s="1">
        <v>7.3700000000000002E-2</v>
      </c>
      <c r="BI12" s="1"/>
      <c r="BJ12" s="1">
        <v>2.6800000000000001E-2</v>
      </c>
      <c r="BM12">
        <v>1.0831</v>
      </c>
      <c r="BV12" s="1">
        <v>0.1164</v>
      </c>
      <c r="BX12" s="1">
        <v>4.19E-2</v>
      </c>
      <c r="BY12" s="1">
        <v>0.23050000000000001</v>
      </c>
      <c r="BZ12" s="1">
        <v>0.89959999999999996</v>
      </c>
      <c r="CA12" s="1">
        <v>2.4121000000000001</v>
      </c>
      <c r="CB12" s="1">
        <v>1.8237000000000001</v>
      </c>
      <c r="CC12">
        <v>1.8156000000000001</v>
      </c>
    </row>
    <row r="13" spans="1:81" x14ac:dyDescent="0.75">
      <c r="A13" s="1">
        <v>0.82010000000000005</v>
      </c>
      <c r="B13" s="1">
        <v>4.7E-2</v>
      </c>
      <c r="C13" s="1">
        <v>3.8899999999999997E-2</v>
      </c>
      <c r="D13" s="1">
        <v>4.6699999999999998E-2</v>
      </c>
      <c r="F13" s="1">
        <v>0.78659999999999997</v>
      </c>
      <c r="L13" s="1">
        <v>1.1191</v>
      </c>
      <c r="N13" s="1">
        <v>1.0838000000000001</v>
      </c>
      <c r="O13" s="1">
        <v>0.99519999999999997</v>
      </c>
      <c r="S13" s="1">
        <v>0.1009</v>
      </c>
      <c r="W13" s="1">
        <v>2.0110999999999999</v>
      </c>
      <c r="AA13" s="1">
        <v>5.0299999999999997E-2</v>
      </c>
      <c r="AD13" s="1">
        <v>4.7999999999999996E-3</v>
      </c>
      <c r="AF13" s="1">
        <v>0.30009999999999998</v>
      </c>
      <c r="AI13" s="1">
        <v>0.59640000000000004</v>
      </c>
      <c r="AK13" s="1">
        <v>0.16159999999999999</v>
      </c>
      <c r="AL13" s="1">
        <v>0.22450000000000001</v>
      </c>
      <c r="AQ13" s="1">
        <v>4.6199999999999998E-2</v>
      </c>
      <c r="AT13" s="1">
        <v>0.90169999999999995</v>
      </c>
      <c r="AW13">
        <v>2.0000000000000001E-4</v>
      </c>
      <c r="BC13" s="1">
        <v>5.4899999999999997E-2</v>
      </c>
      <c r="BH13" s="1">
        <v>3.7100000000000001E-2</v>
      </c>
      <c r="BI13" s="1"/>
      <c r="BJ13" s="1">
        <v>1.78E-2</v>
      </c>
      <c r="BM13">
        <v>0.74729999999999996</v>
      </c>
      <c r="BV13" s="1">
        <v>0.113</v>
      </c>
      <c r="BX13" s="1">
        <v>3.3399999999999999E-2</v>
      </c>
      <c r="BY13" s="1">
        <v>0.1857</v>
      </c>
      <c r="BZ13" s="1">
        <v>0.80130000000000001</v>
      </c>
      <c r="CA13" s="1">
        <v>2.2532999999999999</v>
      </c>
      <c r="CB13" s="1">
        <v>1.7561</v>
      </c>
      <c r="CC13">
        <v>1.5109999999999999</v>
      </c>
    </row>
    <row r="14" spans="1:81" x14ac:dyDescent="0.75">
      <c r="A14" s="1">
        <v>0.53610000000000002</v>
      </c>
      <c r="B14" s="1">
        <v>4.4299999999999999E-2</v>
      </c>
      <c r="C14" s="1">
        <v>3.6799999999999999E-2</v>
      </c>
      <c r="D14" s="1">
        <v>1.49E-2</v>
      </c>
      <c r="F14" s="1">
        <v>0.66859999999999997</v>
      </c>
      <c r="L14" s="1">
        <v>1.1180000000000001</v>
      </c>
      <c r="N14" s="1">
        <v>1.0768</v>
      </c>
      <c r="O14" s="1">
        <v>0.98209999999999997</v>
      </c>
      <c r="S14" s="1">
        <v>9.9900000000000003E-2</v>
      </c>
      <c r="W14" s="1">
        <v>1.6063000000000001</v>
      </c>
      <c r="AA14" s="1">
        <v>3.9399999999999998E-2</v>
      </c>
      <c r="AD14" s="1">
        <v>2.8999999999999998E-3</v>
      </c>
      <c r="AF14" s="1">
        <v>0.16619999999999999</v>
      </c>
      <c r="AI14" s="1">
        <v>0.41299999999999998</v>
      </c>
      <c r="AK14" s="1">
        <v>0.13639999999999999</v>
      </c>
      <c r="AL14" s="1">
        <v>0.1434</v>
      </c>
      <c r="AQ14" s="1">
        <v>4.0899999999999999E-2</v>
      </c>
      <c r="AT14" s="1">
        <v>0.69689999999999996</v>
      </c>
      <c r="AW14">
        <v>1E-4</v>
      </c>
      <c r="BC14" s="1">
        <v>4.7199999999999999E-2</v>
      </c>
      <c r="BH14" s="1">
        <v>2.0400000000000001E-2</v>
      </c>
      <c r="BI14" s="1"/>
      <c r="BJ14" s="1">
        <v>1.44E-2</v>
      </c>
      <c r="BM14">
        <v>0.7409</v>
      </c>
      <c r="BV14" s="1">
        <v>0.1067</v>
      </c>
      <c r="BX14" s="1">
        <v>3.3399999999999999E-2</v>
      </c>
      <c r="BY14" s="1">
        <v>0.1782</v>
      </c>
      <c r="BZ14" s="1">
        <v>0.68279999999999996</v>
      </c>
      <c r="CA14" s="1">
        <v>1.7969999999999999</v>
      </c>
      <c r="CB14" s="1">
        <v>1.5370999999999999</v>
      </c>
      <c r="CC14">
        <v>1.2382</v>
      </c>
    </row>
    <row r="15" spans="1:81" x14ac:dyDescent="0.75">
      <c r="A15" s="1">
        <v>0.53600000000000003</v>
      </c>
      <c r="B15" s="1">
        <v>3.8800000000000001E-2</v>
      </c>
      <c r="C15" s="1">
        <v>1.4500000000000001E-2</v>
      </c>
      <c r="D15" s="1">
        <v>1.4800000000000001E-2</v>
      </c>
      <c r="F15" s="1">
        <v>0.55779999999999996</v>
      </c>
      <c r="L15" s="1">
        <v>1.0502</v>
      </c>
      <c r="N15" s="1">
        <v>1.0234000000000001</v>
      </c>
      <c r="O15" s="1">
        <v>0.90369999999999995</v>
      </c>
      <c r="S15" s="1">
        <v>7.0800000000000002E-2</v>
      </c>
      <c r="W15" s="1">
        <v>1.4876</v>
      </c>
      <c r="AA15" s="1">
        <v>3.6900000000000002E-2</v>
      </c>
      <c r="AD15" s="1">
        <v>1E-4</v>
      </c>
      <c r="AF15" s="1">
        <v>0.1195</v>
      </c>
      <c r="AI15" s="1">
        <v>0.32579999999999998</v>
      </c>
      <c r="AK15" s="1">
        <v>0.126</v>
      </c>
      <c r="AL15" s="1">
        <v>0.1113</v>
      </c>
      <c r="AQ15" s="1">
        <v>3.9399999999999998E-2</v>
      </c>
      <c r="AT15" s="1">
        <v>0.68459999999999999</v>
      </c>
      <c r="AW15">
        <v>1E-4</v>
      </c>
      <c r="BC15" s="1">
        <v>4.1599999999999998E-2</v>
      </c>
      <c r="BH15" s="1">
        <v>1.9599999999999999E-2</v>
      </c>
      <c r="BI15" s="1"/>
      <c r="BJ15" s="1">
        <v>1.44E-2</v>
      </c>
      <c r="BM15">
        <v>0.58709999999999996</v>
      </c>
      <c r="BV15" s="1">
        <v>0.1019</v>
      </c>
      <c r="BX15" s="1">
        <v>2.8899999999999999E-2</v>
      </c>
      <c r="BY15" s="1">
        <v>0.17580000000000001</v>
      </c>
      <c r="BZ15" s="1">
        <v>0.55459999999999998</v>
      </c>
      <c r="CA15" s="1">
        <v>1.7156</v>
      </c>
      <c r="CB15" s="1">
        <v>1.2786999999999999</v>
      </c>
      <c r="CC15">
        <v>1.1984999999999999</v>
      </c>
    </row>
    <row r="16" spans="1:81" x14ac:dyDescent="0.75">
      <c r="A16" s="1">
        <v>0.51439999999999997</v>
      </c>
      <c r="B16" s="1">
        <v>2.3800000000000002E-2</v>
      </c>
      <c r="C16" s="1">
        <v>8.8999999999999999E-3</v>
      </c>
      <c r="D16" s="1">
        <v>8.6999999999999994E-3</v>
      </c>
      <c r="F16" s="1">
        <v>0.51459999999999995</v>
      </c>
      <c r="L16" s="1">
        <v>0.97589999999999999</v>
      </c>
      <c r="N16" s="1">
        <v>0.9879</v>
      </c>
      <c r="O16" s="1">
        <v>0.8881</v>
      </c>
      <c r="S16" s="1">
        <v>6.8599999999999994E-2</v>
      </c>
      <c r="W16" s="1">
        <v>1.0760000000000001</v>
      </c>
      <c r="AA16" s="1">
        <v>2.2599999999999999E-2</v>
      </c>
      <c r="AD16">
        <v>0</v>
      </c>
      <c r="AF16" s="1">
        <v>0.1003</v>
      </c>
      <c r="AI16" s="1">
        <v>0.25440000000000002</v>
      </c>
      <c r="AK16" s="1">
        <v>0.1084</v>
      </c>
      <c r="AL16" s="1">
        <v>7.2400000000000006E-2</v>
      </c>
      <c r="AQ16" s="1">
        <v>3.9300000000000002E-2</v>
      </c>
      <c r="AT16" s="1">
        <v>0.57330000000000003</v>
      </c>
      <c r="AW16">
        <v>0</v>
      </c>
      <c r="BC16" s="1">
        <v>1E-3</v>
      </c>
      <c r="BH16" s="1">
        <v>1.9E-2</v>
      </c>
      <c r="BI16" s="1"/>
      <c r="BJ16" s="1">
        <v>1.2699999999999999E-2</v>
      </c>
      <c r="BM16">
        <v>0.55920000000000003</v>
      </c>
      <c r="BV16" s="1">
        <v>9.5600000000000004E-2</v>
      </c>
      <c r="BX16" s="1">
        <v>2.8500000000000001E-2</v>
      </c>
      <c r="BY16" s="1">
        <v>0.17230000000000001</v>
      </c>
      <c r="BZ16" s="1">
        <v>0.54559999999999997</v>
      </c>
      <c r="CA16" s="1">
        <v>1.6877</v>
      </c>
      <c r="CB16" s="1">
        <v>1.0794999999999999</v>
      </c>
      <c r="CC16">
        <v>1.1932</v>
      </c>
    </row>
    <row r="17" spans="1:81" x14ac:dyDescent="0.75">
      <c r="A17" s="1">
        <v>0.39140000000000003</v>
      </c>
      <c r="B17" s="1">
        <v>1.8700000000000001E-2</v>
      </c>
      <c r="C17" s="1">
        <v>1.5E-3</v>
      </c>
      <c r="D17" s="1">
        <v>8.3000000000000001E-3</v>
      </c>
      <c r="F17" s="1">
        <v>0.501</v>
      </c>
      <c r="L17" s="1">
        <v>0.95740000000000003</v>
      </c>
      <c r="N17" s="1">
        <v>0.96679999999999999</v>
      </c>
      <c r="O17" s="1">
        <v>0.85870000000000002</v>
      </c>
      <c r="S17" s="1">
        <v>4.65E-2</v>
      </c>
      <c r="W17" s="1">
        <v>0.94840000000000002</v>
      </c>
      <c r="AA17" s="1">
        <v>1.6199999999999999E-2</v>
      </c>
      <c r="AF17" s="1">
        <v>9.5399999999999999E-2</v>
      </c>
      <c r="AI17" s="1">
        <v>0.2109</v>
      </c>
      <c r="AK17" s="1">
        <v>4.6199999999999998E-2</v>
      </c>
      <c r="AL17" s="1">
        <v>4.7300000000000002E-2</v>
      </c>
      <c r="AQ17" s="1">
        <v>3.8399999999999997E-2</v>
      </c>
      <c r="AT17" s="1">
        <v>0.56530000000000002</v>
      </c>
      <c r="AW17">
        <v>0</v>
      </c>
      <c r="BC17" s="1">
        <v>2.0000000000000001E-4</v>
      </c>
      <c r="BH17" s="1">
        <v>1.7999999999999999E-2</v>
      </c>
      <c r="BI17" s="1"/>
      <c r="BJ17" s="1">
        <v>1.2699999999999999E-2</v>
      </c>
      <c r="BM17">
        <v>0.39550000000000002</v>
      </c>
      <c r="BV17" s="1">
        <v>8.1100000000000005E-2</v>
      </c>
      <c r="BX17" s="1">
        <v>2.7E-2</v>
      </c>
      <c r="BY17" s="1">
        <v>0.14860000000000001</v>
      </c>
      <c r="BZ17" s="1">
        <v>0.38969999999999999</v>
      </c>
      <c r="CA17" s="1">
        <v>1.6728000000000001</v>
      </c>
      <c r="CB17" s="1">
        <v>1.0412999999999999</v>
      </c>
      <c r="CC17">
        <v>1.1906000000000001</v>
      </c>
    </row>
    <row r="18" spans="1:81" x14ac:dyDescent="0.75">
      <c r="A18" s="1">
        <v>0.31419999999999998</v>
      </c>
      <c r="B18" s="1">
        <v>1.78E-2</v>
      </c>
      <c r="C18" s="1"/>
      <c r="D18" s="1">
        <v>4.3E-3</v>
      </c>
      <c r="F18" s="1">
        <v>0.41549999999999998</v>
      </c>
      <c r="L18" s="1">
        <v>0.88749999999999996</v>
      </c>
      <c r="N18" s="1">
        <v>0.92700000000000005</v>
      </c>
      <c r="O18" s="1">
        <v>0.85209999999999997</v>
      </c>
      <c r="S18" s="1">
        <v>2.87E-2</v>
      </c>
      <c r="W18" s="1">
        <v>0.66369999999999996</v>
      </c>
      <c r="AA18" s="1">
        <v>1.17E-2</v>
      </c>
      <c r="AF18" s="1">
        <v>7.6200000000000004E-2</v>
      </c>
      <c r="AI18" s="1">
        <v>0.20430000000000001</v>
      </c>
      <c r="AK18">
        <v>3.6200000000000003E-2</v>
      </c>
      <c r="AL18" s="1">
        <v>3.9100000000000003E-2</v>
      </c>
      <c r="AQ18" s="1">
        <v>3.6400000000000002E-2</v>
      </c>
      <c r="AT18" s="1">
        <v>0.56169999999999998</v>
      </c>
      <c r="AW18">
        <v>0</v>
      </c>
      <c r="BC18" s="1">
        <v>2.0000000000000001E-4</v>
      </c>
      <c r="BH18" s="1">
        <v>9.1000000000000004E-3</v>
      </c>
      <c r="BI18" s="1"/>
      <c r="BJ18" s="1">
        <v>1.0200000000000001E-2</v>
      </c>
      <c r="BM18">
        <v>0.20630000000000001</v>
      </c>
      <c r="BV18" s="1">
        <v>7.7899999999999997E-2</v>
      </c>
      <c r="BX18" s="1">
        <v>2.12E-2</v>
      </c>
      <c r="BY18" s="1">
        <v>0.14280000000000001</v>
      </c>
      <c r="BZ18" s="1">
        <v>0.36380000000000001</v>
      </c>
      <c r="CA18" s="1">
        <v>1.4469000000000001</v>
      </c>
      <c r="CB18" s="1">
        <v>0.97570000000000001</v>
      </c>
      <c r="CC18">
        <v>0.98880000000000001</v>
      </c>
    </row>
    <row r="19" spans="1:81" x14ac:dyDescent="0.75">
      <c r="A19" s="1">
        <v>0.308</v>
      </c>
      <c r="B19" s="1">
        <v>1.14E-2</v>
      </c>
      <c r="C19" s="1"/>
      <c r="D19" s="1">
        <v>3.3999999999999998E-3</v>
      </c>
      <c r="F19" s="1">
        <v>0.39290000000000003</v>
      </c>
      <c r="L19" s="1">
        <v>0.81989999999999996</v>
      </c>
      <c r="N19" s="1">
        <v>0.85929999999999995</v>
      </c>
      <c r="O19" s="1">
        <v>0.66349999999999998</v>
      </c>
      <c r="S19" s="1">
        <v>2.4500000000000001E-2</v>
      </c>
      <c r="W19" s="1">
        <v>0.48749999999999999</v>
      </c>
      <c r="AA19" s="1">
        <v>8.2000000000000007E-3</v>
      </c>
      <c r="AF19" s="1">
        <v>7.5600000000000001E-2</v>
      </c>
      <c r="AI19" s="1">
        <v>0.1603</v>
      </c>
      <c r="AK19">
        <v>3.56E-2</v>
      </c>
      <c r="AL19" s="1">
        <v>2.8400000000000002E-2</v>
      </c>
      <c r="AQ19" s="1">
        <v>3.5799999999999998E-2</v>
      </c>
      <c r="AT19" s="1">
        <v>0.54690000000000005</v>
      </c>
      <c r="AW19">
        <v>0</v>
      </c>
      <c r="BC19" s="1"/>
      <c r="BH19" s="1">
        <v>1.1000000000000001E-3</v>
      </c>
      <c r="BI19" s="1"/>
      <c r="BJ19" s="1">
        <v>9.9000000000000008E-3</v>
      </c>
      <c r="BM19">
        <v>0.19900000000000001</v>
      </c>
      <c r="BV19" s="1">
        <v>7.3099999999999998E-2</v>
      </c>
      <c r="BX19" s="1">
        <v>2.0500000000000001E-2</v>
      </c>
      <c r="BY19" s="1">
        <v>0.13969999999999999</v>
      </c>
      <c r="BZ19" s="1">
        <v>0.34289999999999998</v>
      </c>
      <c r="CA19" s="1">
        <v>1.4296</v>
      </c>
      <c r="CB19" s="1">
        <v>0.93430000000000002</v>
      </c>
      <c r="CC19">
        <v>0.96</v>
      </c>
    </row>
    <row r="20" spans="1:81" x14ac:dyDescent="0.75">
      <c r="A20" s="1">
        <v>0.24640000000000001</v>
      </c>
      <c r="B20" s="1">
        <v>1.11E-2</v>
      </c>
      <c r="D20" s="1">
        <v>3.2000000000000002E-3</v>
      </c>
      <c r="F20" s="1">
        <v>0.35499999999999998</v>
      </c>
      <c r="L20" s="1">
        <v>0.68410000000000004</v>
      </c>
      <c r="N20" s="1">
        <v>0.80640000000000001</v>
      </c>
      <c r="O20" s="1">
        <v>0.53390000000000004</v>
      </c>
      <c r="S20" s="1">
        <v>2.2800000000000001E-2</v>
      </c>
      <c r="W20" s="1">
        <v>0.39460000000000001</v>
      </c>
      <c r="AA20" s="1">
        <v>1.6000000000000001E-3</v>
      </c>
      <c r="AF20" s="1">
        <v>5.6099999999999997E-2</v>
      </c>
      <c r="AI20" s="1">
        <v>0.1381</v>
      </c>
      <c r="AK20">
        <v>3.1800000000000002E-2</v>
      </c>
      <c r="AL20" s="1">
        <v>2.63E-2</v>
      </c>
      <c r="AQ20" s="1">
        <v>2.5499999999999998E-2</v>
      </c>
      <c r="AT20" s="1">
        <v>0.54110000000000003</v>
      </c>
      <c r="BC20" s="1"/>
      <c r="BH20">
        <v>8.9999999999999998E-4</v>
      </c>
      <c r="BI20" s="1"/>
      <c r="BJ20" s="1">
        <v>9.4000000000000004E-3</v>
      </c>
      <c r="BM20">
        <v>0.18160000000000001</v>
      </c>
      <c r="BV20" s="1">
        <v>6.93E-2</v>
      </c>
      <c r="BX20" s="1">
        <v>1.9800000000000002E-2</v>
      </c>
      <c r="BY20" s="1">
        <v>0.1376</v>
      </c>
      <c r="BZ20" s="1">
        <v>0.29520000000000002</v>
      </c>
      <c r="CA20" s="1">
        <v>1.3219000000000001</v>
      </c>
      <c r="CB20" s="1">
        <v>0.91500000000000004</v>
      </c>
      <c r="CC20">
        <v>0.89890000000000003</v>
      </c>
    </row>
    <row r="21" spans="1:81" x14ac:dyDescent="0.75">
      <c r="A21" s="1">
        <v>0.1943</v>
      </c>
      <c r="B21" s="1">
        <v>1.0500000000000001E-2</v>
      </c>
      <c r="D21" s="1">
        <v>2.0999999999999999E-3</v>
      </c>
      <c r="F21" s="1">
        <v>0.31590000000000001</v>
      </c>
      <c r="L21" s="1">
        <v>0.66639999999999999</v>
      </c>
      <c r="N21" s="1">
        <v>0.76229999999999998</v>
      </c>
      <c r="O21" s="1">
        <v>0.40239999999999998</v>
      </c>
      <c r="S21" s="1">
        <v>1.9400000000000001E-2</v>
      </c>
      <c r="W21" s="1">
        <v>0.38129999999999997</v>
      </c>
      <c r="AA21" s="1">
        <v>1.5E-3</v>
      </c>
      <c r="AF21" s="1">
        <v>3.6400000000000002E-2</v>
      </c>
      <c r="AI21" s="1">
        <v>0.1144</v>
      </c>
      <c r="AK21">
        <v>1.6199999999999999E-2</v>
      </c>
      <c r="AL21" s="1">
        <v>1.5299999999999999E-2</v>
      </c>
      <c r="AQ21" s="1">
        <v>2.2499999999999999E-2</v>
      </c>
      <c r="AT21" s="1">
        <v>0.39439999999999997</v>
      </c>
      <c r="BC21" s="1"/>
      <c r="BH21">
        <v>8.9999999999999998E-4</v>
      </c>
      <c r="BI21" s="1"/>
      <c r="BJ21" s="1">
        <v>8.8999999999999999E-3</v>
      </c>
      <c r="BM21">
        <v>0.13250000000000001</v>
      </c>
      <c r="BV21" s="1">
        <v>6.6299999999999998E-2</v>
      </c>
      <c r="BX21" s="1">
        <v>1.8800000000000001E-2</v>
      </c>
      <c r="BY21" s="1">
        <v>0.1343</v>
      </c>
      <c r="BZ21" s="1">
        <v>0.25090000000000001</v>
      </c>
      <c r="CA21" s="1">
        <v>1.2761</v>
      </c>
      <c r="CB21" s="1">
        <v>0.87429999999999997</v>
      </c>
      <c r="CC21">
        <v>0.78480000000000005</v>
      </c>
    </row>
    <row r="22" spans="1:81" x14ac:dyDescent="0.75">
      <c r="A22" s="1">
        <v>0.15720000000000001</v>
      </c>
      <c r="B22" s="1">
        <v>8.3999999999999995E-3</v>
      </c>
      <c r="D22" s="1">
        <v>1.9E-3</v>
      </c>
      <c r="F22" s="1">
        <v>0.31469999999999998</v>
      </c>
      <c r="L22" s="1">
        <v>0.54220000000000002</v>
      </c>
      <c r="N22" s="1">
        <v>0.70889999999999997</v>
      </c>
      <c r="O22" s="1">
        <v>0.3221</v>
      </c>
      <c r="S22" s="1">
        <v>1.5800000000000002E-2</v>
      </c>
      <c r="W22" s="1">
        <v>0.3256</v>
      </c>
      <c r="AA22" s="1">
        <v>1.2999999999999999E-3</v>
      </c>
      <c r="AF22" s="1">
        <v>3.4200000000000001E-2</v>
      </c>
      <c r="AI22" s="1">
        <v>0.1009</v>
      </c>
      <c r="AK22">
        <v>8.0000000000000002E-3</v>
      </c>
      <c r="AL22" s="1">
        <v>1.2800000000000001E-2</v>
      </c>
      <c r="AQ22" s="1">
        <v>1.8800000000000001E-2</v>
      </c>
      <c r="AT22" s="1">
        <v>0.34520000000000001</v>
      </c>
      <c r="BC22" s="1"/>
      <c r="BH22">
        <v>8.0000000000000004E-4</v>
      </c>
      <c r="BI22" s="1"/>
      <c r="BJ22" s="1">
        <v>6.4000000000000003E-3</v>
      </c>
      <c r="BM22">
        <v>0.129</v>
      </c>
      <c r="BV22" s="1">
        <v>6.6199999999999995E-2</v>
      </c>
      <c r="BX22" s="1">
        <v>1.3299999999999999E-2</v>
      </c>
      <c r="BY22" s="1">
        <v>0.13089999999999999</v>
      </c>
      <c r="BZ22" s="1">
        <v>0.2235</v>
      </c>
      <c r="CA22" s="1">
        <v>1.2683</v>
      </c>
      <c r="CB22" s="1">
        <v>0.87250000000000005</v>
      </c>
      <c r="CC22">
        <v>0.57250000000000001</v>
      </c>
    </row>
    <row r="23" spans="1:81" x14ac:dyDescent="0.75">
      <c r="A23" s="1">
        <v>0.13469999999999999</v>
      </c>
      <c r="B23" s="1">
        <v>5.0000000000000001E-3</v>
      </c>
      <c r="D23" s="1">
        <v>4.0000000000000002E-4</v>
      </c>
      <c r="F23" s="1">
        <v>0.30919999999999997</v>
      </c>
      <c r="L23" s="1">
        <v>0.41110000000000002</v>
      </c>
      <c r="N23" s="1">
        <v>0.67649999999999999</v>
      </c>
      <c r="O23" s="1">
        <v>0.29730000000000001</v>
      </c>
      <c r="S23" s="1">
        <v>5.5999999999999999E-3</v>
      </c>
      <c r="W23" s="1">
        <v>0.2757</v>
      </c>
      <c r="AA23" s="1"/>
      <c r="AF23" s="1">
        <v>1.24E-2</v>
      </c>
      <c r="AI23" s="1">
        <v>9.8100000000000007E-2</v>
      </c>
      <c r="AK23">
        <v>6.7000000000000002E-3</v>
      </c>
      <c r="AL23" s="1">
        <v>1.09E-2</v>
      </c>
      <c r="AQ23" s="1">
        <v>1.37E-2</v>
      </c>
      <c r="AT23" s="1">
        <v>0.27029999999999998</v>
      </c>
      <c r="BH23">
        <v>2.0000000000000001E-4</v>
      </c>
      <c r="BI23" s="1"/>
      <c r="BJ23" s="1">
        <v>3.7000000000000002E-3</v>
      </c>
      <c r="BM23">
        <v>0.1196</v>
      </c>
      <c r="BV23" s="1">
        <v>6.2300000000000001E-2</v>
      </c>
      <c r="BX23" s="1">
        <v>1.15E-2</v>
      </c>
      <c r="BY23" s="1">
        <v>0.1278</v>
      </c>
      <c r="BZ23" s="1">
        <v>0.2029</v>
      </c>
      <c r="CA23" s="1">
        <v>0.99080000000000001</v>
      </c>
      <c r="CB23" s="1">
        <v>0.7298</v>
      </c>
      <c r="CC23">
        <v>0.53700000000000003</v>
      </c>
    </row>
    <row r="24" spans="1:81" x14ac:dyDescent="0.75">
      <c r="A24" s="1">
        <v>0.1057</v>
      </c>
      <c r="B24" s="1">
        <v>4.0000000000000001E-3</v>
      </c>
      <c r="D24" s="1">
        <v>2.0000000000000001E-4</v>
      </c>
      <c r="F24" s="1">
        <v>0.27429999999999999</v>
      </c>
      <c r="L24" s="1">
        <v>0.3921</v>
      </c>
      <c r="N24" s="1">
        <v>0.6633</v>
      </c>
      <c r="O24" s="1">
        <v>0.24660000000000001</v>
      </c>
      <c r="S24" s="1">
        <v>4.0000000000000001E-3</v>
      </c>
      <c r="W24" s="1">
        <v>0.26879999999999998</v>
      </c>
      <c r="AA24" s="1"/>
      <c r="AF24" s="1">
        <v>1.11E-2</v>
      </c>
      <c r="AI24" s="1">
        <v>9.11E-2</v>
      </c>
      <c r="AK24">
        <v>5.4000000000000003E-3</v>
      </c>
      <c r="AL24" s="1">
        <v>7.9000000000000008E-3</v>
      </c>
      <c r="AQ24" s="1">
        <v>7.7000000000000002E-3</v>
      </c>
      <c r="AT24" s="1">
        <v>0.2419</v>
      </c>
      <c r="BH24">
        <v>0</v>
      </c>
      <c r="BI24" s="1"/>
      <c r="BJ24" s="1">
        <v>3.5000000000000001E-3</v>
      </c>
      <c r="BM24">
        <v>9.5500000000000002E-2</v>
      </c>
      <c r="BV24" s="1">
        <v>5.2200000000000003E-2</v>
      </c>
      <c r="BX24" s="1">
        <v>9.7000000000000003E-3</v>
      </c>
      <c r="BY24" s="1">
        <v>0.1203</v>
      </c>
      <c r="BZ24" s="1">
        <v>0.19259999999999999</v>
      </c>
      <c r="CA24" s="1">
        <v>0.92930000000000001</v>
      </c>
      <c r="CB24" s="1">
        <v>0.70199999999999996</v>
      </c>
      <c r="CC24">
        <v>0.50939999999999996</v>
      </c>
    </row>
    <row r="25" spans="1:81" x14ac:dyDescent="0.75">
      <c r="A25" s="1">
        <v>7.4800000000000005E-2</v>
      </c>
      <c r="B25" s="1">
        <v>3.3E-3</v>
      </c>
      <c r="D25" s="1">
        <v>0</v>
      </c>
      <c r="F25" s="1">
        <v>0.21929999999999999</v>
      </c>
      <c r="L25" s="1">
        <v>0.36430000000000001</v>
      </c>
      <c r="N25" s="1">
        <v>0.60570000000000002</v>
      </c>
      <c r="O25" s="1">
        <v>0.23019999999999999</v>
      </c>
      <c r="S25" s="1">
        <v>2.5999999999999999E-3</v>
      </c>
      <c r="W25" s="1">
        <v>0.2356</v>
      </c>
      <c r="AA25" s="1"/>
      <c r="AF25" s="1">
        <v>7.3000000000000001E-3</v>
      </c>
      <c r="AI25" s="1">
        <v>8.4900000000000003E-2</v>
      </c>
      <c r="AL25" s="1">
        <v>7.7999999999999996E-3</v>
      </c>
      <c r="AQ25" s="1">
        <v>5.7000000000000002E-3</v>
      </c>
      <c r="AT25" s="1">
        <v>0.23089999999999999</v>
      </c>
      <c r="BH25">
        <v>0</v>
      </c>
      <c r="BI25" s="1"/>
      <c r="BJ25" s="1">
        <v>2.7000000000000001E-3</v>
      </c>
      <c r="BM25">
        <v>9.0200000000000002E-2</v>
      </c>
      <c r="BV25" s="1">
        <v>4.36E-2</v>
      </c>
      <c r="BX25" s="1">
        <v>6.7000000000000002E-3</v>
      </c>
      <c r="BY25" s="1">
        <v>0.1009</v>
      </c>
      <c r="BZ25" s="1">
        <v>0.1789</v>
      </c>
      <c r="CA25" s="1">
        <v>0.57189999999999996</v>
      </c>
      <c r="CB25" s="1">
        <v>0.66849999999999998</v>
      </c>
      <c r="CC25">
        <v>0.50049999999999994</v>
      </c>
    </row>
    <row r="26" spans="1:81" x14ac:dyDescent="0.75">
      <c r="A26" s="1">
        <v>6.3700000000000007E-2</v>
      </c>
      <c r="B26" s="1">
        <v>2.2000000000000001E-3</v>
      </c>
      <c r="D26" s="1">
        <v>0</v>
      </c>
      <c r="F26" s="1">
        <v>0.1847</v>
      </c>
      <c r="L26" s="1">
        <v>0.36259999999999998</v>
      </c>
      <c r="N26" s="1">
        <v>0.56310000000000004</v>
      </c>
      <c r="O26" s="1">
        <v>0.17580000000000001</v>
      </c>
      <c r="S26" s="1">
        <v>8.9999999999999998E-4</v>
      </c>
      <c r="W26" s="1">
        <v>0.2198</v>
      </c>
      <c r="AA26" s="1"/>
      <c r="AF26" s="1">
        <v>7.1000000000000004E-3</v>
      </c>
      <c r="AI26" s="1">
        <v>7.3400000000000007E-2</v>
      </c>
      <c r="AL26" s="1">
        <v>7.4999999999999997E-3</v>
      </c>
      <c r="AQ26" s="1">
        <v>5.4999999999999997E-3</v>
      </c>
      <c r="AT26" s="1">
        <v>0.21110000000000001</v>
      </c>
      <c r="BH26">
        <v>0</v>
      </c>
      <c r="BI26" s="1"/>
      <c r="BJ26" s="1">
        <v>2.5000000000000001E-3</v>
      </c>
      <c r="BM26">
        <v>8.0799999999999997E-2</v>
      </c>
      <c r="BV26" s="1">
        <v>4.0099999999999997E-2</v>
      </c>
      <c r="BX26" s="1">
        <v>4.4000000000000003E-3</v>
      </c>
      <c r="BY26" s="1">
        <v>6.6699999999999995E-2</v>
      </c>
      <c r="BZ26" s="1">
        <v>0.1663</v>
      </c>
      <c r="CA26" s="1">
        <v>0.55349999999999999</v>
      </c>
      <c r="CB26" s="1">
        <v>0.65620000000000001</v>
      </c>
      <c r="CC26">
        <v>0.39079999999999998</v>
      </c>
    </row>
    <row r="27" spans="1:81" x14ac:dyDescent="0.75">
      <c r="A27" s="1">
        <v>6.2399999999999997E-2</v>
      </c>
      <c r="B27" s="1">
        <v>8.0000000000000004E-4</v>
      </c>
      <c r="D27" s="1"/>
      <c r="F27" s="1">
        <v>0.17249999999999999</v>
      </c>
      <c r="L27" s="1">
        <v>0.35539999999999999</v>
      </c>
      <c r="N27" s="1">
        <v>0.55169999999999997</v>
      </c>
      <c r="O27" s="1">
        <v>0.13539999999999999</v>
      </c>
      <c r="S27" s="1">
        <v>8.0000000000000004E-4</v>
      </c>
      <c r="W27" s="1">
        <v>0.1807</v>
      </c>
      <c r="AA27" s="1"/>
      <c r="AF27" s="1">
        <v>4.4000000000000003E-3</v>
      </c>
      <c r="AI27" s="1">
        <v>6.8599999999999994E-2</v>
      </c>
      <c r="AL27" s="1">
        <v>7.1000000000000004E-3</v>
      </c>
      <c r="AQ27">
        <v>1.6000000000000001E-3</v>
      </c>
      <c r="AT27" s="1">
        <v>0.2019</v>
      </c>
      <c r="BI27" s="1"/>
      <c r="BJ27" s="1">
        <v>2.5000000000000001E-3</v>
      </c>
      <c r="BM27">
        <v>7.46E-2</v>
      </c>
      <c r="BV27" s="1">
        <v>3.8399999999999997E-2</v>
      </c>
      <c r="BX27" s="1">
        <v>3.8999999999999998E-3</v>
      </c>
      <c r="BY27" s="1">
        <v>4.8099999999999997E-2</v>
      </c>
      <c r="BZ27" s="1">
        <v>0.16400000000000001</v>
      </c>
      <c r="CA27" s="1">
        <v>0.52359999999999995</v>
      </c>
      <c r="CB27" s="1">
        <v>0.59709999999999996</v>
      </c>
      <c r="CC27">
        <v>0.38329999999999997</v>
      </c>
    </row>
    <row r="28" spans="1:81" x14ac:dyDescent="0.75">
      <c r="A28" s="1">
        <v>6.13E-2</v>
      </c>
      <c r="B28" s="1">
        <v>2.9999999999999997E-4</v>
      </c>
      <c r="D28" s="1"/>
      <c r="F28" s="1">
        <v>0.13109999999999999</v>
      </c>
      <c r="L28" s="1">
        <v>0.35539999999999999</v>
      </c>
      <c r="N28" s="1">
        <v>0.52480000000000004</v>
      </c>
      <c r="O28" s="1">
        <v>0.1208</v>
      </c>
      <c r="S28" s="1">
        <v>2.9999999999999997E-4</v>
      </c>
      <c r="W28" s="1">
        <v>0.15409999999999999</v>
      </c>
      <c r="AA28" s="1"/>
      <c r="AF28" s="1">
        <v>3.8999999999999998E-3</v>
      </c>
      <c r="AI28" s="1">
        <v>6.7000000000000004E-2</v>
      </c>
      <c r="AL28" s="1">
        <v>4.1999999999999997E-3</v>
      </c>
      <c r="AQ28">
        <v>1.5E-3</v>
      </c>
      <c r="AT28" s="1">
        <v>0.17269999999999999</v>
      </c>
      <c r="BI28" s="1"/>
      <c r="BJ28" s="1">
        <v>2.3E-3</v>
      </c>
      <c r="BM28">
        <v>7.0800000000000002E-2</v>
      </c>
      <c r="BV28" s="1">
        <v>3.8199999999999998E-2</v>
      </c>
      <c r="BX28" s="1">
        <v>3.3E-3</v>
      </c>
      <c r="BY28" s="1">
        <v>4.5199999999999997E-2</v>
      </c>
      <c r="BZ28" s="1">
        <v>0.1613</v>
      </c>
      <c r="CA28" s="1">
        <v>0.52200000000000002</v>
      </c>
      <c r="CB28" s="1">
        <v>0.58520000000000005</v>
      </c>
      <c r="CC28">
        <v>0.35</v>
      </c>
    </row>
    <row r="29" spans="1:81" x14ac:dyDescent="0.75">
      <c r="A29" s="1">
        <v>5.79E-2</v>
      </c>
      <c r="B29" s="1"/>
      <c r="D29" s="1"/>
      <c r="F29" s="1">
        <v>0.1079</v>
      </c>
      <c r="L29" s="1">
        <v>0.35539999999999999</v>
      </c>
      <c r="N29" s="1">
        <v>0.50970000000000004</v>
      </c>
      <c r="O29" s="1">
        <v>0.1057</v>
      </c>
      <c r="S29" s="1">
        <v>2.0000000000000001E-4</v>
      </c>
      <c r="W29" s="1">
        <v>0.1076</v>
      </c>
      <c r="AA29" s="1"/>
      <c r="AF29" s="1">
        <v>1.5E-3</v>
      </c>
      <c r="AI29" s="1">
        <v>6.4000000000000001E-2</v>
      </c>
      <c r="AL29" s="1">
        <v>3.2000000000000002E-3</v>
      </c>
      <c r="AQ29">
        <v>5.0000000000000001E-4</v>
      </c>
      <c r="AT29" s="1">
        <v>0.1663</v>
      </c>
      <c r="BI29" s="1"/>
      <c r="BJ29">
        <v>2.2000000000000001E-3</v>
      </c>
      <c r="BM29">
        <v>6.7500000000000004E-2</v>
      </c>
      <c r="BV29" s="1">
        <v>3.4099999999999998E-2</v>
      </c>
      <c r="BX29" s="1">
        <v>3.2000000000000002E-3</v>
      </c>
      <c r="BY29" s="1">
        <v>4.48E-2</v>
      </c>
      <c r="BZ29" s="1">
        <v>0.1497</v>
      </c>
      <c r="CA29" s="1">
        <v>0.51470000000000005</v>
      </c>
      <c r="CB29" s="1">
        <v>0.54979999999999996</v>
      </c>
      <c r="CC29">
        <v>0.34510000000000002</v>
      </c>
    </row>
    <row r="30" spans="1:81" x14ac:dyDescent="0.75">
      <c r="A30" s="1">
        <v>4.0599999999999997E-2</v>
      </c>
      <c r="B30" s="1"/>
      <c r="D30" s="1"/>
      <c r="F30" s="1">
        <v>0.1004</v>
      </c>
      <c r="L30" s="1">
        <v>0.29110000000000003</v>
      </c>
      <c r="N30" s="1">
        <v>0.4572</v>
      </c>
      <c r="O30" s="1">
        <v>0.1033</v>
      </c>
      <c r="S30" s="1">
        <v>1E-4</v>
      </c>
      <c r="W30" s="1">
        <v>0.1061</v>
      </c>
      <c r="AA30" s="1"/>
      <c r="AF30" s="1">
        <v>5.9999999999999995E-4</v>
      </c>
      <c r="AI30" s="1">
        <v>5.9799999999999999E-2</v>
      </c>
      <c r="AL30" s="1">
        <v>1.2999999999999999E-3</v>
      </c>
      <c r="AT30" s="1">
        <v>0.16170000000000001</v>
      </c>
      <c r="BI30" s="1"/>
      <c r="BJ30">
        <v>1.9E-3</v>
      </c>
      <c r="BM30">
        <v>6.4699999999999994E-2</v>
      </c>
      <c r="BV30" s="1">
        <v>3.3099999999999997E-2</v>
      </c>
      <c r="BX30" s="1">
        <v>2.8E-3</v>
      </c>
      <c r="BY30" s="1">
        <v>4.4299999999999999E-2</v>
      </c>
      <c r="BZ30" s="1">
        <v>0.14000000000000001</v>
      </c>
      <c r="CA30" s="1">
        <v>0.501</v>
      </c>
      <c r="CB30" s="1">
        <v>0.54510000000000003</v>
      </c>
      <c r="CC30">
        <v>0.30120000000000002</v>
      </c>
    </row>
    <row r="31" spans="1:81" x14ac:dyDescent="0.75">
      <c r="A31" s="1">
        <v>2.01E-2</v>
      </c>
      <c r="B31" s="1"/>
      <c r="D31" s="1"/>
      <c r="F31" s="1">
        <v>9.4399999999999998E-2</v>
      </c>
      <c r="L31" s="1">
        <v>0.28560000000000002</v>
      </c>
      <c r="N31" s="1">
        <v>0.45639999999999997</v>
      </c>
      <c r="O31" s="1">
        <v>9.9699999999999997E-2</v>
      </c>
      <c r="S31" s="1">
        <v>1E-4</v>
      </c>
      <c r="W31" s="1">
        <v>0.1042</v>
      </c>
      <c r="AA31" s="1"/>
      <c r="AF31" s="1">
        <v>2.0000000000000001E-4</v>
      </c>
      <c r="AI31" s="1">
        <v>5.3499999999999999E-2</v>
      </c>
      <c r="AL31" s="1">
        <v>1E-3</v>
      </c>
      <c r="AT31" s="1">
        <v>0.14760000000000001</v>
      </c>
      <c r="BI31" s="1"/>
      <c r="BJ31">
        <v>1.8E-3</v>
      </c>
      <c r="BM31">
        <v>1.89E-2</v>
      </c>
      <c r="BV31" s="1">
        <v>3.3099999999999997E-2</v>
      </c>
      <c r="BX31" s="1">
        <v>2.3999999999999998E-3</v>
      </c>
      <c r="BY31" s="1">
        <v>4.3799999999999999E-2</v>
      </c>
      <c r="BZ31" s="1">
        <v>0.13650000000000001</v>
      </c>
      <c r="CA31" s="1">
        <v>0.48609999999999998</v>
      </c>
      <c r="CB31" s="1">
        <v>0.54049999999999998</v>
      </c>
      <c r="CC31">
        <v>0.20369999999999999</v>
      </c>
    </row>
    <row r="32" spans="1:81" x14ac:dyDescent="0.75">
      <c r="A32" s="1">
        <v>1.78E-2</v>
      </c>
      <c r="B32" s="1"/>
      <c r="D32" s="1"/>
      <c r="F32" s="1">
        <v>9.0200000000000002E-2</v>
      </c>
      <c r="L32" s="1">
        <v>0.19439999999999999</v>
      </c>
      <c r="N32" s="1">
        <v>0.45329999999999998</v>
      </c>
      <c r="O32" s="1">
        <v>7.2300000000000003E-2</v>
      </c>
      <c r="S32" s="1"/>
      <c r="W32" s="1">
        <v>9.4399999999999998E-2</v>
      </c>
      <c r="AA32" s="1"/>
      <c r="AF32" s="1">
        <v>1E-4</v>
      </c>
      <c r="AI32" s="1">
        <v>5.2400000000000002E-2</v>
      </c>
      <c r="AL32" s="1">
        <v>8.0000000000000004E-4</v>
      </c>
      <c r="AT32" s="1">
        <v>0.1351</v>
      </c>
      <c r="BI32" s="1"/>
      <c r="BJ32">
        <v>1.6999999999999999E-3</v>
      </c>
      <c r="BM32">
        <v>1.37E-2</v>
      </c>
      <c r="BV32">
        <v>2.7300000000000001E-2</v>
      </c>
      <c r="BX32" s="1">
        <v>1.6999999999999999E-3</v>
      </c>
      <c r="BY32" s="1">
        <v>4.3400000000000001E-2</v>
      </c>
      <c r="BZ32" s="1">
        <v>0.1191</v>
      </c>
      <c r="CA32" s="1">
        <v>0.43240000000000001</v>
      </c>
      <c r="CB32" s="1">
        <v>0.51119999999999999</v>
      </c>
      <c r="CC32">
        <v>0.17979999999999999</v>
      </c>
    </row>
    <row r="33" spans="1:81" x14ac:dyDescent="0.75">
      <c r="A33" s="1">
        <v>1.7000000000000001E-2</v>
      </c>
      <c r="D33" s="1"/>
      <c r="F33" s="1">
        <v>8.7800000000000003E-2</v>
      </c>
      <c r="L33" s="1">
        <v>0.19389999999999999</v>
      </c>
      <c r="N33" s="1">
        <v>0.44790000000000002</v>
      </c>
      <c r="O33" s="1">
        <v>6.2799999999999995E-2</v>
      </c>
      <c r="S33" s="1"/>
      <c r="W33" s="1">
        <v>9.2399999999999996E-2</v>
      </c>
      <c r="AA33" s="1"/>
      <c r="AF33" s="1">
        <v>1E-4</v>
      </c>
      <c r="AI33" s="1">
        <v>4.7699999999999999E-2</v>
      </c>
      <c r="AL33" s="1">
        <v>5.0000000000000001E-4</v>
      </c>
      <c r="AT33" s="1">
        <v>0.13439999999999999</v>
      </c>
      <c r="BI33" s="1"/>
      <c r="BJ33">
        <v>1.6000000000000001E-3</v>
      </c>
      <c r="BM33">
        <v>1.0800000000000001E-2</v>
      </c>
      <c r="BV33">
        <v>2.7E-2</v>
      </c>
      <c r="BX33" s="1">
        <v>1.6999999999999999E-3</v>
      </c>
      <c r="BY33" s="1">
        <v>4.2999999999999997E-2</v>
      </c>
      <c r="BZ33" s="1">
        <v>0.1132</v>
      </c>
      <c r="CA33" s="1">
        <v>0.40749999999999997</v>
      </c>
      <c r="CB33" s="1">
        <v>0.51</v>
      </c>
      <c r="CC33">
        <v>0.1636</v>
      </c>
    </row>
    <row r="34" spans="1:81" x14ac:dyDescent="0.75">
      <c r="A34" s="1">
        <v>1.7000000000000001E-2</v>
      </c>
      <c r="D34" s="1"/>
      <c r="F34" s="1">
        <v>8.3799999999999999E-2</v>
      </c>
      <c r="L34" s="1">
        <v>0.17449999999999999</v>
      </c>
      <c r="N34" s="1">
        <v>0.44409999999999999</v>
      </c>
      <c r="O34" s="1">
        <v>6.1600000000000002E-2</v>
      </c>
      <c r="S34" s="1"/>
      <c r="W34" s="1">
        <v>9.1499999999999998E-2</v>
      </c>
      <c r="AA34" s="1"/>
      <c r="AF34" s="1">
        <v>1E-4</v>
      </c>
      <c r="AI34" s="1">
        <v>4.3700000000000003E-2</v>
      </c>
      <c r="AL34" s="1">
        <v>5.0000000000000001E-4</v>
      </c>
      <c r="AT34" s="1">
        <v>0.1273</v>
      </c>
      <c r="BI34" s="1"/>
      <c r="BJ34">
        <v>1.2999999999999999E-3</v>
      </c>
      <c r="BM34">
        <v>9.2999999999999992E-3</v>
      </c>
      <c r="BV34">
        <v>2.5499999999999998E-2</v>
      </c>
      <c r="BX34" s="1">
        <v>1.5E-3</v>
      </c>
      <c r="BY34" s="1">
        <v>3.95E-2</v>
      </c>
      <c r="BZ34" s="1">
        <v>0.112</v>
      </c>
      <c r="CA34" s="1">
        <v>0.40500000000000003</v>
      </c>
      <c r="CB34" s="1">
        <v>0.49930000000000002</v>
      </c>
      <c r="CC34">
        <v>0.15720000000000001</v>
      </c>
    </row>
    <row r="35" spans="1:81" x14ac:dyDescent="0.75">
      <c r="A35" s="1">
        <v>1.6899999999999998E-2</v>
      </c>
      <c r="D35" s="1"/>
      <c r="F35" s="1">
        <v>7.22E-2</v>
      </c>
      <c r="L35" s="1">
        <v>0.1739</v>
      </c>
      <c r="N35" s="1">
        <v>0.4395</v>
      </c>
      <c r="O35" s="1">
        <v>5.2600000000000001E-2</v>
      </c>
      <c r="S35" s="1"/>
      <c r="W35" s="1">
        <v>8.8999999999999996E-2</v>
      </c>
      <c r="AA35" s="1"/>
      <c r="AF35" s="1"/>
      <c r="AI35" s="1">
        <v>3.8800000000000001E-2</v>
      </c>
      <c r="AL35" s="1">
        <v>4.0000000000000002E-4</v>
      </c>
      <c r="AT35" s="1">
        <v>0.1258</v>
      </c>
      <c r="BI35" s="1"/>
      <c r="BJ35">
        <v>1.1999999999999999E-3</v>
      </c>
      <c r="BM35">
        <v>8.3999999999999995E-3</v>
      </c>
      <c r="BV35">
        <v>2.3900000000000001E-2</v>
      </c>
      <c r="BX35" s="1">
        <v>8.0000000000000004E-4</v>
      </c>
      <c r="BY35" s="1">
        <v>3.9300000000000002E-2</v>
      </c>
      <c r="BZ35" s="1">
        <v>0.1108</v>
      </c>
      <c r="CA35" s="1">
        <v>0.31740000000000002</v>
      </c>
      <c r="CB35" s="1">
        <v>0.45419999999999999</v>
      </c>
      <c r="CC35">
        <v>0.13500000000000001</v>
      </c>
    </row>
    <row r="36" spans="1:81" x14ac:dyDescent="0.75">
      <c r="A36" s="1">
        <v>1.5599999999999999E-2</v>
      </c>
      <c r="D36" s="1"/>
      <c r="F36" s="1">
        <v>0.06</v>
      </c>
      <c r="L36" s="1">
        <v>0.17130000000000001</v>
      </c>
      <c r="N36" s="1">
        <v>0.41820000000000002</v>
      </c>
      <c r="O36" s="1">
        <v>4.8800000000000003E-2</v>
      </c>
      <c r="S36" s="1"/>
      <c r="W36" s="1">
        <v>8.7099999999999997E-2</v>
      </c>
      <c r="AA36" s="1"/>
      <c r="AI36" s="1">
        <v>3.7999999999999999E-2</v>
      </c>
      <c r="AL36" s="1">
        <v>2.0000000000000001E-4</v>
      </c>
      <c r="AT36" s="1">
        <v>0.121</v>
      </c>
      <c r="BI36" s="1"/>
      <c r="BJ36">
        <v>5.0000000000000001E-4</v>
      </c>
      <c r="BM36">
        <v>8.0999999999999996E-3</v>
      </c>
      <c r="BV36">
        <v>2.3400000000000001E-2</v>
      </c>
      <c r="BX36" s="1">
        <v>5.9999999999999995E-4</v>
      </c>
      <c r="BY36" s="1">
        <v>3.7900000000000003E-2</v>
      </c>
      <c r="BZ36" s="1">
        <v>0.1031</v>
      </c>
      <c r="CA36" s="1">
        <v>0.30480000000000002</v>
      </c>
      <c r="CB36" s="1">
        <v>0.41120000000000001</v>
      </c>
      <c r="CC36">
        <v>0.13289999999999999</v>
      </c>
    </row>
    <row r="37" spans="1:81" x14ac:dyDescent="0.75">
      <c r="A37" s="1">
        <v>1.4500000000000001E-2</v>
      </c>
      <c r="F37" s="1">
        <v>4.3099999999999999E-2</v>
      </c>
      <c r="L37" s="1">
        <v>0.16669999999999999</v>
      </c>
      <c r="N37" s="1">
        <v>0.3911</v>
      </c>
      <c r="O37" s="1">
        <v>4.6899999999999997E-2</v>
      </c>
      <c r="S37" s="1"/>
      <c r="W37" s="1">
        <v>8.5099999999999995E-2</v>
      </c>
      <c r="AA37" s="1"/>
      <c r="AI37" s="1">
        <v>3.6900000000000002E-2</v>
      </c>
      <c r="AL37" s="1">
        <v>2.0000000000000001E-4</v>
      </c>
      <c r="AT37" s="1">
        <v>0.11260000000000001</v>
      </c>
      <c r="BI37" s="1"/>
      <c r="BJ37">
        <v>2.9999999999999997E-4</v>
      </c>
      <c r="BM37">
        <v>7.4999999999999997E-3</v>
      </c>
      <c r="BV37">
        <v>2.07E-2</v>
      </c>
      <c r="BX37" s="1">
        <v>5.9999999999999995E-4</v>
      </c>
      <c r="BY37" s="1">
        <v>3.6900000000000002E-2</v>
      </c>
      <c r="BZ37" s="1">
        <v>9.0999999999999998E-2</v>
      </c>
      <c r="CA37" s="1">
        <v>0.27189999999999998</v>
      </c>
      <c r="CB37" s="1">
        <v>0.39419999999999999</v>
      </c>
      <c r="CC37">
        <v>0.1249</v>
      </c>
    </row>
    <row r="38" spans="1:81" x14ac:dyDescent="0.75">
      <c r="A38" s="1">
        <v>1.44E-2</v>
      </c>
      <c r="F38" s="1">
        <v>3.9699999999999999E-2</v>
      </c>
      <c r="L38" s="1">
        <v>0.13980000000000001</v>
      </c>
      <c r="N38" s="1">
        <v>0.38729999999999998</v>
      </c>
      <c r="O38" s="1">
        <v>3.6499999999999998E-2</v>
      </c>
      <c r="S38" s="1"/>
      <c r="W38" s="1">
        <v>6.8400000000000002E-2</v>
      </c>
      <c r="AI38" s="1">
        <v>3.6799999999999999E-2</v>
      </c>
      <c r="AL38">
        <v>1E-4</v>
      </c>
      <c r="AT38" s="1">
        <v>9.5000000000000001E-2</v>
      </c>
      <c r="BI38" s="1"/>
      <c r="BJ38">
        <v>0</v>
      </c>
      <c r="BM38">
        <v>7.4999999999999997E-3</v>
      </c>
      <c r="BV38">
        <v>1.95E-2</v>
      </c>
      <c r="BX38" s="1">
        <v>4.0000000000000002E-4</v>
      </c>
      <c r="BY38" s="1">
        <v>3.2300000000000002E-2</v>
      </c>
      <c r="BZ38" s="1">
        <v>8.1600000000000006E-2</v>
      </c>
      <c r="CA38" s="1">
        <v>0.25330000000000003</v>
      </c>
      <c r="CB38" s="1">
        <v>0.36230000000000001</v>
      </c>
      <c r="CC38">
        <v>0.11559999999999999</v>
      </c>
    </row>
    <row r="39" spans="1:81" x14ac:dyDescent="0.75">
      <c r="A39" s="1">
        <v>7.9000000000000008E-3</v>
      </c>
      <c r="F39" s="1">
        <v>3.8199999999999998E-2</v>
      </c>
      <c r="L39" s="1">
        <v>0.1396</v>
      </c>
      <c r="N39" s="1">
        <v>0.37809999999999999</v>
      </c>
      <c r="O39" s="1">
        <v>3.49E-2</v>
      </c>
      <c r="S39" s="1"/>
      <c r="W39" s="1">
        <v>6.4100000000000004E-2</v>
      </c>
      <c r="AI39" s="1">
        <v>3.4500000000000003E-2</v>
      </c>
      <c r="AL39">
        <v>1E-4</v>
      </c>
      <c r="AT39" s="1">
        <v>7.7200000000000005E-2</v>
      </c>
      <c r="BI39" s="1"/>
      <c r="BM39">
        <v>7.1000000000000004E-3</v>
      </c>
      <c r="BV39">
        <v>1.9199999999999998E-2</v>
      </c>
      <c r="BX39" s="1">
        <v>2.9999999999999997E-4</v>
      </c>
      <c r="BY39" s="1">
        <v>3.1600000000000003E-2</v>
      </c>
      <c r="BZ39" s="1">
        <v>8.0600000000000005E-2</v>
      </c>
      <c r="CA39" s="1">
        <v>0.20469999999999999</v>
      </c>
      <c r="CB39" s="1">
        <v>0.34229999999999999</v>
      </c>
      <c r="CC39">
        <v>0.1019</v>
      </c>
    </row>
    <row r="40" spans="1:81" x14ac:dyDescent="0.75">
      <c r="A40" s="1">
        <v>5.7999999999999996E-3</v>
      </c>
      <c r="F40" s="1">
        <v>3.7199999999999997E-2</v>
      </c>
      <c r="L40" s="1">
        <v>0.13120000000000001</v>
      </c>
      <c r="N40" s="1">
        <v>0.36990000000000001</v>
      </c>
      <c r="O40" s="1">
        <v>3.3399999999999999E-2</v>
      </c>
      <c r="S40" s="1"/>
      <c r="W40" s="1">
        <v>4.99E-2</v>
      </c>
      <c r="AI40" s="1">
        <v>3.4299999999999997E-2</v>
      </c>
      <c r="AL40">
        <v>1E-4</v>
      </c>
      <c r="AT40" s="1">
        <v>6.4899999999999999E-2</v>
      </c>
      <c r="BM40">
        <v>4.7000000000000002E-3</v>
      </c>
      <c r="BV40">
        <v>1.89E-2</v>
      </c>
      <c r="BX40" s="1">
        <v>2.9999999999999997E-4</v>
      </c>
      <c r="BY40" s="1">
        <v>3.1E-2</v>
      </c>
      <c r="BZ40" s="1">
        <v>7.9799999999999996E-2</v>
      </c>
      <c r="CA40" s="1">
        <v>0.18579999999999999</v>
      </c>
      <c r="CB40" s="1">
        <v>0.31819999999999998</v>
      </c>
      <c r="CC40">
        <v>8.4000000000000005E-2</v>
      </c>
    </row>
    <row r="41" spans="1:81" x14ac:dyDescent="0.75">
      <c r="A41" s="1">
        <v>4.4000000000000003E-3</v>
      </c>
      <c r="F41" s="1">
        <v>2.8299999999999999E-2</v>
      </c>
      <c r="L41" s="1">
        <v>0.1303</v>
      </c>
      <c r="N41" s="1">
        <v>0.35070000000000001</v>
      </c>
      <c r="O41" s="1">
        <v>3.1399999999999997E-2</v>
      </c>
      <c r="W41" s="1">
        <v>4.8899999999999999E-2</v>
      </c>
      <c r="AI41" s="1">
        <v>3.2500000000000001E-2</v>
      </c>
      <c r="AL41">
        <v>0</v>
      </c>
      <c r="AT41" s="1">
        <v>6.3299999999999995E-2</v>
      </c>
      <c r="BM41">
        <v>4.4000000000000003E-3</v>
      </c>
      <c r="BV41">
        <v>1.8200000000000001E-2</v>
      </c>
      <c r="BX41" s="1">
        <v>2.0000000000000001E-4</v>
      </c>
      <c r="BY41" s="1">
        <v>3.0200000000000001E-2</v>
      </c>
      <c r="BZ41" s="1">
        <v>6.7000000000000004E-2</v>
      </c>
      <c r="CA41" s="1">
        <v>0.18160000000000001</v>
      </c>
      <c r="CB41" s="1">
        <v>0.31069999999999998</v>
      </c>
      <c r="CC41">
        <v>5.1200000000000002E-2</v>
      </c>
    </row>
    <row r="42" spans="1:81" x14ac:dyDescent="0.75">
      <c r="A42" s="1">
        <v>4.3E-3</v>
      </c>
      <c r="F42">
        <v>2.29E-2</v>
      </c>
      <c r="L42" s="1">
        <v>0.109</v>
      </c>
      <c r="N42" s="1">
        <v>0.34560000000000002</v>
      </c>
      <c r="O42" s="1">
        <v>2.93E-2</v>
      </c>
      <c r="W42" s="1">
        <v>4.7699999999999999E-2</v>
      </c>
      <c r="AI42" s="1">
        <v>2.9899999999999999E-2</v>
      </c>
      <c r="AT42" s="1">
        <v>4.7399999999999998E-2</v>
      </c>
      <c r="BM42">
        <v>1.9E-3</v>
      </c>
      <c r="BV42">
        <v>1.66E-2</v>
      </c>
      <c r="BX42" s="1">
        <v>2.0000000000000001E-4</v>
      </c>
      <c r="BY42" s="1">
        <v>2.98E-2</v>
      </c>
      <c r="BZ42" s="1">
        <v>5.9799999999999999E-2</v>
      </c>
      <c r="CA42" s="1">
        <v>0.16750000000000001</v>
      </c>
      <c r="CB42" s="1">
        <v>0.29210000000000003</v>
      </c>
      <c r="CC42">
        <v>5.0900000000000001E-2</v>
      </c>
    </row>
    <row r="43" spans="1:81" x14ac:dyDescent="0.75">
      <c r="A43" s="1">
        <v>4.1999999999999997E-3</v>
      </c>
      <c r="F43">
        <v>1.8599999999999998E-2</v>
      </c>
      <c r="L43" s="1">
        <v>0.1069</v>
      </c>
      <c r="N43" s="1">
        <v>0.3422</v>
      </c>
      <c r="O43" s="1">
        <v>1.66E-2</v>
      </c>
      <c r="W43" s="1">
        <v>4.3900000000000002E-2</v>
      </c>
      <c r="AI43" s="1">
        <v>2.3199999999999998E-2</v>
      </c>
      <c r="AT43" s="1">
        <v>4.6300000000000001E-2</v>
      </c>
      <c r="BM43">
        <v>1.1999999999999999E-3</v>
      </c>
      <c r="BV43">
        <v>1.66E-2</v>
      </c>
      <c r="BX43" s="1">
        <v>2.0000000000000001E-4</v>
      </c>
      <c r="BY43" s="1">
        <v>2.8400000000000002E-2</v>
      </c>
      <c r="BZ43" s="1">
        <v>5.8799999999999998E-2</v>
      </c>
      <c r="CA43" s="1">
        <v>0.14330000000000001</v>
      </c>
      <c r="CB43" s="1">
        <v>0.29139999999999999</v>
      </c>
      <c r="CC43">
        <v>4.7899999999999998E-2</v>
      </c>
    </row>
    <row r="44" spans="1:81" x14ac:dyDescent="0.75">
      <c r="A44" s="1">
        <v>2.7000000000000001E-3</v>
      </c>
      <c r="F44">
        <v>1.6799999999999999E-2</v>
      </c>
      <c r="L44" s="1">
        <v>0.1048</v>
      </c>
      <c r="N44" s="1">
        <v>0.3286</v>
      </c>
      <c r="O44" s="1">
        <v>1.66E-2</v>
      </c>
      <c r="W44" s="1">
        <v>4.1399999999999999E-2</v>
      </c>
      <c r="AI44" s="1">
        <v>2.2700000000000001E-2</v>
      </c>
      <c r="AT44" s="1">
        <v>4.6199999999999998E-2</v>
      </c>
      <c r="BV44">
        <v>1.34E-2</v>
      </c>
      <c r="BX44" s="1">
        <v>1E-4</v>
      </c>
      <c r="BY44" s="1">
        <v>2.64E-2</v>
      </c>
      <c r="BZ44" s="1">
        <v>5.33E-2</v>
      </c>
      <c r="CA44" s="1">
        <v>0.14249999999999999</v>
      </c>
      <c r="CB44" s="1">
        <v>0.28939999999999999</v>
      </c>
      <c r="CC44">
        <v>4.7899999999999998E-2</v>
      </c>
    </row>
    <row r="45" spans="1:81" x14ac:dyDescent="0.75">
      <c r="A45" s="1">
        <v>2.3999999999999998E-3</v>
      </c>
      <c r="F45">
        <v>1.52E-2</v>
      </c>
      <c r="L45" s="1">
        <v>8.7999999999999995E-2</v>
      </c>
      <c r="N45" s="1">
        <v>0.32069999999999999</v>
      </c>
      <c r="O45" s="1">
        <v>1.55E-2</v>
      </c>
      <c r="W45" s="1">
        <v>3.9800000000000002E-2</v>
      </c>
      <c r="AI45" s="1">
        <v>1.66E-2</v>
      </c>
      <c r="AT45" s="1">
        <v>4.6100000000000002E-2</v>
      </c>
      <c r="BV45">
        <v>1.3299999999999999E-2</v>
      </c>
      <c r="BX45" s="1">
        <v>1E-4</v>
      </c>
      <c r="BY45" s="1">
        <v>2.3900000000000001E-2</v>
      </c>
      <c r="BZ45" s="1">
        <v>5.2299999999999999E-2</v>
      </c>
      <c r="CA45" s="1">
        <v>0.13450000000000001</v>
      </c>
      <c r="CB45" s="1">
        <v>0.2848</v>
      </c>
      <c r="CC45">
        <v>4.19E-2</v>
      </c>
    </row>
    <row r="46" spans="1:81" x14ac:dyDescent="0.75">
      <c r="A46" s="1">
        <v>2E-3</v>
      </c>
      <c r="F46">
        <v>1.47E-2</v>
      </c>
      <c r="L46" s="1">
        <v>8.7900000000000006E-2</v>
      </c>
      <c r="N46" s="1">
        <v>0.30559999999999998</v>
      </c>
      <c r="O46" s="1">
        <v>1.2500000000000001E-2</v>
      </c>
      <c r="W46" s="1">
        <v>3.4500000000000003E-2</v>
      </c>
      <c r="AI46" s="1">
        <v>1.3899999999999999E-2</v>
      </c>
      <c r="AT46" s="1">
        <v>4.2799999999999998E-2</v>
      </c>
      <c r="BV46">
        <v>1.2999999999999999E-2</v>
      </c>
      <c r="BX46" s="1">
        <v>1E-4</v>
      </c>
      <c r="BY46" s="1">
        <v>2.3800000000000002E-2</v>
      </c>
      <c r="BZ46" s="1">
        <v>5.1999999999999998E-2</v>
      </c>
      <c r="CA46" s="1">
        <v>0.13070000000000001</v>
      </c>
      <c r="CB46" s="1">
        <v>0.26029999999999998</v>
      </c>
      <c r="CC46">
        <v>3.8100000000000002E-2</v>
      </c>
    </row>
    <row r="47" spans="1:81" x14ac:dyDescent="0.75">
      <c r="A47" s="1">
        <v>1.6999999999999999E-3</v>
      </c>
      <c r="F47">
        <v>1.37E-2</v>
      </c>
      <c r="L47" s="1">
        <v>8.6099999999999996E-2</v>
      </c>
      <c r="N47" s="1">
        <v>0.2727</v>
      </c>
      <c r="O47" s="1">
        <v>1.03E-2</v>
      </c>
      <c r="W47" s="1">
        <v>3.0700000000000002E-2</v>
      </c>
      <c r="AI47" s="1">
        <v>1.2500000000000001E-2</v>
      </c>
      <c r="AT47" s="1">
        <v>4.2299999999999997E-2</v>
      </c>
      <c r="BV47">
        <v>1.21E-2</v>
      </c>
      <c r="BX47" s="1">
        <v>1E-4</v>
      </c>
      <c r="BY47" s="1">
        <v>2.2599999999999999E-2</v>
      </c>
      <c r="BZ47" s="1">
        <v>4.4600000000000001E-2</v>
      </c>
      <c r="CA47" s="1">
        <v>0.1188</v>
      </c>
      <c r="CB47" s="1">
        <v>0.21959999999999999</v>
      </c>
      <c r="CC47">
        <v>3.78E-2</v>
      </c>
    </row>
    <row r="48" spans="1:81" x14ac:dyDescent="0.75">
      <c r="A48" s="1">
        <v>1.5E-3</v>
      </c>
      <c r="F48">
        <v>1.32E-2</v>
      </c>
      <c r="L48" s="1">
        <v>8.5300000000000001E-2</v>
      </c>
      <c r="N48" s="1">
        <v>0.27110000000000001</v>
      </c>
      <c r="O48" s="1">
        <v>9.7000000000000003E-3</v>
      </c>
      <c r="W48" s="1">
        <v>2.52E-2</v>
      </c>
      <c r="AI48" s="1">
        <v>1.1599999999999999E-2</v>
      </c>
      <c r="AT48" s="1">
        <v>3.9199999999999999E-2</v>
      </c>
      <c r="BV48">
        <v>1.18E-2</v>
      </c>
      <c r="BX48" s="1">
        <v>1E-4</v>
      </c>
      <c r="BY48" s="1">
        <v>2.2200000000000001E-2</v>
      </c>
      <c r="BZ48" s="1">
        <v>4.3999999999999997E-2</v>
      </c>
      <c r="CA48" s="1">
        <v>0.1167</v>
      </c>
      <c r="CB48" s="1">
        <v>0.19059999999999999</v>
      </c>
      <c r="CC48">
        <v>3.6200000000000003E-2</v>
      </c>
    </row>
    <row r="49" spans="1:81" x14ac:dyDescent="0.75">
      <c r="A49" s="1">
        <v>8.9999999999999998E-4</v>
      </c>
      <c r="F49">
        <v>1.3100000000000001E-2</v>
      </c>
      <c r="L49" s="1">
        <v>8.2699999999999996E-2</v>
      </c>
      <c r="N49" s="1">
        <v>0.2681</v>
      </c>
      <c r="O49" s="1">
        <v>8.0999999999999996E-3</v>
      </c>
      <c r="W49" s="1">
        <v>2.5000000000000001E-2</v>
      </c>
      <c r="AI49" s="1">
        <v>1.01E-2</v>
      </c>
      <c r="AT49" s="1">
        <v>3.4200000000000001E-2</v>
      </c>
      <c r="BV49">
        <v>9.7000000000000003E-3</v>
      </c>
      <c r="BX49" s="1">
        <v>1E-4</v>
      </c>
      <c r="BY49" s="1">
        <v>2.1700000000000001E-2</v>
      </c>
      <c r="BZ49" s="1">
        <v>4.1799999999999997E-2</v>
      </c>
      <c r="CA49" s="1">
        <v>0.10290000000000001</v>
      </c>
      <c r="CB49" s="1">
        <v>0.18790000000000001</v>
      </c>
      <c r="CC49">
        <v>2.1700000000000001E-2</v>
      </c>
    </row>
    <row r="50" spans="1:81" x14ac:dyDescent="0.75">
      <c r="A50" s="1">
        <v>8.0000000000000004E-4</v>
      </c>
      <c r="F50">
        <v>1.0800000000000001E-2</v>
      </c>
      <c r="L50" s="1">
        <v>8.1299999999999997E-2</v>
      </c>
      <c r="N50" s="1">
        <v>0.253</v>
      </c>
      <c r="O50">
        <v>7.3000000000000001E-3</v>
      </c>
      <c r="W50" s="1">
        <v>2.3800000000000002E-2</v>
      </c>
      <c r="AI50" s="1">
        <v>9.5999999999999992E-3</v>
      </c>
      <c r="AT50" s="1">
        <v>3.3500000000000002E-2</v>
      </c>
      <c r="BV50">
        <v>9.1999999999999998E-3</v>
      </c>
      <c r="BX50" s="1">
        <v>1E-4</v>
      </c>
      <c r="BY50" s="1">
        <v>2.12E-2</v>
      </c>
      <c r="BZ50" s="1">
        <v>4.1799999999999997E-2</v>
      </c>
      <c r="CA50" s="1">
        <v>9.0899999999999995E-2</v>
      </c>
      <c r="CB50" s="1">
        <v>0.17849999999999999</v>
      </c>
      <c r="CC50">
        <v>2.07E-2</v>
      </c>
    </row>
    <row r="51" spans="1:81" x14ac:dyDescent="0.75">
      <c r="A51" s="1">
        <v>6.9999999999999999E-4</v>
      </c>
      <c r="F51">
        <v>9.1000000000000004E-3</v>
      </c>
      <c r="L51" s="1">
        <v>8.0699999999999994E-2</v>
      </c>
      <c r="N51" s="1">
        <v>0.24099999999999999</v>
      </c>
      <c r="O51">
        <v>6.1999999999999998E-3</v>
      </c>
      <c r="W51" s="1">
        <v>1.9699999999999999E-2</v>
      </c>
      <c r="AI51" s="1">
        <v>8.6E-3</v>
      </c>
      <c r="AT51" s="1">
        <v>2.86E-2</v>
      </c>
      <c r="BV51">
        <v>7.0000000000000001E-3</v>
      </c>
      <c r="BX51" s="1">
        <v>1E-4</v>
      </c>
      <c r="BY51" s="1">
        <v>2.0899999999999998E-2</v>
      </c>
      <c r="BZ51">
        <v>3.7999999999999999E-2</v>
      </c>
      <c r="CA51" s="1">
        <v>7.0900000000000005E-2</v>
      </c>
      <c r="CB51" s="1">
        <v>0.17760000000000001</v>
      </c>
      <c r="CC51">
        <v>1.77E-2</v>
      </c>
    </row>
    <row r="52" spans="1:81" x14ac:dyDescent="0.75">
      <c r="A52" s="1">
        <v>4.0000000000000002E-4</v>
      </c>
      <c r="F52">
        <v>7.3000000000000001E-3</v>
      </c>
      <c r="L52" s="1">
        <v>7.8299999999999995E-2</v>
      </c>
      <c r="N52" s="1">
        <v>0.23749999999999999</v>
      </c>
      <c r="O52">
        <v>5.8999999999999999E-3</v>
      </c>
      <c r="W52" s="1">
        <v>1.95E-2</v>
      </c>
      <c r="AI52" s="1">
        <v>8.3000000000000001E-3</v>
      </c>
      <c r="AT52">
        <v>2.6700000000000002E-2</v>
      </c>
      <c r="BV52">
        <v>7.0000000000000001E-3</v>
      </c>
      <c r="BX52" s="1">
        <v>0</v>
      </c>
      <c r="BY52" s="1">
        <v>2.0500000000000001E-2</v>
      </c>
      <c r="BZ52">
        <v>3.7699999999999997E-2</v>
      </c>
      <c r="CA52" s="1">
        <v>6.3200000000000006E-2</v>
      </c>
      <c r="CB52" s="1">
        <v>0.1769</v>
      </c>
      <c r="CC52">
        <v>1.7100000000000001E-2</v>
      </c>
    </row>
    <row r="53" spans="1:81" x14ac:dyDescent="0.75">
      <c r="A53" s="1">
        <v>2.9999999999999997E-4</v>
      </c>
      <c r="F53">
        <v>7.1000000000000004E-3</v>
      </c>
      <c r="L53" s="1">
        <v>7.4300000000000005E-2</v>
      </c>
      <c r="N53" s="1">
        <v>0.23400000000000001</v>
      </c>
      <c r="O53">
        <v>5.0000000000000001E-3</v>
      </c>
      <c r="W53" s="1">
        <v>1.78E-2</v>
      </c>
      <c r="AI53" s="1">
        <v>7.3000000000000001E-3</v>
      </c>
      <c r="AT53">
        <v>2.5499999999999998E-2</v>
      </c>
      <c r="BV53">
        <v>6.7000000000000002E-3</v>
      </c>
      <c r="BX53" s="1"/>
      <c r="BY53" s="1">
        <v>1.7999999999999999E-2</v>
      </c>
      <c r="BZ53">
        <v>3.5799999999999998E-2</v>
      </c>
      <c r="CA53" s="1">
        <v>5.7299999999999997E-2</v>
      </c>
      <c r="CB53" s="1">
        <v>0.1678</v>
      </c>
      <c r="CC53">
        <v>1.6799999999999999E-2</v>
      </c>
    </row>
    <row r="54" spans="1:81" x14ac:dyDescent="0.75">
      <c r="A54" s="1">
        <v>2.9999999999999997E-4</v>
      </c>
      <c r="F54">
        <v>6.7000000000000002E-3</v>
      </c>
      <c r="L54" s="1">
        <v>7.3700000000000002E-2</v>
      </c>
      <c r="N54" s="1">
        <v>0.23350000000000001</v>
      </c>
      <c r="O54">
        <v>4.4999999999999997E-3</v>
      </c>
      <c r="W54" s="1">
        <v>1.7500000000000002E-2</v>
      </c>
      <c r="AI54" s="1">
        <v>6.8999999999999999E-3</v>
      </c>
      <c r="AT54">
        <v>2.18E-2</v>
      </c>
      <c r="BV54">
        <v>6.6E-3</v>
      </c>
      <c r="BX54" s="1"/>
      <c r="BY54" s="1">
        <v>1.7600000000000001E-2</v>
      </c>
      <c r="BZ54">
        <v>3.56E-2</v>
      </c>
      <c r="CA54" s="1">
        <v>5.5E-2</v>
      </c>
      <c r="CB54" s="1">
        <v>0.1658</v>
      </c>
      <c r="CC54">
        <v>1.44E-2</v>
      </c>
    </row>
    <row r="55" spans="1:81" x14ac:dyDescent="0.75">
      <c r="A55" s="1">
        <v>1E-4</v>
      </c>
      <c r="F55">
        <v>6.6E-3</v>
      </c>
      <c r="L55" s="1">
        <v>7.1800000000000003E-2</v>
      </c>
      <c r="N55" s="1">
        <v>0.23319999999999999</v>
      </c>
      <c r="O55">
        <v>4.4000000000000003E-3</v>
      </c>
      <c r="W55" s="1">
        <v>9.2999999999999992E-3</v>
      </c>
      <c r="AI55" s="1">
        <v>4.8999999999999998E-3</v>
      </c>
      <c r="AT55">
        <v>1.47E-2</v>
      </c>
      <c r="BV55">
        <v>6.1999999999999998E-3</v>
      </c>
      <c r="BX55" s="1"/>
      <c r="BY55" s="1">
        <v>1.7299999999999999E-2</v>
      </c>
      <c r="BZ55">
        <v>3.5299999999999998E-2</v>
      </c>
      <c r="CA55" s="1">
        <v>5.4300000000000001E-2</v>
      </c>
      <c r="CB55" s="1">
        <v>0.14560000000000001</v>
      </c>
      <c r="CC55">
        <v>1.24E-2</v>
      </c>
    </row>
    <row r="56" spans="1:81" x14ac:dyDescent="0.75">
      <c r="A56" s="1">
        <v>1E-4</v>
      </c>
      <c r="F56">
        <v>6.6E-3</v>
      </c>
      <c r="L56" s="1">
        <v>6.7199999999999996E-2</v>
      </c>
      <c r="N56" s="1">
        <v>0.23039999999999999</v>
      </c>
      <c r="O56">
        <v>2E-3</v>
      </c>
      <c r="W56" s="1">
        <v>8.3999999999999995E-3</v>
      </c>
      <c r="AI56" s="1">
        <v>4.7000000000000002E-3</v>
      </c>
      <c r="AT56">
        <v>1.2999999999999999E-2</v>
      </c>
      <c r="BV56">
        <v>5.8999999999999999E-3</v>
      </c>
      <c r="BX56" s="1"/>
      <c r="BY56" s="1">
        <v>1.67E-2</v>
      </c>
      <c r="BZ56">
        <v>3.2500000000000001E-2</v>
      </c>
      <c r="CA56" s="1">
        <v>5.3600000000000002E-2</v>
      </c>
      <c r="CB56" s="1">
        <v>0.1351</v>
      </c>
      <c r="CC56">
        <v>1.2E-2</v>
      </c>
    </row>
    <row r="57" spans="1:81" x14ac:dyDescent="0.75">
      <c r="A57" s="1">
        <v>1E-4</v>
      </c>
      <c r="F57">
        <v>3.8999999999999998E-3</v>
      </c>
      <c r="L57" s="1">
        <v>6.5600000000000006E-2</v>
      </c>
      <c r="N57" s="1">
        <v>0.2155</v>
      </c>
      <c r="O57">
        <v>8.0000000000000004E-4</v>
      </c>
      <c r="W57">
        <v>4.8999999999999998E-3</v>
      </c>
      <c r="AI57" s="1">
        <v>4.4999999999999997E-3</v>
      </c>
      <c r="AT57">
        <v>1.23E-2</v>
      </c>
      <c r="BV57">
        <v>5.7000000000000002E-3</v>
      </c>
      <c r="BX57" s="1"/>
      <c r="BY57" s="1">
        <v>1.6E-2</v>
      </c>
      <c r="BZ57">
        <v>2.8199999999999999E-2</v>
      </c>
      <c r="CA57" s="1">
        <v>4.6600000000000003E-2</v>
      </c>
      <c r="CB57" s="1">
        <v>0.1149</v>
      </c>
      <c r="CC57">
        <v>8.5000000000000006E-3</v>
      </c>
    </row>
    <row r="58" spans="1:81" x14ac:dyDescent="0.75">
      <c r="A58" s="1"/>
      <c r="F58">
        <v>3.8999999999999998E-3</v>
      </c>
      <c r="L58" s="1">
        <v>6.2300000000000001E-2</v>
      </c>
      <c r="N58" s="1">
        <v>0.20030000000000001</v>
      </c>
      <c r="O58">
        <v>2.9999999999999997E-4</v>
      </c>
      <c r="W58">
        <v>4.1000000000000003E-3</v>
      </c>
      <c r="AI58">
        <v>3.7000000000000002E-3</v>
      </c>
      <c r="AT58">
        <v>1.15E-2</v>
      </c>
      <c r="BV58">
        <v>5.7000000000000002E-3</v>
      </c>
      <c r="BY58" s="1">
        <v>1.46E-2</v>
      </c>
      <c r="BZ58">
        <v>2.76E-2</v>
      </c>
      <c r="CA58" s="1">
        <v>4.6600000000000003E-2</v>
      </c>
      <c r="CB58" s="1">
        <v>0.1129</v>
      </c>
      <c r="CC58">
        <v>7.6E-3</v>
      </c>
    </row>
    <row r="59" spans="1:81" x14ac:dyDescent="0.75">
      <c r="A59" s="1"/>
      <c r="F59">
        <v>3.0000000000000001E-3</v>
      </c>
      <c r="L59" s="1">
        <v>6.0900000000000003E-2</v>
      </c>
      <c r="N59" s="1">
        <v>0.19220000000000001</v>
      </c>
      <c r="O59">
        <v>2.0000000000000001E-4</v>
      </c>
      <c r="W59">
        <v>3.5999999999999999E-3</v>
      </c>
      <c r="AI59">
        <v>2.7000000000000001E-3</v>
      </c>
      <c r="AT59">
        <v>7.3000000000000001E-3</v>
      </c>
      <c r="BV59">
        <v>5.1000000000000004E-3</v>
      </c>
      <c r="BY59" s="1">
        <v>1.24E-2</v>
      </c>
      <c r="BZ59">
        <v>2.4400000000000002E-2</v>
      </c>
      <c r="CA59" s="1">
        <v>3.9100000000000003E-2</v>
      </c>
      <c r="CB59" s="1">
        <v>0.1076</v>
      </c>
      <c r="CC59">
        <v>7.4000000000000003E-3</v>
      </c>
    </row>
    <row r="60" spans="1:81" x14ac:dyDescent="0.75">
      <c r="A60" s="1"/>
      <c r="F60">
        <v>2.8999999999999998E-3</v>
      </c>
      <c r="L60" s="1">
        <v>5.8599999999999999E-2</v>
      </c>
      <c r="N60" s="1">
        <v>0.19040000000000001</v>
      </c>
      <c r="O60">
        <v>1E-4</v>
      </c>
      <c r="W60">
        <v>2.8E-3</v>
      </c>
      <c r="AI60">
        <v>1.5E-3</v>
      </c>
      <c r="AT60">
        <v>6.7999999999999996E-3</v>
      </c>
      <c r="BV60">
        <v>4.8999999999999998E-3</v>
      </c>
      <c r="BY60" s="1">
        <v>1.14E-2</v>
      </c>
      <c r="BZ60">
        <v>2.23E-2</v>
      </c>
      <c r="CA60" s="1">
        <v>3.8699999999999998E-2</v>
      </c>
      <c r="CB60" s="1">
        <v>0.1069</v>
      </c>
      <c r="CC60">
        <v>5.5999999999999999E-3</v>
      </c>
    </row>
    <row r="61" spans="1:81" x14ac:dyDescent="0.75">
      <c r="A61" s="1"/>
      <c r="F61">
        <v>1.9E-3</v>
      </c>
      <c r="L61" s="1">
        <v>5.6500000000000002E-2</v>
      </c>
      <c r="N61" s="1">
        <v>0.1749</v>
      </c>
      <c r="O61">
        <v>0</v>
      </c>
      <c r="W61">
        <v>2.3999999999999998E-3</v>
      </c>
      <c r="AI61">
        <v>1.2999999999999999E-3</v>
      </c>
      <c r="AT61">
        <v>6.4000000000000003E-3</v>
      </c>
      <c r="BV61">
        <v>3.0999999999999999E-3</v>
      </c>
      <c r="BY61" s="1">
        <v>1.0800000000000001E-2</v>
      </c>
      <c r="BZ61">
        <v>2.1899999999999999E-2</v>
      </c>
      <c r="CA61" s="1">
        <v>3.78E-2</v>
      </c>
      <c r="CB61" s="1">
        <v>0.1013</v>
      </c>
      <c r="CC61">
        <v>3.3999999999999998E-3</v>
      </c>
    </row>
    <row r="62" spans="1:81" x14ac:dyDescent="0.75">
      <c r="A62" s="1"/>
      <c r="F62">
        <v>8.9999999999999998E-4</v>
      </c>
      <c r="L62" s="1">
        <v>5.5599999999999997E-2</v>
      </c>
      <c r="N62" s="1">
        <v>0.17280000000000001</v>
      </c>
      <c r="O62">
        <v>0</v>
      </c>
      <c r="W62">
        <v>2.0999999999999999E-3</v>
      </c>
      <c r="AI62">
        <v>5.0000000000000001E-4</v>
      </c>
      <c r="AT62">
        <v>5.5999999999999999E-3</v>
      </c>
      <c r="BV62">
        <v>2.8E-3</v>
      </c>
      <c r="BY62" s="1">
        <v>1.0800000000000001E-2</v>
      </c>
      <c r="BZ62">
        <v>1.77E-2</v>
      </c>
      <c r="CA62" s="1">
        <v>3.7199999999999997E-2</v>
      </c>
      <c r="CB62" s="1">
        <v>9.3100000000000002E-2</v>
      </c>
      <c r="CC62">
        <v>3.0000000000000001E-3</v>
      </c>
    </row>
    <row r="63" spans="1:81" x14ac:dyDescent="0.75">
      <c r="A63" s="1"/>
      <c r="F63">
        <v>6.9999999999999999E-4</v>
      </c>
      <c r="L63" s="1">
        <v>5.4899999999999997E-2</v>
      </c>
      <c r="N63" s="1">
        <v>0.14729999999999999</v>
      </c>
      <c r="O63">
        <v>0</v>
      </c>
      <c r="W63">
        <v>2.0999999999999999E-3</v>
      </c>
      <c r="AI63">
        <v>1E-4</v>
      </c>
      <c r="AT63">
        <v>5.3E-3</v>
      </c>
      <c r="BV63">
        <v>2.7000000000000001E-3</v>
      </c>
      <c r="BY63" s="1">
        <v>1.0200000000000001E-2</v>
      </c>
      <c r="BZ63">
        <v>1.5599999999999999E-2</v>
      </c>
      <c r="CA63" s="1">
        <v>3.2300000000000002E-2</v>
      </c>
      <c r="CB63" s="1">
        <v>9.0899999999999995E-2</v>
      </c>
      <c r="CC63">
        <v>2.8E-3</v>
      </c>
    </row>
    <row r="64" spans="1:81" x14ac:dyDescent="0.75">
      <c r="A64" s="1"/>
      <c r="F64">
        <v>2.9999999999999997E-4</v>
      </c>
      <c r="L64" s="1">
        <v>5.3400000000000003E-2</v>
      </c>
      <c r="N64" s="1">
        <v>0.14460000000000001</v>
      </c>
      <c r="W64">
        <v>8.0000000000000004E-4</v>
      </c>
      <c r="AI64">
        <v>1E-4</v>
      </c>
      <c r="AT64">
        <v>3.0999999999999999E-3</v>
      </c>
      <c r="BV64">
        <v>8.9999999999999998E-4</v>
      </c>
      <c r="BY64" s="1">
        <v>9.4000000000000004E-3</v>
      </c>
      <c r="BZ64">
        <v>1.2999999999999999E-2</v>
      </c>
      <c r="CA64">
        <v>2.1999999999999999E-2</v>
      </c>
      <c r="CB64" s="1">
        <v>8.1600000000000006E-2</v>
      </c>
      <c r="CC64">
        <v>2.3999999999999998E-3</v>
      </c>
    </row>
    <row r="65" spans="1:81" x14ac:dyDescent="0.75">
      <c r="A65" s="1"/>
      <c r="F65">
        <v>2.0000000000000001E-4</v>
      </c>
      <c r="L65" s="1">
        <v>4.9799999999999997E-2</v>
      </c>
      <c r="N65" s="1">
        <v>0.14299999999999999</v>
      </c>
      <c r="W65">
        <v>2.0000000000000001E-4</v>
      </c>
      <c r="AT65">
        <v>2.0999999999999999E-3</v>
      </c>
      <c r="BV65">
        <v>4.0000000000000002E-4</v>
      </c>
      <c r="BY65" s="1">
        <v>8.8999999999999999E-3</v>
      </c>
      <c r="BZ65">
        <v>1.1599999999999999E-2</v>
      </c>
      <c r="CA65">
        <v>1.8499999999999999E-2</v>
      </c>
      <c r="CB65" s="1">
        <v>7.4399999999999994E-2</v>
      </c>
      <c r="CC65">
        <v>2E-3</v>
      </c>
    </row>
    <row r="66" spans="1:81" x14ac:dyDescent="0.75">
      <c r="F66">
        <v>0</v>
      </c>
      <c r="L66" s="1">
        <v>4.8800000000000003E-2</v>
      </c>
      <c r="N66" s="1">
        <v>0.14269999999999999</v>
      </c>
      <c r="W66">
        <v>2.0000000000000001E-4</v>
      </c>
      <c r="AT66">
        <v>2E-3</v>
      </c>
      <c r="BV66">
        <v>1E-4</v>
      </c>
      <c r="BY66" s="1">
        <v>8.8999999999999999E-3</v>
      </c>
      <c r="BZ66">
        <v>8.6999999999999994E-3</v>
      </c>
      <c r="CA66">
        <v>1.6299999999999999E-2</v>
      </c>
      <c r="CB66" s="1">
        <v>7.0300000000000001E-2</v>
      </c>
      <c r="CC66">
        <v>1.8E-3</v>
      </c>
    </row>
    <row r="67" spans="1:81" x14ac:dyDescent="0.75">
      <c r="F67">
        <v>0</v>
      </c>
      <c r="L67" s="1">
        <v>4.1700000000000001E-2</v>
      </c>
      <c r="N67" s="1">
        <v>0.1411</v>
      </c>
      <c r="W67">
        <v>1E-4</v>
      </c>
      <c r="AT67">
        <v>5.0000000000000001E-4</v>
      </c>
      <c r="BV67">
        <v>1E-4</v>
      </c>
      <c r="BY67" s="1">
        <v>8.8000000000000005E-3</v>
      </c>
      <c r="BZ67">
        <v>3.3E-3</v>
      </c>
      <c r="CA67">
        <v>1.5599999999999999E-2</v>
      </c>
      <c r="CB67" s="1">
        <v>6.6799999999999998E-2</v>
      </c>
      <c r="CC67">
        <v>1.8E-3</v>
      </c>
    </row>
    <row r="68" spans="1:81" x14ac:dyDescent="0.75">
      <c r="F68">
        <v>0</v>
      </c>
      <c r="L68" s="1">
        <v>4.0099999999999997E-2</v>
      </c>
      <c r="N68" s="1">
        <v>0.14030000000000001</v>
      </c>
      <c r="W68">
        <v>1E-4</v>
      </c>
      <c r="AT68">
        <v>1E-4</v>
      </c>
      <c r="BV68">
        <v>0</v>
      </c>
      <c r="BY68" s="1">
        <v>8.0999999999999996E-3</v>
      </c>
      <c r="BZ68">
        <v>1.8E-3</v>
      </c>
      <c r="CA68">
        <v>1.43E-2</v>
      </c>
      <c r="CB68" s="1">
        <v>6.3500000000000001E-2</v>
      </c>
      <c r="CC68">
        <v>1.1999999999999999E-3</v>
      </c>
    </row>
    <row r="69" spans="1:81" x14ac:dyDescent="0.75">
      <c r="F69">
        <v>0</v>
      </c>
      <c r="L69" s="1">
        <v>3.78E-2</v>
      </c>
      <c r="N69" s="1">
        <v>0.1381</v>
      </c>
      <c r="W69">
        <v>0</v>
      </c>
      <c r="BY69" s="1">
        <v>7.7999999999999996E-3</v>
      </c>
      <c r="BZ69">
        <v>1.2999999999999999E-3</v>
      </c>
      <c r="CA69">
        <v>0.01</v>
      </c>
      <c r="CB69" s="1">
        <v>6.3299999999999995E-2</v>
      </c>
      <c r="CC69">
        <v>1.1999999999999999E-3</v>
      </c>
    </row>
    <row r="70" spans="1:81" x14ac:dyDescent="0.75">
      <c r="L70" s="1">
        <v>3.6900000000000002E-2</v>
      </c>
      <c r="N70" s="1">
        <v>0.13619999999999999</v>
      </c>
      <c r="BY70" s="1">
        <v>7.7999999999999996E-3</v>
      </c>
      <c r="BZ70">
        <v>8.9999999999999998E-4</v>
      </c>
      <c r="CA70">
        <v>6.4999999999999997E-3</v>
      </c>
      <c r="CB70" s="1">
        <v>5.8299999999999998E-2</v>
      </c>
      <c r="CC70">
        <v>1.1999999999999999E-3</v>
      </c>
    </row>
    <row r="71" spans="1:81" x14ac:dyDescent="0.75">
      <c r="L71" s="1">
        <v>3.5999999999999997E-2</v>
      </c>
      <c r="N71" s="1">
        <v>0.13500000000000001</v>
      </c>
      <c r="BY71" s="1">
        <v>7.7000000000000002E-3</v>
      </c>
      <c r="BZ71">
        <v>6.9999999999999999E-4</v>
      </c>
      <c r="CA71">
        <v>5.7000000000000002E-3</v>
      </c>
      <c r="CB71" s="1">
        <v>5.4899999999999997E-2</v>
      </c>
      <c r="CC71">
        <v>1.1999999999999999E-3</v>
      </c>
    </row>
    <row r="72" spans="1:81" x14ac:dyDescent="0.75">
      <c r="L72" s="1">
        <v>3.5400000000000001E-2</v>
      </c>
      <c r="N72" s="1">
        <v>0.1328</v>
      </c>
      <c r="BY72" s="1">
        <v>7.7000000000000002E-3</v>
      </c>
      <c r="CA72">
        <v>4.1000000000000003E-3</v>
      </c>
      <c r="CB72" s="1">
        <v>5.4899999999999997E-2</v>
      </c>
      <c r="CC72">
        <v>6.9999999999999999E-4</v>
      </c>
    </row>
    <row r="73" spans="1:81" x14ac:dyDescent="0.75">
      <c r="L73" s="1">
        <v>3.5099999999999999E-2</v>
      </c>
      <c r="N73" s="1">
        <v>0.12970000000000001</v>
      </c>
      <c r="BY73" s="1">
        <v>7.4000000000000003E-3</v>
      </c>
      <c r="CA73">
        <v>2.8999999999999998E-3</v>
      </c>
      <c r="CB73" s="1">
        <v>5.2499999999999998E-2</v>
      </c>
      <c r="CC73">
        <v>5.9999999999999995E-4</v>
      </c>
    </row>
    <row r="74" spans="1:81" x14ac:dyDescent="0.75">
      <c r="L74" s="1">
        <v>3.3300000000000003E-2</v>
      </c>
      <c r="N74" s="1">
        <v>0.12870000000000001</v>
      </c>
      <c r="BY74" s="1">
        <v>7.3000000000000001E-3</v>
      </c>
      <c r="CA74">
        <v>2.0999999999999999E-3</v>
      </c>
      <c r="CB74" s="1">
        <v>5.1900000000000002E-2</v>
      </c>
    </row>
    <row r="75" spans="1:81" x14ac:dyDescent="0.75">
      <c r="L75" s="1">
        <v>3.2099999999999997E-2</v>
      </c>
      <c r="N75" s="1">
        <v>0.124</v>
      </c>
      <c r="BY75" s="1">
        <v>5.7000000000000002E-3</v>
      </c>
      <c r="CA75">
        <v>1.9E-3</v>
      </c>
      <c r="CB75" s="1">
        <v>5.1200000000000002E-2</v>
      </c>
    </row>
    <row r="76" spans="1:81" x14ac:dyDescent="0.75">
      <c r="L76" s="1">
        <v>3.15E-2</v>
      </c>
      <c r="N76" s="1">
        <v>0.1128</v>
      </c>
      <c r="BY76" s="1">
        <v>5.1000000000000004E-3</v>
      </c>
      <c r="CA76">
        <v>1.8E-3</v>
      </c>
      <c r="CB76" s="1">
        <v>5.0299999999999997E-2</v>
      </c>
    </row>
    <row r="77" spans="1:81" x14ac:dyDescent="0.75">
      <c r="L77" s="1">
        <v>3.1199999999999999E-2</v>
      </c>
      <c r="N77" s="1">
        <v>0.1114</v>
      </c>
      <c r="BY77" s="1">
        <v>5.1000000000000004E-3</v>
      </c>
      <c r="CA77">
        <v>8.9999999999999998E-4</v>
      </c>
      <c r="CB77" s="1">
        <v>4.7100000000000003E-2</v>
      </c>
    </row>
    <row r="78" spans="1:81" x14ac:dyDescent="0.75">
      <c r="L78" s="1">
        <v>3.0599999999999999E-2</v>
      </c>
      <c r="N78" s="1">
        <v>0.1099</v>
      </c>
      <c r="BY78" s="1">
        <v>5.0000000000000001E-3</v>
      </c>
      <c r="CA78">
        <v>5.0000000000000001E-4</v>
      </c>
      <c r="CB78" s="1">
        <v>4.4200000000000003E-2</v>
      </c>
    </row>
    <row r="79" spans="1:81" x14ac:dyDescent="0.75">
      <c r="L79" s="1">
        <v>3.04E-2</v>
      </c>
      <c r="N79" s="1">
        <v>0.10829999999999999</v>
      </c>
      <c r="BY79" s="1">
        <v>5.0000000000000001E-3</v>
      </c>
      <c r="CA79">
        <v>5.0000000000000001E-4</v>
      </c>
      <c r="CB79" s="1">
        <v>4.3900000000000002E-2</v>
      </c>
    </row>
    <row r="80" spans="1:81" x14ac:dyDescent="0.75">
      <c r="L80" s="1">
        <v>2.9700000000000001E-2</v>
      </c>
      <c r="N80" s="1">
        <v>0.1032</v>
      </c>
      <c r="BY80" s="1">
        <v>4.5999999999999999E-3</v>
      </c>
      <c r="CB80" s="1">
        <v>4.2299999999999997E-2</v>
      </c>
    </row>
    <row r="81" spans="12:80" x14ac:dyDescent="0.75">
      <c r="L81" s="1">
        <v>2.8299999999999999E-2</v>
      </c>
      <c r="N81" s="1">
        <v>0.1003</v>
      </c>
      <c r="BY81" s="1">
        <v>4.4000000000000003E-3</v>
      </c>
      <c r="CB81" s="1">
        <v>4.0399999999999998E-2</v>
      </c>
    </row>
    <row r="82" spans="12:80" x14ac:dyDescent="0.75">
      <c r="L82" s="1">
        <v>2.6700000000000002E-2</v>
      </c>
      <c r="N82" s="1">
        <v>9.6699999999999994E-2</v>
      </c>
      <c r="BY82" s="1">
        <v>4.3E-3</v>
      </c>
      <c r="CB82" s="1">
        <v>3.6499999999999998E-2</v>
      </c>
    </row>
    <row r="83" spans="12:80" x14ac:dyDescent="0.75">
      <c r="L83" s="1">
        <v>2.5700000000000001E-2</v>
      </c>
      <c r="N83" s="1">
        <v>9.64E-2</v>
      </c>
      <c r="BY83" s="1">
        <v>4.3E-3</v>
      </c>
      <c r="CB83" s="1">
        <v>3.5799999999999998E-2</v>
      </c>
    </row>
    <row r="84" spans="12:80" x14ac:dyDescent="0.75">
      <c r="L84" s="1">
        <v>2.3599999999999999E-2</v>
      </c>
      <c r="N84" s="1">
        <v>9.3600000000000003E-2</v>
      </c>
      <c r="BY84" s="1">
        <v>3.8E-3</v>
      </c>
      <c r="CB84">
        <v>3.5799999999999998E-2</v>
      </c>
    </row>
    <row r="85" spans="12:80" x14ac:dyDescent="0.75">
      <c r="L85" s="1">
        <v>2.2800000000000001E-2</v>
      </c>
      <c r="N85" s="1">
        <v>9.2700000000000005E-2</v>
      </c>
      <c r="BY85" s="1">
        <v>3.3E-3</v>
      </c>
      <c r="CB85">
        <v>3.44E-2</v>
      </c>
    </row>
    <row r="86" spans="12:80" x14ac:dyDescent="0.75">
      <c r="L86" s="1">
        <v>2.1899999999999999E-2</v>
      </c>
      <c r="N86" s="1">
        <v>8.9899999999999994E-2</v>
      </c>
      <c r="BY86" s="1">
        <v>3.3E-3</v>
      </c>
      <c r="CB86">
        <v>3.3799999999999997E-2</v>
      </c>
    </row>
    <row r="87" spans="12:80" x14ac:dyDescent="0.75">
      <c r="L87" s="1">
        <v>2.18E-2</v>
      </c>
      <c r="N87" s="1">
        <v>8.8400000000000006E-2</v>
      </c>
      <c r="BY87" s="1">
        <v>3.0999999999999999E-3</v>
      </c>
      <c r="CB87">
        <v>3.3599999999999998E-2</v>
      </c>
    </row>
    <row r="88" spans="12:80" x14ac:dyDescent="0.75">
      <c r="L88" s="1">
        <v>2.1600000000000001E-2</v>
      </c>
      <c r="N88" s="1">
        <v>8.7999999999999995E-2</v>
      </c>
      <c r="BY88" s="1">
        <v>3.0999999999999999E-3</v>
      </c>
      <c r="CB88">
        <v>3.3399999999999999E-2</v>
      </c>
    </row>
    <row r="89" spans="12:80" x14ac:dyDescent="0.75">
      <c r="L89" s="1">
        <v>2.06E-2</v>
      </c>
      <c r="N89" s="1">
        <v>8.5500000000000007E-2</v>
      </c>
      <c r="BY89" s="1">
        <v>3.0000000000000001E-3</v>
      </c>
      <c r="CB89">
        <v>3.1800000000000002E-2</v>
      </c>
    </row>
    <row r="90" spans="12:80" x14ac:dyDescent="0.75">
      <c r="L90" s="1">
        <v>1.8100000000000002E-2</v>
      </c>
      <c r="N90" s="1">
        <v>8.4400000000000003E-2</v>
      </c>
      <c r="BY90" s="1">
        <v>2.8999999999999998E-3</v>
      </c>
      <c r="CB90">
        <v>3.1399999999999997E-2</v>
      </c>
    </row>
    <row r="91" spans="12:80" x14ac:dyDescent="0.75">
      <c r="L91" s="1">
        <v>1.6500000000000001E-2</v>
      </c>
      <c r="N91" s="1">
        <v>8.2600000000000007E-2</v>
      </c>
      <c r="BY91" s="1">
        <v>2.7000000000000001E-3</v>
      </c>
      <c r="CB91">
        <v>2.9700000000000001E-2</v>
      </c>
    </row>
    <row r="92" spans="12:80" x14ac:dyDescent="0.75">
      <c r="L92" s="1">
        <v>1.61E-2</v>
      </c>
      <c r="N92" s="1">
        <v>8.1600000000000006E-2</v>
      </c>
      <c r="BY92" s="1">
        <v>2.0999999999999999E-3</v>
      </c>
      <c r="CB92">
        <v>2.7199999999999998E-2</v>
      </c>
    </row>
    <row r="93" spans="12:80" x14ac:dyDescent="0.75">
      <c r="L93" s="1">
        <v>1.5100000000000001E-2</v>
      </c>
      <c r="N93" s="1">
        <v>7.9299999999999995E-2</v>
      </c>
      <c r="BY93" s="1">
        <v>1.6999999999999999E-3</v>
      </c>
      <c r="CB93">
        <v>2.5899999999999999E-2</v>
      </c>
    </row>
    <row r="94" spans="12:80" x14ac:dyDescent="0.75">
      <c r="L94" s="1">
        <v>1.38E-2</v>
      </c>
      <c r="N94" s="1">
        <v>7.7899999999999997E-2</v>
      </c>
      <c r="BY94" s="1">
        <v>1.6999999999999999E-3</v>
      </c>
      <c r="CB94">
        <v>2.5499999999999998E-2</v>
      </c>
    </row>
    <row r="95" spans="12:80" x14ac:dyDescent="0.75">
      <c r="L95">
        <v>1.34E-2</v>
      </c>
      <c r="N95" s="1">
        <v>7.7700000000000005E-2</v>
      </c>
      <c r="BY95" s="1">
        <v>1.6000000000000001E-3</v>
      </c>
      <c r="CB95">
        <v>2.5000000000000001E-2</v>
      </c>
    </row>
    <row r="96" spans="12:80" x14ac:dyDescent="0.75">
      <c r="L96">
        <v>1.3100000000000001E-2</v>
      </c>
      <c r="N96" s="1">
        <v>7.5399999999999995E-2</v>
      </c>
      <c r="BY96" s="1">
        <v>1.5E-3</v>
      </c>
      <c r="CB96">
        <v>2.3800000000000002E-2</v>
      </c>
    </row>
    <row r="97" spans="12:80" x14ac:dyDescent="0.75">
      <c r="L97">
        <v>1.1900000000000001E-2</v>
      </c>
      <c r="N97" s="1">
        <v>7.3999999999999996E-2</v>
      </c>
      <c r="BY97" s="1">
        <v>1.1000000000000001E-3</v>
      </c>
      <c r="CB97">
        <v>2.3699999999999999E-2</v>
      </c>
    </row>
    <row r="98" spans="12:80" x14ac:dyDescent="0.75">
      <c r="L98">
        <v>1.1299999999999999E-2</v>
      </c>
      <c r="N98" s="1">
        <v>7.17E-2</v>
      </c>
      <c r="BY98" s="1">
        <v>1.1000000000000001E-3</v>
      </c>
      <c r="CB98">
        <v>2.1999999999999999E-2</v>
      </c>
    </row>
    <row r="99" spans="12:80" x14ac:dyDescent="0.75">
      <c r="L99">
        <v>1.11E-2</v>
      </c>
      <c r="N99" s="1">
        <v>7.17E-2</v>
      </c>
      <c r="BY99" s="1">
        <v>8.9999999999999998E-4</v>
      </c>
      <c r="CB99">
        <v>2.1999999999999999E-2</v>
      </c>
    </row>
    <row r="100" spans="12:80" x14ac:dyDescent="0.75">
      <c r="L100">
        <v>1.0999999999999999E-2</v>
      </c>
      <c r="N100" s="1">
        <v>7.0900000000000005E-2</v>
      </c>
      <c r="BY100" s="1">
        <v>5.0000000000000001E-4</v>
      </c>
      <c r="CB100">
        <v>2.1999999999999999E-2</v>
      </c>
    </row>
    <row r="101" spans="12:80" x14ac:dyDescent="0.75">
      <c r="L101">
        <v>1.0500000000000001E-2</v>
      </c>
      <c r="N101" s="1">
        <v>7.0400000000000004E-2</v>
      </c>
      <c r="BY101" s="1">
        <v>4.0000000000000002E-4</v>
      </c>
      <c r="CB101">
        <v>2.18E-2</v>
      </c>
    </row>
    <row r="102" spans="12:80" x14ac:dyDescent="0.75">
      <c r="L102">
        <v>0.01</v>
      </c>
      <c r="N102" s="1">
        <v>6.9400000000000003E-2</v>
      </c>
      <c r="BY102">
        <v>4.0000000000000002E-4</v>
      </c>
      <c r="CB102">
        <v>2.0500000000000001E-2</v>
      </c>
    </row>
    <row r="103" spans="12:80" x14ac:dyDescent="0.75">
      <c r="L103">
        <v>9.5999999999999992E-3</v>
      </c>
      <c r="N103">
        <v>6.8500000000000005E-2</v>
      </c>
      <c r="BY103">
        <v>2.9999999999999997E-4</v>
      </c>
      <c r="CB103">
        <v>0.02</v>
      </c>
    </row>
    <row r="104" spans="12:80" x14ac:dyDescent="0.75">
      <c r="L104">
        <v>9.5999999999999992E-3</v>
      </c>
      <c r="N104">
        <v>6.8199999999999997E-2</v>
      </c>
      <c r="BY104">
        <v>2.9999999999999997E-4</v>
      </c>
      <c r="CB104">
        <v>1.9800000000000002E-2</v>
      </c>
    </row>
    <row r="105" spans="12:80" x14ac:dyDescent="0.75">
      <c r="L105">
        <v>9.4999999999999998E-3</v>
      </c>
      <c r="N105">
        <v>6.7400000000000002E-2</v>
      </c>
      <c r="BY105">
        <v>0</v>
      </c>
      <c r="CB105">
        <v>1.9099999999999999E-2</v>
      </c>
    </row>
    <row r="106" spans="12:80" x14ac:dyDescent="0.75">
      <c r="L106">
        <v>9.2999999999999992E-3</v>
      </c>
      <c r="N106">
        <v>6.7000000000000004E-2</v>
      </c>
      <c r="BY106">
        <v>0</v>
      </c>
      <c r="CB106">
        <v>1.8800000000000001E-2</v>
      </c>
    </row>
    <row r="107" spans="12:80" x14ac:dyDescent="0.75">
      <c r="L107">
        <v>8.9999999999999993E-3</v>
      </c>
      <c r="N107">
        <v>6.4699999999999994E-2</v>
      </c>
      <c r="BY107">
        <v>0</v>
      </c>
      <c r="CB107">
        <v>1.5800000000000002E-2</v>
      </c>
    </row>
    <row r="108" spans="12:80" x14ac:dyDescent="0.75">
      <c r="L108">
        <v>8.8999999999999999E-3</v>
      </c>
      <c r="N108">
        <v>6.4500000000000002E-2</v>
      </c>
      <c r="BY108">
        <v>0</v>
      </c>
      <c r="CB108">
        <v>1.37E-2</v>
      </c>
    </row>
    <row r="109" spans="12:80" x14ac:dyDescent="0.75">
      <c r="L109">
        <v>7.7999999999999996E-3</v>
      </c>
      <c r="N109">
        <v>6.3700000000000007E-2</v>
      </c>
      <c r="BY109">
        <v>0</v>
      </c>
      <c r="CB109">
        <v>1.3100000000000001E-2</v>
      </c>
    </row>
    <row r="110" spans="12:80" x14ac:dyDescent="0.75">
      <c r="L110">
        <v>7.7000000000000002E-3</v>
      </c>
      <c r="N110">
        <v>6.3200000000000006E-2</v>
      </c>
      <c r="BY110">
        <v>0</v>
      </c>
      <c r="CB110">
        <v>1.03E-2</v>
      </c>
    </row>
    <row r="111" spans="12:80" x14ac:dyDescent="0.75">
      <c r="L111">
        <v>7.3000000000000001E-3</v>
      </c>
      <c r="N111">
        <v>6.1600000000000002E-2</v>
      </c>
      <c r="CB111">
        <v>0.01</v>
      </c>
    </row>
    <row r="112" spans="12:80" x14ac:dyDescent="0.75">
      <c r="L112">
        <v>7.1999999999999998E-3</v>
      </c>
      <c r="N112">
        <v>6.1400000000000003E-2</v>
      </c>
      <c r="CB112">
        <v>9.1999999999999998E-3</v>
      </c>
    </row>
    <row r="113" spans="12:80" x14ac:dyDescent="0.75">
      <c r="L113">
        <v>6.4999999999999997E-3</v>
      </c>
      <c r="N113">
        <v>6.1100000000000002E-2</v>
      </c>
      <c r="CB113">
        <v>8.8000000000000005E-3</v>
      </c>
    </row>
    <row r="114" spans="12:80" x14ac:dyDescent="0.75">
      <c r="L114">
        <v>6.4999999999999997E-3</v>
      </c>
      <c r="N114">
        <v>6.0199999999999997E-2</v>
      </c>
      <c r="CB114">
        <v>7.7000000000000002E-3</v>
      </c>
    </row>
    <row r="115" spans="12:80" x14ac:dyDescent="0.75">
      <c r="L115">
        <v>6.1999999999999998E-3</v>
      </c>
      <c r="N115">
        <v>5.8400000000000001E-2</v>
      </c>
      <c r="CB115">
        <v>7.6E-3</v>
      </c>
    </row>
    <row r="116" spans="12:80" x14ac:dyDescent="0.75">
      <c r="L116">
        <v>6.1000000000000004E-3</v>
      </c>
      <c r="N116">
        <v>5.8200000000000002E-2</v>
      </c>
      <c r="CB116">
        <v>7.6E-3</v>
      </c>
    </row>
    <row r="117" spans="12:80" x14ac:dyDescent="0.75">
      <c r="L117">
        <v>5.8999999999999999E-3</v>
      </c>
      <c r="N117">
        <v>5.7500000000000002E-2</v>
      </c>
      <c r="CB117">
        <v>4.1999999999999997E-3</v>
      </c>
    </row>
    <row r="118" spans="12:80" x14ac:dyDescent="0.75">
      <c r="L118">
        <v>5.7999999999999996E-3</v>
      </c>
      <c r="N118">
        <v>5.74E-2</v>
      </c>
      <c r="CB118">
        <v>4.1000000000000003E-3</v>
      </c>
    </row>
    <row r="119" spans="12:80" x14ac:dyDescent="0.75">
      <c r="L119">
        <v>5.5999999999999999E-3</v>
      </c>
      <c r="N119">
        <v>5.6899999999999999E-2</v>
      </c>
      <c r="CB119">
        <v>4.0000000000000001E-3</v>
      </c>
    </row>
    <row r="120" spans="12:80" x14ac:dyDescent="0.75">
      <c r="L120">
        <v>5.4999999999999997E-3</v>
      </c>
      <c r="N120">
        <v>5.6300000000000003E-2</v>
      </c>
      <c r="CB120">
        <v>3.2000000000000002E-3</v>
      </c>
    </row>
    <row r="121" spans="12:80" x14ac:dyDescent="0.75">
      <c r="L121">
        <v>5.4000000000000003E-3</v>
      </c>
      <c r="N121">
        <v>5.5800000000000002E-2</v>
      </c>
      <c r="CB121">
        <v>3.0999999999999999E-3</v>
      </c>
    </row>
    <row r="122" spans="12:80" x14ac:dyDescent="0.75">
      <c r="L122">
        <v>5.4000000000000003E-3</v>
      </c>
      <c r="N122">
        <v>5.4899999999999997E-2</v>
      </c>
      <c r="CB122">
        <v>3.0999999999999999E-3</v>
      </c>
    </row>
    <row r="123" spans="12:80" x14ac:dyDescent="0.75">
      <c r="L123">
        <v>5.3E-3</v>
      </c>
      <c r="N123">
        <v>5.45E-2</v>
      </c>
      <c r="CB123">
        <v>2.3999999999999998E-3</v>
      </c>
    </row>
    <row r="124" spans="12:80" x14ac:dyDescent="0.75">
      <c r="L124">
        <v>4.4000000000000003E-3</v>
      </c>
      <c r="N124">
        <v>5.4100000000000002E-2</v>
      </c>
      <c r="CB124">
        <v>2.2000000000000001E-3</v>
      </c>
    </row>
    <row r="125" spans="12:80" x14ac:dyDescent="0.75">
      <c r="L125">
        <v>4.3E-3</v>
      </c>
      <c r="N125">
        <v>4.6699999999999998E-2</v>
      </c>
      <c r="CB125">
        <v>2.2000000000000001E-3</v>
      </c>
    </row>
    <row r="126" spans="12:80" x14ac:dyDescent="0.75">
      <c r="L126">
        <v>4.3E-3</v>
      </c>
      <c r="N126">
        <v>4.65E-2</v>
      </c>
      <c r="CB126">
        <v>1.5E-3</v>
      </c>
    </row>
    <row r="127" spans="12:80" x14ac:dyDescent="0.75">
      <c r="L127">
        <v>3.8999999999999998E-3</v>
      </c>
      <c r="N127">
        <v>4.6100000000000002E-2</v>
      </c>
      <c r="CB127">
        <v>1.2999999999999999E-3</v>
      </c>
    </row>
    <row r="128" spans="12:80" x14ac:dyDescent="0.75">
      <c r="L128">
        <v>3.5999999999999999E-3</v>
      </c>
      <c r="N128">
        <v>4.5600000000000002E-2</v>
      </c>
      <c r="CB128">
        <v>1.1999999999999999E-3</v>
      </c>
    </row>
    <row r="129" spans="12:80" x14ac:dyDescent="0.75">
      <c r="L129">
        <v>3.3999999999999998E-3</v>
      </c>
      <c r="N129">
        <v>4.3499999999999997E-2</v>
      </c>
      <c r="CB129">
        <v>1.1999999999999999E-3</v>
      </c>
    </row>
    <row r="130" spans="12:80" x14ac:dyDescent="0.75">
      <c r="L130">
        <v>3.3E-3</v>
      </c>
      <c r="N130">
        <v>4.3099999999999999E-2</v>
      </c>
      <c r="CB130">
        <v>1.1000000000000001E-3</v>
      </c>
    </row>
    <row r="131" spans="12:80" x14ac:dyDescent="0.75">
      <c r="L131">
        <v>3.2000000000000002E-3</v>
      </c>
      <c r="N131">
        <v>4.2999999999999997E-2</v>
      </c>
      <c r="CB131">
        <v>1.1000000000000001E-3</v>
      </c>
    </row>
    <row r="132" spans="12:80" x14ac:dyDescent="0.75">
      <c r="L132">
        <v>3.2000000000000002E-3</v>
      </c>
      <c r="N132">
        <v>4.0300000000000002E-2</v>
      </c>
      <c r="CB132">
        <v>8.9999999999999998E-4</v>
      </c>
    </row>
    <row r="133" spans="12:80" x14ac:dyDescent="0.75">
      <c r="L133">
        <v>3.2000000000000002E-3</v>
      </c>
      <c r="N133">
        <v>3.9899999999999998E-2</v>
      </c>
      <c r="CB133">
        <v>8.9999999999999998E-4</v>
      </c>
    </row>
    <row r="134" spans="12:80" x14ac:dyDescent="0.75">
      <c r="L134">
        <v>3.2000000000000002E-3</v>
      </c>
      <c r="N134">
        <v>3.7900000000000003E-2</v>
      </c>
      <c r="CB134">
        <v>8.0000000000000004E-4</v>
      </c>
    </row>
    <row r="135" spans="12:80" x14ac:dyDescent="0.75">
      <c r="L135">
        <v>3.0000000000000001E-3</v>
      </c>
      <c r="N135">
        <v>3.6900000000000002E-2</v>
      </c>
      <c r="CB135">
        <v>5.9999999999999995E-4</v>
      </c>
    </row>
    <row r="136" spans="12:80" x14ac:dyDescent="0.75">
      <c r="L136">
        <v>2.8E-3</v>
      </c>
      <c r="N136">
        <v>3.6600000000000001E-2</v>
      </c>
      <c r="CB136">
        <v>5.9999999999999995E-4</v>
      </c>
    </row>
    <row r="137" spans="12:80" x14ac:dyDescent="0.75">
      <c r="L137">
        <v>2.5000000000000001E-3</v>
      </c>
      <c r="N137">
        <v>3.5900000000000001E-2</v>
      </c>
      <c r="CB137">
        <v>2.0000000000000001E-4</v>
      </c>
    </row>
    <row r="138" spans="12:80" x14ac:dyDescent="0.75">
      <c r="L138">
        <v>2.3999999999999998E-3</v>
      </c>
      <c r="N138">
        <v>3.56E-2</v>
      </c>
      <c r="CB138">
        <v>1E-4</v>
      </c>
    </row>
    <row r="139" spans="12:80" x14ac:dyDescent="0.75">
      <c r="L139">
        <v>2.2000000000000001E-3</v>
      </c>
      <c r="N139">
        <v>3.4700000000000002E-2</v>
      </c>
      <c r="CB139">
        <v>1E-4</v>
      </c>
    </row>
    <row r="140" spans="12:80" x14ac:dyDescent="0.75">
      <c r="L140">
        <v>2.0999999999999999E-3</v>
      </c>
      <c r="N140">
        <v>3.4000000000000002E-2</v>
      </c>
      <c r="CB140">
        <v>0</v>
      </c>
    </row>
    <row r="141" spans="12:80" x14ac:dyDescent="0.75">
      <c r="L141">
        <v>1.8E-3</v>
      </c>
      <c r="N141">
        <v>3.3399999999999999E-2</v>
      </c>
      <c r="CB141">
        <v>0</v>
      </c>
    </row>
    <row r="142" spans="12:80" x14ac:dyDescent="0.75">
      <c r="L142">
        <v>1.8E-3</v>
      </c>
      <c r="N142">
        <v>3.2599999999999997E-2</v>
      </c>
    </row>
    <row r="143" spans="12:80" x14ac:dyDescent="0.75">
      <c r="L143">
        <v>1.8E-3</v>
      </c>
      <c r="N143">
        <v>3.1899999999999998E-2</v>
      </c>
    </row>
    <row r="144" spans="12:80" x14ac:dyDescent="0.75">
      <c r="L144">
        <v>1.8E-3</v>
      </c>
      <c r="N144">
        <v>3.1899999999999998E-2</v>
      </c>
    </row>
    <row r="145" spans="12:14" x14ac:dyDescent="0.75">
      <c r="L145">
        <v>1.8E-3</v>
      </c>
      <c r="N145">
        <v>3.1600000000000003E-2</v>
      </c>
    </row>
    <row r="146" spans="12:14" x14ac:dyDescent="0.75">
      <c r="L146">
        <v>1.6999999999999999E-3</v>
      </c>
      <c r="N146">
        <v>3.1399999999999997E-2</v>
      </c>
    </row>
    <row r="147" spans="12:14" x14ac:dyDescent="0.75">
      <c r="L147">
        <v>1.2999999999999999E-3</v>
      </c>
      <c r="N147">
        <v>3.0700000000000002E-2</v>
      </c>
    </row>
    <row r="148" spans="12:14" x14ac:dyDescent="0.75">
      <c r="L148">
        <v>1.1000000000000001E-3</v>
      </c>
      <c r="N148">
        <v>3.0599999999999999E-2</v>
      </c>
    </row>
    <row r="149" spans="12:14" x14ac:dyDescent="0.75">
      <c r="L149">
        <v>8.9999999999999998E-4</v>
      </c>
      <c r="N149">
        <v>2.98E-2</v>
      </c>
    </row>
    <row r="150" spans="12:14" x14ac:dyDescent="0.75">
      <c r="L150">
        <v>6.9999999999999999E-4</v>
      </c>
      <c r="N150">
        <v>2.9700000000000001E-2</v>
      </c>
    </row>
    <row r="151" spans="12:14" x14ac:dyDescent="0.75">
      <c r="L151">
        <v>6.9999999999999999E-4</v>
      </c>
      <c r="N151">
        <v>2.9499999999999998E-2</v>
      </c>
    </row>
    <row r="152" spans="12:14" x14ac:dyDescent="0.75">
      <c r="L152">
        <v>5.9999999999999995E-4</v>
      </c>
      <c r="N152">
        <v>2.8799999999999999E-2</v>
      </c>
    </row>
    <row r="153" spans="12:14" x14ac:dyDescent="0.75">
      <c r="L153">
        <v>5.9999999999999995E-4</v>
      </c>
      <c r="N153">
        <v>2.8199999999999999E-2</v>
      </c>
    </row>
    <row r="154" spans="12:14" x14ac:dyDescent="0.75">
      <c r="L154">
        <v>5.0000000000000001E-4</v>
      </c>
      <c r="N154">
        <v>2.8199999999999999E-2</v>
      </c>
    </row>
    <row r="155" spans="12:14" x14ac:dyDescent="0.75">
      <c r="L155">
        <v>5.0000000000000001E-4</v>
      </c>
      <c r="N155">
        <v>2.81E-2</v>
      </c>
    </row>
    <row r="156" spans="12:14" x14ac:dyDescent="0.75">
      <c r="L156">
        <v>5.0000000000000001E-4</v>
      </c>
      <c r="N156">
        <v>2.7300000000000001E-2</v>
      </c>
    </row>
    <row r="157" spans="12:14" x14ac:dyDescent="0.75">
      <c r="L157">
        <v>4.0000000000000002E-4</v>
      </c>
      <c r="N157">
        <v>2.7300000000000001E-2</v>
      </c>
    </row>
    <row r="158" spans="12:14" x14ac:dyDescent="0.75">
      <c r="L158">
        <v>4.0000000000000002E-4</v>
      </c>
      <c r="N158">
        <v>2.7E-2</v>
      </c>
    </row>
    <row r="159" spans="12:14" x14ac:dyDescent="0.75">
      <c r="L159">
        <v>4.0000000000000002E-4</v>
      </c>
      <c r="N159">
        <v>2.7E-2</v>
      </c>
    </row>
    <row r="160" spans="12:14" x14ac:dyDescent="0.75">
      <c r="L160">
        <v>2.9999999999999997E-4</v>
      </c>
      <c r="N160">
        <v>2.7E-2</v>
      </c>
    </row>
    <row r="161" spans="12:14" x14ac:dyDescent="0.75">
      <c r="L161">
        <v>2.9999999999999997E-4</v>
      </c>
      <c r="N161">
        <v>2.6800000000000001E-2</v>
      </c>
    </row>
    <row r="162" spans="12:14" x14ac:dyDescent="0.75">
      <c r="L162">
        <v>2.9999999999999997E-4</v>
      </c>
      <c r="N162">
        <v>2.6700000000000002E-2</v>
      </c>
    </row>
    <row r="163" spans="12:14" x14ac:dyDescent="0.75">
      <c r="L163">
        <v>1E-4</v>
      </c>
      <c r="N163">
        <v>2.6200000000000001E-2</v>
      </c>
    </row>
    <row r="164" spans="12:14" x14ac:dyDescent="0.75">
      <c r="L164">
        <v>1E-4</v>
      </c>
      <c r="N164">
        <v>2.6200000000000001E-2</v>
      </c>
    </row>
    <row r="165" spans="12:14" x14ac:dyDescent="0.75">
      <c r="L165">
        <v>1E-4</v>
      </c>
      <c r="N165">
        <v>2.5999999999999999E-2</v>
      </c>
    </row>
    <row r="166" spans="12:14" x14ac:dyDescent="0.75">
      <c r="L166">
        <v>0</v>
      </c>
      <c r="N166">
        <v>2.5899999999999999E-2</v>
      </c>
    </row>
    <row r="167" spans="12:14" x14ac:dyDescent="0.75">
      <c r="L167">
        <v>0</v>
      </c>
      <c r="N167">
        <v>2.58E-2</v>
      </c>
    </row>
    <row r="168" spans="12:14" x14ac:dyDescent="0.75">
      <c r="N168">
        <v>2.5399999999999999E-2</v>
      </c>
    </row>
    <row r="169" spans="12:14" x14ac:dyDescent="0.75">
      <c r="N169">
        <v>2.5399999999999999E-2</v>
      </c>
    </row>
    <row r="170" spans="12:14" x14ac:dyDescent="0.75">
      <c r="N170">
        <v>2.4400000000000002E-2</v>
      </c>
    </row>
    <row r="171" spans="12:14" x14ac:dyDescent="0.75">
      <c r="N171">
        <v>2.4199999999999999E-2</v>
      </c>
    </row>
    <row r="172" spans="12:14" x14ac:dyDescent="0.75">
      <c r="N172">
        <v>2.4199999999999999E-2</v>
      </c>
    </row>
    <row r="173" spans="12:14" x14ac:dyDescent="0.75">
      <c r="N173">
        <v>2.4E-2</v>
      </c>
    </row>
    <row r="174" spans="12:14" x14ac:dyDescent="0.75">
      <c r="N174">
        <v>2.4E-2</v>
      </c>
    </row>
    <row r="175" spans="12:14" x14ac:dyDescent="0.75">
      <c r="N175">
        <v>2.3E-2</v>
      </c>
    </row>
    <row r="176" spans="12:14" x14ac:dyDescent="0.75">
      <c r="N176">
        <v>2.29E-2</v>
      </c>
    </row>
    <row r="177" spans="14:14" x14ac:dyDescent="0.75">
      <c r="N177">
        <v>2.29E-2</v>
      </c>
    </row>
    <row r="178" spans="14:14" x14ac:dyDescent="0.75">
      <c r="N178">
        <v>2.2499999999999999E-2</v>
      </c>
    </row>
    <row r="179" spans="14:14" x14ac:dyDescent="0.75">
      <c r="N179">
        <v>2.24E-2</v>
      </c>
    </row>
    <row r="180" spans="14:14" x14ac:dyDescent="0.75">
      <c r="N180">
        <v>2.1399999999999999E-2</v>
      </c>
    </row>
    <row r="181" spans="14:14" x14ac:dyDescent="0.75">
      <c r="N181">
        <v>2.1399999999999999E-2</v>
      </c>
    </row>
    <row r="182" spans="14:14" x14ac:dyDescent="0.75">
      <c r="N182">
        <v>2.1299999999999999E-2</v>
      </c>
    </row>
    <row r="183" spans="14:14" x14ac:dyDescent="0.75">
      <c r="N183">
        <v>2.12E-2</v>
      </c>
    </row>
    <row r="184" spans="14:14" x14ac:dyDescent="0.75">
      <c r="N184">
        <v>2.1100000000000001E-2</v>
      </c>
    </row>
    <row r="185" spans="14:14" x14ac:dyDescent="0.75">
      <c r="N185">
        <v>2.0799999999999999E-2</v>
      </c>
    </row>
    <row r="186" spans="14:14" x14ac:dyDescent="0.75">
      <c r="N186">
        <v>1.9900000000000001E-2</v>
      </c>
    </row>
    <row r="187" spans="14:14" x14ac:dyDescent="0.75">
      <c r="N187">
        <v>1.95E-2</v>
      </c>
    </row>
    <row r="188" spans="14:14" x14ac:dyDescent="0.75">
      <c r="N188">
        <v>1.8700000000000001E-2</v>
      </c>
    </row>
    <row r="189" spans="14:14" x14ac:dyDescent="0.75">
      <c r="N189">
        <v>1.8700000000000001E-2</v>
      </c>
    </row>
    <row r="190" spans="14:14" x14ac:dyDescent="0.75">
      <c r="N190">
        <v>1.83E-2</v>
      </c>
    </row>
    <row r="191" spans="14:14" x14ac:dyDescent="0.75">
      <c r="N191">
        <v>1.83E-2</v>
      </c>
    </row>
    <row r="192" spans="14:14" x14ac:dyDescent="0.75">
      <c r="N192">
        <v>1.8100000000000002E-2</v>
      </c>
    </row>
    <row r="193" spans="14:14" x14ac:dyDescent="0.75">
      <c r="N193">
        <v>1.7600000000000001E-2</v>
      </c>
    </row>
    <row r="194" spans="14:14" x14ac:dyDescent="0.75">
      <c r="N194">
        <v>1.7500000000000002E-2</v>
      </c>
    </row>
    <row r="195" spans="14:14" x14ac:dyDescent="0.75">
      <c r="N195">
        <v>1.6799999999999999E-2</v>
      </c>
    </row>
    <row r="196" spans="14:14" x14ac:dyDescent="0.75">
      <c r="N196">
        <v>1.67E-2</v>
      </c>
    </row>
    <row r="197" spans="14:14" x14ac:dyDescent="0.75">
      <c r="N197">
        <v>1.6299999999999999E-2</v>
      </c>
    </row>
    <row r="198" spans="14:14" x14ac:dyDescent="0.75">
      <c r="N198">
        <v>1.6299999999999999E-2</v>
      </c>
    </row>
    <row r="199" spans="14:14" x14ac:dyDescent="0.75">
      <c r="N199">
        <v>1.6299999999999999E-2</v>
      </c>
    </row>
    <row r="200" spans="14:14" x14ac:dyDescent="0.75">
      <c r="N200">
        <v>1.61E-2</v>
      </c>
    </row>
    <row r="201" spans="14:14" x14ac:dyDescent="0.75">
      <c r="N201">
        <v>1.5699999999999999E-2</v>
      </c>
    </row>
    <row r="202" spans="14:14" x14ac:dyDescent="0.75">
      <c r="N202">
        <v>1.55E-2</v>
      </c>
    </row>
    <row r="203" spans="14:14" x14ac:dyDescent="0.75">
      <c r="N203">
        <v>1.55E-2</v>
      </c>
    </row>
    <row r="204" spans="14:14" x14ac:dyDescent="0.75">
      <c r="N204">
        <v>1.55E-2</v>
      </c>
    </row>
    <row r="205" spans="14:14" x14ac:dyDescent="0.75">
      <c r="N205">
        <v>1.4200000000000001E-2</v>
      </c>
    </row>
    <row r="206" spans="14:14" x14ac:dyDescent="0.75">
      <c r="N206">
        <v>1.35E-2</v>
      </c>
    </row>
    <row r="207" spans="14:14" x14ac:dyDescent="0.75">
      <c r="N207">
        <v>1.32E-2</v>
      </c>
    </row>
    <row r="208" spans="14:14" x14ac:dyDescent="0.75">
      <c r="N208">
        <v>1.2999999999999999E-2</v>
      </c>
    </row>
    <row r="209" spans="14:14" x14ac:dyDescent="0.75">
      <c r="N209">
        <v>1.2699999999999999E-2</v>
      </c>
    </row>
    <row r="210" spans="14:14" x14ac:dyDescent="0.75">
      <c r="N210">
        <v>1.26E-2</v>
      </c>
    </row>
    <row r="211" spans="14:14" x14ac:dyDescent="0.75">
      <c r="N211">
        <v>1.26E-2</v>
      </c>
    </row>
    <row r="212" spans="14:14" x14ac:dyDescent="0.75">
      <c r="N212">
        <v>1.26E-2</v>
      </c>
    </row>
    <row r="213" spans="14:14" x14ac:dyDescent="0.75">
      <c r="N213">
        <v>1.2500000000000001E-2</v>
      </c>
    </row>
    <row r="214" spans="14:14" x14ac:dyDescent="0.75">
      <c r="N214">
        <v>1.2500000000000001E-2</v>
      </c>
    </row>
    <row r="215" spans="14:14" x14ac:dyDescent="0.75">
      <c r="N215">
        <v>1.2200000000000001E-2</v>
      </c>
    </row>
    <row r="216" spans="14:14" x14ac:dyDescent="0.75">
      <c r="N216">
        <v>1.2200000000000001E-2</v>
      </c>
    </row>
    <row r="217" spans="14:14" x14ac:dyDescent="0.75">
      <c r="N217">
        <v>1.1900000000000001E-2</v>
      </c>
    </row>
    <row r="218" spans="14:14" x14ac:dyDescent="0.75">
      <c r="N218">
        <v>1.1900000000000001E-2</v>
      </c>
    </row>
    <row r="219" spans="14:14" x14ac:dyDescent="0.75">
      <c r="N219">
        <v>1.18E-2</v>
      </c>
    </row>
    <row r="220" spans="14:14" x14ac:dyDescent="0.75">
      <c r="N220">
        <v>1.17E-2</v>
      </c>
    </row>
    <row r="221" spans="14:14" x14ac:dyDescent="0.75">
      <c r="N221">
        <v>1.17E-2</v>
      </c>
    </row>
    <row r="222" spans="14:14" x14ac:dyDescent="0.75">
      <c r="N222">
        <v>1.11E-2</v>
      </c>
    </row>
    <row r="223" spans="14:14" x14ac:dyDescent="0.75">
      <c r="N223">
        <v>1.11E-2</v>
      </c>
    </row>
    <row r="224" spans="14:14" x14ac:dyDescent="0.75">
      <c r="N224">
        <v>1.11E-2</v>
      </c>
    </row>
    <row r="225" spans="14:14" x14ac:dyDescent="0.75">
      <c r="N225">
        <v>1.09E-2</v>
      </c>
    </row>
    <row r="226" spans="14:14" x14ac:dyDescent="0.75">
      <c r="N226">
        <v>1.0800000000000001E-2</v>
      </c>
    </row>
    <row r="227" spans="14:14" x14ac:dyDescent="0.75">
      <c r="N227">
        <v>1.06E-2</v>
      </c>
    </row>
    <row r="228" spans="14:14" x14ac:dyDescent="0.75">
      <c r="N228">
        <v>1.06E-2</v>
      </c>
    </row>
    <row r="229" spans="14:14" x14ac:dyDescent="0.75">
      <c r="N229">
        <v>1.04E-2</v>
      </c>
    </row>
    <row r="230" spans="14:14" x14ac:dyDescent="0.75">
      <c r="N230">
        <v>0.01</v>
      </c>
    </row>
    <row r="231" spans="14:14" x14ac:dyDescent="0.75">
      <c r="N231">
        <v>9.9000000000000008E-3</v>
      </c>
    </row>
    <row r="232" spans="14:14" x14ac:dyDescent="0.75">
      <c r="N232">
        <v>9.9000000000000008E-3</v>
      </c>
    </row>
    <row r="233" spans="14:14" x14ac:dyDescent="0.75">
      <c r="N233">
        <v>9.7000000000000003E-3</v>
      </c>
    </row>
    <row r="234" spans="14:14" x14ac:dyDescent="0.75">
      <c r="N234">
        <v>9.4999999999999998E-3</v>
      </c>
    </row>
    <row r="235" spans="14:14" x14ac:dyDescent="0.75">
      <c r="N235">
        <v>9.1999999999999998E-3</v>
      </c>
    </row>
    <row r="236" spans="14:14" x14ac:dyDescent="0.75">
      <c r="N236">
        <v>8.8999999999999999E-3</v>
      </c>
    </row>
    <row r="237" spans="14:14" x14ac:dyDescent="0.75">
      <c r="N237">
        <v>8.8000000000000005E-3</v>
      </c>
    </row>
    <row r="238" spans="14:14" x14ac:dyDescent="0.75">
      <c r="N238">
        <v>8.6E-3</v>
      </c>
    </row>
    <row r="239" spans="14:14" x14ac:dyDescent="0.75">
      <c r="N239">
        <v>8.5000000000000006E-3</v>
      </c>
    </row>
    <row r="240" spans="14:14" x14ac:dyDescent="0.75">
      <c r="N240">
        <v>8.3999999999999995E-3</v>
      </c>
    </row>
    <row r="241" spans="14:14" x14ac:dyDescent="0.75">
      <c r="N241">
        <v>8.3999999999999995E-3</v>
      </c>
    </row>
    <row r="242" spans="14:14" x14ac:dyDescent="0.75">
      <c r="N242">
        <v>8.0999999999999996E-3</v>
      </c>
    </row>
    <row r="243" spans="14:14" x14ac:dyDescent="0.75">
      <c r="N243">
        <v>7.9000000000000008E-3</v>
      </c>
    </row>
    <row r="244" spans="14:14" x14ac:dyDescent="0.75">
      <c r="N244">
        <v>7.7000000000000002E-3</v>
      </c>
    </row>
    <row r="245" spans="14:14" x14ac:dyDescent="0.75">
      <c r="N245">
        <v>7.6E-3</v>
      </c>
    </row>
    <row r="246" spans="14:14" x14ac:dyDescent="0.75">
      <c r="N246">
        <v>7.6E-3</v>
      </c>
    </row>
    <row r="247" spans="14:14" x14ac:dyDescent="0.75">
      <c r="N247">
        <v>7.4999999999999997E-3</v>
      </c>
    </row>
    <row r="248" spans="14:14" x14ac:dyDescent="0.75">
      <c r="N248">
        <v>7.4999999999999997E-3</v>
      </c>
    </row>
    <row r="249" spans="14:14" x14ac:dyDescent="0.75">
      <c r="N249">
        <v>7.1999999999999998E-3</v>
      </c>
    </row>
    <row r="250" spans="14:14" x14ac:dyDescent="0.75">
      <c r="N250">
        <v>7.1000000000000004E-3</v>
      </c>
    </row>
    <row r="251" spans="14:14" x14ac:dyDescent="0.75">
      <c r="N251">
        <v>7.0000000000000001E-3</v>
      </c>
    </row>
    <row r="252" spans="14:14" x14ac:dyDescent="0.75">
      <c r="N252">
        <v>7.0000000000000001E-3</v>
      </c>
    </row>
    <row r="253" spans="14:14" x14ac:dyDescent="0.75">
      <c r="N253">
        <v>6.8999999999999999E-3</v>
      </c>
    </row>
    <row r="254" spans="14:14" x14ac:dyDescent="0.75">
      <c r="N254">
        <v>6.7999999999999996E-3</v>
      </c>
    </row>
    <row r="255" spans="14:14" x14ac:dyDescent="0.75">
      <c r="N255">
        <v>6.7000000000000002E-3</v>
      </c>
    </row>
    <row r="256" spans="14:14" x14ac:dyDescent="0.75">
      <c r="N256">
        <v>6.6E-3</v>
      </c>
    </row>
    <row r="257" spans="14:14" x14ac:dyDescent="0.75">
      <c r="N257">
        <v>6.6E-3</v>
      </c>
    </row>
    <row r="258" spans="14:14" x14ac:dyDescent="0.75">
      <c r="N258">
        <v>6.4000000000000003E-3</v>
      </c>
    </row>
    <row r="259" spans="14:14" x14ac:dyDescent="0.75">
      <c r="N259">
        <v>6.3E-3</v>
      </c>
    </row>
    <row r="260" spans="14:14" x14ac:dyDescent="0.75">
      <c r="N260">
        <v>6.1999999999999998E-3</v>
      </c>
    </row>
    <row r="261" spans="14:14" x14ac:dyDescent="0.75">
      <c r="N261">
        <v>6.1000000000000004E-3</v>
      </c>
    </row>
    <row r="262" spans="14:14" x14ac:dyDescent="0.75">
      <c r="N262">
        <v>5.8999999999999999E-3</v>
      </c>
    </row>
    <row r="263" spans="14:14" x14ac:dyDescent="0.75">
      <c r="N263">
        <v>5.8999999999999999E-3</v>
      </c>
    </row>
    <row r="264" spans="14:14" x14ac:dyDescent="0.75">
      <c r="N264">
        <v>5.7999999999999996E-3</v>
      </c>
    </row>
    <row r="265" spans="14:14" x14ac:dyDescent="0.75">
      <c r="N265">
        <v>5.7999999999999996E-3</v>
      </c>
    </row>
    <row r="266" spans="14:14" x14ac:dyDescent="0.75">
      <c r="N266">
        <v>5.4999999999999997E-3</v>
      </c>
    </row>
    <row r="267" spans="14:14" x14ac:dyDescent="0.75">
      <c r="N267">
        <v>5.4999999999999997E-3</v>
      </c>
    </row>
    <row r="268" spans="14:14" x14ac:dyDescent="0.75">
      <c r="N268">
        <v>5.4999999999999997E-3</v>
      </c>
    </row>
    <row r="269" spans="14:14" x14ac:dyDescent="0.75">
      <c r="N269">
        <v>5.4000000000000003E-3</v>
      </c>
    </row>
    <row r="270" spans="14:14" x14ac:dyDescent="0.75">
      <c r="N270">
        <v>5.1999999999999998E-3</v>
      </c>
    </row>
    <row r="271" spans="14:14" x14ac:dyDescent="0.75">
      <c r="N271">
        <v>5.1999999999999998E-3</v>
      </c>
    </row>
    <row r="272" spans="14:14" x14ac:dyDescent="0.75">
      <c r="N272">
        <v>5.1000000000000004E-3</v>
      </c>
    </row>
    <row r="273" spans="14:14" x14ac:dyDescent="0.75">
      <c r="N273">
        <v>5.0000000000000001E-3</v>
      </c>
    </row>
    <row r="274" spans="14:14" x14ac:dyDescent="0.75">
      <c r="N274">
        <v>4.8999999999999998E-3</v>
      </c>
    </row>
    <row r="275" spans="14:14" x14ac:dyDescent="0.75">
      <c r="N275">
        <v>4.8999999999999998E-3</v>
      </c>
    </row>
    <row r="276" spans="14:14" x14ac:dyDescent="0.75">
      <c r="N276">
        <v>4.7000000000000002E-3</v>
      </c>
    </row>
    <row r="277" spans="14:14" x14ac:dyDescent="0.75">
      <c r="N277">
        <v>4.7000000000000002E-3</v>
      </c>
    </row>
    <row r="278" spans="14:14" x14ac:dyDescent="0.75">
      <c r="N278">
        <v>4.7000000000000002E-3</v>
      </c>
    </row>
    <row r="279" spans="14:14" x14ac:dyDescent="0.75">
      <c r="N279">
        <v>4.5999999999999999E-3</v>
      </c>
    </row>
    <row r="280" spans="14:14" x14ac:dyDescent="0.75">
      <c r="N280">
        <v>4.5999999999999999E-3</v>
      </c>
    </row>
    <row r="281" spans="14:14" x14ac:dyDescent="0.75">
      <c r="N281">
        <v>4.5999999999999999E-3</v>
      </c>
    </row>
    <row r="282" spans="14:14" x14ac:dyDescent="0.75">
      <c r="N282">
        <v>4.4999999999999997E-3</v>
      </c>
    </row>
    <row r="283" spans="14:14" x14ac:dyDescent="0.75">
      <c r="N283">
        <v>4.4999999999999997E-3</v>
      </c>
    </row>
    <row r="284" spans="14:14" x14ac:dyDescent="0.75">
      <c r="N284">
        <v>4.4999999999999997E-3</v>
      </c>
    </row>
    <row r="285" spans="14:14" x14ac:dyDescent="0.75">
      <c r="N285">
        <v>4.4000000000000003E-3</v>
      </c>
    </row>
    <row r="286" spans="14:14" x14ac:dyDescent="0.75">
      <c r="N286">
        <v>4.3E-3</v>
      </c>
    </row>
    <row r="287" spans="14:14" x14ac:dyDescent="0.75">
      <c r="N287">
        <v>4.1999999999999997E-3</v>
      </c>
    </row>
    <row r="288" spans="14:14" x14ac:dyDescent="0.75">
      <c r="N288">
        <v>4.1999999999999997E-3</v>
      </c>
    </row>
    <row r="289" spans="14:14" x14ac:dyDescent="0.75">
      <c r="N289">
        <v>4.1999999999999997E-3</v>
      </c>
    </row>
    <row r="290" spans="14:14" x14ac:dyDescent="0.75">
      <c r="N290">
        <v>4.1999999999999997E-3</v>
      </c>
    </row>
    <row r="291" spans="14:14" x14ac:dyDescent="0.75">
      <c r="N291">
        <v>4.1000000000000003E-3</v>
      </c>
    </row>
    <row r="292" spans="14:14" x14ac:dyDescent="0.75">
      <c r="N292">
        <v>4.0000000000000001E-3</v>
      </c>
    </row>
    <row r="293" spans="14:14" x14ac:dyDescent="0.75">
      <c r="N293">
        <v>3.8999999999999998E-3</v>
      </c>
    </row>
    <row r="294" spans="14:14" x14ac:dyDescent="0.75">
      <c r="N294">
        <v>3.8999999999999998E-3</v>
      </c>
    </row>
    <row r="295" spans="14:14" x14ac:dyDescent="0.75">
      <c r="N295">
        <v>3.8E-3</v>
      </c>
    </row>
    <row r="296" spans="14:14" x14ac:dyDescent="0.75">
      <c r="N296">
        <v>3.7000000000000002E-3</v>
      </c>
    </row>
    <row r="297" spans="14:14" x14ac:dyDescent="0.75">
      <c r="N297">
        <v>3.7000000000000002E-3</v>
      </c>
    </row>
    <row r="298" spans="14:14" x14ac:dyDescent="0.75">
      <c r="N298">
        <v>3.7000000000000002E-3</v>
      </c>
    </row>
    <row r="299" spans="14:14" x14ac:dyDescent="0.75">
      <c r="N299">
        <v>3.7000000000000002E-3</v>
      </c>
    </row>
    <row r="300" spans="14:14" x14ac:dyDescent="0.75">
      <c r="N300">
        <v>3.5999999999999999E-3</v>
      </c>
    </row>
    <row r="301" spans="14:14" x14ac:dyDescent="0.75">
      <c r="N301">
        <v>3.5999999999999999E-3</v>
      </c>
    </row>
    <row r="302" spans="14:14" x14ac:dyDescent="0.75">
      <c r="N302">
        <v>3.5999999999999999E-3</v>
      </c>
    </row>
    <row r="303" spans="14:14" x14ac:dyDescent="0.75">
      <c r="N303">
        <v>3.3999999999999998E-3</v>
      </c>
    </row>
    <row r="304" spans="14:14" x14ac:dyDescent="0.75">
      <c r="N304">
        <v>3.3999999999999998E-3</v>
      </c>
    </row>
    <row r="305" spans="14:14" x14ac:dyDescent="0.75">
      <c r="N305">
        <v>3.3999999999999998E-3</v>
      </c>
    </row>
    <row r="306" spans="14:14" x14ac:dyDescent="0.75">
      <c r="N306">
        <v>3.3E-3</v>
      </c>
    </row>
    <row r="307" spans="14:14" x14ac:dyDescent="0.75">
      <c r="N307">
        <v>3.2000000000000002E-3</v>
      </c>
    </row>
    <row r="308" spans="14:14" x14ac:dyDescent="0.75">
      <c r="N308">
        <v>3.2000000000000002E-3</v>
      </c>
    </row>
    <row r="309" spans="14:14" x14ac:dyDescent="0.75">
      <c r="N309">
        <v>3.0999999999999999E-3</v>
      </c>
    </row>
    <row r="310" spans="14:14" x14ac:dyDescent="0.75">
      <c r="N310">
        <v>3.0000000000000001E-3</v>
      </c>
    </row>
    <row r="311" spans="14:14" x14ac:dyDescent="0.75">
      <c r="N311">
        <v>3.0000000000000001E-3</v>
      </c>
    </row>
    <row r="312" spans="14:14" x14ac:dyDescent="0.75">
      <c r="N312">
        <v>3.0000000000000001E-3</v>
      </c>
    </row>
    <row r="313" spans="14:14" x14ac:dyDescent="0.75">
      <c r="N313">
        <v>2.8999999999999998E-3</v>
      </c>
    </row>
    <row r="314" spans="14:14" x14ac:dyDescent="0.75">
      <c r="N314">
        <v>2.8E-3</v>
      </c>
    </row>
    <row r="315" spans="14:14" x14ac:dyDescent="0.75">
      <c r="N315">
        <v>2.8E-3</v>
      </c>
    </row>
    <row r="316" spans="14:14" x14ac:dyDescent="0.75">
      <c r="N316">
        <v>2.8E-3</v>
      </c>
    </row>
    <row r="317" spans="14:14" x14ac:dyDescent="0.75">
      <c r="N317">
        <v>2.7000000000000001E-3</v>
      </c>
    </row>
    <row r="318" spans="14:14" x14ac:dyDescent="0.75">
      <c r="N318">
        <v>2.7000000000000001E-3</v>
      </c>
    </row>
    <row r="319" spans="14:14" x14ac:dyDescent="0.75">
      <c r="N319">
        <v>2.5000000000000001E-3</v>
      </c>
    </row>
    <row r="320" spans="14:14" x14ac:dyDescent="0.75">
      <c r="N320">
        <v>2.5000000000000001E-3</v>
      </c>
    </row>
    <row r="321" spans="14:14" x14ac:dyDescent="0.75">
      <c r="N321">
        <v>2.3999999999999998E-3</v>
      </c>
    </row>
    <row r="322" spans="14:14" x14ac:dyDescent="0.75">
      <c r="N322">
        <v>2.3999999999999998E-3</v>
      </c>
    </row>
    <row r="323" spans="14:14" x14ac:dyDescent="0.75">
      <c r="N323">
        <v>2.3999999999999998E-3</v>
      </c>
    </row>
    <row r="324" spans="14:14" x14ac:dyDescent="0.75">
      <c r="N324">
        <v>2.3E-3</v>
      </c>
    </row>
    <row r="325" spans="14:14" x14ac:dyDescent="0.75">
      <c r="N325">
        <v>2.3E-3</v>
      </c>
    </row>
    <row r="326" spans="14:14" x14ac:dyDescent="0.75">
      <c r="N326">
        <v>2.3E-3</v>
      </c>
    </row>
    <row r="327" spans="14:14" x14ac:dyDescent="0.75">
      <c r="N327">
        <v>2.3E-3</v>
      </c>
    </row>
    <row r="328" spans="14:14" x14ac:dyDescent="0.75">
      <c r="N328">
        <v>2.2000000000000001E-3</v>
      </c>
    </row>
    <row r="329" spans="14:14" x14ac:dyDescent="0.75">
      <c r="N329">
        <v>2.0999999999999999E-3</v>
      </c>
    </row>
    <row r="330" spans="14:14" x14ac:dyDescent="0.75">
      <c r="N330">
        <v>2.0999999999999999E-3</v>
      </c>
    </row>
    <row r="331" spans="14:14" x14ac:dyDescent="0.75">
      <c r="N331">
        <v>2.0999999999999999E-3</v>
      </c>
    </row>
    <row r="332" spans="14:14" x14ac:dyDescent="0.75">
      <c r="N332">
        <v>2E-3</v>
      </c>
    </row>
    <row r="333" spans="14:14" x14ac:dyDescent="0.75">
      <c r="N333">
        <v>1.9E-3</v>
      </c>
    </row>
    <row r="334" spans="14:14" x14ac:dyDescent="0.75">
      <c r="N334">
        <v>1.9E-3</v>
      </c>
    </row>
    <row r="335" spans="14:14" x14ac:dyDescent="0.75">
      <c r="N335">
        <v>1.9E-3</v>
      </c>
    </row>
    <row r="336" spans="14:14" x14ac:dyDescent="0.75">
      <c r="N336">
        <v>1.8E-3</v>
      </c>
    </row>
    <row r="337" spans="14:14" x14ac:dyDescent="0.75">
      <c r="N337">
        <v>1.8E-3</v>
      </c>
    </row>
    <row r="338" spans="14:14" x14ac:dyDescent="0.75">
      <c r="N338">
        <v>1.8E-3</v>
      </c>
    </row>
    <row r="339" spans="14:14" x14ac:dyDescent="0.75">
      <c r="N339">
        <v>1.6999999999999999E-3</v>
      </c>
    </row>
    <row r="340" spans="14:14" x14ac:dyDescent="0.75">
      <c r="N340">
        <v>1.6999999999999999E-3</v>
      </c>
    </row>
    <row r="341" spans="14:14" x14ac:dyDescent="0.75">
      <c r="N341">
        <v>1.6999999999999999E-3</v>
      </c>
    </row>
    <row r="342" spans="14:14" x14ac:dyDescent="0.75">
      <c r="N342">
        <v>1.6999999999999999E-3</v>
      </c>
    </row>
    <row r="343" spans="14:14" x14ac:dyDescent="0.75">
      <c r="N343">
        <v>1.6999999999999999E-3</v>
      </c>
    </row>
    <row r="344" spans="14:14" x14ac:dyDescent="0.75">
      <c r="N344">
        <v>1.6999999999999999E-3</v>
      </c>
    </row>
    <row r="345" spans="14:14" x14ac:dyDescent="0.75">
      <c r="N345">
        <v>1.6000000000000001E-3</v>
      </c>
    </row>
    <row r="346" spans="14:14" x14ac:dyDescent="0.75">
      <c r="N346">
        <v>1.6000000000000001E-3</v>
      </c>
    </row>
    <row r="347" spans="14:14" x14ac:dyDescent="0.75">
      <c r="N347">
        <v>1.5E-3</v>
      </c>
    </row>
    <row r="348" spans="14:14" x14ac:dyDescent="0.75">
      <c r="N348">
        <v>1.5E-3</v>
      </c>
    </row>
    <row r="349" spans="14:14" x14ac:dyDescent="0.75">
      <c r="N349">
        <v>1.5E-3</v>
      </c>
    </row>
    <row r="350" spans="14:14" x14ac:dyDescent="0.75">
      <c r="N350">
        <v>1.4E-3</v>
      </c>
    </row>
    <row r="351" spans="14:14" x14ac:dyDescent="0.75">
      <c r="N351">
        <v>1.4E-3</v>
      </c>
    </row>
    <row r="352" spans="14:14" x14ac:dyDescent="0.75">
      <c r="N352">
        <v>1.4E-3</v>
      </c>
    </row>
    <row r="353" spans="14:14" x14ac:dyDescent="0.75">
      <c r="N353">
        <v>1.2999999999999999E-3</v>
      </c>
    </row>
    <row r="354" spans="14:14" x14ac:dyDescent="0.75">
      <c r="N354">
        <v>1.2999999999999999E-3</v>
      </c>
    </row>
    <row r="355" spans="14:14" x14ac:dyDescent="0.75">
      <c r="N355">
        <v>1.1999999999999999E-3</v>
      </c>
    </row>
    <row r="356" spans="14:14" x14ac:dyDescent="0.75">
      <c r="N356">
        <v>1.1999999999999999E-3</v>
      </c>
    </row>
    <row r="357" spans="14:14" x14ac:dyDescent="0.75">
      <c r="N357">
        <v>1.1999999999999999E-3</v>
      </c>
    </row>
    <row r="358" spans="14:14" x14ac:dyDescent="0.75">
      <c r="N358">
        <v>1.1999999999999999E-3</v>
      </c>
    </row>
    <row r="359" spans="14:14" x14ac:dyDescent="0.75">
      <c r="N359">
        <v>1.1999999999999999E-3</v>
      </c>
    </row>
    <row r="360" spans="14:14" x14ac:dyDescent="0.75">
      <c r="N360">
        <v>1.1999999999999999E-3</v>
      </c>
    </row>
    <row r="361" spans="14:14" x14ac:dyDescent="0.75">
      <c r="N361">
        <v>1.1999999999999999E-3</v>
      </c>
    </row>
    <row r="362" spans="14:14" x14ac:dyDescent="0.75">
      <c r="N362">
        <v>1.1999999999999999E-3</v>
      </c>
    </row>
    <row r="363" spans="14:14" x14ac:dyDescent="0.75">
      <c r="N363">
        <v>1.1999999999999999E-3</v>
      </c>
    </row>
    <row r="364" spans="14:14" x14ac:dyDescent="0.75">
      <c r="N364">
        <v>1.1000000000000001E-3</v>
      </c>
    </row>
    <row r="365" spans="14:14" x14ac:dyDescent="0.75">
      <c r="N365">
        <v>1.1000000000000001E-3</v>
      </c>
    </row>
    <row r="366" spans="14:14" x14ac:dyDescent="0.75">
      <c r="N366">
        <v>1.1000000000000001E-3</v>
      </c>
    </row>
    <row r="367" spans="14:14" x14ac:dyDescent="0.75">
      <c r="N367">
        <v>1E-3</v>
      </c>
    </row>
    <row r="368" spans="14:14" x14ac:dyDescent="0.75">
      <c r="N368">
        <v>1E-3</v>
      </c>
    </row>
    <row r="369" spans="14:14" x14ac:dyDescent="0.75">
      <c r="N369">
        <v>1E-3</v>
      </c>
    </row>
    <row r="370" spans="14:14" x14ac:dyDescent="0.75">
      <c r="N370">
        <v>1E-3</v>
      </c>
    </row>
    <row r="371" spans="14:14" x14ac:dyDescent="0.75">
      <c r="N371">
        <v>1E-3</v>
      </c>
    </row>
    <row r="372" spans="14:14" x14ac:dyDescent="0.75">
      <c r="N372">
        <v>1E-3</v>
      </c>
    </row>
    <row r="373" spans="14:14" x14ac:dyDescent="0.75">
      <c r="N373">
        <v>8.9999999999999998E-4</v>
      </c>
    </row>
    <row r="374" spans="14:14" x14ac:dyDescent="0.75">
      <c r="N374">
        <v>8.9999999999999998E-4</v>
      </c>
    </row>
    <row r="375" spans="14:14" x14ac:dyDescent="0.75">
      <c r="N375">
        <v>8.9999999999999998E-4</v>
      </c>
    </row>
    <row r="376" spans="14:14" x14ac:dyDescent="0.75">
      <c r="N376">
        <v>8.9999999999999998E-4</v>
      </c>
    </row>
    <row r="377" spans="14:14" x14ac:dyDescent="0.75">
      <c r="N377">
        <v>8.9999999999999998E-4</v>
      </c>
    </row>
    <row r="378" spans="14:14" x14ac:dyDescent="0.75">
      <c r="N378">
        <v>8.9999999999999998E-4</v>
      </c>
    </row>
    <row r="379" spans="14:14" x14ac:dyDescent="0.75">
      <c r="N379">
        <v>8.0000000000000004E-4</v>
      </c>
    </row>
    <row r="380" spans="14:14" x14ac:dyDescent="0.75">
      <c r="N380">
        <v>8.0000000000000004E-4</v>
      </c>
    </row>
    <row r="381" spans="14:14" x14ac:dyDescent="0.75">
      <c r="N381">
        <v>8.0000000000000004E-4</v>
      </c>
    </row>
    <row r="382" spans="14:14" x14ac:dyDescent="0.75">
      <c r="N382">
        <v>8.0000000000000004E-4</v>
      </c>
    </row>
    <row r="383" spans="14:14" x14ac:dyDescent="0.75">
      <c r="N383">
        <v>8.0000000000000004E-4</v>
      </c>
    </row>
    <row r="384" spans="14:14" x14ac:dyDescent="0.75">
      <c r="N384">
        <v>8.0000000000000004E-4</v>
      </c>
    </row>
    <row r="385" spans="14:14" x14ac:dyDescent="0.75">
      <c r="N385">
        <v>6.9999999999999999E-4</v>
      </c>
    </row>
    <row r="386" spans="14:14" x14ac:dyDescent="0.75">
      <c r="N386">
        <v>6.9999999999999999E-4</v>
      </c>
    </row>
    <row r="387" spans="14:14" x14ac:dyDescent="0.75">
      <c r="N387">
        <v>6.9999999999999999E-4</v>
      </c>
    </row>
    <row r="388" spans="14:14" x14ac:dyDescent="0.75">
      <c r="N388">
        <v>5.9999999999999995E-4</v>
      </c>
    </row>
    <row r="389" spans="14:14" x14ac:dyDescent="0.75">
      <c r="N389">
        <v>5.9999999999999995E-4</v>
      </c>
    </row>
    <row r="390" spans="14:14" x14ac:dyDescent="0.75">
      <c r="N390">
        <v>5.9999999999999995E-4</v>
      </c>
    </row>
    <row r="391" spans="14:14" x14ac:dyDescent="0.75">
      <c r="N391">
        <v>5.9999999999999995E-4</v>
      </c>
    </row>
    <row r="392" spans="14:14" x14ac:dyDescent="0.75">
      <c r="N392">
        <v>5.9999999999999995E-4</v>
      </c>
    </row>
    <row r="393" spans="14:14" x14ac:dyDescent="0.75">
      <c r="N393">
        <v>5.9999999999999995E-4</v>
      </c>
    </row>
    <row r="394" spans="14:14" x14ac:dyDescent="0.75">
      <c r="N394">
        <v>5.9999999999999995E-4</v>
      </c>
    </row>
    <row r="395" spans="14:14" x14ac:dyDescent="0.75">
      <c r="N395">
        <v>5.9999999999999995E-4</v>
      </c>
    </row>
    <row r="396" spans="14:14" x14ac:dyDescent="0.75">
      <c r="N396">
        <v>5.9999999999999995E-4</v>
      </c>
    </row>
    <row r="397" spans="14:14" x14ac:dyDescent="0.75">
      <c r="N397">
        <v>5.0000000000000001E-4</v>
      </c>
    </row>
    <row r="398" spans="14:14" x14ac:dyDescent="0.75">
      <c r="N398">
        <v>5.0000000000000001E-4</v>
      </c>
    </row>
    <row r="399" spans="14:14" x14ac:dyDescent="0.75">
      <c r="N399">
        <v>5.0000000000000001E-4</v>
      </c>
    </row>
    <row r="400" spans="14:14" x14ac:dyDescent="0.75">
      <c r="N400">
        <v>5.0000000000000001E-4</v>
      </c>
    </row>
    <row r="401" spans="14:14" x14ac:dyDescent="0.75">
      <c r="N401">
        <v>5.0000000000000001E-4</v>
      </c>
    </row>
    <row r="402" spans="14:14" x14ac:dyDescent="0.75">
      <c r="N402">
        <v>5.0000000000000001E-4</v>
      </c>
    </row>
    <row r="403" spans="14:14" x14ac:dyDescent="0.75">
      <c r="N403">
        <v>5.0000000000000001E-4</v>
      </c>
    </row>
    <row r="404" spans="14:14" x14ac:dyDescent="0.75">
      <c r="N404">
        <v>4.0000000000000002E-4</v>
      </c>
    </row>
    <row r="405" spans="14:14" x14ac:dyDescent="0.75">
      <c r="N405">
        <v>4.0000000000000002E-4</v>
      </c>
    </row>
    <row r="406" spans="14:14" x14ac:dyDescent="0.75">
      <c r="N406">
        <v>4.0000000000000002E-4</v>
      </c>
    </row>
    <row r="407" spans="14:14" x14ac:dyDescent="0.75">
      <c r="N407">
        <v>4.0000000000000002E-4</v>
      </c>
    </row>
    <row r="408" spans="14:14" x14ac:dyDescent="0.75">
      <c r="N408">
        <v>4.0000000000000002E-4</v>
      </c>
    </row>
    <row r="409" spans="14:14" x14ac:dyDescent="0.75">
      <c r="N409">
        <v>4.0000000000000002E-4</v>
      </c>
    </row>
    <row r="410" spans="14:14" x14ac:dyDescent="0.75">
      <c r="N410">
        <v>4.0000000000000002E-4</v>
      </c>
    </row>
    <row r="411" spans="14:14" x14ac:dyDescent="0.75">
      <c r="N411">
        <v>4.0000000000000002E-4</v>
      </c>
    </row>
    <row r="412" spans="14:14" x14ac:dyDescent="0.75">
      <c r="N412">
        <v>4.0000000000000002E-4</v>
      </c>
    </row>
    <row r="413" spans="14:14" x14ac:dyDescent="0.75">
      <c r="N413">
        <v>4.0000000000000002E-4</v>
      </c>
    </row>
    <row r="414" spans="14:14" x14ac:dyDescent="0.75">
      <c r="N414">
        <v>4.0000000000000002E-4</v>
      </c>
    </row>
    <row r="415" spans="14:14" x14ac:dyDescent="0.75">
      <c r="N415">
        <v>4.0000000000000002E-4</v>
      </c>
    </row>
    <row r="416" spans="14:14" x14ac:dyDescent="0.75">
      <c r="N416">
        <v>4.0000000000000002E-4</v>
      </c>
    </row>
    <row r="417" spans="14:14" x14ac:dyDescent="0.75">
      <c r="N417">
        <v>4.0000000000000002E-4</v>
      </c>
    </row>
    <row r="418" spans="14:14" x14ac:dyDescent="0.75">
      <c r="N418">
        <v>4.0000000000000002E-4</v>
      </c>
    </row>
    <row r="419" spans="14:14" x14ac:dyDescent="0.75">
      <c r="N419">
        <v>4.0000000000000002E-4</v>
      </c>
    </row>
    <row r="420" spans="14:14" x14ac:dyDescent="0.75">
      <c r="N420">
        <v>2.9999999999999997E-4</v>
      </c>
    </row>
    <row r="421" spans="14:14" x14ac:dyDescent="0.75">
      <c r="N421">
        <v>2.9999999999999997E-4</v>
      </c>
    </row>
    <row r="422" spans="14:14" x14ac:dyDescent="0.75">
      <c r="N422">
        <v>2.9999999999999997E-4</v>
      </c>
    </row>
    <row r="423" spans="14:14" x14ac:dyDescent="0.75">
      <c r="N423">
        <v>2.9999999999999997E-4</v>
      </c>
    </row>
    <row r="424" spans="14:14" x14ac:dyDescent="0.75">
      <c r="N424">
        <v>2.9999999999999997E-4</v>
      </c>
    </row>
    <row r="425" spans="14:14" x14ac:dyDescent="0.75">
      <c r="N425">
        <v>2.9999999999999997E-4</v>
      </c>
    </row>
    <row r="426" spans="14:14" x14ac:dyDescent="0.75">
      <c r="N426">
        <v>2.9999999999999997E-4</v>
      </c>
    </row>
    <row r="427" spans="14:14" x14ac:dyDescent="0.75">
      <c r="N427">
        <v>2.9999999999999997E-4</v>
      </c>
    </row>
    <row r="428" spans="14:14" x14ac:dyDescent="0.75">
      <c r="N428">
        <v>2.9999999999999997E-4</v>
      </c>
    </row>
    <row r="429" spans="14:14" x14ac:dyDescent="0.75">
      <c r="N429">
        <v>2.9999999999999997E-4</v>
      </c>
    </row>
    <row r="430" spans="14:14" x14ac:dyDescent="0.75">
      <c r="N430">
        <v>2.0000000000000001E-4</v>
      </c>
    </row>
    <row r="431" spans="14:14" x14ac:dyDescent="0.75">
      <c r="N431">
        <v>2.0000000000000001E-4</v>
      </c>
    </row>
    <row r="432" spans="14:14" x14ac:dyDescent="0.75">
      <c r="N432">
        <v>2.0000000000000001E-4</v>
      </c>
    </row>
    <row r="433" spans="14:14" x14ac:dyDescent="0.75">
      <c r="N433">
        <v>2.0000000000000001E-4</v>
      </c>
    </row>
    <row r="434" spans="14:14" x14ac:dyDescent="0.75">
      <c r="N434">
        <v>2.0000000000000001E-4</v>
      </c>
    </row>
    <row r="435" spans="14:14" x14ac:dyDescent="0.75">
      <c r="N435">
        <v>2.0000000000000001E-4</v>
      </c>
    </row>
    <row r="436" spans="14:14" x14ac:dyDescent="0.75">
      <c r="N436">
        <v>2.0000000000000001E-4</v>
      </c>
    </row>
    <row r="437" spans="14:14" x14ac:dyDescent="0.75">
      <c r="N437">
        <v>2.0000000000000001E-4</v>
      </c>
    </row>
    <row r="438" spans="14:14" x14ac:dyDescent="0.75">
      <c r="N438">
        <v>2.0000000000000001E-4</v>
      </c>
    </row>
    <row r="439" spans="14:14" x14ac:dyDescent="0.75">
      <c r="N439">
        <v>2.0000000000000001E-4</v>
      </c>
    </row>
    <row r="440" spans="14:14" x14ac:dyDescent="0.75">
      <c r="N440">
        <v>2.0000000000000001E-4</v>
      </c>
    </row>
    <row r="441" spans="14:14" x14ac:dyDescent="0.75">
      <c r="N441">
        <v>2.0000000000000001E-4</v>
      </c>
    </row>
    <row r="442" spans="14:14" x14ac:dyDescent="0.75">
      <c r="N442">
        <v>1E-4</v>
      </c>
    </row>
    <row r="443" spans="14:14" x14ac:dyDescent="0.75">
      <c r="N443">
        <v>1E-4</v>
      </c>
    </row>
    <row r="444" spans="14:14" x14ac:dyDescent="0.75">
      <c r="N444">
        <v>1E-4</v>
      </c>
    </row>
    <row r="445" spans="14:14" x14ac:dyDescent="0.75">
      <c r="N445">
        <v>1E-4</v>
      </c>
    </row>
    <row r="446" spans="14:14" x14ac:dyDescent="0.75">
      <c r="N446">
        <v>1E-4</v>
      </c>
    </row>
    <row r="447" spans="14:14" x14ac:dyDescent="0.75">
      <c r="N447">
        <v>1E-4</v>
      </c>
    </row>
    <row r="448" spans="14:14" x14ac:dyDescent="0.75">
      <c r="N448">
        <v>1E-4</v>
      </c>
    </row>
    <row r="449" spans="14:14" x14ac:dyDescent="0.75">
      <c r="N449">
        <v>1E-4</v>
      </c>
    </row>
    <row r="450" spans="14:14" x14ac:dyDescent="0.75">
      <c r="N450">
        <v>1E-4</v>
      </c>
    </row>
    <row r="451" spans="14:14" x14ac:dyDescent="0.75">
      <c r="N451">
        <v>1E-4</v>
      </c>
    </row>
    <row r="452" spans="14:14" x14ac:dyDescent="0.75">
      <c r="N452">
        <v>1E-4</v>
      </c>
    </row>
    <row r="453" spans="14:14" x14ac:dyDescent="0.75">
      <c r="N453">
        <v>1E-4</v>
      </c>
    </row>
    <row r="454" spans="14:14" x14ac:dyDescent="0.75">
      <c r="N454">
        <v>1E-4</v>
      </c>
    </row>
    <row r="455" spans="14:14" x14ac:dyDescent="0.75">
      <c r="N455">
        <v>1E-4</v>
      </c>
    </row>
    <row r="456" spans="14:14" x14ac:dyDescent="0.75">
      <c r="N456">
        <v>0</v>
      </c>
    </row>
    <row r="457" spans="14:14" x14ac:dyDescent="0.75">
      <c r="N457">
        <v>0</v>
      </c>
    </row>
    <row r="458" spans="14:14" x14ac:dyDescent="0.75">
      <c r="N458">
        <v>0</v>
      </c>
    </row>
    <row r="459" spans="14:14" x14ac:dyDescent="0.75">
      <c r="N459">
        <v>0</v>
      </c>
    </row>
    <row r="460" spans="14:14" x14ac:dyDescent="0.75">
      <c r="N460">
        <v>0</v>
      </c>
    </row>
    <row r="461" spans="14:14" x14ac:dyDescent="0.75">
      <c r="N461">
        <v>0</v>
      </c>
    </row>
    <row r="462" spans="14:14" x14ac:dyDescent="0.75">
      <c r="N462">
        <v>0</v>
      </c>
    </row>
    <row r="463" spans="14:14" x14ac:dyDescent="0.75">
      <c r="N463">
        <v>0</v>
      </c>
    </row>
    <row r="464" spans="14:14" x14ac:dyDescent="0.75">
      <c r="N464">
        <v>0</v>
      </c>
    </row>
    <row r="465" spans="14:14" x14ac:dyDescent="0.75">
      <c r="N465">
        <v>0</v>
      </c>
    </row>
    <row r="466" spans="14:14" x14ac:dyDescent="0.75">
      <c r="N466">
        <v>0</v>
      </c>
    </row>
    <row r="467" spans="14:14" x14ac:dyDescent="0.75">
      <c r="N467">
        <v>0</v>
      </c>
    </row>
    <row r="468" spans="14:14" x14ac:dyDescent="0.75">
      <c r="N468">
        <v>0</v>
      </c>
    </row>
    <row r="469" spans="14:14" x14ac:dyDescent="0.75">
      <c r="N469">
        <v>0</v>
      </c>
    </row>
    <row r="470" spans="14:14" x14ac:dyDescent="0.75">
      <c r="N470">
        <v>0</v>
      </c>
    </row>
    <row r="471" spans="14:14" x14ac:dyDescent="0.75">
      <c r="N471">
        <v>0</v>
      </c>
    </row>
    <row r="472" spans="14:14" x14ac:dyDescent="0.75">
      <c r="N472">
        <v>0</v>
      </c>
    </row>
    <row r="473" spans="14:14" x14ac:dyDescent="0.75">
      <c r="N473">
        <v>0</v>
      </c>
    </row>
    <row r="474" spans="14:14" x14ac:dyDescent="0.75">
      <c r="N474">
        <v>0</v>
      </c>
    </row>
    <row r="475" spans="14:14" x14ac:dyDescent="0.75">
      <c r="N475">
        <v>0</v>
      </c>
    </row>
    <row r="476" spans="14:14" x14ac:dyDescent="0.75">
      <c r="N476">
        <v>0</v>
      </c>
    </row>
    <row r="477" spans="14:14" x14ac:dyDescent="0.75">
      <c r="N477">
        <v>0</v>
      </c>
    </row>
    <row r="478" spans="14:14" x14ac:dyDescent="0.75">
      <c r="N478">
        <v>0</v>
      </c>
    </row>
    <row r="479" spans="14:14" x14ac:dyDescent="0.75">
      <c r="N4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37F4-28DC-4BFC-AB8F-891AC09C3DC8}">
  <dimension ref="A1:CC673"/>
  <sheetViews>
    <sheetView topLeftCell="BS1" workbookViewId="0">
      <selection activeCell="CI9" sqref="CI9"/>
    </sheetView>
  </sheetViews>
  <sheetFormatPr defaultRowHeight="14.75" x14ac:dyDescent="0.75"/>
  <sheetData>
    <row r="1" spans="1:81" x14ac:dyDescent="0.7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s="4" t="s">
        <v>115</v>
      </c>
    </row>
    <row r="2" spans="1:81" x14ac:dyDescent="0.75">
      <c r="A2" s="1" t="str">
        <f t="array" ref="A2:A19">_xll.FDS(A1,"OS_TOP_HLDR_NAME(ALL,0D,,MTD,,M,SEC,""EN"")")</f>
        <v>Vanguard Total Stock Market Index Fund</v>
      </c>
      <c r="B2" s="1" t="str">
        <f t="array" ref="B2:B3">_xll.FDS(B1,"OS_TOP_HLDR_NAME(ALL,0D,,MTD,,M,SEC,""EN"")")</f>
        <v>Fidelity Nasdaq Composite Index Fund</v>
      </c>
      <c r="C2" s="1" t="str">
        <f t="array" ref="C2:C66">_xll.FDS(C1,"OS_TOP_HLDR_NAME(ALL,0D,,MTD,,M,SEC,""EN"")")</f>
        <v>American High Income Trust</v>
      </c>
      <c r="D2" s="1" t="str">
        <f t="array" ref="D2:D4">_xll.FDS(D1,"OS_TOP_HLDR_NAME(ALL,0D,,MTD,,M,SEC,""EN"")")</f>
        <v>iShares Tr. - Micro Cap ETF</v>
      </c>
      <c r="E2" s="1" t="str">
        <f t="array" ref="E2:E10">_xll.FDS(E1,"OS_TOP_HLDR_NAME(ALL,0D,,MTD,,M,SEC,""EN"")")</f>
        <v>CIBC Canadian Small Cap Fund</v>
      </c>
      <c r="F2" s="1" t="str">
        <f t="array" ref="F2:F13">_xll.FDS(F1,"OS_TOP_HLDR_NAME(ALL,0D,,MTD,,M,SEC,""EN"")")</f>
        <v>Polar Capital Funds Plc - Healthcare Opportunities Fund</v>
      </c>
      <c r="G2" s="1" t="e">
        <f t="array" ref="G2">_xll.FDS(G1,"OS_TOP_HLDR_NAME(ALL,0D,,MTD,,M,SEC,""EN"")")</f>
        <v>#N/A</v>
      </c>
      <c r="H2" s="1" t="e">
        <f t="array" ref="H2">_xll.FDS(H1,"OS_TOP_HLDR_NAME(ALL,0D,,MTD,,M,SEC,""EN"")")</f>
        <v>#N/A</v>
      </c>
      <c r="I2" s="1" t="e">
        <f t="array" ref="I2">_xll.FDS(I1,"OS_TOP_HLDR_NAME(ALL,0D,,MTD,,M,SEC,""EN"")")</f>
        <v>#N/A</v>
      </c>
      <c r="J2" s="1" t="e">
        <f t="array" ref="J2">_xll.FDS(J1,"OS_TOP_HLDR_NAME(ALL,0D,,MTD,,M,SEC,""EN"")")</f>
        <v>#N/A</v>
      </c>
      <c r="K2" s="1" t="e">
        <f t="array" ref="K2">_xll.FDS(K1,"OS_TOP_HLDR_NAME(ALL,0D,,MTD,,M,SEC,""EN"")")</f>
        <v>#N/A</v>
      </c>
      <c r="L2" s="1" t="str">
        <f t="array" ref="L2:L88">_xll.FDS(L1,"OS_TOP_HLDR_NAME(ALL,0D,,MTD,,M,SEC,""EN"")")</f>
        <v>Fidelity Select Port. - Biotechnology Portfolio</v>
      </c>
      <c r="M2" s="1" t="e">
        <f t="array" ref="M2">_xll.FDS(M1,"OS_TOP_HLDR_NAME(ALL,0D,,MTD,,M,SEC,""EN"")")</f>
        <v>#N/A</v>
      </c>
      <c r="N2" s="1" t="str">
        <f t="array" ref="N2:N673">_xll.FDS(N1,"OS_TOP_HLDR_NAME(ALL,0D,,MTD,,M,SEC,""EN"")")</f>
        <v>Fidelity Canadian Growth Company Fund</v>
      </c>
      <c r="O2" s="1" t="str">
        <f t="array" ref="O2:O30">_xll.FDS(O1,"OS_TOP_HLDR_NAME(ALL,0D,,MTD,,M,SEC,""EN"")")</f>
        <v>Fidelity Advisor Series VII - Biotechnology Fund</v>
      </c>
      <c r="P2" s="1" t="e">
        <f t="array" ref="P2">_xll.FDS(P1,"OS_TOP_HLDR_NAME(ALL,0D,,MTD,,M,SEC,""EN"")")</f>
        <v>#N/A</v>
      </c>
      <c r="Q2" s="1" t="e">
        <f t="array" ref="Q2">_xll.FDS(Q1,"OS_TOP_HLDR_NAME(ALL,0D,,MTD,,M,SEC,""EN"")")</f>
        <v>#N/A</v>
      </c>
      <c r="R2" s="1" t="e">
        <f t="array" ref="R2">_xll.FDS(R1,"OS_TOP_HLDR_NAME(ALL,0D,,MTD,,M,SEC,""EN"")")</f>
        <v>#N/A</v>
      </c>
      <c r="S2" s="1" t="str">
        <f t="array" ref="S2:S3">_xll.FDS(S1,"OS_TOP_HLDR_NAME(ALL,0D,,MTD,,M,SEC,""EN"")")</f>
        <v>Clough Global Opportunities Fund</v>
      </c>
      <c r="T2" s="1" t="e">
        <f t="array" ref="T2">_xll.FDS(T1,"OS_TOP_HLDR_NAME(ALL,0D,,MTD,,M,SEC,""EN"")")</f>
        <v>#N/A</v>
      </c>
      <c r="U2" s="1" t="str">
        <f t="array" ref="U2:U3">_xll.FDS(U1,"OS_TOP_HLDR_NAME(ALL,0D,,MTD,,M,SEC,""EN"")")</f>
        <v>Taylor North American Equity Opportunities Fund</v>
      </c>
      <c r="V2" s="1" t="str">
        <f t="array" ref="V2:V6">_xll.FDS(V1,"OS_TOP_HLDR_NAME(ALL,0D,,MTD,,M,SEC,""EN"")")</f>
        <v>AdvisorShares Trust - Pure Cannabis ETF</v>
      </c>
      <c r="W2" s="1" t="str">
        <f t="array" ref="W2:W50">_xll.FDS(W1,"OS_TOP_HLDR_NAME(ALL,0D,,MTD,,M,SEC,""EN"")")</f>
        <v>Canada Pension Plan</v>
      </c>
      <c r="X2" s="1" t="e">
        <f t="array" ref="X2">_xll.FDS(X1,"OS_TOP_HLDR_NAME(ALL,0D,,MTD,,M,SEC,""EN"")")</f>
        <v>#N/A</v>
      </c>
      <c r="Y2" s="1" t="e">
        <f t="array" ref="Y2">_xll.FDS(Y1,"OS_TOP_HLDR_NAME(ALL,0D,,MTD,,M,SEC,""EN"")")</f>
        <v>#N/A</v>
      </c>
      <c r="Z2" s="1" t="e">
        <f t="array" ref="Z2">_xll.FDS(Z1,"OS_TOP_HLDR_NAME(ALL,0D,,MTD,,M,SEC,""EN"")")</f>
        <v>#N/A</v>
      </c>
      <c r="AA2" s="1" t="str">
        <f t="array" ref="AA2:AA41">_xll.FDS(AA1,"OS_TOP_HLDR_NAME(ALL,0D,,MTD,,M,SEC,""EN"")")</f>
        <v>Canada Pension Plan</v>
      </c>
      <c r="AB2" s="1" t="e">
        <f t="array" ref="AB2">_xll.FDS(AB1,"OS_TOP_HLDR_NAME(ALL,0D,,MTD,,M,SEC,""EN"")")</f>
        <v>#N/A</v>
      </c>
      <c r="AC2" s="1" t="e">
        <f t="array" ref="AC2">_xll.FDS(AC1,"OS_TOP_HLDR_NAME(ALL,0D,,MTD,,M,SEC,""EN"")")</f>
        <v>#N/A</v>
      </c>
      <c r="AD2" s="1" t="str">
        <f t="array" ref="AD2:AD3">_xll.FDS(AD1,"OS_TOP_HLDR_NAME(ALL,0D,,MTD,,M,SEC,""EN"")")</f>
        <v>Eventide Healthcare &amp; Life Sciences Fund</v>
      </c>
      <c r="AE2" s="1" t="e">
        <f t="array" ref="AE2">_xll.FDS(AE1,"OS_TOP_HLDR_NAME(ALL,0D,,MTD,,M,SEC,""EN"")")</f>
        <v>#N/A</v>
      </c>
      <c r="AF2" s="1" t="str">
        <f t="array" ref="AF2:AF10">_xll.FDS(AF1,"OS_TOP_HLDR_NAME(ALL,0D,,MTD,,M,SEC,""EN"")")</f>
        <v>Eventide Healthcare &amp; Life Sciences Fund</v>
      </c>
      <c r="AG2" s="1" t="e">
        <f t="array" ref="AG2">_xll.FDS(AG1,"OS_TOP_HLDR_NAME(ALL,0D,,MTD,,M,SEC,""EN"")")</f>
        <v>#N/A</v>
      </c>
      <c r="AH2" s="1" t="str">
        <f t="array" ref="AH2:AH6">_xll.FDS(AH1,"OS_TOP_HLDR_NAME(ALL,0D,,MTD,,M,SEC,""EN"")")</f>
        <v>Purpose Global Innovators Fund</v>
      </c>
      <c r="AI2" s="1" t="str">
        <f t="array" ref="AI2:AI139">_xll.FDS(AI1,"OS_TOP_HLDR_NAME(ALL,0D,,MTD,,M,SEC,""EN"")")</f>
        <v>IA Clarington Canadian Small Cap Fund</v>
      </c>
      <c r="AJ2" s="1" t="e">
        <f t="array" ref="AJ2">_xll.FDS(AJ1,"OS_TOP_HLDR_NAME(ALL,0D,,MTD,,M,SEC,""EN"")")</f>
        <v>#N/A</v>
      </c>
      <c r="AK2" s="1" t="str">
        <f t="array" ref="AK2:AK38">_xll.FDS(AK1,"OS_TOP_HLDR_NAME(ALL,0D,,MTD,,M,SEC,""EN"")")</f>
        <v>Mawer New Canada Fund</v>
      </c>
      <c r="AL2" s="1" t="str">
        <f t="array" ref="AL2:AL14">_xll.FDS(AL1,"OS_TOP_HLDR_NAME(ALL,0D,,MTD,,M,SEC,""EN"")")</f>
        <v>Vanguard Total Stock Market Index Fund</v>
      </c>
      <c r="AM2" s="1" t="str">
        <f t="array" ref="AM2:AM15">_xll.FDS(AM1,"OS_TOP_HLDR_NAME(ALL,0D,,MTD,,M,SEC,""EN"")")</f>
        <v>Pender Small Cap Opportunities Fund</v>
      </c>
      <c r="AN2" s="1" t="e">
        <f t="array" ref="AN2">_xll.FDS(AN1,"OS_TOP_HLDR_NAME(ALL,0D,,MTD,,M,SEC,""EN"")")</f>
        <v>#N/A</v>
      </c>
      <c r="AO2" s="1" t="e">
        <f t="array" ref="AO2">_xll.FDS(AO1,"OS_TOP_HLDR_NAME(ALL,0D,,MTD,,M,SEC,""EN"")")</f>
        <v>#N/A</v>
      </c>
      <c r="AP2" s="1" t="e">
        <f t="array" ref="AP2">_xll.FDS(AP1,"OS_TOP_HLDR_NAME(ALL,0D,,MTD,,M,SEC,""EN"")")</f>
        <v>#N/A</v>
      </c>
      <c r="AQ2" s="1" t="str">
        <f t="array" ref="AQ2:AQ9">_xll.FDS(AQ1,"OS_TOP_HLDR_NAME(ALL,0D,,MTD,,M,SEC,""EN"")")</f>
        <v>Asperior Investment Funds - LF Ruffer Absolute Return Fund</v>
      </c>
      <c r="AR2" s="1" t="str">
        <f t="array" ref="AR2">_xll.FDS(AR1,"OS_TOP_HLDR_NAME(ALL,0D,,MTD,,M,SEC,""EN"")")</f>
        <v>Horizons Medical Marijuana Life Sciences ETF</v>
      </c>
      <c r="AS2" s="1" t="e">
        <f t="array" ref="AS2">_xll.FDS(AS1,"OS_TOP_HLDR_NAME(ALL,0D,,MTD,,M,SEC,""EN"")")</f>
        <v>#N/A</v>
      </c>
      <c r="AT2" s="1" t="str">
        <f t="array" ref="AT2:AT186">_xll.FDS(AT1,"OS_TOP_HLDR_NAME(ALL,0D,,MTD,,M,SEC,""EN"")")</f>
        <v>Mackenzie Canadian Growth Fund</v>
      </c>
      <c r="AU2" s="1" t="e">
        <f t="array" ref="AU2">_xll.FDS(AU1,"OS_TOP_HLDR_NAME(ALL,0D,,MTD,,M,SEC,""EN"")")</f>
        <v>#N/A</v>
      </c>
      <c r="AV2" s="1" t="e">
        <f t="array" ref="AV2">_xll.FDS(AV1,"OS_TOP_HLDR_NAME(ALL,0D,,MTD,,M,SEC,""EN"")")</f>
        <v>#N/A</v>
      </c>
      <c r="AW2" s="1" t="str">
        <f t="array" ref="AW2:AW3">_xll.FDS(AW1,"OS_TOP_HLDR_NAME(ALL,0D,,MTD,,M,SEC,""EN"")")</f>
        <v>New Zealand Superannuation Fund</v>
      </c>
      <c r="AX2" s="1" t="e">
        <f t="array" ref="AX2">_xll.FDS(AX1,"OS_TOP_HLDR_NAME(ALL,0D,,MTD,,M,SEC,""EN"")")</f>
        <v>#N/A</v>
      </c>
      <c r="AY2" s="1" t="str">
        <f t="array" ref="AY2:AY3">_xll.FDS(AY1,"OS_TOP_HLDR_NAME(ALL,0D,,MTD,,M,SEC,""EN"")")</f>
        <v>Goodwood Capital Fund</v>
      </c>
      <c r="AZ2" s="1" t="e">
        <f t="array" ref="AZ2">_xll.FDS(AZ1,"OS_TOP_HLDR_NAME(ALL,0D,,MTD,,M,SEC,""EN"")")</f>
        <v>#N/A</v>
      </c>
      <c r="BA2" s="1" t="str">
        <f t="array" ref="BA2">_xll.FDS(BA1,"OS_TOP_HLDR_NAME(ALL,0D,,MTD,,M,SEC,""EN"")")</f>
        <v>First Asset JFT Strategies Fund</v>
      </c>
      <c r="BB2" s="1" t="e">
        <f t="array" ref="BB2">_xll.FDS(BB1,"OS_TOP_HLDR_NAME(ALL,0D,,MTD,,M,SEC,""EN"")")</f>
        <v>#N/A</v>
      </c>
      <c r="BC2" s="1" t="str">
        <f t="array" ref="BC2:BC14">_xll.FDS(BC1,"OS_TOP_HLDR_NAME(ALL,0D,,MTD,,M,SEC,""EN"")")</f>
        <v>Invesco Health Care Fund</v>
      </c>
      <c r="BD2" s="1" t="str">
        <f t="array" ref="BD2:BD3">_xll.FDS(BD1,"OS_TOP_HLDR_NAME(ALL,0D,,MTD,,M,SEC,""EN"")")</f>
        <v>Pender Small Cap Opportunities Fund</v>
      </c>
      <c r="BE2" s="1" t="e">
        <f t="array" ref="BE2">_xll.FDS(BE1,"OS_TOP_HLDR_NAME(ALL,0D,,MTD,,M,SEC,""EN"")")</f>
        <v>#N/A</v>
      </c>
      <c r="BF2" s="1" t="e">
        <f t="array" ref="BF2">_xll.FDS(BF1,"OS_TOP_HLDR_NAME(ALL,0D,,MTD,,M,SEC,""EN"")")</f>
        <v>#N/A</v>
      </c>
      <c r="BG2" s="1" t="e">
        <f t="array" ref="BG2">_xll.FDS(BG1,"OS_TOP_HLDR_NAME(ALL,0D,,MTD,,M,SEC,""EN"")")</f>
        <v>#N/A</v>
      </c>
      <c r="BH2" s="1" t="str">
        <f t="array" ref="BH2:BH3">_xll.FDS(BH1,"OS_TOP_HLDR_NAME(ALL,0D,,MTD,,M,SEC,""EN"")")</f>
        <v>American Funds Small Cap World Fund</v>
      </c>
      <c r="BI2" s="1" t="str">
        <f t="array" ref="BI2:BI3">_xll.FDS(BI1,"OS_TOP_HLDR_NAME(ALL,0D,,MTD,,M,SEC,""EN"")")</f>
        <v>EdgePoint Canadian Portfolio</v>
      </c>
      <c r="BJ2" s="1" t="str">
        <f t="array" ref="BJ2">_xll.FDS(BJ1,"OS_TOP_HLDR_NAME(ALL,0D,,MTD,,M,SEC,""EN"")")</f>
        <v>Vifag 2002, SICAV</v>
      </c>
      <c r="BK2" s="1" t="str">
        <f t="array" ref="BK2:BK10">_xll.FDS(BK1,"OS_TOP_HLDR_NAME(ALL,0D,,MTD,,M,SEC,""EN"")")</f>
        <v>Fidelity True North Fund</v>
      </c>
      <c r="BL2" s="1" t="str">
        <f t="array" ref="BL2">_xll.FDS(BL1,"OS_TOP_HLDR_NAME(ALL,0D,,MTD,,M,SEC,""EN"")")</f>
        <v>Exemplar Growth &amp; Income Fund</v>
      </c>
      <c r="BM2" s="1" t="str">
        <f t="array" ref="BM2:BM11">_xll.FDS(BM1,"OS_TOP_HLDR_NAME(ALL,0D,,MTD,,M,SEC,""EN"")")</f>
        <v>Fidelity True North Fund</v>
      </c>
      <c r="BN2" s="1" t="str">
        <f t="array" ref="BN2">_xll.FDS(BN1,"OS_TOP_HLDR_NAME(ALL,0D,,MTD,,M,SEC,""EN"")")</f>
        <v>Purpose Canadian Equity Growth Fund</v>
      </c>
      <c r="BO2" s="1" t="e">
        <f t="array" ref="BO2">_xll.FDS(BO1,"OS_TOP_HLDR_NAME(ALL,0D,,MTD,,M,SEC,""EN"")")</f>
        <v>#N/A</v>
      </c>
      <c r="BP2" s="1" t="e">
        <f t="array" ref="BP2">_xll.FDS(BP1,"OS_TOP_HLDR_NAME(ALL,0D,,MTD,,M,SEC,""EN"")")</f>
        <v>#N/A</v>
      </c>
      <c r="BQ2" s="1" t="str">
        <f t="array" ref="BQ2:BQ10">_xll.FDS(BQ1,"OS_TOP_HLDR_NAME(ALL,0D,,MTD,,M,SEC,""EN"")")</f>
        <v>Cambridge Pure Canadian Equity Fund</v>
      </c>
      <c r="BR2" s="1" t="e">
        <f t="array" ref="BR2">_xll.FDS(BR1,"OS_TOP_HLDR_NAME(ALL,0D,,MTD,,M,SEC,""EN"")")</f>
        <v>#N/A</v>
      </c>
      <c r="BS2" s="1" t="e">
        <f t="array" ref="BS2">_xll.FDS(BS1,"OS_TOP_HLDR_NAME(ALL,0D,,MTD,,M,SEC,""EN"")")</f>
        <v>#N/A</v>
      </c>
      <c r="BT2" s="1" t="str">
        <f t="array" ref="BT2">_xll.FDS(BT1,"OS_TOP_HLDR_NAME(ALL,0D,,MTD,,M,SEC,""EN"")")</f>
        <v>GFA International Fund</v>
      </c>
      <c r="BU2" s="1" t="str">
        <f t="array" ref="BU2:BU9">_xll.FDS(BU1,"OS_TOP_HLDR_NAME(ALL,0D,,MTD,,M,SEC,""EN"")")</f>
        <v>Horizons Medical Marijuana Life Sciences ETF</v>
      </c>
      <c r="BV2" s="1" t="str">
        <f t="array" ref="BV2:BV25">_xll.FDS(BV1,"OS_TOP_HLDR_NAME(ALL,0D,,MTD,,M,SEC,""EN"")")</f>
        <v>Caisse de Depot &amp; Placement du Quebec</v>
      </c>
      <c r="BW2" s="1" t="e">
        <f t="array" ref="BW2">_xll.FDS(BW1,"OS_TOP_HLDR_NAME(ALL,0D,,MTD,,M,SEC,""EN"")")</f>
        <v>#N/A</v>
      </c>
      <c r="BX2" s="1" t="str">
        <f t="array" ref="BX2">_xll.FDS(BX1,"OS_TOP_HLDR_NAME(ALL,0D,,MTD,,M,SEC,""EN"")")</f>
        <v>iShares S&amp;P/TSX Small Cap Index ETF</v>
      </c>
      <c r="BY2" s="1" t="str">
        <f t="array" ref="BY2:BY92">_xll.FDS(BY1,"OS_TOP_HLDR_NAME(ALL,0D,,MTD,,M,SEC,""EN"")")</f>
        <v>iShares Russell 2000 ETF</v>
      </c>
      <c r="BZ2" s="1" t="str">
        <f t="array" ref="BZ2:BZ46">_xll.FDS(BZ1,"OS_TOP_HLDR_NAME(ALL,0D,,MTD,,M,SEC,""EN"")")</f>
        <v>Fidelity Small Cap Stock Fund</v>
      </c>
      <c r="CA2" s="1" t="str">
        <f t="array" ref="CA2:CA44">_xll.FDS(CA1,"OS_TOP_HLDR_NAME(ALL,0D,,MTD,,M,SEC,""EN"")")</f>
        <v>American Funds Small Cap World Fund</v>
      </c>
      <c r="CB2" s="1" t="str">
        <f t="array" ref="CB2:CB112">_xll.FDS(CB1,"OS_TOP_HLDR_NAME(ALL,0D,,MTD,,M,SEC,""EN"")")</f>
        <v>Fidelity Canadian Growth Company Fund</v>
      </c>
      <c r="CC2" s="1" t="str">
        <f t="array" ref="CC2:CC13">_xll.FDS(CC1,"OS_TOP_HLDR_NAME(ALL,0D,,MTD,,M,SEC,""EN"")")</f>
        <v>HBM Healthcare Investments</v>
      </c>
    </row>
    <row r="3" spans="1:81" x14ac:dyDescent="0.75">
      <c r="A3" s="1" t="str">
        <v>PRIMECAP Odyssey Aggressive Growth Fund</v>
      </c>
      <c r="B3" t="str">
        <v>Alma Capital Invt. Fds. - Apis Global Long/Short Equity Fund</v>
      </c>
      <c r="C3" t="str">
        <v>American Funds Income Fund of America</v>
      </c>
      <c r="D3" t="str">
        <v>Fidelity Nasdaq Composite Index Fund</v>
      </c>
      <c r="E3" t="str">
        <v>Canoe Asset Allocation Class</v>
      </c>
      <c r="F3" t="str">
        <v>Polar Capital Funds Plc - Biotechnology Fund</v>
      </c>
      <c r="L3" t="str">
        <v>Stichting Pensioenfonds ABP (Global Equity Portfolio)</v>
      </c>
      <c r="N3" t="str">
        <v>Vanguard Total International Stock Index Fund</v>
      </c>
      <c r="O3" t="str">
        <v>Polar Capital Funds Plc - Healthcare Opportunities Fund</v>
      </c>
      <c r="S3" t="str">
        <v>Fidelity Nasdaq Composite Index Fund</v>
      </c>
      <c r="U3" t="str">
        <v>Voya Multi Manager International Small Cap Fund</v>
      </c>
      <c r="V3" t="str">
        <v>I.B.I. MEHAKA (4D) Solactive North American Cann. USD - Hedged</v>
      </c>
      <c r="W3" t="str">
        <v>Beutel Goodman Small Cap Fund</v>
      </c>
      <c r="AA3" t="str">
        <v>Stichting Pensioenfonds ABP (Global Equity Portfolio)</v>
      </c>
      <c r="AD3" t="str">
        <v>Catalyst Eventide Gilead Fund</v>
      </c>
      <c r="AF3" t="str">
        <v>USAA Small Cap Stock Fund</v>
      </c>
      <c r="AH3" t="str">
        <v>Empire Life Emblem Growth Portfolio</v>
      </c>
      <c r="AI3" t="str">
        <v>EdgePoint Canadian Portfolio</v>
      </c>
      <c r="AK3" t="str">
        <v>Highland Fds. I - Long/Short Healthcare Fund</v>
      </c>
      <c r="AL3" t="str">
        <v>Vanguard Extended Market Index Fund</v>
      </c>
      <c r="AM3" t="str">
        <v>NCM Entrepreneurs Class</v>
      </c>
      <c r="AQ3" t="str">
        <v>LF Ruffer Investment Funds - Total Return Fund</v>
      </c>
      <c r="AT3" t="str">
        <v>Mackenzie Canadian Growth Balanced Fund</v>
      </c>
      <c r="AW3" t="str">
        <v>Vifag 2002, SICAV</v>
      </c>
      <c r="AY3" t="str">
        <v>Pender Small Cap Opportunities Fund</v>
      </c>
      <c r="BC3" t="str">
        <v>T Rowe Price New Horizons Fund</v>
      </c>
      <c r="BD3" t="str">
        <v>Pender Value Fund</v>
      </c>
      <c r="BH3" t="str">
        <v>Fidelity Nasdaq Composite Index Fund</v>
      </c>
      <c r="BI3" t="str">
        <v>Edgepoint Canadian Growth &amp; Income Portfolio</v>
      </c>
      <c r="BK3" t="str">
        <v>Caisse de Depot &amp; Placement du Quebec</v>
      </c>
      <c r="BM3" t="str">
        <v>First Asset JFT Strategies Fund</v>
      </c>
      <c r="BQ3" t="str">
        <v>Fidelity Small Cap Stock Fund</v>
      </c>
      <c r="BU3" t="str">
        <v>HANetf ICAV - Medical Cannabis &amp; Wellness UCITS ETF</v>
      </c>
      <c r="BV3" t="str">
        <v>CREF Stock Account</v>
      </c>
      <c r="BY3" t="str">
        <v>Vanguard Extended Market Index Fund</v>
      </c>
      <c r="BZ3" t="str">
        <v>Wasatch Micro Cap Value Fund</v>
      </c>
      <c r="CA3" t="str">
        <v>Eventide Healthcare &amp; Life Sciences Fund</v>
      </c>
      <c r="CB3" t="str">
        <v>Fidelity Select Port. - Health Care Portfolio</v>
      </c>
      <c r="CC3" t="str">
        <v>FTIF SICAV - Biotechnology Discovery Fund</v>
      </c>
    </row>
    <row r="4" spans="1:81" x14ac:dyDescent="0.75">
      <c r="A4" s="1" t="str">
        <v>Government Pension Fund - Global (The)</v>
      </c>
      <c r="C4" t="str">
        <v>JPMorgan High Yield Fund</v>
      </c>
      <c r="D4" t="str">
        <v>1290 VT Micro Cap Portfolio</v>
      </c>
      <c r="E4" t="str">
        <v>Renaissance Canadian Small Cap Fund</v>
      </c>
      <c r="F4" t="str">
        <v>Biotech Growth Trust Plc (The)</v>
      </c>
      <c r="L4" t="str">
        <v>iShares NASDAQ Biotechnology ETF</v>
      </c>
      <c r="N4" t="str">
        <v>Fidelity Special Situations Fund</v>
      </c>
      <c r="O4" t="str">
        <v>Fidelity Select Port. - Health Care Portfolio</v>
      </c>
      <c r="V4" t="str">
        <v>Cannabis Growth Fund</v>
      </c>
      <c r="W4" t="str">
        <v>DFA Canadian Small Company Series</v>
      </c>
      <c r="AA4" t="str">
        <v>DFA International Core Equity Portfolio</v>
      </c>
      <c r="AF4" t="str">
        <v>AMG Managers Cadence Emerging Companies Fund</v>
      </c>
      <c r="AH4" t="str">
        <v>Empire Life Emblem Moderate Growth Portfolio</v>
      </c>
      <c r="AI4" t="str">
        <v>Janus Henderson Venture Fund</v>
      </c>
      <c r="AK4" t="str">
        <v>BMO Enterprise Fund</v>
      </c>
      <c r="AL4" t="str">
        <v>Fidelity Extended Market Index Fund</v>
      </c>
      <c r="AM4" t="str">
        <v>SEI Investments - Canadian Equity Fund</v>
      </c>
      <c r="AQ4" t="str">
        <v>Fidelity True North Fund</v>
      </c>
      <c r="AT4" t="str">
        <v>Mawer New Canada Fund</v>
      </c>
      <c r="BC4" t="str">
        <v>Tekla Healthcare Investors</v>
      </c>
      <c r="BK4" t="str">
        <v>Fidelity Canadian Opportunities Fund</v>
      </c>
      <c r="BM4" t="str">
        <v>Royce Micro Cap Fund</v>
      </c>
      <c r="BQ4" t="str">
        <v>Grandeur Peak International Opportunities Fund</v>
      </c>
      <c r="BU4" t="str">
        <v>ws-hc Fonds - Hanf Industrie Aktien Global</v>
      </c>
      <c r="BV4" t="str">
        <v>iShares S&amp;P/TSX Small Cap Index ETF</v>
      </c>
      <c r="BY4" t="str">
        <v>FCP Medical - BioHealth</v>
      </c>
      <c r="BZ4" t="str">
        <v>MDPIM Canadian Equity Pool</v>
      </c>
      <c r="CA4" t="str">
        <v>HBM Healthcare Investments</v>
      </c>
      <c r="CB4" t="str">
        <v>Polar Capital Funds Plc - Healthcare Opportunities Fund</v>
      </c>
      <c r="CC4" t="str">
        <v>AB Small Cap Growth Portfolio</v>
      </c>
    </row>
    <row r="5" spans="1:81" x14ac:dyDescent="0.75">
      <c r="A5" s="1" t="str">
        <v>iShares Tr. - Micro Cap ETF</v>
      </c>
      <c r="C5" t="str">
        <v>JPMorgan Investment Funds - Global Income Fund</v>
      </c>
      <c r="E5" t="str">
        <v>Canoe Equity Class</v>
      </c>
      <c r="F5" t="str">
        <v>Man Funds VI Plc - Man European Equity Alternative</v>
      </c>
      <c r="L5" t="str">
        <v>FTIF SICAV - Biotechnology Discovery Fund</v>
      </c>
      <c r="N5" t="str">
        <v>Government Pension Fund - Global (The)</v>
      </c>
      <c r="O5" t="str">
        <v>Polar Capital Funds Plc - Biotechnology Fund</v>
      </c>
      <c r="V5" t="str">
        <v>I.B.I. Mehaka (4D) Solactive North American Cannabis</v>
      </c>
      <c r="W5" t="str">
        <v>Royce Micro Cap Trust</v>
      </c>
      <c r="AA5" t="str">
        <v>DFA Canadian Small Company Series</v>
      </c>
      <c r="AF5" t="str">
        <v>iShares Tr. - Micro Cap ETF</v>
      </c>
      <c r="AH5" t="str">
        <v>Empire Life Emblem Balanced Portfolio</v>
      </c>
      <c r="AI5" t="str">
        <v>London Life Mid Cap Canada Fund (GWLIM)</v>
      </c>
      <c r="AK5" t="str">
        <v>HSBC Small Cap Growth Fund</v>
      </c>
      <c r="AL5" t="str">
        <v>Schwab Total Stock Market Index Fund</v>
      </c>
      <c r="AM5" t="str">
        <v>NCM Norrep Fund</v>
      </c>
      <c r="AQ5" t="str">
        <v>Ruffer SICAV - Total Return International</v>
      </c>
      <c r="AT5" t="str">
        <v>Sentry Canadian Income Fund</v>
      </c>
      <c r="BC5" t="str">
        <v>Tekla Life Sciences Investors</v>
      </c>
      <c r="BK5" t="str">
        <v>NBI Quebec Growth Fund</v>
      </c>
      <c r="BM5" t="str">
        <v>Royce Smaller Companies Growth Fund</v>
      </c>
      <c r="BQ5" t="str">
        <v>Manulife Dividend Income Plus Fund</v>
      </c>
      <c r="BU5" t="str">
        <v>Global X Cannabis ETF</v>
      </c>
      <c r="BV5" t="str">
        <v>iShares Tr. - Core MSCI Total International Stock ETF</v>
      </c>
      <c r="BY5" t="str">
        <v>General American Investors Fund</v>
      </c>
      <c r="BZ5" t="str">
        <v>MD Equity Fund</v>
      </c>
      <c r="CA5" t="str">
        <v>Fidelity Series Small Cap Opportunities Fund</v>
      </c>
      <c r="CB5" t="str">
        <v>Fidelity Select Port. - Biotechnology Portfolio</v>
      </c>
      <c r="CC5" t="str">
        <v>Franklin Biotechnology Discovery Fund</v>
      </c>
    </row>
    <row r="6" spans="1:81" x14ac:dyDescent="0.75">
      <c r="A6" s="1" t="str">
        <v>Fidelity Comwlth. Tr. - Nasdaq Composite Index Tracking Stock</v>
      </c>
      <c r="C6" t="str">
        <v>Ivy Funds - High Income Fund</v>
      </c>
      <c r="E6" t="str">
        <v>CIBC Global Technology Fund</v>
      </c>
      <c r="F6" t="str">
        <v>MFM Techinvest Technology Fund</v>
      </c>
      <c r="L6" t="str">
        <v>Fidelity Strategic Advisers US Total Stock Fund</v>
      </c>
      <c r="N6" t="str">
        <v>Fidelity Canadian Balanced Fund</v>
      </c>
      <c r="O6" t="str">
        <v>Fidelity Advisor Health Care Fund</v>
      </c>
      <c r="V6" t="str">
        <v>Rize UCITS ICAV - Medical Cannabis &amp; Life SciencesUCITS ETF</v>
      </c>
      <c r="W6" t="str">
        <v>IG Beutel Goodman Canadian Small Cap Fund</v>
      </c>
      <c r="AA6" t="str">
        <v>British Columbia Inv Management Corp.</v>
      </c>
      <c r="AF6" t="str">
        <v>AIG Small Cap Fund</v>
      </c>
      <c r="AH6" t="str">
        <v>Empire Life Emblem Aggressive Growth Portfolio</v>
      </c>
      <c r="AI6" t="str">
        <v>Fidelity True North Fund</v>
      </c>
      <c r="AK6" t="str">
        <v>BMO Canadian Small Cap Equity Fund</v>
      </c>
      <c r="AL6" t="str">
        <v>iShares Tr. - Micro Cap ETF</v>
      </c>
      <c r="AM6" t="str">
        <v>SEI Investments - Canadian Small Company Equity Fund</v>
      </c>
      <c r="AQ6" t="str">
        <v>Jacob Micro Cap Growth Fund</v>
      </c>
      <c r="AT6" t="str">
        <v>British Columbia Inv Management Corp.</v>
      </c>
      <c r="BC6" t="str">
        <v>Invesco Funds - Global Health Care Fund</v>
      </c>
      <c r="BK6" t="str">
        <v>NBI Small Cap Fund</v>
      </c>
      <c r="BM6" t="str">
        <v>Royce Capital Fund - Micro Cap Portfolio</v>
      </c>
      <c r="BQ6" t="str">
        <v>Grandeur Peak Global Opportunities Fund</v>
      </c>
      <c r="BU6" t="str">
        <v>Purpose Marijuana Opportunities Fund</v>
      </c>
      <c r="BV6" t="str">
        <v>SPDR S&amp;P International Small Cap ETF</v>
      </c>
      <c r="BY6" t="str">
        <v>iShares Russell 2000 Growth ETF</v>
      </c>
      <c r="BZ6" t="str">
        <v>Pacific Select Fund - International Small Cap Portfolio</v>
      </c>
      <c r="CA6" t="str">
        <v>Biotech Growth Trust Plc (The)</v>
      </c>
      <c r="CB6" t="str">
        <v>Fidelity Special Situations Fund</v>
      </c>
      <c r="CC6" t="str">
        <v>Biotech Growth Trust Plc (The)</v>
      </c>
    </row>
    <row r="7" spans="1:81" x14ac:dyDescent="0.75">
      <c r="A7" s="1" t="str">
        <v>Vanguard Institutional Total Stock Market Index Fund</v>
      </c>
      <c r="C7" t="str">
        <v>JPMorgan Core Plus Bond Fund</v>
      </c>
      <c r="E7" t="str">
        <v>IA Clarington Focused Canadian Equity Class</v>
      </c>
      <c r="F7" t="str">
        <v>Xtrackers - MSCI EM Asia Swap UCITS ETF</v>
      </c>
      <c r="L7" t="str">
        <v>Fidelity Blue Chip Growth Fund</v>
      </c>
      <c r="N7" t="str">
        <v>Fidelity Global Innovators Investment Trust</v>
      </c>
      <c r="O7" t="str">
        <v>Fidelity Select Port. - Biotechnology Portfolio</v>
      </c>
      <c r="W7" t="str">
        <v>Adara Smaller Companies Fund</v>
      </c>
      <c r="AA7" t="str">
        <v>Schwab Fundamental International Small Company Index ETF</v>
      </c>
      <c r="AF7" t="str">
        <v>1290 VT Micro Cap Portfolio</v>
      </c>
      <c r="AI7" t="str">
        <v>RBC QUBE Low Volatility Canadian Equity Fund</v>
      </c>
      <c r="AK7" t="str">
        <v>BMO Private Canadian Special Equity Portfolio</v>
      </c>
      <c r="AL7" t="str">
        <v>iShares Core S&amp;P Total US Stock Market ETF</v>
      </c>
      <c r="AM7" t="str">
        <v>Fidelity Small Cap Stock Fund</v>
      </c>
      <c r="AQ7" t="str">
        <v>GFA International Fund</v>
      </c>
      <c r="AT7" t="str">
        <v>Manulife Dividend Income Fund</v>
      </c>
      <c r="BC7" t="str">
        <v>TD Health Sciences Fund</v>
      </c>
      <c r="BK7" t="str">
        <v>IG Fiera Canadian Small Cap Fund</v>
      </c>
      <c r="BM7" t="str">
        <v>North Growth Canadian Equity Fund</v>
      </c>
      <c r="BQ7" t="str">
        <v>Grandeur Peak Global Reach Fund</v>
      </c>
      <c r="BU7" t="str">
        <v>I.B.I. MEHAKA (4D) Solactive North American Cann. USD - Hedged</v>
      </c>
      <c r="BV7" t="str">
        <v>CI First Asset Morningstar National Bank Quebec Index ETF</v>
      </c>
      <c r="BY7" t="str">
        <v>Fidelity Extended Market Index Fund</v>
      </c>
      <c r="BZ7" t="str">
        <v>Valentum, FI</v>
      </c>
      <c r="CA7" t="str">
        <v>Fidelity Advisor Series VII - Biotechnology Fund</v>
      </c>
      <c r="CB7" t="str">
        <v>Fidelity Global Innovators Investment Trust</v>
      </c>
      <c r="CC7" t="str">
        <v>Tekla Healthcare Investors</v>
      </c>
    </row>
    <row r="8" spans="1:81" x14ac:dyDescent="0.75">
      <c r="A8" s="1" t="str">
        <v>Fidelity Nasdaq Composite Index Fund</v>
      </c>
      <c r="C8" t="str">
        <v>American Funds Insurance Series - Asset Allocation Fund</v>
      </c>
      <c r="E8" t="str">
        <v>CI Canadian Small/Mid Cap Fund</v>
      </c>
      <c r="F8" t="str">
        <v>iShares S&amp;P/TSX Small Cap Index ETF</v>
      </c>
      <c r="L8" t="str">
        <v>Franklin Biotechnology Discovery Fund</v>
      </c>
      <c r="N8" t="str">
        <v>Vanguard Developed Markets Index Fund</v>
      </c>
      <c r="O8" t="str">
        <v>Fidelity Strategic Advisers US Total Stock Fund</v>
      </c>
      <c r="W8" t="str">
        <v>DFA International Core Equity Portfolio</v>
      </c>
      <c r="AA8" t="str">
        <v>DFA International Small Cap Value Portfolio</v>
      </c>
      <c r="AF8" t="str">
        <v>Meeder Muirfield Fund</v>
      </c>
      <c r="AI8" t="str">
        <v>British Columbia Inv Management Corp.</v>
      </c>
      <c r="AK8" t="str">
        <v>MDPIM Canadian Equity Pool</v>
      </c>
      <c r="AL8" t="str">
        <v>Vanguard Balanced Index Fund (US)</v>
      </c>
      <c r="AM8" t="str">
        <v>Marquis Institutional Canadian Equity Portfolio</v>
      </c>
      <c r="AQ8" t="str">
        <v>First Asset JFT Strategies Fund</v>
      </c>
      <c r="AT8" t="str">
        <v>NBI Small Cap Fund</v>
      </c>
      <c r="BC8" t="str">
        <v>VALIC Company I - Health Sciences Fund</v>
      </c>
      <c r="BK8" t="str">
        <v>Exemplar Growth &amp; Income Fund</v>
      </c>
      <c r="BM8" t="str">
        <v>Purpose Global Innovators Fund</v>
      </c>
      <c r="BQ8" t="str">
        <v>Lacuna SICAV - Adamant Global Healthcare</v>
      </c>
      <c r="BU8" t="str">
        <v>I.B.I. Mehaka (4D) Solactive North American Cannabis</v>
      </c>
      <c r="BV8" t="str">
        <v>Vanguard Investment Series Plc - Global Small Cap Index Fund</v>
      </c>
      <c r="BY8" t="str">
        <v>Fidelity Small Cap Index Fund</v>
      </c>
      <c r="BZ8" t="str">
        <v>Royce Smaller Companies Growth Fund</v>
      </c>
      <c r="CA8" t="str">
        <v>Driehaus Mutual Funds - Micro Cap Growth Fund</v>
      </c>
      <c r="CB8" t="str">
        <v>Fidelity Global Innovators Class</v>
      </c>
      <c r="CC8" t="str">
        <v>Tekla Life Sciences Investors</v>
      </c>
    </row>
    <row r="9" spans="1:81" x14ac:dyDescent="0.75">
      <c r="A9" s="1" t="str">
        <v>DekaLux - BioTech CF/TF</v>
      </c>
      <c r="C9" t="str">
        <v>JPMorgan Income Builder Fund</v>
      </c>
      <c r="E9" t="str">
        <v>Renaissance Global Science &amp; Technology Fund</v>
      </c>
      <c r="F9" t="str">
        <v>Fidelity Nasdaq Composite Index Fund</v>
      </c>
      <c r="L9" t="str">
        <v>Fidelity Small Cap Growth Fund</v>
      </c>
      <c r="N9" t="str">
        <v>Miller Opportunity Trust</v>
      </c>
      <c r="O9" t="str">
        <v>Desjardins Quebec Balanced Fund</v>
      </c>
      <c r="W9" t="str">
        <v>Imperial Canadian Equity Pool</v>
      </c>
      <c r="AA9" t="str">
        <v>Mercer Funds - Non US Core Equity Fund</v>
      </c>
      <c r="AF9" t="str">
        <v>Series Portfolios Trust - Weiss Alternative Balanced Risk Fund</v>
      </c>
      <c r="AI9" t="str">
        <v>Edgepoint Canadian Growth &amp; Income Portfolio</v>
      </c>
      <c r="AK9" t="str">
        <v>HSBC Canadian Small Cap Equity Pooled Fund</v>
      </c>
      <c r="AL9" t="str">
        <v>Fidelity Total Market Index Fund</v>
      </c>
      <c r="AM9" t="str">
        <v>KP International Equity Fund</v>
      </c>
      <c r="AQ9" t="str">
        <v>AI Powered International Equity ETF</v>
      </c>
      <c r="AT9" t="str">
        <v>NBI Canadian Equity Growth Fund</v>
      </c>
      <c r="BC9" t="str">
        <v>Invesco V.I. Health Care Fund</v>
      </c>
      <c r="BK9" t="str">
        <v>IG Fiera Canadian Small Cap Class</v>
      </c>
      <c r="BM9" t="str">
        <v>Exemplar Growth &amp; Income Fund</v>
      </c>
      <c r="BQ9" t="str">
        <v>Fidelity Small Cap Stock K6 Fund</v>
      </c>
      <c r="BU9" t="str">
        <v>Rize UCITS ICAV - Medical Cannabis &amp; Life SciencesUCITS ETF</v>
      </c>
      <c r="BV9" t="str">
        <v>BlackRock Strategic Fds. - Americas Diversified Eq. Abs. Ret.</v>
      </c>
      <c r="BY9" t="str">
        <v>iShares Tr. - Micro Cap ETF</v>
      </c>
      <c r="BZ9" t="str">
        <v>IA Clarington Focused Canadian Equity Class</v>
      </c>
      <c r="CA9" t="str">
        <v>BNY Mellon Opportunistic Small Cap Fund</v>
      </c>
      <c r="CB9" t="str">
        <v>Fidelity Advisor Health Care Fund</v>
      </c>
      <c r="CC9" t="str">
        <v>Alger Funds - Health Sciences Fund</v>
      </c>
    </row>
    <row r="10" spans="1:81" x14ac:dyDescent="0.75">
      <c r="A10" s="1" t="str">
        <v>London Life Smaller Company Fund (Mackenzie)</v>
      </c>
      <c r="C10" t="str">
        <v>Nuveen Credit Strategies Income Fund</v>
      </c>
      <c r="E10" t="str">
        <v>IA Clarington North American Opportunities Class</v>
      </c>
      <c r="F10" t="str">
        <v>Polar Capital Funds Plc - Healthcare Discovery Fund</v>
      </c>
      <c r="L10" t="str">
        <v>Biotech Growth Trust Plc (The)</v>
      </c>
      <c r="N10" t="str">
        <v>Fidelity Global Innovators Class</v>
      </c>
      <c r="O10" t="str">
        <v>Fidelity Series Small Cap Opportunities Fund</v>
      </c>
      <c r="W10" t="str">
        <v>SEI Investments - Canadian Small Company Equity Fund</v>
      </c>
      <c r="AA10" t="str">
        <v>Old Westbury Small &amp; Mid Cap Strategies Fund</v>
      </c>
      <c r="AF10" t="str">
        <v>John Hancock VIT - Total Stock Market Index Trust</v>
      </c>
      <c r="AI10" t="str">
        <v>Invesco S&amp;P/TSX Composite Low Volatility Index ETF</v>
      </c>
      <c r="AK10" t="str">
        <v>NEI Canadian Small Cap Equity Fund</v>
      </c>
      <c r="AL10" t="str">
        <v>Fidelity Series Total Market Index Fund</v>
      </c>
      <c r="AM10" t="str">
        <v>Empire Life Emblem Growth Portfolio</v>
      </c>
      <c r="AT10" t="str">
        <v>London Life Dividend Fund (London Capital)</v>
      </c>
      <c r="BC10" t="str">
        <v>John Hancock II - Health Sciences Fund</v>
      </c>
      <c r="BK10" t="str">
        <v>Fidelity Balanced Income Currency Neutral Private Pool</v>
      </c>
      <c r="BM10" t="str">
        <v>PACE Alternative Strategies Investments</v>
      </c>
      <c r="BQ10" t="str">
        <v>Grandeur Peak Global Contrarian Fund</v>
      </c>
      <c r="BV10" t="str">
        <v>UBS (CH) Inst. Fund 2 - Equities Global Small Cap Passive II</v>
      </c>
      <c r="BY10" t="str">
        <v>Schwab Small Cap Index Fund</v>
      </c>
      <c r="BZ10" t="str">
        <v>MD Canadian Equity Fund</v>
      </c>
      <c r="CA10" t="str">
        <v>Fidelity Select Port. - Biotechnology Portfolio</v>
      </c>
      <c r="CB10" t="str">
        <v>Fidelity Advisor Series VII - Biotechnology Fund</v>
      </c>
      <c r="CC10" t="str">
        <v>AllianceBernstein VP - Small Cap Growth Portfolio</v>
      </c>
    </row>
    <row r="11" spans="1:81" x14ac:dyDescent="0.75">
      <c r="A11" s="1" t="str">
        <v>Vanguard Balanced Index Fund (US)</v>
      </c>
      <c r="C11" t="str">
        <v>American Funds Insurance Series - High Income Bond Fund</v>
      </c>
      <c r="F11" t="str">
        <v>Horizons Cdn Insider Index ETF</v>
      </c>
      <c r="L11" t="str">
        <v>USAA Small Cap Stock Fund</v>
      </c>
      <c r="N11" t="str">
        <v>Fidelity True North Fund</v>
      </c>
      <c r="O11" t="str">
        <v>Fidelity VIP - Health Care Portfolio</v>
      </c>
      <c r="W11" t="str">
        <v>DFA Canadian Core Equity Fund</v>
      </c>
      <c r="AA11" t="str">
        <v>DFA Canadian Core Equity Fund</v>
      </c>
      <c r="AI11" t="str">
        <v>DFA Canadian Small Company Series</v>
      </c>
      <c r="AK11" t="str">
        <v>Desjardins Canadian Small Cap Equity Fund</v>
      </c>
      <c r="AL11" t="str">
        <v>1290 VT Micro Cap Portfolio</v>
      </c>
      <c r="AM11" t="str">
        <v>Empire Life Emblem Moderate Growth Portfolio</v>
      </c>
      <c r="AT11" t="str">
        <v>iProfile Canadian Equity Pool</v>
      </c>
      <c r="BC11" t="str">
        <v>John Hancock VIT - Health Sciences Trust</v>
      </c>
      <c r="BM11" t="str">
        <v>Royce Micro Cap Trust</v>
      </c>
      <c r="BV11" t="str">
        <v>Vanguard MSCI International Small Companies Index ETF</v>
      </c>
      <c r="BY11" t="str">
        <v>Fidelity Total Market Index Fund</v>
      </c>
      <c r="BZ11" t="str">
        <v>Acadian Global Small Cap Equity CIT Fund</v>
      </c>
      <c r="CA11" t="str">
        <v>CI Global Health Sciences Corporate Class</v>
      </c>
      <c r="CB11" t="str">
        <v>HBM Healthcare Investments</v>
      </c>
      <c r="CC11" t="str">
        <v>Fidelity Nasdaq Composite Index Fund</v>
      </c>
    </row>
    <row r="12" spans="1:81" x14ac:dyDescent="0.75">
      <c r="A12" s="1" t="str">
        <v>GWL Smaller Company Fund 6.03M</v>
      </c>
      <c r="C12" t="str">
        <v>Lincoln VIP - JPMorgan High Yield Fund</v>
      </c>
      <c r="F12" t="str">
        <v>BlackRock Strategic Fds. - Americas Diversified Eq. Abs. Ret.</v>
      </c>
      <c r="L12" t="str">
        <v>AST Fidelity Institutional AMSM Quantitative</v>
      </c>
      <c r="N12" t="str">
        <v>BlackRock High Yield Bond Portfolio</v>
      </c>
      <c r="O12" t="str">
        <v>Strategic Advisers Core Fund</v>
      </c>
      <c r="W12" t="str">
        <v>iShares S&amp;P/TSX Small Cap Index ETF</v>
      </c>
      <c r="AA12" t="str">
        <v>Schwab Fundamental International Small Company Index Fund</v>
      </c>
      <c r="AI12" t="str">
        <v>Scotia Private Canadian Small Cap Pool</v>
      </c>
      <c r="AK12" t="str">
        <v>Mawer Tax Effective Balanced Fund</v>
      </c>
      <c r="AL12" t="str">
        <v>Vanguard Invt. Fds. ICVC - US Equity Index Fund</v>
      </c>
      <c r="AM12" t="str">
        <v>Acapital Fertility &amp; Genomics, FI</v>
      </c>
      <c r="AT12" t="str">
        <v>London Life Mid Cap Canada Fund (GWLIM)</v>
      </c>
      <c r="BC12" t="str">
        <v>EQ/T Rowe Price Health Sciences Portfolio</v>
      </c>
      <c r="BV12" t="str">
        <v>Royce Micro Cap Trust</v>
      </c>
      <c r="BY12" t="str">
        <v>APO Medical Opportunities</v>
      </c>
      <c r="BZ12" t="str">
        <v>Lacuna SICAV - Adamant Global Healthcare</v>
      </c>
      <c r="CA12" t="str">
        <v>BNY Mellon Small Cap Multi Strategy Fund</v>
      </c>
      <c r="CB12" t="str">
        <v>Franklin Biotechnology Discovery Fund</v>
      </c>
      <c r="CC12" t="str">
        <v>TD Canadian Equity Index ETF</v>
      </c>
    </row>
    <row r="13" spans="1:81" x14ac:dyDescent="0.75">
      <c r="A13" s="1" t="str">
        <v>SPDR S&amp;P International Small Cap ETF</v>
      </c>
      <c r="C13" t="str">
        <v>American Funds Capital World Bond Fund</v>
      </c>
      <c r="F13" t="str">
        <v>Esfera III, FI - Jores</v>
      </c>
      <c r="L13" t="str">
        <v>Allianz Biotechnologie</v>
      </c>
      <c r="N13" t="str">
        <v>Canada Pension Plan</v>
      </c>
      <c r="O13" t="str">
        <v>Destinations Multi Strategy Alternatives Fund</v>
      </c>
      <c r="W13" t="str">
        <v>British Columbia Inv Management Corp.</v>
      </c>
      <c r="AA13" t="str">
        <v>PF International Small Cap Fund</v>
      </c>
      <c r="AI13" t="str">
        <v>Canadian Equity Small Cap Pool</v>
      </c>
      <c r="AK13" t="str">
        <v>IA Canadian Equity Small Cap</v>
      </c>
      <c r="AL13" t="str">
        <v>Vanguard Total Stock Market Index Trust</v>
      </c>
      <c r="AM13" t="str">
        <v>Empire Life Emblem Balanced Portfolio</v>
      </c>
      <c r="AT13" t="str">
        <v>Phillips Hager &amp; North Canadian Equity Underlying Fund</v>
      </c>
      <c r="BC13" t="str">
        <v>Fidelity Nasdaq Composite Index Fund</v>
      </c>
      <c r="BV13" t="str">
        <v>Fidelity Total International Index Fund</v>
      </c>
      <c r="BY13" t="str">
        <v>BlackRock Master Small Cap Index Series</v>
      </c>
      <c r="BZ13" t="str">
        <v>Fidelity Small Cap Stock K6 Fund</v>
      </c>
      <c r="CA13" t="str">
        <v>Fidelity Stock Selector Small Cap Fund</v>
      </c>
      <c r="CB13" t="str">
        <v>Fidelity Health Care Central Fund</v>
      </c>
      <c r="CC13" t="str">
        <v>Mackenzie Canadian Equity Index ETF</v>
      </c>
    </row>
    <row r="14" spans="1:81" x14ac:dyDescent="0.75">
      <c r="A14" s="1" t="str">
        <v>1290 VT Micro Cap Portfolio</v>
      </c>
      <c r="C14" t="str">
        <v>SPDR Bloomberg Barclays High Yield Bond ETF</v>
      </c>
      <c r="L14" t="str">
        <v>Fidelity Series Blue Chip Growth Fund</v>
      </c>
      <c r="N14" t="str">
        <v>iShares S&amp;P/TSX 60 Index ETF</v>
      </c>
      <c r="O14" t="str">
        <v>Heptagon Fund Plc - Driehaus US Micro Cap Equity Fund</v>
      </c>
      <c r="W14" t="str">
        <v>SPDR S&amp;P International Small Cap ETF</v>
      </c>
      <c r="AA14" t="str">
        <v>iShares S&amp;P/TSX Small Cap Index ETF</v>
      </c>
      <c r="AI14" t="str">
        <v>DFA International Core Equity Portfolio</v>
      </c>
      <c r="AK14" t="str">
        <v>Purpose Select Equity Fund</v>
      </c>
      <c r="AL14" t="str">
        <v>Vanguard U.S. All-Cap Equity Index Pooled Fund</v>
      </c>
      <c r="AM14" t="str">
        <v>Empire Life Emblem Aggressive Growth Portfolio</v>
      </c>
      <c r="AT14" t="str">
        <v>Phillips Hager &amp; North Small Float Fund</v>
      </c>
      <c r="BC14" t="str">
        <v>MassMutual Select T Rowe Price Small and Mid Cap Blend Fund</v>
      </c>
      <c r="BV14" t="str">
        <v>Pharma/wHealth Fund</v>
      </c>
      <c r="BY14" t="str">
        <v>TIAA-CREF Small Cap Blend Index Fund</v>
      </c>
      <c r="BZ14" t="str">
        <v>IA Clarington North American Opportunities Class</v>
      </c>
      <c r="CA14" t="str">
        <v>BNY Mellon Var. Invt. Fd.-Opportunistic Small Cap Portfolio</v>
      </c>
      <c r="CB14" t="str">
        <v>T Rowe Price New Horizons Fund</v>
      </c>
    </row>
    <row r="15" spans="1:81" x14ac:dyDescent="0.75">
      <c r="A15" s="1" t="str">
        <v>GF Nasdaq Biotechnology Index Fund</v>
      </c>
      <c r="C15" t="str">
        <v>JPMorgan Global Bond Opportunities Fund</v>
      </c>
      <c r="L15" t="str">
        <v>Fidelity Strategic Advisers Small Mid Cap Fund</v>
      </c>
      <c r="N15" t="str">
        <v>ClearBridge Aggressive Growth Fund</v>
      </c>
      <c r="O15" t="str">
        <v>Destinations Small Mid Cap Equity Fund</v>
      </c>
      <c r="W15" t="str">
        <v>Kapital All Opportunities</v>
      </c>
      <c r="AA15" t="str">
        <v>DFA International Vector Equity Portfolio</v>
      </c>
      <c r="AI15" t="str">
        <v>United Financial-Canadian Equity Small Cap Corporate Class</v>
      </c>
      <c r="AK15" t="str">
        <v>Manulife Diversified Investment Fund</v>
      </c>
      <c r="AM15" t="str">
        <v>Fidelity Small Cap Stock K6 Fund</v>
      </c>
      <c r="AT15" t="str">
        <v>Signature Select Canadian Fund</v>
      </c>
      <c r="BV15" t="str">
        <v>Vanguard International Small Companies Index Fund</v>
      </c>
      <c r="BY15" t="str">
        <v>iShares Core S&amp;P Total US Stock Market ETF</v>
      </c>
      <c r="BZ15" t="str">
        <v>MD Precision Canadian Balanced Growth Fund</v>
      </c>
      <c r="CA15" t="str">
        <v>Altshuler Shaham (4D) Flexible</v>
      </c>
      <c r="CB15" t="str">
        <v>FTIF SICAV - Biotechnology Discovery Fund</v>
      </c>
    </row>
    <row r="16" spans="1:81" x14ac:dyDescent="0.75">
      <c r="A16" s="1" t="str">
        <v>Blackstone Alternative Multi Strategy Fund</v>
      </c>
      <c r="C16" t="str">
        <v>Ivy Funds VIP High Income Portfolio</v>
      </c>
      <c r="L16" t="str">
        <v>Fidelity Small Cap Growth K6 Fund</v>
      </c>
      <c r="N16" t="str">
        <v>SEB Lakemedelsfond</v>
      </c>
      <c r="O16" t="str">
        <v>Driehaus Mutual Funds - Micro Cap Growth Fund</v>
      </c>
      <c r="W16" t="str">
        <v>ACEVO Global Healthcare Absolute Return UI</v>
      </c>
      <c r="AA16" t="str">
        <v>DFA TA World (ex-US) Core Equity Portfolio</v>
      </c>
      <c r="AI16" t="str">
        <v>BMO Canadian Small Cap Equity Fund</v>
      </c>
      <c r="AK16" t="str">
        <v>SEI Investments - Canadian Small Company Equity Fund</v>
      </c>
      <c r="AT16" t="str">
        <v>Mackenzie Canadian All Cap Balanced Fund</v>
      </c>
      <c r="BV16" t="str">
        <v>Vanguard International Small Companies Index Fund (Hedged)</v>
      </c>
      <c r="BY16" t="str">
        <v>Vanguard Russell 2000 Growth Index Trust</v>
      </c>
      <c r="BZ16" t="str">
        <v>SEI Investments - Canadian Small Company Equity Fund</v>
      </c>
      <c r="CA16" t="str">
        <v>Heptagon Fund Plc - Driehaus US Micro Cap Equity Fund</v>
      </c>
      <c r="CB16" t="str">
        <v>Biotech Growth Trust Plc (The)</v>
      </c>
    </row>
    <row r="17" spans="1:80" x14ac:dyDescent="0.75">
      <c r="A17" s="1" t="str">
        <v>Mirae Asset Tiger NASDAQ Bio ETF</v>
      </c>
      <c r="C17" t="str">
        <v>Nuveen Floating Rate Income Fund</v>
      </c>
      <c r="L17" t="str">
        <v>iShares S&amp;P/TSX Small Cap Index ETF</v>
      </c>
      <c r="N17" t="str">
        <v>Chou Associates Fund</v>
      </c>
      <c r="O17" t="str">
        <v>iShares S&amp;P/TSX Small Cap Index ETF</v>
      </c>
      <c r="W17" t="str">
        <v>DFA TA World (ex-US) Core Equity Portfolio</v>
      </c>
      <c r="AA17" t="str">
        <v>DFA World (ex-US) Core Equity Portfolio</v>
      </c>
      <c r="AI17" t="str">
        <v>BMO Private Canadian Special Equity Portfolio</v>
      </c>
      <c r="AK17" t="str">
        <v>Compass Balanced Portfolio</v>
      </c>
      <c r="AT17" t="str">
        <v>Sentry Small/Mid Cap Income Fund</v>
      </c>
      <c r="BV17" t="str">
        <v>New Zealand Superannuation Fund</v>
      </c>
      <c r="BY17" t="str">
        <v>AXA 2000 Managed Volatility Portfolio</v>
      </c>
      <c r="BZ17" t="str">
        <v>iShares S&amp;P/TSX Small Cap Index ETF</v>
      </c>
      <c r="CA17" t="str">
        <v>USAA Small Cap Stock Fund</v>
      </c>
      <c r="CB17" t="str">
        <v>BlackRock Health Sciences Trust II</v>
      </c>
    </row>
    <row r="18" spans="1:80" x14ac:dyDescent="0.75">
      <c r="A18" s="1" t="str">
        <v>Vanguard U.S. All-Cap Equity Index Pooled Fund</v>
      </c>
      <c r="C18" t="str">
        <v>JPMorgan Funds - Global Bond Opportunities Fund</v>
      </c>
      <c r="L18" t="str">
        <v>CREF Stock Account</v>
      </c>
      <c r="N18" t="str">
        <v>T Rowe Price Value Fund</v>
      </c>
      <c r="O18" t="str">
        <v>Fidelity Stock Selector Small Cap Fund</v>
      </c>
      <c r="W18" t="str">
        <v>Symmetry Balanced Portfolio</v>
      </c>
      <c r="AA18" t="str">
        <v>DFA Canadian Vector Equity Fund</v>
      </c>
      <c r="AI18" t="str">
        <v>IG Mackenzie Summa SRI Fund</v>
      </c>
      <c r="AK18" t="str">
        <v>Compass Balanced Growth Portfolio</v>
      </c>
      <c r="AT18" t="str">
        <v>Mackenzie Canadian Large Cap Dividend &amp; Growth Fund</v>
      </c>
      <c r="BV18" t="str">
        <v>FDC SICAV - Actions Monde Small Cap - Indexe</v>
      </c>
      <c r="BY18" t="str">
        <v>iShares Russell 2000 Value ETF</v>
      </c>
      <c r="BZ18" t="str">
        <v>Cavalier Fundamental Growth Fund</v>
      </c>
      <c r="CA18" t="str">
        <v>Vanguard Health Care Index Fund</v>
      </c>
      <c r="CB18" t="str">
        <v>Nomura Asset World Genome Technology Open Mother Fund</v>
      </c>
    </row>
    <row r="19" spans="1:80" x14ac:dyDescent="0.75">
      <c r="A19" s="1" t="str">
        <v>Vanguard Growth &amp; Income Fund</v>
      </c>
      <c r="C19" t="str">
        <v>Nuveen Floating Rate Income Opportunity Fund</v>
      </c>
      <c r="L19" t="str">
        <v>BankInvest USA Small Cap Aktier</v>
      </c>
      <c r="N19" t="str">
        <v>Worldwide Healthcare Trust Plc</v>
      </c>
      <c r="O19" t="str">
        <v>Fidelity Nasdaq Composite Index Fund</v>
      </c>
      <c r="W19" t="str">
        <v>DFA International Sustainability Core 1 Portfolio</v>
      </c>
      <c r="AA19" t="str">
        <v>Acadian Global Small Cap Equity CIT Fund</v>
      </c>
      <c r="AI19" t="str">
        <v>GWL Mid Cap Canada Fund 8.02G</v>
      </c>
      <c r="AK19" t="str">
        <v>AMG Yacktman Special Opportunities Fund</v>
      </c>
      <c r="AT19" t="str">
        <v>Franklin Bissett Small Cap Fund</v>
      </c>
      <c r="BV19" t="str">
        <v>UBS (CH) Inst. Fund - Equities Global Small Cap Passive II</v>
      </c>
      <c r="BY19" t="str">
        <v>Vanguard Russell 2000 Index Fund</v>
      </c>
      <c r="BZ19" t="str">
        <v>Purpose Canadian Equity Growth Fund</v>
      </c>
      <c r="CA19" t="str">
        <v>Destinations Small Mid Cap Equity Fund</v>
      </c>
      <c r="CB19" t="str">
        <v>BNP Paribas Funds - US Small Cap</v>
      </c>
    </row>
    <row r="20" spans="1:80" x14ac:dyDescent="0.75">
      <c r="A20" s="1"/>
      <c r="C20" t="str">
        <v>Principal Investors - Diversified Real Asset Fund</v>
      </c>
      <c r="L20" t="str">
        <v>Arctic Funds Plc - Aurora LifeScience</v>
      </c>
      <c r="N20" t="str">
        <v>BMO Canadian Equity Fund</v>
      </c>
      <c r="O20" t="str">
        <v>Driehaus Mutual Funds - Event Driven Fund</v>
      </c>
      <c r="W20" t="str">
        <v>KP International Equity Fund</v>
      </c>
      <c r="AA20" t="str">
        <v>SPDR S&amp;P International Small Cap ETF</v>
      </c>
      <c r="AI20" t="str">
        <v>IG Mackenzie Quebec Enterprise Fund</v>
      </c>
      <c r="AK20" t="str">
        <v>Compass Conservative Balanced Portfolio</v>
      </c>
      <c r="AT20" t="str">
        <v>CIBC Canadian Equity Value Fund</v>
      </c>
      <c r="BV20" t="str">
        <v>Swisscanto (CH) Index Fund II - Equity Small cap World (ex-CH)</v>
      </c>
      <c r="BY20" t="str">
        <v>Lincoln VIP - SSgA Small Cap Index Fund</v>
      </c>
      <c r="BZ20" t="str">
        <v>MainStay VP - MacKay Small Cap Core Portfolio</v>
      </c>
      <c r="CA20" t="str">
        <v>Xtrackers - MSCI Emerging Markets Swap UCITS ETF</v>
      </c>
      <c r="CB20" t="str">
        <v>USAA Science &amp; Technology Fund</v>
      </c>
    </row>
    <row r="21" spans="1:80" x14ac:dyDescent="0.75">
      <c r="A21" s="1"/>
      <c r="C21" t="str">
        <v>Quilter Invs. OEIC - Bond 3 Fund</v>
      </c>
      <c r="L21" t="str">
        <v>Invesco Markets Plc - NASDAQ Biotech UCITS ETF</v>
      </c>
      <c r="N21" t="str">
        <v>Bruce Fund</v>
      </c>
      <c r="O21" t="str">
        <v>VALIC Company I - Health Sciences Fund</v>
      </c>
      <c r="W21" t="str">
        <v>DFA World (ex-US) Core Equity Portfolio</v>
      </c>
      <c r="AA21" t="str">
        <v>TD Canadian Index Fund</v>
      </c>
      <c r="AI21" t="str">
        <v>Fidelity Monthly Income Fund</v>
      </c>
      <c r="AK21" t="str">
        <v>Marquis Institutional Canadian Equity Portfolio</v>
      </c>
      <c r="AT21" t="str">
        <v>Manulife Dividend Income Private Pool</v>
      </c>
      <c r="BV21" t="str">
        <v>L&amp;G ICAV - Global Small Cap Equity Index Fund</v>
      </c>
      <c r="BY21" t="str">
        <v>CREF Stock Account</v>
      </c>
      <c r="BZ21" t="str">
        <v>Voya Multi Manager International Small Cap Fund</v>
      </c>
      <c r="CA21" t="str">
        <v>Altshuler Shaham Protected Global Equity</v>
      </c>
      <c r="CB21" t="str">
        <v>Fidelity Stock Selector All Cap Fund</v>
      </c>
    </row>
    <row r="22" spans="1:80" x14ac:dyDescent="0.75">
      <c r="A22" s="1"/>
      <c r="C22" t="str">
        <v>JPMorgan Global Allocation Fund</v>
      </c>
      <c r="L22" t="str">
        <v>iShares Tr. - Core MSCI Total International Stock ETF</v>
      </c>
      <c r="N22" t="str">
        <v>Thrivent Mid Cap Stock Fund</v>
      </c>
      <c r="O22" t="str">
        <v>CI First Asset Morningstar National Bank Quebec Index ETF</v>
      </c>
      <c r="W22" t="str">
        <v>Symmetry Moderate Growth Portfolio</v>
      </c>
      <c r="AA22" t="str">
        <v>John Hancock II - International Small Company Fund</v>
      </c>
      <c r="AI22" t="str">
        <v>iShares Core S&amp;P/TSX Capped Composite Index ETF</v>
      </c>
      <c r="AK22" t="str">
        <v>Compass Growth Portfolio</v>
      </c>
      <c r="AT22" t="str">
        <v>NBI Quebec Growth Fund</v>
      </c>
      <c r="BV22" t="str">
        <v>Swisscanto (CH) IPF I - Index Eq. Fd. Small Cap World (ex-CH)</v>
      </c>
      <c r="BY22" t="str">
        <v>Fidelity Series Total Market Index Fund</v>
      </c>
      <c r="BZ22" t="str">
        <v>Fidelity Series Intrinsic Opportunities Fund</v>
      </c>
      <c r="CA22" t="str">
        <v>BNY Mellon Small/Mid Cap Multi Strategy Fund</v>
      </c>
      <c r="CB22" t="str">
        <v>Fidelity Series Small Cap Opportunities Fund</v>
      </c>
    </row>
    <row r="23" spans="1:80" x14ac:dyDescent="0.75">
      <c r="A23" s="1"/>
      <c r="C23" t="str">
        <v>Putnam High Yield Fund</v>
      </c>
      <c r="L23" t="str">
        <v>ESPA Stock Biotec</v>
      </c>
      <c r="N23" t="str">
        <v>Fidelity Canadian Disciplined Equity Fund</v>
      </c>
      <c r="O23" t="str">
        <v>CSIF World (ex-CH) Small Cap Index - Pension Fund</v>
      </c>
      <c r="W23" t="str">
        <v>DFA Canadian Vector Equity Fund</v>
      </c>
      <c r="AA23" t="str">
        <v>DFA International Social Core Equity Portfolio</v>
      </c>
      <c r="AI23" t="str">
        <v>Select Canadian Equity Managed Fund</v>
      </c>
      <c r="AK23" t="str">
        <v>CSIF World (ex-CH) Small Cap Index - Pension Fund</v>
      </c>
      <c r="AT23" t="str">
        <v>AGF Canadian Growth Equity Class</v>
      </c>
      <c r="BV23" t="str">
        <v>AllianceBernstein Fund - Dynamic All Market Portfolio</v>
      </c>
      <c r="BY23" t="str">
        <v>RIM Global - Bioscience</v>
      </c>
      <c r="BZ23" t="str">
        <v>MainStay MacKay Small Cap Core Fund</v>
      </c>
      <c r="CA23" t="str">
        <v>Fidelity Nasdaq Composite Index Fund</v>
      </c>
      <c r="CB23" t="str">
        <v>Wells Fargo Discovery Fund</v>
      </c>
    </row>
    <row r="24" spans="1:80" x14ac:dyDescent="0.75">
      <c r="A24" s="1"/>
      <c r="C24" t="str">
        <v>American Funds Insurance Series - Capital World Bond Fund</v>
      </c>
      <c r="L24" t="str">
        <v>Fidelity Nasdaq Composite Index Fund</v>
      </c>
      <c r="N24" t="str">
        <v>Hartford International Opportunities Fund</v>
      </c>
      <c r="O24" t="str">
        <v>John Hancock VIT - Health Sciences Trust</v>
      </c>
      <c r="W24" t="str">
        <v>John Hancock II - International Small Company Fund</v>
      </c>
      <c r="AA24" t="str">
        <v>Brighthouse/Dimensional International Small Company Portfolio</v>
      </c>
      <c r="AI24" t="str">
        <v>CI Canadian Small/Mid Cap Fund</v>
      </c>
      <c r="AK24" t="str">
        <v>Acadian Global Small Cap Equity CIT Fund</v>
      </c>
      <c r="AT24" t="str">
        <v>Pembroke Canadian Growth Fund</v>
      </c>
      <c r="BV24" t="str">
        <v>GKB (CH) - Vorsorgefonds 45</v>
      </c>
      <c r="BY24" t="str">
        <v>Vanguard Russell 2000 Growth Index Fund</v>
      </c>
      <c r="BZ24" t="str">
        <v>Imperial Canadian Equity Pool</v>
      </c>
      <c r="CA24" t="str">
        <v>SPDR S&amp;P International Small Cap ETF</v>
      </c>
      <c r="CB24" t="str">
        <v>Matthews Asia Growth Fund</v>
      </c>
    </row>
    <row r="25" spans="1:80" x14ac:dyDescent="0.75">
      <c r="A25" s="1"/>
      <c r="C25" t="str">
        <v>Mackenzie Corporate Bond Fund</v>
      </c>
      <c r="L25" t="str">
        <v>Tekla Healthcare Investors</v>
      </c>
      <c r="N25" t="str">
        <v>CI First Asset Morningstar Canada Momentum Index ETF</v>
      </c>
      <c r="O25" t="str">
        <v>CSIF Umbrella - World (ex-CH) Small Cap Index Blue</v>
      </c>
      <c r="W25" t="str">
        <v>Brighthouse/Dimensional International Small Company Portfolio</v>
      </c>
      <c r="AA25" t="str">
        <v>BlackRock Strategic Fds. - Americas Diversified Eq. Abs. Ret.</v>
      </c>
      <c r="AI25" t="str">
        <v>DFA Canadian Core Equity Fund</v>
      </c>
      <c r="AK25" t="str">
        <v>CSIF Umbrella - World (ex-CH) Small Cap Index Blue</v>
      </c>
      <c r="AT25" t="str">
        <v>Renaissance Canadian Growth Fund</v>
      </c>
      <c r="BV25" t="str">
        <v>GKB (CH) - Vorsorgefonds 25</v>
      </c>
      <c r="BY25" t="str">
        <v>AXA/AB Small Cap Growth Portfolio</v>
      </c>
      <c r="BZ25" t="str">
        <v>Russell Comm. Contl. Fd. - Old Mutual Multi Style Glb. Eq.</v>
      </c>
      <c r="CA25" t="str">
        <v>Northern Small Cap Core Fund</v>
      </c>
      <c r="CB25" t="str">
        <v>Wells Fargo Small Company Growth Portfolio</v>
      </c>
    </row>
    <row r="26" spans="1:80" x14ac:dyDescent="0.75">
      <c r="A26" s="1"/>
      <c r="C26" t="str">
        <v>Nuveen Symphony Floating Rate Income Fund</v>
      </c>
      <c r="L26" t="str">
        <v>Lord Abbett Micro Cap Growth Fund</v>
      </c>
      <c r="N26" t="str">
        <v>iShares Core S&amp;P/TSX Capped Composite Index ETF</v>
      </c>
      <c r="O26" t="str">
        <v>John Hancock II - Health Sciences Fund</v>
      </c>
      <c r="W26" t="str">
        <v>WBS Huenicke Multi Asset Strategy</v>
      </c>
      <c r="AA26" t="str">
        <v>New Zealand Superannuation Fund</v>
      </c>
      <c r="AI26" t="str">
        <v>MD Equity Fund</v>
      </c>
      <c r="AK26" t="str">
        <v>Compass Maximum Growth Portfolio</v>
      </c>
      <c r="AT26" t="str">
        <v>BMO Enterprise Fund</v>
      </c>
      <c r="BY26" t="str">
        <v>Schwab Total Stock Market Index Fund</v>
      </c>
      <c r="BZ26" t="str">
        <v>Mandarine Funds - Global Micro Cap</v>
      </c>
      <c r="CA26" t="str">
        <v>Altshuler Shaham Options Fund</v>
      </c>
      <c r="CB26" t="str">
        <v>BNP Paribas Funds - US Growth</v>
      </c>
    </row>
    <row r="27" spans="1:80" x14ac:dyDescent="0.75">
      <c r="A27" s="1"/>
      <c r="C27" t="str">
        <v>PIMCO Fds. Glb. Invt. Series Plc - US High Yield Bond Fund</v>
      </c>
      <c r="L27" t="str">
        <v>Alger Funds - Health Sciences Fund</v>
      </c>
      <c r="N27" t="str">
        <v>Thrivent Variable Product - Mid Cap Stock Portfolio</v>
      </c>
      <c r="O27" t="str">
        <v>EQ/T Rowe Price Health Sciences Portfolio</v>
      </c>
      <c r="W27" t="str">
        <v>AMG Managers Emerging Opportunities Fund</v>
      </c>
      <c r="AA27" t="str">
        <v>DFA Variable - International Small Portfolio</v>
      </c>
      <c r="AI27" t="str">
        <v>TD Emerald Canadian Equity Index Fund</v>
      </c>
      <c r="AK27" t="str">
        <v>John Hancock II - International Small Company Fund</v>
      </c>
      <c r="AT27" t="str">
        <v>Invesco S&amp;P/TSX Composite Low Volatility Index ETF</v>
      </c>
      <c r="BY27" t="str">
        <v>Vifag 2002, SICAV</v>
      </c>
      <c r="BZ27" t="str">
        <v>SPDR S&amp;P International Small Cap ETF</v>
      </c>
      <c r="CA27" t="str">
        <v>CSIF World (ex-CH) Small Cap Index - Pension Fund</v>
      </c>
      <c r="CB27" t="str">
        <v>Fidelity Strategic Advisers US Total Stock Fund</v>
      </c>
    </row>
    <row r="28" spans="1:80" x14ac:dyDescent="0.75">
      <c r="A28" s="1"/>
      <c r="C28" t="str">
        <v>Nuveen Senior Income Fund</v>
      </c>
      <c r="L28" t="str">
        <v>Fidelity Blue Chip Growth K6 Fund</v>
      </c>
      <c r="N28" t="str">
        <v>Stichting Pensioenfonds ABP (Global Equity Portfolio)</v>
      </c>
      <c r="O28" t="str">
        <v>KLP Aksjeglobal Small Cap Indeks I</v>
      </c>
      <c r="W28" t="str">
        <v>DFA International Social Core Equity Portfolio</v>
      </c>
      <c r="AA28" t="str">
        <v>Dimensional Funds Plc - Global Core Equity Fund</v>
      </c>
      <c r="AI28" t="str">
        <v>DFA International Small Cap Value Portfolio</v>
      </c>
      <c r="AK28" t="str">
        <v>DFA International Small Cap Growth Portfolio</v>
      </c>
      <c r="AT28" t="str">
        <v>HSBC Small Cap Growth Fund</v>
      </c>
      <c r="BY28" t="str">
        <v>Northern Small Cap Index Fund</v>
      </c>
      <c r="BZ28" t="str">
        <v>CSIF World (ex-CH) Small Cap Index - Pension Fund</v>
      </c>
      <c r="CA28" t="str">
        <v>Kinetics Medical Portfolio</v>
      </c>
      <c r="CB28" t="str">
        <v>Fidelity VIP - Health Care Portfolio</v>
      </c>
    </row>
    <row r="29" spans="1:80" x14ac:dyDescent="0.75">
      <c r="A29" s="1"/>
      <c r="C29" t="str">
        <v>Ivy Funds - High Income Opportunities Fund</v>
      </c>
      <c r="L29" t="str">
        <v>Vanguard Total International Stock Index Fund</v>
      </c>
      <c r="N29" t="str">
        <v>JPMorgan BetaBuilders Canada ETF</v>
      </c>
      <c r="O29" t="str">
        <v>Series Portfolios Trust - Weiss Alternative Balanced Risk Fund</v>
      </c>
      <c r="W29" t="str">
        <v>DFA International Vector Equity Portfolio</v>
      </c>
      <c r="AA29" t="str">
        <v>Maverick Fund, FI</v>
      </c>
      <c r="AI29" t="str">
        <v>BMO S&amp;P/TSX Capped Composite Index ETF</v>
      </c>
      <c r="AK29" t="str">
        <v>DFA International Sustainability Core 1 Portfolio</v>
      </c>
      <c r="AT29" t="str">
        <v>Stone Dividend Growth Class</v>
      </c>
      <c r="BY29" t="str">
        <v>Fidelity Nasdaq Composite Index Fund</v>
      </c>
      <c r="BZ29" t="str">
        <v>Wilshire Mutual Funds - International Equity Fund</v>
      </c>
      <c r="CA29" t="str">
        <v>Acuitas US Micro Cap Fund</v>
      </c>
      <c r="CB29" t="str">
        <v>BNP Paribas Funds - Health Care Innovators</v>
      </c>
    </row>
    <row r="30" spans="1:80" x14ac:dyDescent="0.75">
      <c r="A30" s="1"/>
      <c r="C30" t="str">
        <v>Putnam Multi Asset Absolute Return Fund</v>
      </c>
      <c r="L30" t="str">
        <v>Protea Fund - Crawford Lake US Equities</v>
      </c>
      <c r="N30" t="str">
        <v>DFA International Core Equity Portfolio</v>
      </c>
      <c r="O30" t="str">
        <v>Pentathlon, FI</v>
      </c>
      <c r="W30" t="str">
        <v>Symmetry Conservative Portfolio</v>
      </c>
      <c r="AA30" t="str">
        <v>Dimensional Funds Plc - World Equity Fund</v>
      </c>
      <c r="AI30" t="str">
        <v>Royce Micro Cap Trust</v>
      </c>
      <c r="AK30" t="str">
        <v>DFA World (ex-US) Core Equity Portfolio</v>
      </c>
      <c r="AT30" t="str">
        <v>Fidelity Inv. Trust - Series Canada Fund</v>
      </c>
      <c r="BY30" t="str">
        <v>iShares Russell 3000 ETF</v>
      </c>
      <c r="BZ30" t="str">
        <v>KLP Aksjeglobal Small Cap Indeks I</v>
      </c>
      <c r="CA30" t="str">
        <v>BNY Mellon Small Cap Growth Fund</v>
      </c>
      <c r="CB30" t="str">
        <v>Fidelity Global Innovators Currency Neutral Class</v>
      </c>
    </row>
    <row r="31" spans="1:80" x14ac:dyDescent="0.75">
      <c r="A31" s="1"/>
      <c r="C31" t="str">
        <v>Ivy Funds - Apollo Strategic Income Fund</v>
      </c>
      <c r="L31" t="str">
        <v>1290 VT Micro Cap Portfolio</v>
      </c>
      <c r="N31" t="str">
        <v>American Funds Fundamental Investors</v>
      </c>
      <c r="W31" t="str">
        <v>DFA International Small Cap Growth Portfolio</v>
      </c>
      <c r="AA31" t="str">
        <v>BlackRock IFS - iShares Wo. (ex-Switzerland) Sm.Ca.Eq.In. (CH)</v>
      </c>
      <c r="AI31" t="str">
        <v>North American Mid Cap Fund (GWLIM)</v>
      </c>
      <c r="AK31" t="str">
        <v>Avantis International Small Cap Value ETF</v>
      </c>
      <c r="AT31" t="str">
        <v>IG Mackenzie Canadian Small/Mid Cap Fund</v>
      </c>
      <c r="BY31" t="str">
        <v>TIAA-CREF Equity Index Fund</v>
      </c>
      <c r="BZ31" t="str">
        <v>Janus Long Term Care ETF (The)</v>
      </c>
      <c r="CA31" t="str">
        <v>CSIF Umbrella - World (ex-CH) Small Cap Index Blue</v>
      </c>
      <c r="CB31" t="str">
        <v>Fidelity Advisor Series I -Growth Opportunities Fund</v>
      </c>
    </row>
    <row r="32" spans="1:80" x14ac:dyDescent="0.75">
      <c r="A32" s="1"/>
      <c r="C32" t="str">
        <v>JPMorgan Fund ICVC - Multi-Asset Income Fund</v>
      </c>
      <c r="L32" t="str">
        <v>Vanguard Investment Series Plc - Global Small Cap Index Fund</v>
      </c>
      <c r="N32" t="str">
        <v>Fidelity Capital &amp; Income Fund</v>
      </c>
      <c r="W32" t="str">
        <v>Iceberg Asset Management, SICAV</v>
      </c>
      <c r="AA32" t="str">
        <v>Allianz VIP Trust - AZL DFA International Core Equity Fund</v>
      </c>
      <c r="AI32" t="str">
        <v>DFA Canadian Vector Equity Fund</v>
      </c>
      <c r="AK32" t="str">
        <v>KP International Equity Fund</v>
      </c>
      <c r="AT32" t="str">
        <v>Signature Select Canadian Corporate Class</v>
      </c>
      <c r="BY32" t="str">
        <v>VALIC Company I - Small Cap Index Fund</v>
      </c>
      <c r="BZ32" t="str">
        <v>TD Canadian Equity Index ETF</v>
      </c>
      <c r="CA32" t="str">
        <v>DFA US Core Equity 1 Portfolio</v>
      </c>
      <c r="CB32" t="str">
        <v>ALPS Medical Breakthroughs ETF</v>
      </c>
    </row>
    <row r="33" spans="1:80" x14ac:dyDescent="0.75">
      <c r="A33" s="1"/>
      <c r="C33" t="str">
        <v>JPMorgan Funds - Multi Income Fund</v>
      </c>
      <c r="L33" t="str">
        <v>Tekla Life Sciences Investors</v>
      </c>
      <c r="N33" t="str">
        <v>BMO Canadian Large Cap Equity Fund</v>
      </c>
      <c r="W33" t="str">
        <v>Dimensional Funds Plc - Global Small Companies Fund</v>
      </c>
      <c r="AA33" t="str">
        <v>Merian Glb. Invs. Ser. Plc - Equity Income Fund (IRL)</v>
      </c>
      <c r="AI33" t="str">
        <v>CREF Stock Account</v>
      </c>
      <c r="AK33" t="str">
        <v>Dimensional Funds ICVC - International Core Equity Fund</v>
      </c>
      <c r="AT33" t="str">
        <v>DFA Canadian Small Company Series</v>
      </c>
      <c r="BY33" t="str">
        <v>Bridge Builder Small/Mid Cap Growth Fund</v>
      </c>
      <c r="BZ33" t="str">
        <v>CSIF Umbrella - World (ex-CH) Small Cap Index Blue</v>
      </c>
      <c r="CA33" t="str">
        <v>KLP Aksjeglobal Small Cap Indeks I</v>
      </c>
      <c r="CB33" t="str">
        <v>Vanguard Health Care Index Fund</v>
      </c>
    </row>
    <row r="34" spans="1:80" x14ac:dyDescent="0.75">
      <c r="A34" s="1"/>
      <c r="C34" t="str">
        <v>Ivy Funds - Apollo Multi Asset Income Fund</v>
      </c>
      <c r="L34" t="str">
        <v>Fidelity Institutional Funds - Select Global Equities Fund</v>
      </c>
      <c r="N34" t="str">
        <v>Vanguard FTSE All World (ex-US) Index Fund</v>
      </c>
      <c r="W34" t="str">
        <v>Symmetry Growth Portfolio</v>
      </c>
      <c r="AA34" t="str">
        <v>Dimensional Funds Plc - Global Small Companies Fund</v>
      </c>
      <c r="AI34" t="str">
        <v>iShares S&amp;P/TSX Small Cap Index ETF</v>
      </c>
      <c r="AK34" t="str">
        <v>DFA International Vector Equity Portfolio</v>
      </c>
      <c r="AT34" t="str">
        <v>TD Canadian Small Cap Equity Fund</v>
      </c>
      <c r="BY34" t="str">
        <v>Voya Russell Small Cap Index Portfolio</v>
      </c>
      <c r="BZ34" t="str">
        <v>Mont Blanc Global Growth Fund</v>
      </c>
      <c r="CA34" t="str">
        <v>DFA US Sustainability Core 1 Portfolio</v>
      </c>
      <c r="CB34" t="str">
        <v>AST Small Cap Growth Portfolio</v>
      </c>
    </row>
    <row r="35" spans="1:80" x14ac:dyDescent="0.75">
      <c r="A35" s="1"/>
      <c r="C35" t="str">
        <v>PIMCO High Yield Spectrum Fund</v>
      </c>
      <c r="L35" t="str">
        <v>Perinvest (Lux) SICAV - Global Healthcare Equity</v>
      </c>
      <c r="N35" t="str">
        <v>TD Emerald Canadian Equity Index Fund</v>
      </c>
      <c r="W35" t="str">
        <v>Barreau du Quebec Section Equilibree</v>
      </c>
      <c r="AA35" t="str">
        <v>John Hancock VIT - International Small Company Trust</v>
      </c>
      <c r="AI35" t="str">
        <v>North Growth Canadian Equity Fund</v>
      </c>
      <c r="AK35" t="str">
        <v>Dimensional Funds Plc - Global Core Equity Fund</v>
      </c>
      <c r="AT35" t="str">
        <v>GWL Dividend Fund 8.01G</v>
      </c>
      <c r="BY35" t="str">
        <v>Christopher Weil &amp; Company Core Investment Fund</v>
      </c>
      <c r="BZ35" t="str">
        <v>Avantis International Equity ETF</v>
      </c>
      <c r="CA35" t="str">
        <v>Dimensional Funds Plc - Global Small Companies Fund</v>
      </c>
      <c r="CB35" t="str">
        <v>Polar Capital Funds Plc - Biotechnology Fund</v>
      </c>
    </row>
    <row r="36" spans="1:80" x14ac:dyDescent="0.75">
      <c r="A36" s="1"/>
      <c r="C36" t="str">
        <v>AST High Yield Portfolio</v>
      </c>
      <c r="L36" t="str">
        <v>Renaissance Canadian Growth Fund</v>
      </c>
      <c r="N36" t="str">
        <v>British Columbia Inv Management Corp.</v>
      </c>
      <c r="W36" t="str">
        <v>Dimensional Funds Plc - World Equity Fund</v>
      </c>
      <c r="AA36" t="str">
        <v>M Fund - International Equity Fund</v>
      </c>
      <c r="AI36" t="str">
        <v>Pacific Select Fund - International Small Cap Portfolio</v>
      </c>
      <c r="AK36" t="str">
        <v>Avantis International Equity ETF</v>
      </c>
      <c r="AT36" t="str">
        <v>Canoe Canadian Small Mid Cap Portfolio Class</v>
      </c>
      <c r="BY36" t="str">
        <v>Xtrackers (IE) Plc - Russell 2000 UCITS ETF</v>
      </c>
      <c r="BZ36" t="str">
        <v>LGT Select Funds - Equity Enhanced Minimum Variance</v>
      </c>
      <c r="CA36" t="str">
        <v>Dimensional Funds Plc - World Equity Fund</v>
      </c>
      <c r="CB36" t="str">
        <v>Fidelity Funds SICAV - Global Health Care Fund</v>
      </c>
    </row>
    <row r="37" spans="1:80" x14ac:dyDescent="0.75">
      <c r="A37" s="1"/>
      <c r="C37" t="str">
        <v>Putnam World Trust - Global High Yield Bond Fund</v>
      </c>
      <c r="L37" t="str">
        <v>UBS (CH) Inst. Fund 2 - Equities Global Small Cap Passive II</v>
      </c>
      <c r="N37" t="str">
        <v>Desjardins Canadian Equity Value Fund</v>
      </c>
      <c r="W37" t="str">
        <v>DFA Variable - International Small Portfolio</v>
      </c>
      <c r="AA37" t="str">
        <v>Dimensional Funds ICVC - International Core Equity Fund</v>
      </c>
      <c r="AI37" t="str">
        <v>Canada Life Mid Cap Canada Fund S-346G</v>
      </c>
      <c r="AK37" t="str">
        <v>Dimensional Funds Plc - World Equity Fund</v>
      </c>
      <c r="AT37" t="str">
        <v>Mackenzie Canadian Large Cap Growth Fund</v>
      </c>
      <c r="BY37" t="str">
        <v>APO Medical Opportunities Institutionell</v>
      </c>
      <c r="BZ37" t="str">
        <v>Russell Comm. Contractual Fd. - Old Mutual Opp. Global Equity</v>
      </c>
      <c r="CA37" t="str">
        <v>AdvisorShares Dorsey Wright Micro Cap ETF</v>
      </c>
      <c r="CB37" t="str">
        <v>Fidelity CanAm Opportunities Class</v>
      </c>
    </row>
    <row r="38" spans="1:80" x14ac:dyDescent="0.75">
      <c r="A38" s="1"/>
      <c r="C38" t="str">
        <v>Nuveen Short Duration Credit Opportunities Fund</v>
      </c>
      <c r="L38" t="str">
        <v>iShares IV Plc - NASDAQ US Biotechnology UCITS ETF</v>
      </c>
      <c r="N38" t="str">
        <v>BMO S&amp;P/TSX Capped Composite Index ETF</v>
      </c>
      <c r="W38" t="str">
        <v>Avantis International Small Cap Value ETF</v>
      </c>
      <c r="AA38" t="str">
        <v>DFA World (ex-US) Targeted Value Portfolio</v>
      </c>
      <c r="AI38" t="str">
        <v>Ohio National - Janus Henderson Venture Portfolio</v>
      </c>
      <c r="AK38" t="str">
        <v>Dimensional Funds Plc - Global Small Companies Fund</v>
      </c>
      <c r="AT38" t="str">
        <v>Desjardins Canadian Small Cap Equity Fund</v>
      </c>
      <c r="BY38" t="str">
        <v>ATM Small Cap Managed Volatility Portfolio</v>
      </c>
      <c r="BZ38" t="str">
        <v>Russell Invt. Co. Plc - Old Mutual Multi-Style Global Eq. Fd.</v>
      </c>
      <c r="CA38" t="str">
        <v>Blackstone Alternative Multi Strategy Fund</v>
      </c>
      <c r="CB38" t="str">
        <v>Strategic Advisers Core Fund</v>
      </c>
    </row>
    <row r="39" spans="1:80" x14ac:dyDescent="0.75">
      <c r="A39" s="1"/>
      <c r="C39" t="str">
        <v>IG Putnam US High Yield Income Fund</v>
      </c>
      <c r="L39" t="str">
        <v>AllianzGI Health Sciences Fund</v>
      </c>
      <c r="N39" t="str">
        <v>iShares MSCI Canada ETF</v>
      </c>
      <c r="W39" t="str">
        <v>Dimensional Funds ICVC - International Core Equity Fund</v>
      </c>
      <c r="AA39" t="str">
        <v>GMO Funds Plc - Global Equity Allocation Investment Fund</v>
      </c>
      <c r="AI39" t="str">
        <v>RBC Vision Women's Leadership MSCI Canada Index ETF</v>
      </c>
      <c r="AT39" t="str">
        <v>NEI Canadian Small Cap Equity Fund</v>
      </c>
      <c r="BY39" t="str">
        <v>Vanguard Invt. Fds. ICVC - US Equity Index Fund</v>
      </c>
      <c r="BZ39" t="str">
        <v>Mackenzie Canadian Equity Index ETF</v>
      </c>
      <c r="CA39" t="str">
        <v>Symmetry Balanced Portfolio</v>
      </c>
      <c r="CB39" t="str">
        <v>IA Clarington Thematic Selection Fund</v>
      </c>
    </row>
    <row r="40" spans="1:80" x14ac:dyDescent="0.75">
      <c r="A40" s="1"/>
      <c r="C40" t="str">
        <v>Great-West High Yield Bond Fund</v>
      </c>
      <c r="L40" t="str">
        <v>CSIF World (ex-CH) Small Cap Index - Pension Fund</v>
      </c>
      <c r="N40" t="str">
        <v>DFA Canadian Core Equity Fund</v>
      </c>
      <c r="W40" t="str">
        <v>Avantis International Equity ETF</v>
      </c>
      <c r="AA40" t="str">
        <v>Invesco RAFI Strategic Developed ex-US Small Company ETF</v>
      </c>
      <c r="AI40" t="str">
        <v>Janus Henderson Capital Funds Plc - US Venture Fund</v>
      </c>
      <c r="AT40" t="str">
        <v>Mackenzie Canadian All Cap Value Fund</v>
      </c>
      <c r="BY40" t="str">
        <v>Pacific Select Fund - Small Cap Index Portfolio</v>
      </c>
      <c r="BZ40" t="str">
        <v>Barreau du Quebec Section Equilibree</v>
      </c>
      <c r="CA40" t="str">
        <v>Mirae Asset Tiger NASDAQ Bio ETF</v>
      </c>
      <c r="CB40" t="str">
        <v>North Growth Canadian Equity Fund</v>
      </c>
    </row>
    <row r="41" spans="1:80" x14ac:dyDescent="0.75">
      <c r="A41" s="1"/>
      <c r="C41" t="str">
        <v>Mackenzie North American Corporate Bond Fund</v>
      </c>
      <c r="L41" t="str">
        <v>Fidelity Comwlth. Tr. - Nasdaq Composite Index Tracking Stock</v>
      </c>
      <c r="N41" t="str">
        <v>Xtrackers - MSCI AC Asia (ex-Japan) Swaps UCITS ETF</v>
      </c>
      <c r="W41" t="str">
        <v>Dimensional Funds Plc - Global Core Equity Fund</v>
      </c>
      <c r="AA41" t="str">
        <v>GS Funds - GIVI Global Equity Growth Markets Tilt Portfolio</v>
      </c>
      <c r="AI41" t="str">
        <v>Sun Life BlackRock Canadian Composite Equity Fund</v>
      </c>
      <c r="AT41" t="str">
        <v>GWL Mid Cap Canada Fund 8.02G</v>
      </c>
      <c r="BY41" t="str">
        <v>EQ/Small Company Index Portfolio</v>
      </c>
      <c r="BZ41" t="str">
        <v>Symmetry Balanced Portfolio</v>
      </c>
      <c r="CA41" t="str">
        <v>Symmetry Moderate Growth Portfolio</v>
      </c>
      <c r="CB41" t="str">
        <v>Victory RS Science &amp; Technology Fund</v>
      </c>
    </row>
    <row r="42" spans="1:80" x14ac:dyDescent="0.75">
      <c r="A42" s="1"/>
      <c r="C42" t="str">
        <v>Putnam Variable Trust - High Yield Fund</v>
      </c>
      <c r="L42" t="str">
        <v>PPF (PMG Partners Funds) - PMG Global Biotech Fund</v>
      </c>
      <c r="N42" t="str">
        <v>Treligga PLC - Ardevora Global Equity Fund</v>
      </c>
      <c r="W42" t="str">
        <v>Allianz VIP Trust - AZL DFA International Core Equity Fund</v>
      </c>
      <c r="AI42" t="str">
        <v>Dimensional Funds Plc - Global Targeted Value Fund</v>
      </c>
      <c r="AT42" t="str">
        <v>MD Equity Fund</v>
      </c>
      <c r="BY42" t="str">
        <v>John Hancock VIT - Small Cap Index Trust</v>
      </c>
      <c r="BZ42" t="str">
        <v>Symmetry Moderate Growth Portfolio</v>
      </c>
      <c r="CA42" t="str">
        <v>Symmetry Conservative Portfolio</v>
      </c>
      <c r="CB42" t="str">
        <v>VALIC Company I - Health Sciences Fund</v>
      </c>
    </row>
    <row r="43" spans="1:80" x14ac:dyDescent="0.75">
      <c r="A43" s="1"/>
      <c r="C43" t="str">
        <v>JPMorgan Funds - US High Yield Plus Bond Fund</v>
      </c>
      <c r="L43" t="str">
        <v>Vanguard MSCI International Small Companies Index ETF</v>
      </c>
      <c r="N43" t="str">
        <v>Schwab International Equity ETF</v>
      </c>
      <c r="W43" t="str">
        <v>John Hancock VIT - International Small Company Trust</v>
      </c>
      <c r="AI43" t="str">
        <v>Fidelity Monthly Income Class</v>
      </c>
      <c r="AT43" t="str">
        <v>iShares Core S&amp;P/TSX Capped Composite Index ETF</v>
      </c>
      <c r="BY43" t="str">
        <v>Pharma/wHealth Fund</v>
      </c>
      <c r="BZ43" t="str">
        <v>Symmetry Conservative Portfolio</v>
      </c>
      <c r="CA43" t="str">
        <v>Symmetry Growth Portfolio</v>
      </c>
      <c r="CB43" t="str">
        <v>Fidelity Small Cap Growth Fund</v>
      </c>
    </row>
    <row r="44" spans="1:80" x14ac:dyDescent="0.75">
      <c r="A44" s="1"/>
      <c r="C44" t="str">
        <v>JPMorgan Investment Funds - Income Opportunity Fund</v>
      </c>
      <c r="L44" t="str">
        <v>Fidelity US Small/Mid Cap Equity Investment Trust</v>
      </c>
      <c r="N44" t="str">
        <v>CREF Stock Account</v>
      </c>
      <c r="W44" t="str">
        <v>Acadian Global Small Cap Equity CIT Fund</v>
      </c>
      <c r="AI44" t="str">
        <v>BlackRock Strategic Fds. - Americas Diversified Eq. Abs. Ret.</v>
      </c>
      <c r="AT44" t="str">
        <v>SEI Investments - Canadian Small Company Equity Fund</v>
      </c>
      <c r="BY44" t="str">
        <v>SSgA SPDR ETFs Europe II Plc - Russell 2000 US Small Cap UCITS</v>
      </c>
      <c r="BZ44" t="str">
        <v>Fidelity Balanced Managed Risk Portfolio</v>
      </c>
      <c r="CA44" t="str">
        <v>Symmetry Fixed Income Portfolio</v>
      </c>
      <c r="CB44" t="str">
        <v>TD Health Sciences Fund</v>
      </c>
    </row>
    <row r="45" spans="1:80" x14ac:dyDescent="0.75">
      <c r="A45" s="1"/>
      <c r="C45" t="str">
        <v>JPMorgan Funds - Flexible Credit Fund</v>
      </c>
      <c r="L45" t="str">
        <v>TD Canadian Equity Index ETF</v>
      </c>
      <c r="N45" t="str">
        <v>BMO Asset Allocation Fund</v>
      </c>
      <c r="W45" t="str">
        <v>M Fund - International Equity Fund</v>
      </c>
      <c r="AI45" t="str">
        <v>DFA International Vector Equity Portfolio</v>
      </c>
      <c r="AT45" t="str">
        <v>Mackenzie Canadian Small Cap Value Fund</v>
      </c>
      <c r="BY45" t="str">
        <v>SEI Institutional Invt. Trust - Extended Market Index Fund</v>
      </c>
      <c r="BZ45" t="str">
        <v>Symmetry Growth Portfolio</v>
      </c>
      <c r="CB45" t="str">
        <v>Loncar Cancer Immunotherapy ETF</v>
      </c>
    </row>
    <row r="46" spans="1:80" x14ac:dyDescent="0.75">
      <c r="A46" s="1"/>
      <c r="C46" t="str">
        <v>Putnam World Trust - Fixed Income Global Alpha Fund</v>
      </c>
      <c r="L46" t="str">
        <v>Danske Invest Medilife Fund (FI)</v>
      </c>
      <c r="N46" t="str">
        <v>Invesco Dynamic Pharmaceuticals ETF</v>
      </c>
      <c r="W46" t="str">
        <v>Lincoln VIP - Dimensional International Core Equity Fund</v>
      </c>
      <c r="AI46" t="str">
        <v>GS Funds - Global Small Cap Core Equity Portfolio</v>
      </c>
      <c r="AT46" t="str">
        <v>IG Fiera Canadian Small Cap Fund</v>
      </c>
      <c r="BY46" t="str">
        <v>1290 VT Micro Cap Portfolio</v>
      </c>
      <c r="BZ46" t="str">
        <v>Symmetry Fixed Income Portfolio</v>
      </c>
      <c r="CB46" t="str">
        <v>NVIT Wells Fargo Discovery Fund</v>
      </c>
    </row>
    <row r="47" spans="1:80" x14ac:dyDescent="0.75">
      <c r="A47" s="1"/>
      <c r="C47" t="str">
        <v>Putnam Premier Income Trust</v>
      </c>
      <c r="L47" t="str">
        <v>CSIF Umbrella - World (ex-CH) Small Cap Index Blue</v>
      </c>
      <c r="N47" t="str">
        <v>Fidelity Leveraged Company Stock Fund</v>
      </c>
      <c r="W47" t="str">
        <v>Old Westbury Small &amp; Mid Cap Strategies Fund</v>
      </c>
      <c r="AI47" t="str">
        <v>Mawer New Canada Fund</v>
      </c>
      <c r="AT47" t="str">
        <v>BlackRock Global Funds - Nutrition Fund</v>
      </c>
      <c r="BY47" t="str">
        <v>DWS Small Cap Index VIP</v>
      </c>
      <c r="CB47" t="str">
        <v>Fidelity Stock Selector Small Cap Fund</v>
      </c>
    </row>
    <row r="48" spans="1:80" x14ac:dyDescent="0.75">
      <c r="A48" s="1"/>
      <c r="C48" t="str">
        <v>Putnam Master Intermediate Income Trust</v>
      </c>
      <c r="L48" t="str">
        <v>ProShares Ultra NASDAQ Biotechnology</v>
      </c>
      <c r="N48" t="str">
        <v>Vanguard FTSE Canada All Cap Index ETF</v>
      </c>
      <c r="W48" t="str">
        <v>London Life Growth Equity Fund (AGF)</v>
      </c>
      <c r="AI48" t="str">
        <v>Select Canadian Equity Managed Corporate Class</v>
      </c>
      <c r="AT48" t="str">
        <v>Imperial Canadian Equity Pool</v>
      </c>
      <c r="BY48" t="str">
        <v>Vanguard Total Stock Market Index Trust</v>
      </c>
      <c r="CB48" t="str">
        <v>Skyline Umb. Fd. ICAV - Arbrook American Equities</v>
      </c>
    </row>
    <row r="49" spans="1:80" x14ac:dyDescent="0.75">
      <c r="A49" s="1"/>
      <c r="C49" t="str">
        <v>Counsel Fixed Income</v>
      </c>
      <c r="L49" t="str">
        <v>iShares Tr. - Core MSCI International Developed Markets ETF</v>
      </c>
      <c r="N49" t="str">
        <v>VanEck Vectors Pharmaceutical ETF</v>
      </c>
      <c r="W49" t="str">
        <v>Symmetry Fixed Income Portfolio</v>
      </c>
      <c r="AI49" t="str">
        <v>Capacity Fonds Institutionnel - Actions Etrangeres PIB</v>
      </c>
      <c r="AT49" t="str">
        <v>HSBC Canadian Small Cap Equity Pooled Fund</v>
      </c>
      <c r="BY49" t="str">
        <v>Nationwide VIT - Small Cap Index Fund</v>
      </c>
      <c r="CB49" t="str">
        <v>IA Canadian Equity Growth Fund</v>
      </c>
    </row>
    <row r="50" spans="1:80" x14ac:dyDescent="0.75">
      <c r="A50" s="1"/>
      <c r="C50" t="str">
        <v>AST JPMorgan Strategic Opportunities Portfolio</v>
      </c>
      <c r="L50" t="str">
        <v>iShares III Plc - MSCI World Small Cap UCITS ETF</v>
      </c>
      <c r="N50" t="str">
        <v>Legg Mason Global Funds Plc - ClearBridge US Agressive Growth</v>
      </c>
      <c r="W50" t="str">
        <v>GWL Growth Equity Fund</v>
      </c>
      <c r="AI50" t="str">
        <v>SPDR S&amp;P International Small Cap ETF</v>
      </c>
      <c r="AT50" t="str">
        <v>Quadrus Canadian Dividend Fund</v>
      </c>
      <c r="BY50" t="str">
        <v>MassMutual Russell 2000 Small Cap Index Fund</v>
      </c>
      <c r="CB50" t="str">
        <v>Nuveen Small Cap Growth Opportunities Fund</v>
      </c>
    </row>
    <row r="51" spans="1:80" x14ac:dyDescent="0.75">
      <c r="A51" s="1"/>
      <c r="C51" t="str">
        <v>BlackRock Strategic Fds. - Americas Diversified Eq. Abs. Ret.</v>
      </c>
      <c r="L51" t="str">
        <v>Fidelity Total International Index Fund</v>
      </c>
      <c r="N51" t="str">
        <v>Fidelity Concentrated Canadian Equity Investment Trust</v>
      </c>
      <c r="AI51" t="str">
        <v>MD Canadian Equity Fund</v>
      </c>
      <c r="AT51" t="str">
        <v>London Life Growth Equity Fund (AGF)</v>
      </c>
      <c r="BY51" t="str">
        <v>State Street Small/Mid Cap Equity Index Portfolio</v>
      </c>
      <c r="CB51" t="str">
        <v>CREF Global Equities Account</v>
      </c>
    </row>
    <row r="52" spans="1:80" x14ac:dyDescent="0.75">
      <c r="A52" s="1"/>
      <c r="C52" t="str">
        <v>Putnam Dynamic Asset Allocation Growth Fund</v>
      </c>
      <c r="L52" t="str">
        <v>Vanguard International Small Companies Index Fund</v>
      </c>
      <c r="N52" t="str">
        <v>Xtrackers - S&amp;P 500 Swap UCITS ETF</v>
      </c>
      <c r="AI52" t="str">
        <v>Penn Series - Small Cap Growth Fund</v>
      </c>
      <c r="AT52" t="str">
        <v>RBC Private Canadian Growth Equity Pool</v>
      </c>
      <c r="BY52" t="str">
        <v>John Hancock II - Strategic Equity Allocation Fund</v>
      </c>
      <c r="CB52" t="str">
        <v>CREF Stock Account</v>
      </c>
    </row>
    <row r="53" spans="1:80" x14ac:dyDescent="0.75">
      <c r="A53" s="1"/>
      <c r="C53" t="str">
        <v>JPMorgan Investment Funds - Global Income Conservative</v>
      </c>
      <c r="L53" t="str">
        <v>Vanguard International Small Companies Index Fund (Hedged)</v>
      </c>
      <c r="N53" t="str">
        <v>Desjardins Canadian Equity Fund</v>
      </c>
      <c r="AI53" t="str">
        <v>John Hancock II - International Small Company Fund</v>
      </c>
      <c r="AT53" t="str">
        <v>Fidelity Inv. Trust - Canada Fund</v>
      </c>
      <c r="BY53" t="str">
        <v>AXA/Morgan Stanley Small Cap Growth Portfolio</v>
      </c>
      <c r="CB53" t="str">
        <v>CI Canadian Small/Mid Cap Fund</v>
      </c>
    </row>
    <row r="54" spans="1:80" x14ac:dyDescent="0.75">
      <c r="A54" s="1"/>
      <c r="C54" t="str">
        <v>AST JPMorgan Global Thematic Portfolio</v>
      </c>
      <c r="L54" t="str">
        <v>KLP Aksjeglobal Small Cap Indeks I</v>
      </c>
      <c r="N54" t="str">
        <v>Imperial Canadian Equity Pool</v>
      </c>
      <c r="AI54" t="str">
        <v>DFA World (ex-US) Core Equity Portfolio</v>
      </c>
      <c r="AT54" t="str">
        <v>CIBC Canadian Small Cap Fund</v>
      </c>
      <c r="BY54" t="str">
        <v>Tactical Offensive Equity Fund</v>
      </c>
      <c r="CB54" t="str">
        <v>UBS US Small Cap Growth Fund</v>
      </c>
    </row>
    <row r="55" spans="1:80" x14ac:dyDescent="0.75">
      <c r="A55" s="1"/>
      <c r="C55" t="str">
        <v>Putnam Dynamic Asset Allocation Balanced Fund</v>
      </c>
      <c r="L55" t="str">
        <v>State Street Global Equity (ex-US) Index Portfolio</v>
      </c>
      <c r="N55" t="str">
        <v>Fidelity CanAm Opportunities Class</v>
      </c>
      <c r="AI55" t="str">
        <v>TD Canadian Index Fund</v>
      </c>
      <c r="AT55" t="str">
        <v>TD Emerald Canadian Equity Index Fund</v>
      </c>
      <c r="BY55" t="str">
        <v>VT III Vantagepoint Mid/Small Company Index Fund</v>
      </c>
      <c r="CB55" t="str">
        <v>Optimum Small Mid Cap Growth Fund</v>
      </c>
    </row>
    <row r="56" spans="1:80" x14ac:dyDescent="0.75">
      <c r="A56" s="1"/>
      <c r="C56" t="str">
        <v>Symmetry Balanced Portfolio</v>
      </c>
      <c r="L56" t="str">
        <v>Great-West Small Cap Growth Fund</v>
      </c>
      <c r="N56" t="str">
        <v>Fidelity Global Innovators Currency Neutral Class</v>
      </c>
      <c r="AI56" t="str">
        <v>Brandes Canadian Equity Fund</v>
      </c>
      <c r="AT56" t="str">
        <v>Guardian Canadian Growth Equity Fund</v>
      </c>
      <c r="BY56" t="str">
        <v>SunAmerica Series Trust - SA Small Cap Index Portfolio</v>
      </c>
      <c r="CB56" t="str">
        <v>Alger Funds - Health Sciences Fund</v>
      </c>
    </row>
    <row r="57" spans="1:80" x14ac:dyDescent="0.75">
      <c r="A57" s="1"/>
      <c r="C57" t="str">
        <v>Symmetry Conservative Portfolio</v>
      </c>
      <c r="L57" t="str">
        <v>Victory Munder Small Cap Growth Fund</v>
      </c>
      <c r="N57" t="str">
        <v>AP7 Aktiefond</v>
      </c>
      <c r="AI57" t="str">
        <v>CI First Asset Morningstar National Bank Quebec Index ETF</v>
      </c>
      <c r="AT57" t="str">
        <v>Sun Life MFS Canadian Equity Fund</v>
      </c>
      <c r="BY57" t="str">
        <v>Vanguard Wellington Fund - US Liquidity Factor ETF</v>
      </c>
      <c r="CB57" t="str">
        <v>Candriam Equities L - Biotechnology</v>
      </c>
    </row>
    <row r="58" spans="1:80" x14ac:dyDescent="0.75">
      <c r="A58" s="1"/>
      <c r="C58" t="str">
        <v>Symmetry Moderate Growth Portfolio</v>
      </c>
      <c r="L58" t="str">
        <v>FDC SICAV - Actions Monde Small Cap - Indexe</v>
      </c>
      <c r="N58" t="str">
        <v>UBS ETF - MSCI Canada UCITS ETF</v>
      </c>
      <c r="AI58" t="str">
        <v>WertArt Capital Fonds AMI</v>
      </c>
      <c r="AT58" t="str">
        <v>BMO S&amp;P/TSX Capped Composite Index ETF</v>
      </c>
      <c r="BY58" t="str">
        <v>Vanguard Russell 2000 Value Index Trust</v>
      </c>
      <c r="CB58" t="str">
        <v>IA Canadian Equity Small Cap</v>
      </c>
    </row>
    <row r="59" spans="1:80" x14ac:dyDescent="0.75">
      <c r="A59" s="1"/>
      <c r="C59" t="str">
        <v>Putnam Variable Trust - Diversified Income Fund</v>
      </c>
      <c r="L59" t="str">
        <v>New Zealand Superannuation Fund</v>
      </c>
      <c r="N59" t="str">
        <v>Hartford International Opportunities HLS Fund</v>
      </c>
      <c r="AI59" t="str">
        <v>UBS (CH) Inst. Fund 2 - Equities Global Small Cap Passive II</v>
      </c>
      <c r="AT59" t="str">
        <v>IA Clarington Inhance Canadian Equity SRI Class</v>
      </c>
      <c r="BY59" t="str">
        <v>Calvert VP Russell 2000 Small Cap Index Portfolio</v>
      </c>
      <c r="CB59" t="str">
        <v>Deutsche DWS Sec. Tr. - Health &amp; Wellness Fund</v>
      </c>
    </row>
    <row r="60" spans="1:80" x14ac:dyDescent="0.75">
      <c r="A60" s="1"/>
      <c r="C60" t="str">
        <v>JPMorgan Investment Funds - US Bond Fund</v>
      </c>
      <c r="L60" t="str">
        <v>SG Actions Monde Techno</v>
      </c>
      <c r="N60" t="str">
        <v>Chou RRSP Fund</v>
      </c>
      <c r="AI60" t="str">
        <v>MD Precision Canadian Balanced Growth Fund</v>
      </c>
      <c r="AT60" t="str">
        <v>iShares S&amp;P/TSX Capped Consumer Staples Index ETF</v>
      </c>
      <c r="BY60" t="str">
        <v>AI Powered International Equity ETF</v>
      </c>
      <c r="CB60" t="str">
        <v>Blackstone Alternative Multi Strategy Fund</v>
      </c>
    </row>
    <row r="61" spans="1:80" x14ac:dyDescent="0.75">
      <c r="A61" s="1"/>
      <c r="C61" t="str">
        <v>Putnam Dynamic Asset Allocation Conservative Fund</v>
      </c>
      <c r="L61" t="str">
        <v>Vanguard Growth &amp; Income Fund</v>
      </c>
      <c r="N61" t="str">
        <v>iShares Tr. - Core MSCI Total International Stock ETF</v>
      </c>
      <c r="AI61" t="str">
        <v>Vanguard Investment Series Plc - Global Small Cap Index Fund</v>
      </c>
      <c r="AT61" t="str">
        <v>Franklin Bissett Micro Cap Fund</v>
      </c>
      <c r="BY61" t="str">
        <v>ProShares UltraPro Russell2000</v>
      </c>
      <c r="CB61" t="str">
        <v>Government Pension Fund - Global (The)</v>
      </c>
    </row>
    <row r="62" spans="1:80" x14ac:dyDescent="0.75">
      <c r="A62" s="1"/>
      <c r="C62" t="str">
        <v>Putnam Dynamic Risk Allocation Fund</v>
      </c>
      <c r="L62" t="str">
        <v>Swisscanto (CH) Index Fund II - Equity Small cap World (ex-CH)</v>
      </c>
      <c r="N62" t="str">
        <v>Fidelity Advisor Strategic Income Fund</v>
      </c>
      <c r="AI62" t="str">
        <v>RBC Canadian Index Fund</v>
      </c>
      <c r="AT62" t="str">
        <v>Counsel Global Small Cap Fund</v>
      </c>
      <c r="BY62" t="str">
        <v>iShares Russell Small/Mid Cap Index Fund</v>
      </c>
      <c r="CB62" t="str">
        <v>Tekla Life Sciences Investors</v>
      </c>
    </row>
    <row r="63" spans="1:80" x14ac:dyDescent="0.75">
      <c r="A63" s="1"/>
      <c r="C63" t="str">
        <v>Symmetry Growth Portfolio</v>
      </c>
      <c r="L63" t="str">
        <v>SEI Global Master Fund Plc - Global Equity Fund</v>
      </c>
      <c r="N63" t="str">
        <v>Sun Life BlackRock Canadian Composite Equity Fund</v>
      </c>
      <c r="AI63" t="str">
        <v>Brighthouse/Dimensional International Small Company Portfolio</v>
      </c>
      <c r="AT63" t="str">
        <v>Mawer Tax Effective Balanced Fund</v>
      </c>
      <c r="BY63" t="str">
        <v>Vanguard Russell 2000 Value Index Fund</v>
      </c>
      <c r="CB63" t="str">
        <v>Fidelity VIP III - Growth Opportunities Portfolio</v>
      </c>
    </row>
    <row r="64" spans="1:80" x14ac:dyDescent="0.75">
      <c r="A64" s="1"/>
      <c r="C64" t="str">
        <v>Symmetry Fixed Income Portfolio</v>
      </c>
      <c r="L64" t="str">
        <v>SEI Global Invts. Fund Plc - Global Select Equity</v>
      </c>
      <c r="N64" t="str">
        <v>IG FI Canadian Equity Class II</v>
      </c>
      <c r="AI64" t="str">
        <v>CSIF World (ex-CH) Small Cap Index - Pension Fund</v>
      </c>
      <c r="AT64" t="str">
        <v>AGF Canadian Small Cap Fund</v>
      </c>
      <c r="BY64" t="str">
        <v>Nationwide Small Cap Index Fund</v>
      </c>
      <c r="CB64" t="str">
        <v>SPDR Portfolio Developed World ex-US ETF</v>
      </c>
    </row>
    <row r="65" spans="1:80" x14ac:dyDescent="0.75">
      <c r="A65" s="1"/>
      <c r="C65" t="str">
        <v>Putnam Variable Trust - Global Asset Allocation Fund</v>
      </c>
      <c r="L65" t="str">
        <v>Renaissance Canadian Equity Private Pool</v>
      </c>
      <c r="N65" t="str">
        <v>Fidelity Advisor Series I - Leveraged Company Stock Fund</v>
      </c>
      <c r="AI65" t="str">
        <v>iShares S&amp;P/TSX Completion Index ETF</v>
      </c>
      <c r="AT65" t="str">
        <v>FDP Canadian Dividend Equity Portfolio</v>
      </c>
      <c r="BY65" t="str">
        <v>iShares Total US Stock Market Index Fund</v>
      </c>
      <c r="CB65" t="str">
        <v>Wells Fargo Fundamental Small Cap Growth Fund</v>
      </c>
    </row>
    <row r="66" spans="1:80" x14ac:dyDescent="0.75">
      <c r="A66" s="1"/>
      <c r="C66" t="str">
        <v>Seasons Series Trust - SA Putnam Asset Allo. Diversified Gro.</v>
      </c>
      <c r="L66" t="str">
        <v>Swisscanto (CH) IPF I - Index Eq. Fd. Small Cap World (ex-CH)</v>
      </c>
      <c r="N66" t="str">
        <v>Fidelity Series Global (ex-US) Index Fund</v>
      </c>
      <c r="AI66" t="str">
        <v>CIBC Canadian Index Fund</v>
      </c>
      <c r="AT66" t="str">
        <v>North American Mid Cap Fund (GWLIM)</v>
      </c>
      <c r="BY66" t="str">
        <v>Principal Investors - Small Cap Growth Fund I</v>
      </c>
      <c r="CB66" t="str">
        <v>John Hancock II - Health Sciences Fund</v>
      </c>
    </row>
    <row r="67" spans="1:80" x14ac:dyDescent="0.75">
      <c r="A67" s="1"/>
      <c r="L67" t="str">
        <v>SPDR Portfolio MSCI Global Stock Market ETF</v>
      </c>
      <c r="N67" t="str">
        <v>Fidelity North American Equity Investment Trust</v>
      </c>
      <c r="AI67" t="str">
        <v>Exemplar Canadian Focus Portfolio</v>
      </c>
      <c r="AT67" t="str">
        <v>RBC OShaughnessy All Canadian Equity Fund</v>
      </c>
      <c r="BY67" t="str">
        <v>TIAA-CREF Separate Account VA-1 (Stock Index Account)</v>
      </c>
      <c r="CB67" t="str">
        <v>BB Adamant Funds - Global Biotech</v>
      </c>
    </row>
    <row r="68" spans="1:80" x14ac:dyDescent="0.75">
      <c r="A68" s="1"/>
      <c r="L68" t="str">
        <v>UBS (CH) Inst. Fund - Equities Global Small Cap Passive II</v>
      </c>
      <c r="N68" t="str">
        <v>American Funds Small Cap World Fund</v>
      </c>
      <c r="AI68" t="str">
        <v>iShares Tr. - Core MSCI International Developed Markets ETF</v>
      </c>
      <c r="AT68" t="str">
        <v>BlackRock Commodity Strategies Fund</v>
      </c>
      <c r="BY68" t="str">
        <v>AXA/Franklin Small Cap Value Managed Volatility Portfolio</v>
      </c>
      <c r="CB68" t="str">
        <v>John Hancock VIT - Health Sciences Trust</v>
      </c>
    </row>
    <row r="69" spans="1:80" x14ac:dyDescent="0.75">
      <c r="A69" s="1"/>
      <c r="L69" t="str">
        <v>GF Nasdaq Biotechnology Index Fund</v>
      </c>
      <c r="N69" t="str">
        <v>Fidelity Canadian Fundamental Equity Multi-Asset Base Fund</v>
      </c>
      <c r="AI69" t="str">
        <v>Fidelity Balanced Managed Risk Portfolio</v>
      </c>
      <c r="AT69" t="str">
        <v>CREF Stock Account</v>
      </c>
      <c r="BY69" t="str">
        <v>AMG Managers Special Equity Fund</v>
      </c>
      <c r="CB69" t="str">
        <v>SPDR S&amp;P International Small Cap ETF</v>
      </c>
    </row>
    <row r="70" spans="1:80" x14ac:dyDescent="0.75">
      <c r="A70" s="1"/>
      <c r="L70" t="str">
        <v>L&amp;G ICAV - Global Small Cap Equity Index Fund</v>
      </c>
      <c r="N70" t="str">
        <v>Northern Lights Fund Trust II - Balter Invenomic Fund</v>
      </c>
      <c r="AI70" t="str">
        <v>SEI Investments - Canadian Small Company Equity Fund</v>
      </c>
      <c r="AT70" t="str">
        <v>RBC Vision Canadian Equity Fund</v>
      </c>
      <c r="BY70" t="str">
        <v>Pacific Select Fund - PD Small Cap Growth Index Portfolio</v>
      </c>
      <c r="CB70" t="str">
        <v>Virtus LifeSci Biotech Clinical Trials ETF</v>
      </c>
    </row>
    <row r="71" spans="1:80" x14ac:dyDescent="0.75">
      <c r="A71" s="1"/>
      <c r="L71" t="str">
        <v>Fidelity VIP - Asset Manager Portfolio</v>
      </c>
      <c r="N71" t="str">
        <v>SEI Investments - Canadian Equity Fund</v>
      </c>
      <c r="AI71" t="str">
        <v>Fidelity Total International Index Fund</v>
      </c>
      <c r="AT71" t="str">
        <v>iShares S&amp;P/TSX Small Cap Index ETF</v>
      </c>
      <c r="BY71" t="str">
        <v>ProShares Ultra Russell2000</v>
      </c>
      <c r="CB71" t="str">
        <v>Renaissance Canadian Growth Fund</v>
      </c>
    </row>
    <row r="72" spans="1:80" x14ac:dyDescent="0.75">
      <c r="A72" s="1"/>
      <c r="L72" t="str">
        <v>Mackenzie Canadian Equity Index ETF</v>
      </c>
      <c r="N72" t="str">
        <v>Treligga PLC - Ardevora Global Long-only Equity Fund</v>
      </c>
      <c r="AI72" t="str">
        <v>DFA International Social Core Equity Portfolio</v>
      </c>
      <c r="AT72" t="str">
        <v>DFA Canadian Core Equity Fund</v>
      </c>
      <c r="BY72" t="str">
        <v>Fidelity Flex Small Cap Index Fund</v>
      </c>
      <c r="CB72" t="str">
        <v>CSIF World (ex-CH) Small Cap Index - Pension Fund</v>
      </c>
    </row>
    <row r="73" spans="1:80" x14ac:dyDescent="0.75">
      <c r="A73" s="1"/>
      <c r="L73" t="str">
        <v>BlackRock Global Funds - Systematic Global Small Cap Fund</v>
      </c>
      <c r="N73" t="str">
        <v>iShares III Plc - Core MSCI World UCITS ETF</v>
      </c>
      <c r="AI73" t="str">
        <v>DFA International Sustainability Core 1 Portfolio</v>
      </c>
      <c r="AT73" t="str">
        <v>MD Canadian Equity Fund</v>
      </c>
      <c r="BY73" t="str">
        <v>Bridge Builder Small/Mid Cap Value Fund</v>
      </c>
      <c r="CB73" t="str">
        <v>Wells Fargo VT - Discovery Fund</v>
      </c>
    </row>
    <row r="74" spans="1:80" x14ac:dyDescent="0.75">
      <c r="L74" t="str">
        <v>Fidelity Flex Small Cap Fund</v>
      </c>
      <c r="N74" t="str">
        <v>TD Canadian Index Fund</v>
      </c>
      <c r="AI74" t="str">
        <v>Vanguard MSCI International Small Companies Index ETF</v>
      </c>
      <c r="AT74" t="str">
        <v>Manulife Diversified Investment Fund</v>
      </c>
      <c r="BY74" t="str">
        <v>Nationwide Multi Cap Portfolio</v>
      </c>
      <c r="CB74" t="str">
        <v>Exemplar Growth &amp; Income Fund</v>
      </c>
    </row>
    <row r="75" spans="1:80" x14ac:dyDescent="0.75">
      <c r="L75" t="str">
        <v>Mirae Asset Tiger NASDAQ Bio ETF</v>
      </c>
      <c r="N75" t="str">
        <v>DFA Canadian Vector Equity Fund</v>
      </c>
      <c r="AI75" t="str">
        <v>Torsan Value, FI</v>
      </c>
      <c r="AT75" t="str">
        <v>Phillips Hager &amp; North Vintage Fund</v>
      </c>
      <c r="BY75" t="str">
        <v>Multimanager Mid Cap Growth Portfolio</v>
      </c>
      <c r="CB75" t="str">
        <v>Lord Abbett Series - Developing Growth Portfolio</v>
      </c>
    </row>
    <row r="76" spans="1:80" x14ac:dyDescent="0.75">
      <c r="L76" t="str">
        <v>Fidelity VIP II - Asset Manager Growth Portfolio</v>
      </c>
      <c r="N76" t="str">
        <v>Desjardins RI Canada Multifactor Low CO2 ETF</v>
      </c>
      <c r="AI76" t="str">
        <v>London Life Smaller Company Fund (Mackenzie)</v>
      </c>
      <c r="AT76" t="str">
        <v>iShares Tr. - Core MSCI Total International Stock ETF</v>
      </c>
      <c r="BY76" t="str">
        <v>DFA US Core Equity 1 Portfolio</v>
      </c>
      <c r="CB76" t="str">
        <v>Fidelity Northstar Fund</v>
      </c>
    </row>
    <row r="77" spans="1:80" x14ac:dyDescent="0.75">
      <c r="L77" t="str">
        <v>Fidelity Flex Large Cap Growth Fund</v>
      </c>
      <c r="N77" t="str">
        <v>Vanguard Institutional Total Stock Market Index Trust</v>
      </c>
      <c r="AI77" t="str">
        <v>TD Canadian Equity Index ETF</v>
      </c>
      <c r="AT77" t="str">
        <v>Renaissance Canadian Small Cap Fund</v>
      </c>
      <c r="BY77" t="str">
        <v>Penn Series - Small Cap Index Fund</v>
      </c>
      <c r="CB77" t="str">
        <v>Candriam Equities L - Oncology Impact</v>
      </c>
    </row>
    <row r="78" spans="1:80" x14ac:dyDescent="0.75">
      <c r="L78" t="str">
        <v>Fidelity Life Funds - Select Global Equity Pensions Fund</v>
      </c>
      <c r="N78" t="str">
        <v>Fidelity Canadian Focused Equity Investment Trust</v>
      </c>
      <c r="AI78" t="str">
        <v>CSIF Umbrella - World (ex-CH) Small Cap Index Blue</v>
      </c>
      <c r="AT78" t="str">
        <v>Sun Life BlackRock Canadian Composite Equity Fund</v>
      </c>
      <c r="BY78" t="str">
        <v>Fidelity Small Cap Growth Index Fund</v>
      </c>
      <c r="CB78" t="str">
        <v>Peregrine Small Cap Growth</v>
      </c>
    </row>
    <row r="79" spans="1:80" x14ac:dyDescent="0.75">
      <c r="L79" t="str">
        <v>Symmetry Balanced Portfolio</v>
      </c>
      <c r="N79" t="str">
        <v>Schwab Fundamental International Large Company Index ETF</v>
      </c>
      <c r="AI79" t="str">
        <v>Dimensional Funds Plc - Global Core Equity Fund</v>
      </c>
      <c r="AT79" t="str">
        <v>Ferique Equity Fund</v>
      </c>
      <c r="BY79" t="str">
        <v>Vanguard Russell 3000 Index Fund</v>
      </c>
      <c r="CB79" t="str">
        <v>Great-West Small Cap Growth Fund</v>
      </c>
    </row>
    <row r="80" spans="1:80" x14ac:dyDescent="0.75">
      <c r="L80" t="str">
        <v>Fidelity Balanced Income Currency Neutral Private Pool</v>
      </c>
      <c r="N80" t="str">
        <v>Gabelli Healthcare &amp; Wellness Trust</v>
      </c>
      <c r="AI80" t="str">
        <v>FDC SICAV - Actions Monde Small Cap - Indexe</v>
      </c>
      <c r="AT80" t="str">
        <v>Compass Balanced Portfolio</v>
      </c>
      <c r="BY80" t="str">
        <v>HC Institutional Small Cap - Mid Cap Equity Portfolio (The)</v>
      </c>
      <c r="CB80" t="str">
        <v>SunAmerica Series Trust - SA WellsCap Aggressive Growth Port.</v>
      </c>
    </row>
    <row r="81" spans="12:80" x14ac:dyDescent="0.75">
      <c r="L81" t="str">
        <v>Symmetry Moderate Growth Portfolio</v>
      </c>
      <c r="N81" t="str">
        <v>Xtrackers - MSCI Emerging Markets Swap UCITS ETF</v>
      </c>
      <c r="AI81" t="str">
        <v>PF International Small Cap Fund</v>
      </c>
      <c r="AT81" t="str">
        <v>Canada Life Mid Cap Canada Fund S-346G</v>
      </c>
      <c r="BY81" t="str">
        <v>Morgan Stanley Pathway Small Mid Cap Equity Fund</v>
      </c>
      <c r="CB81" t="str">
        <v>Nuveen Small Cap Select Fund</v>
      </c>
    </row>
    <row r="82" spans="12:80" x14ac:dyDescent="0.75">
      <c r="L82" t="str">
        <v>AllianceBernstein Fund - Dynamic All Market Portfolio</v>
      </c>
      <c r="N82" t="str">
        <v>Vanguard FTSE Canada Index ETF</v>
      </c>
      <c r="AI82" t="str">
        <v>MDPIM S&amp;P/TSX Capped Composite Index Pool</v>
      </c>
      <c r="AT82" t="str">
        <v>FMOQ Omnibus</v>
      </c>
      <c r="BY82" t="str">
        <v>Invesco Markets Plc - Russell 2000 UCITS ETF</v>
      </c>
      <c r="CB82" t="str">
        <v>Bogle Investment Management Small Cap Growth Fund</v>
      </c>
    </row>
    <row r="83" spans="12:80" x14ac:dyDescent="0.75">
      <c r="L83" t="str">
        <v>Symmetry Conservative Portfolio</v>
      </c>
      <c r="N83" t="str">
        <v>iShares VII Plc - MSCI Canada UCITS ETF</v>
      </c>
      <c r="AI83" t="str">
        <v>CIBC Balanced Index Fund</v>
      </c>
      <c r="AT83" t="str">
        <v>Swedbank Robur Small Cap USA</v>
      </c>
      <c r="BY83" t="str">
        <v>Fidelity Small Cap Value Index Fund</v>
      </c>
      <c r="CB83" t="str">
        <v>Fidelity Small Cap Growth K6 Fund</v>
      </c>
    </row>
    <row r="84" spans="12:80" x14ac:dyDescent="0.75">
      <c r="L84" t="str">
        <v>Symmetry Growth Portfolio</v>
      </c>
      <c r="N84" t="str">
        <v>ClearBridge Variable Aggressive Growth Portfolio</v>
      </c>
      <c r="AI84" t="str">
        <v>Fidelity Conservative Income Private Pool</v>
      </c>
      <c r="AT84" t="str">
        <v>London Life Canadian Equity Growth Sectors (Invesco Trimark)</v>
      </c>
      <c r="BY84" t="str">
        <v>1290 VT Small Cap Value Portfolio</v>
      </c>
      <c r="CB84" t="str">
        <v>EQ/T Rowe Price Health Sciences Portfolio</v>
      </c>
    </row>
    <row r="85" spans="12:80" x14ac:dyDescent="0.75">
      <c r="L85" t="str">
        <v>Diamond (4D) Flexible</v>
      </c>
      <c r="N85" t="str">
        <v>St. James's Place Unit Trust - Global Equity</v>
      </c>
      <c r="AI85" t="str">
        <v>New Zealand Superannuation Fund</v>
      </c>
      <c r="AT85" t="str">
        <v>Mackenzie Private Income Balanced Pool</v>
      </c>
      <c r="BY85" t="str">
        <v>Pacific Select Fund - Small Cap Equity Portfolio</v>
      </c>
      <c r="CB85" t="str">
        <v>UBS (Lux) Equity Fund - Small Caps USA (USD)</v>
      </c>
    </row>
    <row r="86" spans="12:80" x14ac:dyDescent="0.75">
      <c r="L86" t="str">
        <v>GKB (CH) - Vorsorgefonds 45</v>
      </c>
      <c r="N86" t="str">
        <v>Allianz Global Investors Fund V - Global Insights</v>
      </c>
      <c r="AI86" t="str">
        <v>Exemplar Performance Fund</v>
      </c>
      <c r="AT86" t="str">
        <v>Canada Life Dividend Fund S 189LL</v>
      </c>
      <c r="BY86" t="str">
        <v>AIG Small Cap Fund</v>
      </c>
      <c r="CB86" t="str">
        <v>Adara Smaller Companies Fund</v>
      </c>
    </row>
    <row r="87" spans="12:80" x14ac:dyDescent="0.75">
      <c r="L87" t="str">
        <v>GKB (CH) - Vorsorgefonds 25</v>
      </c>
      <c r="N87" t="str">
        <v>Vanguard Total World Stock Index Fund</v>
      </c>
      <c r="AI87" t="str">
        <v>DFA Variable - International Small Portfolio</v>
      </c>
      <c r="AT87" t="str">
        <v>Renaissance Equity Income Private Pool</v>
      </c>
      <c r="BY87" t="str">
        <v>Multimanager Mid Cap Value Portfolio</v>
      </c>
      <c r="CB87" t="str">
        <v>Diversified Growth Company - Notz Stucki Raymond James Strong</v>
      </c>
    </row>
    <row r="88" spans="12:80" x14ac:dyDescent="0.75">
      <c r="L88" t="str">
        <v>Symmetry Fixed Income Portfolio</v>
      </c>
      <c r="N88" t="str">
        <v>Gabelli Dividend &amp; Income Trust</v>
      </c>
      <c r="AI88" t="str">
        <v>KLP Aksjeglobal Small Cap Indeks I</v>
      </c>
      <c r="AT88" t="str">
        <v>Pembroke Growth &amp; Income Fund</v>
      </c>
      <c r="BY88" t="str">
        <v>Pacific Select Fund - PD Small Cap Value Index Portfolio</v>
      </c>
      <c r="CB88" t="str">
        <v>Fidelity VIP - Asset Manager Portfolio</v>
      </c>
    </row>
    <row r="89" spans="12:80" x14ac:dyDescent="0.75">
      <c r="N89" t="str">
        <v>CI First Asset Morningstar National Bank Quebec Index ETF</v>
      </c>
      <c r="AI89" t="str">
        <v>Dimensional Funds Plc - World Equity Fund</v>
      </c>
      <c r="AT89" t="str">
        <v>DFA TA World (ex-US) Core Equity Portfolio</v>
      </c>
      <c r="BY89" t="str">
        <v>Principal Investors - Small Cap Value Fund II</v>
      </c>
      <c r="CB89" t="str">
        <v>CSIF Umbrella - World (ex-CH) Small Cap Index Blue</v>
      </c>
    </row>
    <row r="90" spans="12:80" x14ac:dyDescent="0.75">
      <c r="N90" t="str">
        <v>iShares Tr. - Global Healthcare ETF</v>
      </c>
      <c r="AI90" t="str">
        <v>Quadrus North American Specialty Class</v>
      </c>
      <c r="AT90" t="str">
        <v>MD Precision Canadian Balanced Growth Fund</v>
      </c>
      <c r="BY90" t="str">
        <v>T Rowe Price Small Cap Index Fund</v>
      </c>
      <c r="CB90" t="str">
        <v>Fidelity Global Health Care Fund</v>
      </c>
    </row>
    <row r="91" spans="12:80" x14ac:dyDescent="0.75">
      <c r="N91" t="str">
        <v>Hartford Capital Appreciation HLS Fund</v>
      </c>
      <c r="AI91" t="str">
        <v>Fidelity Conservative Managed Risk Portfolio</v>
      </c>
      <c r="AT91" t="str">
        <v>FDP Canadian Equity Portfolio</v>
      </c>
      <c r="BY91" t="str">
        <v>Meeder Global Allocation Fund</v>
      </c>
      <c r="CB91" t="str">
        <v>Fidelity Advisor Series I - Growth Opportunities Fund</v>
      </c>
    </row>
    <row r="92" spans="12:80" x14ac:dyDescent="0.75">
      <c r="N92" t="str">
        <v>SPDR Portfolio Developed World ex-US ETF</v>
      </c>
      <c r="AI92" t="str">
        <v>Handelsbanken Global Smabolag Index Criteria</v>
      </c>
      <c r="AT92" t="str">
        <v>Compass Balanced Growth Portfolio</v>
      </c>
      <c r="BY92" t="str">
        <v>Vanguard Growth &amp; Income Fund</v>
      </c>
      <c r="CB92" t="str">
        <v>AMG Managers Special Equity Fund</v>
      </c>
    </row>
    <row r="93" spans="12:80" x14ac:dyDescent="0.75">
      <c r="N93" t="str">
        <v>Treligga PLC - Ardevora Global Long-only Equity SRI Fund</v>
      </c>
      <c r="AI93" t="str">
        <v>Scotia Canadian Index Fund</v>
      </c>
      <c r="AT93" t="str">
        <v>GWL Growth Equity Fund</v>
      </c>
      <c r="CB93" t="str">
        <v>Invesco FTSE RAFI US 1500 Small Mid ETF</v>
      </c>
    </row>
    <row r="94" spans="12:80" x14ac:dyDescent="0.75">
      <c r="N94" t="str">
        <v>FCP Medical - BioHealth</v>
      </c>
      <c r="AI94" t="str">
        <v>State Street Global Equity (ex-US) Index Portfolio</v>
      </c>
      <c r="AT94" t="str">
        <v>Barometer Long Short Pool</v>
      </c>
      <c r="CB94" t="str">
        <v>KLP Aksjeglobal Small Cap Indeks I</v>
      </c>
    </row>
    <row r="95" spans="12:80" x14ac:dyDescent="0.75">
      <c r="N95" t="str">
        <v>BlackRock Global Funds - (USD) High Yield Bond</v>
      </c>
      <c r="AI95" t="str">
        <v>Dimensional Funds Plc - Global Small Companies Fund</v>
      </c>
      <c r="AT95" t="str">
        <v>MDPIM Canadian Equity Pool</v>
      </c>
      <c r="CB95" t="str">
        <v>Fidelity CanAm Opportunities Currency Neutral Class</v>
      </c>
    </row>
    <row r="96" spans="12:80" x14ac:dyDescent="0.75">
      <c r="N96" t="str">
        <v>Wells Fargo Diversified Capital Builder Fund</v>
      </c>
      <c r="AI96" t="str">
        <v>Vanguard International Small Companies Index Fund</v>
      </c>
      <c r="AT96" t="str">
        <v>CI Signature Canadian Equity Plus</v>
      </c>
      <c r="CB96" t="str">
        <v>Counsel Canadian Growth</v>
      </c>
    </row>
    <row r="97" spans="14:80" x14ac:dyDescent="0.75">
      <c r="N97" t="str">
        <v>Fidelity Canadian Equity Investment Trust</v>
      </c>
      <c r="AI97" t="str">
        <v>Vanguard International Small Companies Index Fund (Hedged)</v>
      </c>
      <c r="AT97" t="str">
        <v>Neuberger Berman Invt. Funds Plc - Uncorrelated Strategies</v>
      </c>
      <c r="CB97" t="str">
        <v>Renaissance Canadian Equity Private Pool</v>
      </c>
    </row>
    <row r="98" spans="14:80" x14ac:dyDescent="0.75">
      <c r="N98" t="str">
        <v>MDPIM Canadian Equity Pool</v>
      </c>
      <c r="AI98" t="str">
        <v>FlexShares Morningstar Dev. Mrkts. (ex-US) Factor Tilt Index</v>
      </c>
      <c r="AT98" t="str">
        <v>DFA International Vector Equity Portfolio</v>
      </c>
      <c r="CB98" t="str">
        <v>Fidelity Balanced Income Currency Neutral Private Pool</v>
      </c>
    </row>
    <row r="99" spans="14:80" x14ac:dyDescent="0.75">
      <c r="N99" t="str">
        <v>Tekla World Healthcare Fund</v>
      </c>
      <c r="AI99" t="str">
        <v>BlackRock IFS - iShares Wo. (ex-Switzerland) Sm.Ca.Eq.In. (CH)</v>
      </c>
      <c r="AT99" t="str">
        <v>BlackRock Strategic Fds. - Americas Diversified Eq. Abs. Ret.</v>
      </c>
      <c r="CB99" t="str">
        <v>Voya Multi Manager International Small Cap Fund</v>
      </c>
    </row>
    <row r="100" spans="14:80" x14ac:dyDescent="0.75">
      <c r="N100" t="str">
        <v>CSIF Umbrella - Canada Index Blue</v>
      </c>
      <c r="AI100" t="str">
        <v>Russell Investments Global Smaller Companies Pool</v>
      </c>
      <c r="AT100" t="str">
        <v>SPDR S&amp;P International Small Cap ETF</v>
      </c>
      <c r="CB100" t="str">
        <v>Fidelity VIP II - Asset Manager Growth Portfolio</v>
      </c>
    </row>
    <row r="101" spans="14:80" x14ac:dyDescent="0.75">
      <c r="N101" t="str">
        <v>GMO Implementation Fund</v>
      </c>
      <c r="AI101" t="str">
        <v>HSBC Small Cap Growth Fund</v>
      </c>
      <c r="AT101" t="str">
        <v>Vanguard Investment Series Plc - Global Small Cap Index Fund</v>
      </c>
      <c r="CB101" t="str">
        <v>Fidelity NorthStar Balanced Fund</v>
      </c>
    </row>
    <row r="102" spans="14:80" x14ac:dyDescent="0.75">
      <c r="N102" t="str">
        <v>Eaton Vance High Income Opportunities Portfolio</v>
      </c>
      <c r="AI102" t="str">
        <v>BMO Enterprise Fund</v>
      </c>
      <c r="AT102" t="str">
        <v>DFA Canadian Vector Equity Fund</v>
      </c>
      <c r="CB102" t="str">
        <v>IA Clarington Focused US Equity Class</v>
      </c>
    </row>
    <row r="103" spans="14:80" x14ac:dyDescent="0.75">
      <c r="N103" t="str">
        <v>iShares IV Plc - Edge MSCI World Value Factor UCITS ETF</v>
      </c>
      <c r="AI103" t="str">
        <v>Dimensional Funds ICVC - International Core Equity Fund</v>
      </c>
      <c r="AT103" t="str">
        <v>John Hancock II - International Small Company Fund</v>
      </c>
      <c r="CB103" t="str">
        <v>MassMutual Select T Rowe Price Small and Mid Cap Blend Fund</v>
      </c>
    </row>
    <row r="104" spans="14:80" x14ac:dyDescent="0.75">
      <c r="N104" t="str">
        <v>APO Medical Opportunities</v>
      </c>
      <c r="AI104" t="str">
        <v>Vanguard Canadian All-Cap Equity Index Pooled Fund</v>
      </c>
      <c r="AT104" t="str">
        <v>RBC Canadian Index Fund</v>
      </c>
      <c r="CB104" t="str">
        <v>Chartwell Small Cap Growth Fund</v>
      </c>
    </row>
    <row r="105" spans="14:80" x14ac:dyDescent="0.75">
      <c r="N105" t="str">
        <v>DFA Large Cap International Portfolio</v>
      </c>
      <c r="AI105" t="str">
        <v>L&amp;G ICAV - Global Small Cap Equity Index Fund</v>
      </c>
      <c r="AT105" t="str">
        <v>UBS (CH) Inst. Fund 2 - Equities Global Small Cap Passive II</v>
      </c>
      <c r="CB105" t="str">
        <v>PF Developing Growth Fund</v>
      </c>
    </row>
    <row r="106" spans="14:80" x14ac:dyDescent="0.75">
      <c r="N106" t="str">
        <v>RBC Canadian Index Fund</v>
      </c>
      <c r="AI106" t="str">
        <v>SSgA SPDR ETFs Europe II Plc - MSCI World Small Cap UCITS</v>
      </c>
      <c r="AT106" t="str">
        <v>iShares S&amp;P/TSX Completion Index ETF</v>
      </c>
      <c r="CB106" t="str">
        <v>CI North American Small/Mid Cap Equity Private Pool</v>
      </c>
    </row>
    <row r="107" spans="14:80" x14ac:dyDescent="0.75">
      <c r="N107" t="str">
        <v>PIMCO RAE International Fund</v>
      </c>
      <c r="AI107" t="str">
        <v>GWL Smaller Company Fund 6.03M</v>
      </c>
      <c r="AT107" t="str">
        <v>Compass Conservative Balanced Portfolio</v>
      </c>
      <c r="CB107" t="str">
        <v>Wells Fargo (Lux) Ww. Fd. - Small Cap Innovation Fund</v>
      </c>
    </row>
    <row r="108" spans="14:80" x14ac:dyDescent="0.75">
      <c r="N108" t="str">
        <v>UBS (CH) Instl. Fund - Equities Canada Passive II</v>
      </c>
      <c r="AI108" t="str">
        <v>Allianz VIP Trust - AZL DFA International Core Equity Fund</v>
      </c>
      <c r="AT108" t="str">
        <v>DFA International Core Equity Portfolio</v>
      </c>
      <c r="CB108" t="str">
        <v>AI Powered International Equity ETF</v>
      </c>
    </row>
    <row r="109" spans="14:80" x14ac:dyDescent="0.75">
      <c r="N109" t="str">
        <v>MD Equity Fund</v>
      </c>
      <c r="AI109" t="str">
        <v>John Hancock VIT - International Small Company Trust</v>
      </c>
      <c r="AT109" t="str">
        <v>Mackenzie Private Global Income Balanced Pool</v>
      </c>
      <c r="CB109" t="str">
        <v>AdvisorShares Dorsey Wright Micro Cap ETF</v>
      </c>
    </row>
    <row r="110" spans="14:80" x14ac:dyDescent="0.75">
      <c r="N110" t="str">
        <v>VT Sorbus Vector Funds ICVC - VT Sorbus Vector Fund 1</v>
      </c>
      <c r="AI110" t="str">
        <v>Avantis International Equity ETF</v>
      </c>
      <c r="AT110" t="str">
        <v>CIBC Canadian Index Fund</v>
      </c>
      <c r="CB110" t="str">
        <v>Fidelity Flex Small Cap Fund</v>
      </c>
    </row>
    <row r="111" spans="14:80" x14ac:dyDescent="0.75">
      <c r="N111" t="str">
        <v>BlackRock CIF - North American Equity Tracker Fund</v>
      </c>
      <c r="AI111" t="str">
        <v>Swisscanto (CH) IPF I - Index Eq. Fd. Small Cap World (ex-CH)</v>
      </c>
      <c r="AT111" t="str">
        <v>CSIF World (ex-CH) Small Cap Index - Pension Fund</v>
      </c>
      <c r="CB111" t="str">
        <v>Vanguard Growth &amp; Income Fund</v>
      </c>
    </row>
    <row r="112" spans="14:80" x14ac:dyDescent="0.75">
      <c r="N112" t="str">
        <v>BlackRock Corporate High Yield Fund VI Inc.</v>
      </c>
      <c r="AI112" t="str">
        <v>UBS (CH) Inst. Fund - Equities Global Small Cap Passive II</v>
      </c>
      <c r="AT112" t="str">
        <v>London Life Smaller Company Fund (Mackenzie)</v>
      </c>
      <c r="CB112" t="str">
        <v>Series Portfolios Trust - Weiss Alternative Balanced Risk Fund</v>
      </c>
    </row>
    <row r="113" spans="14:46" x14ac:dyDescent="0.75">
      <c r="N113" t="str">
        <v>CIBC Canadian Index Fund</v>
      </c>
      <c r="AI113" t="str">
        <v>Swisscanto (CH) Index Fund II - Equity Small cap World (ex-CH)</v>
      </c>
      <c r="AT113" t="str">
        <v>Marquis Institutional Canadian Equity Portfolio</v>
      </c>
    </row>
    <row r="114" spans="14:46" x14ac:dyDescent="0.75">
      <c r="N114" t="str">
        <v>Russell Investments Canadian Equity Pool</v>
      </c>
      <c r="AI114" t="str">
        <v>JNL/DFA International Core Equity Fund</v>
      </c>
      <c r="AT114" t="str">
        <v>Brighthouse/Dimensional International Small Company Portfolio</v>
      </c>
    </row>
    <row r="115" spans="14:46" x14ac:dyDescent="0.75">
      <c r="N115" t="str">
        <v>Norges Bank Foreign Exchange Reserves</v>
      </c>
      <c r="AI115" t="str">
        <v>M Fund - International Equity Fund</v>
      </c>
      <c r="AT115" t="str">
        <v>GWL Equity Growth Fund 9.12M</v>
      </c>
    </row>
    <row r="116" spans="14:46" x14ac:dyDescent="0.75">
      <c r="N116" t="str">
        <v>Wellington Mgmt. Fds. (LU) - Global Opportunities Equity Fund</v>
      </c>
      <c r="AI116" t="str">
        <v>HSBC Canadian Small Cap Equity Pooled Fund</v>
      </c>
      <c r="AT116" t="str">
        <v>Mandarine Funds - Global Micro Cap</v>
      </c>
    </row>
    <row r="117" spans="14:46" x14ac:dyDescent="0.75">
      <c r="N117" t="str">
        <v>BlackRock ACS I - World (ex-UK) Equity Tracker Fund</v>
      </c>
      <c r="AI117" t="str">
        <v>Empire Life Emblem Growth Portfolio</v>
      </c>
      <c r="AT117" t="str">
        <v>FMOQ Fonds de Placement</v>
      </c>
    </row>
    <row r="118" spans="14:46" x14ac:dyDescent="0.75">
      <c r="N118" t="str">
        <v>Vanguard International Shares Index Fund (Hedged)</v>
      </c>
      <c r="AI118" t="str">
        <v>Manulife Diversified Investment Fund</v>
      </c>
      <c r="AT118" t="str">
        <v>Palos Equity Income Fund</v>
      </c>
    </row>
    <row r="119" spans="14:46" x14ac:dyDescent="0.75">
      <c r="N119" t="str">
        <v>AST AllianzGI World Trends Portfolio</v>
      </c>
      <c r="AI119" t="str">
        <v>GWL Canadian Equity Index Fund</v>
      </c>
      <c r="AT119" t="str">
        <v>DFA International Sustainability Core 1 Portfolio</v>
      </c>
    </row>
    <row r="120" spans="14:46" x14ac:dyDescent="0.75">
      <c r="N120" t="str">
        <v>Vanguard International Shares Index Fund</v>
      </c>
      <c r="AI120" t="str">
        <v>Mackenzie Canadian Equity Index ETF</v>
      </c>
      <c r="AT120" t="str">
        <v>Compass Growth Portfolio</v>
      </c>
    </row>
    <row r="121" spans="14:46" x14ac:dyDescent="0.75">
      <c r="N121" t="str">
        <v>Vanguard MSCI Index International Shares ETF</v>
      </c>
      <c r="AI121" t="str">
        <v>iShares ESG Aware MSCI Canada Index ETF</v>
      </c>
      <c r="AT121" t="str">
        <v>IG Fiera Canadian Small Cap Class</v>
      </c>
    </row>
    <row r="122" spans="14:46" x14ac:dyDescent="0.75">
      <c r="N122" t="str">
        <v>FDP Canadian Equity Portfolio</v>
      </c>
      <c r="AI122" t="str">
        <v>Empire Life Emblem Moderate Growth Portfolio</v>
      </c>
      <c r="AT122" t="str">
        <v>DFA International Small Cap Growth Portfolio</v>
      </c>
    </row>
    <row r="123" spans="14:46" x14ac:dyDescent="0.75">
      <c r="N123" t="str">
        <v>New Zealand Superannuation Fund</v>
      </c>
      <c r="AI123" t="str">
        <v>Mawer Tax Effective Balanced Fund</v>
      </c>
      <c r="AT123" t="str">
        <v>Stone Growth Fund</v>
      </c>
    </row>
    <row r="124" spans="14:46" x14ac:dyDescent="0.75">
      <c r="N124" t="str">
        <v>Ferique Equity Fund</v>
      </c>
      <c r="AI124" t="str">
        <v>Dimensional Funds Plc - Global Sustainability Core Eq.</v>
      </c>
      <c r="AT124" t="str">
        <v>DFA World (ex-US) Core Equity Portfolio</v>
      </c>
    </row>
    <row r="125" spans="14:46" x14ac:dyDescent="0.75">
      <c r="N125" t="str">
        <v>DFA TA World (ex-US) Core Equity Portfolio</v>
      </c>
      <c r="AI125" t="str">
        <v>AM One World Mid Small Cap Equity Fund</v>
      </c>
      <c r="AT125" t="str">
        <v>Fidelity Total International Index Fund</v>
      </c>
    </row>
    <row r="126" spans="14:46" x14ac:dyDescent="0.75">
      <c r="N126" t="str">
        <v>NFU Mutual OEIC - Global Growth Fund</v>
      </c>
      <c r="AI126" t="str">
        <v>Compass Balanced Portfolio</v>
      </c>
      <c r="AT126" t="str">
        <v>Vanguard MSCI International Small Companies Index ETF</v>
      </c>
    </row>
    <row r="127" spans="14:46" x14ac:dyDescent="0.75">
      <c r="N127" t="str">
        <v>Robeco Boston Partners Global Equity Fund</v>
      </c>
      <c r="AI127" t="str">
        <v>Manulife Multifactor Canadian SMID Cap Index ETF</v>
      </c>
      <c r="AT127" t="str">
        <v>TD Canadian Equity Index ETF</v>
      </c>
    </row>
    <row r="128" spans="14:46" x14ac:dyDescent="0.75">
      <c r="N128" t="str">
        <v>Fidelity Global (ex-US) Index Fund</v>
      </c>
      <c r="AI128" t="str">
        <v>Empire Life Emblem Balanced Portfolio</v>
      </c>
      <c r="AT128" t="str">
        <v>Stone GaleForce Dividend Growth Pool</v>
      </c>
    </row>
    <row r="129" spans="14:46" x14ac:dyDescent="0.75">
      <c r="N129" t="str">
        <v>Gabelli Asset Fund (The)</v>
      </c>
      <c r="AI129" t="str">
        <v>Compass Balanced Growth Portfolio</v>
      </c>
      <c r="AT129" t="str">
        <v>iShares III Plc - MSCI World Small Cap UCITS ETF</v>
      </c>
    </row>
    <row r="130" spans="14:46" x14ac:dyDescent="0.75">
      <c r="N130" t="str">
        <v>Aviva Investors Invst. Fds. ICVC - Multi-Strategy Target Ret.</v>
      </c>
      <c r="AI130" t="str">
        <v>Empire Life Emblem Aggressive Growth Portfolio</v>
      </c>
      <c r="AT130" t="str">
        <v>CSIF Umbrella - World (ex-CH) Small Cap Index Blue</v>
      </c>
    </row>
    <row r="131" spans="14:46" x14ac:dyDescent="0.75">
      <c r="N131" t="str">
        <v>iShares Tr. - MSCI ACWI ETF</v>
      </c>
      <c r="AI131" t="str">
        <v>AllianceBernstein Fund - Dynamic All Market Portfolio</v>
      </c>
      <c r="AT131" t="str">
        <v>Quadrus GWLIM Canadian Growth Fund</v>
      </c>
    </row>
    <row r="132" spans="14:46" x14ac:dyDescent="0.75">
      <c r="N132" t="str">
        <v>BlackRock ISF - iShares Developed World Index Fund (IE)</v>
      </c>
      <c r="AI132" t="str">
        <v>Imperial Canadian Equity Pool</v>
      </c>
      <c r="AT132" t="str">
        <v>CIBC Balanced Index Fund</v>
      </c>
    </row>
    <row r="133" spans="14:46" x14ac:dyDescent="0.75">
      <c r="N133" t="str">
        <v>iShares Tr. - Edge MSCI Intl. Value Factor ETF</v>
      </c>
      <c r="AI133" t="str">
        <v>Compass Conservative Balanced Portfolio</v>
      </c>
      <c r="AT133" t="str">
        <v>Renaissance Canadian Core Value Fund</v>
      </c>
    </row>
    <row r="134" spans="14:46" x14ac:dyDescent="0.75">
      <c r="N134" t="str">
        <v>Fiera Capital Series Trust - Small/Mid Cap Growth Fund</v>
      </c>
      <c r="AI134" t="str">
        <v>Compass Growth Portfolio</v>
      </c>
      <c r="AT134" t="str">
        <v>Manulife Tax Managed Growth Fund</v>
      </c>
    </row>
    <row r="135" spans="14:46" x14ac:dyDescent="0.75">
      <c r="N135" t="str">
        <v>MGI Funds Plc - Global Equity Fund</v>
      </c>
      <c r="AI135" t="str">
        <v>iShares ESG Advanced MSCI Canada Index ETF</v>
      </c>
      <c r="AT135" t="str">
        <v>Renaissance Canadian Equity Private Pool</v>
      </c>
    </row>
    <row r="136" spans="14:46" x14ac:dyDescent="0.75">
      <c r="N136" t="str">
        <v>Invesco FTSE RAFI Canadian Index ETF</v>
      </c>
      <c r="AI136" t="str">
        <v>Barreau du Quebec Section Equilibree</v>
      </c>
      <c r="AT136" t="str">
        <v>MDPIM S&amp;P/TSX Capped Composite Index Pool</v>
      </c>
    </row>
    <row r="137" spans="14:46" x14ac:dyDescent="0.75">
      <c r="N137" t="str">
        <v>TD Canadian Equity Index ETF</v>
      </c>
      <c r="AI137" t="str">
        <v>GKB (CH) - Vorsorgefonds 45</v>
      </c>
      <c r="AT137" t="str">
        <v>Stone Global Balanced Fund</v>
      </c>
    </row>
    <row r="138" spans="14:46" x14ac:dyDescent="0.75">
      <c r="N138" t="str">
        <v>Vanguard Invt. Fds. ICVC - FTSE Dev. World (ex-UK) Eq. Index</v>
      </c>
      <c r="AI138" t="str">
        <v>Compass Maximum Growth Portfolio</v>
      </c>
      <c r="AT138" t="str">
        <v>BlackRock IFS - iShares Wo. (ex-Switzerland) Sm.Ca.Eq.In. (CH)</v>
      </c>
    </row>
    <row r="139" spans="14:46" x14ac:dyDescent="0.75">
      <c r="N139" t="str">
        <v>Vanguard Investment Series Plc - Global Stock Index Fund</v>
      </c>
      <c r="AI139" t="str">
        <v>GKB (CH) - Vorsorgefonds 25</v>
      </c>
      <c r="AT139" t="str">
        <v>DFA International Social Core Equity Portfolio</v>
      </c>
    </row>
    <row r="140" spans="14:46" x14ac:dyDescent="0.75">
      <c r="N140" t="str">
        <v>Fjarde AP Fonden</v>
      </c>
      <c r="AT140" t="str">
        <v>Dimensional Funds Plc - Global Core Equity Fund</v>
      </c>
    </row>
    <row r="141" spans="14:46" x14ac:dyDescent="0.75">
      <c r="N141" t="str">
        <v>Aquila Three Peaks Opportunity Growth Fund</v>
      </c>
      <c r="AT141" t="str">
        <v>Dimensional Funds Plc - World Equity Fund</v>
      </c>
    </row>
    <row r="142" spans="14:46" x14ac:dyDescent="0.75">
      <c r="N142" t="str">
        <v>Barometer Equity Pool</v>
      </c>
      <c r="AT142" t="str">
        <v>KLP Aksjeglobal Small Cap Indeks I</v>
      </c>
    </row>
    <row r="143" spans="14:46" x14ac:dyDescent="0.75">
      <c r="N143" t="str">
        <v>Robeco Boston Partners Global Long/Short Fund</v>
      </c>
      <c r="AT143" t="str">
        <v>Quadrus North American Specialty Class</v>
      </c>
    </row>
    <row r="144" spans="14:46" x14ac:dyDescent="0.75">
      <c r="N144" t="str">
        <v>Phillips Hager &amp; North Canadian Growth Fund</v>
      </c>
      <c r="AT144" t="str">
        <v>Scotia Canadian Index Fund</v>
      </c>
    </row>
    <row r="145" spans="14:46" x14ac:dyDescent="0.75">
      <c r="N145" t="str">
        <v>DFA International High Relative Profitability Portfolio</v>
      </c>
      <c r="AT145" t="str">
        <v>Exemplar Canadian Focus Portfolio</v>
      </c>
    </row>
    <row r="146" spans="14:46" x14ac:dyDescent="0.75">
      <c r="N146" t="str">
        <v>Multi Units LU - Lyxor S&amp;P 500 UCITS ETF</v>
      </c>
      <c r="AT146" t="str">
        <v>Vanguard International Small Companies Index Fund</v>
      </c>
    </row>
    <row r="147" spans="14:46" x14ac:dyDescent="0.75">
      <c r="N147" t="str">
        <v>AQR International Multi Style Fund</v>
      </c>
      <c r="AT147" t="str">
        <v>Vanguard International Small Companies Index Fund (Hedged)</v>
      </c>
    </row>
    <row r="148" spans="14:46" x14ac:dyDescent="0.75">
      <c r="N148" t="str">
        <v>IA Canadian Equity Index Fund</v>
      </c>
      <c r="AT148" t="str">
        <v>FMOQ Fonds actions canadiennes</v>
      </c>
    </row>
    <row r="149" spans="14:46" x14ac:dyDescent="0.75">
      <c r="N149" t="str">
        <v>DFA World (ex-US) Core Equity Portfolio</v>
      </c>
      <c r="AT149" t="str">
        <v>State Street Global Equity (ex-US) Index Portfolio</v>
      </c>
    </row>
    <row r="150" spans="14:46" x14ac:dyDescent="0.75">
      <c r="N150" t="str">
        <v>CSIF Umbrella - Canada Index</v>
      </c>
      <c r="AT150" t="str">
        <v>FDC SICAV - Actions Monde Small Cap - Indexe</v>
      </c>
    </row>
    <row r="151" spans="14:46" x14ac:dyDescent="0.75">
      <c r="N151" t="str">
        <v>Scottish Widows Invt. Sol. Fds. ICVC - Fund. Index Glb. Equity</v>
      </c>
      <c r="AT151" t="str">
        <v>DFA Variable - International Small Portfolio</v>
      </c>
    </row>
    <row r="152" spans="14:46" x14ac:dyDescent="0.75">
      <c r="N152" t="str">
        <v>UBS Life - North America Equity Tracker Fund</v>
      </c>
      <c r="AT152" t="str">
        <v>Compass Maximum Growth Portfolio</v>
      </c>
    </row>
    <row r="153" spans="14:46" x14ac:dyDescent="0.75">
      <c r="N153" t="str">
        <v>CI First Asset Morningstar Canada Value Index ETF</v>
      </c>
      <c r="AT153" t="str">
        <v>Vanguard Canadian All-Cap Equity Index Pooled Fund</v>
      </c>
    </row>
    <row r="154" spans="14:46" x14ac:dyDescent="0.75">
      <c r="N154" t="str">
        <v>Franklin ActiveQuant Canadian Fund</v>
      </c>
      <c r="AT154" t="str">
        <v>GWL Smaller Company Fund 6.03M</v>
      </c>
    </row>
    <row r="155" spans="14:46" x14ac:dyDescent="0.75">
      <c r="N155" t="str">
        <v>Fidelity Strategic Advisers International Fund</v>
      </c>
      <c r="AT155" t="str">
        <v>RBC Vision Women's Leadership MSCI Canada Index ETF</v>
      </c>
    </row>
    <row r="156" spans="14:46" x14ac:dyDescent="0.75">
      <c r="N156" t="str">
        <v>Thrivent Variable Product - Moderate Allocation Portfolio</v>
      </c>
      <c r="AT156" t="str">
        <v>Dimensional Funds ICVC - International Core Equity Fund</v>
      </c>
    </row>
    <row r="157" spans="14:46" x14ac:dyDescent="0.75">
      <c r="N157" t="str">
        <v>Allianz Global Investors Fund - Best Styles Global Equity</v>
      </c>
      <c r="AT157" t="str">
        <v>Dimensional Funds Plc - Global Small Companies Fund</v>
      </c>
    </row>
    <row r="158" spans="14:46" x14ac:dyDescent="0.75">
      <c r="N158" t="str">
        <v>Franklin Canadian Core Equity Fund</v>
      </c>
      <c r="AT158" t="str">
        <v>Franklin Bissett Canadian All Cap Balanced Fund</v>
      </c>
    </row>
    <row r="159" spans="14:46" x14ac:dyDescent="0.75">
      <c r="N159" t="str">
        <v>Dunham International Stock Fund</v>
      </c>
      <c r="AT159" t="str">
        <v>Russell Investments Global Smaller Companies Pool</v>
      </c>
    </row>
    <row r="160" spans="14:46" x14ac:dyDescent="0.75">
      <c r="N160" t="str">
        <v>Fidelity Advisor Series I - High Income Advantage Fund</v>
      </c>
      <c r="AT160" t="str">
        <v>New Zealand Superannuation Fund</v>
      </c>
    </row>
    <row r="161" spans="14:46" x14ac:dyDescent="0.75">
      <c r="N161" t="str">
        <v>AST Goldman Sachs Multi Asset Portfolio</v>
      </c>
      <c r="AT161" t="str">
        <v>UBS (CH) Inst. Fund - Equities Global Small Cap Passive II</v>
      </c>
    </row>
    <row r="162" spans="14:46" x14ac:dyDescent="0.75">
      <c r="N162" t="str">
        <v>Handelsbanken Global Smabolag Index Criteria</v>
      </c>
      <c r="AT162" t="str">
        <v>SSgA SPDR ETFs Europe II Plc - MSCI World Small Cap UCITS</v>
      </c>
    </row>
    <row r="163" spans="14:46" x14ac:dyDescent="0.75">
      <c r="N163" t="str">
        <v>SSgA (Lux) SICAV - North America Enhanced Equity Fund</v>
      </c>
      <c r="AT163" t="str">
        <v>Mackenzie Private Canadian Focused Equity Pool</v>
      </c>
    </row>
    <row r="164" spans="14:46" x14ac:dyDescent="0.75">
      <c r="N164" t="str">
        <v>KBC Equity Fund - America</v>
      </c>
      <c r="AT164" t="str">
        <v>L&amp;G ICAV - Global Small Cap Equity Index Fund</v>
      </c>
    </row>
    <row r="165" spans="14:46" x14ac:dyDescent="0.75">
      <c r="N165" t="str">
        <v>Allianz Global Investors Fund - Tiger</v>
      </c>
      <c r="AT165" t="str">
        <v>Swisscanto (CH) IPF I - Index Eq. Fd. Small Cap World (ex-CH)</v>
      </c>
    </row>
    <row r="166" spans="14:46" x14ac:dyDescent="0.75">
      <c r="N166" t="str">
        <v>Educators Growth Fund</v>
      </c>
      <c r="AT166" t="str">
        <v>Mackenzie Private Global Conservative Income Balanced Pool</v>
      </c>
    </row>
    <row r="167" spans="14:46" x14ac:dyDescent="0.75">
      <c r="N167" t="str">
        <v>Global X Guru Index ETF</v>
      </c>
      <c r="AT167" t="str">
        <v>Allianz VIP Trust - AZL DFA International Core Equity Fund</v>
      </c>
    </row>
    <row r="168" spans="14:46" x14ac:dyDescent="0.75">
      <c r="N168" t="str">
        <v>Allianz Strategiefonds Wachstum Plus</v>
      </c>
      <c r="AT168" t="str">
        <v>JNL/DFA International Core Equity Fund</v>
      </c>
    </row>
    <row r="169" spans="14:46" x14ac:dyDescent="0.75">
      <c r="N169" t="str">
        <v>BlackRock Global Funds - Global High Yield Bond Fund</v>
      </c>
      <c r="AT169" t="str">
        <v>RAM (Lux) Systematic Funds - Long/Short Global Equities</v>
      </c>
    </row>
    <row r="170" spans="14:46" x14ac:dyDescent="0.75">
      <c r="N170" t="str">
        <v>Nationwide Ziegler NYSE Arca Tech 100 Index Fund</v>
      </c>
      <c r="AT170" t="str">
        <v>John Hancock VIT - International Small Company Trust</v>
      </c>
    </row>
    <row r="171" spans="14:46" x14ac:dyDescent="0.75">
      <c r="N171" t="str">
        <v>DFA International Large Cap Growth Portfolio</v>
      </c>
      <c r="AT171" t="str">
        <v>Dimensional Funds Plc - Global Sustainability Core Eq.</v>
      </c>
    </row>
    <row r="172" spans="14:46" x14ac:dyDescent="0.75">
      <c r="N172" t="str">
        <v>BB Adamant Funds - Global Biotech</v>
      </c>
      <c r="AT172" t="str">
        <v>SPDR Portfolio MSCI Global Stock Market ETF</v>
      </c>
    </row>
    <row r="173" spans="14:46" x14ac:dyDescent="0.75">
      <c r="N173" t="str">
        <v>Tangerine Equity Growth Portfolio</v>
      </c>
      <c r="AT173" t="str">
        <v>Lincoln VIP - Dimensional International Core Equity Fund</v>
      </c>
    </row>
    <row r="174" spans="14:46" x14ac:dyDescent="0.75">
      <c r="N174" t="str">
        <v>Fidelity Total International Index Fund</v>
      </c>
      <c r="AT174" t="str">
        <v>Swisscanto (CH) Index Fund II - Equity Small cap World (ex-CH)</v>
      </c>
    </row>
    <row r="175" spans="14:46" x14ac:dyDescent="0.75">
      <c r="N175" t="str">
        <v>Marquis Institutional Global Equity Portfolio</v>
      </c>
      <c r="AT175" t="str">
        <v>Multi Units LU - Lyxor MSCI Millennials ESG Filtered UCITS ETF</v>
      </c>
    </row>
    <row r="176" spans="14:46" x14ac:dyDescent="0.75">
      <c r="N176" t="str">
        <v>iShares Tr. - Core MSCI International Developed Markets ETF</v>
      </c>
      <c r="AT176" t="str">
        <v>Mackenzie Canadian Equity Index ETF</v>
      </c>
    </row>
    <row r="177" spans="14:46" x14ac:dyDescent="0.75">
      <c r="N177" t="str">
        <v>Tangerine Balanced Portfolio</v>
      </c>
      <c r="AT177" t="str">
        <v>Barreau du Quebec Section Equilibree</v>
      </c>
    </row>
    <row r="178" spans="14:46" x14ac:dyDescent="0.75">
      <c r="N178" t="str">
        <v>Voya Multi Manager International Equity Fund</v>
      </c>
      <c r="AT178" t="str">
        <v>M Fund - International Equity Fund</v>
      </c>
    </row>
    <row r="179" spans="14:46" x14ac:dyDescent="0.75">
      <c r="N179" t="str">
        <v>Xtrackers (IE) Plc - MSCI World Health Care UCITS ETF</v>
      </c>
      <c r="AT179" t="str">
        <v>Exemplar Performance Fund</v>
      </c>
    </row>
    <row r="180" spans="14:46" x14ac:dyDescent="0.75">
      <c r="N180" t="str">
        <v>Xtrackers - MSCI Canada UCITS ETF</v>
      </c>
      <c r="AT180" t="str">
        <v>Canada Life Pathways Canadian Equity Fund</v>
      </c>
    </row>
    <row r="181" spans="14:46" x14ac:dyDescent="0.75">
      <c r="N181" t="str">
        <v>John Hancock II - Strategic Equity Allocation Fund</v>
      </c>
      <c r="AT181" t="str">
        <v>AGFiQ Canadian Equity Pooled Fund</v>
      </c>
    </row>
    <row r="182" spans="14:46" x14ac:dyDescent="0.75">
      <c r="N182" t="str">
        <v>Mackenzie Maximum Diversification Canada Index ETF</v>
      </c>
      <c r="AT182" t="str">
        <v>AllianceBernstein Fund - Dynamic All Market Portfolio</v>
      </c>
    </row>
    <row r="183" spans="14:46" x14ac:dyDescent="0.75">
      <c r="N183" t="str">
        <v>SEB Fund 3 - Medical Fund</v>
      </c>
      <c r="AT183" t="str">
        <v>Quadrus Canadian Growth Class (GWLIM)</v>
      </c>
    </row>
    <row r="184" spans="14:46" x14ac:dyDescent="0.75">
      <c r="N184" t="str">
        <v>Goldman Sachs ETF Tr. - ActiveBeta International Equity ETF</v>
      </c>
      <c r="AT184" t="str">
        <v>BlackRock Strategic Fds. - Global Long Short Equity Fund</v>
      </c>
    </row>
    <row r="185" spans="14:46" x14ac:dyDescent="0.75">
      <c r="N185" t="str">
        <v>Franklin FTSE Canada All Cap Index ETF</v>
      </c>
      <c r="AT185" t="str">
        <v>GKB (CH) - Vorsorgefonds 45</v>
      </c>
    </row>
    <row r="186" spans="14:46" x14ac:dyDescent="0.75">
      <c r="N186" t="str">
        <v>Union Street Partners Value Fund</v>
      </c>
      <c r="AT186" t="str">
        <v>GKB (CH) - Vorsorgefonds 25</v>
      </c>
    </row>
    <row r="187" spans="14:46" x14ac:dyDescent="0.75">
      <c r="N187" t="str">
        <v>iShares Tr. - MSCI ACWI ex-US ETF</v>
      </c>
    </row>
    <row r="188" spans="14:46" x14ac:dyDescent="0.75">
      <c r="N188" t="str">
        <v>Swisscanto (CH) Global Megatrends - Equity Fund Global Health</v>
      </c>
    </row>
    <row r="189" spans="14:46" x14ac:dyDescent="0.75">
      <c r="N189" t="str">
        <v>Tangerine Balanced Growth Portfolio</v>
      </c>
    </row>
    <row r="190" spans="14:46" x14ac:dyDescent="0.75">
      <c r="N190" t="str">
        <v>CIBC Balanced Index Fund</v>
      </c>
    </row>
    <row r="191" spans="14:46" x14ac:dyDescent="0.75">
      <c r="N191" t="str">
        <v>Andra AP Fonden</v>
      </c>
    </row>
    <row r="192" spans="14:46" x14ac:dyDescent="0.75">
      <c r="N192" t="str">
        <v>CS Index Fund (Lux) - Equities Canada</v>
      </c>
    </row>
    <row r="193" spans="14:14" x14ac:dyDescent="0.75">
      <c r="N193" t="str">
        <v>ODDO BHF Algo Global</v>
      </c>
    </row>
    <row r="194" spans="14:14" x14ac:dyDescent="0.75">
      <c r="N194" t="str">
        <v>Multi Units LU - Lyxor MSCI AC Asia (ex-Japan) UCITS</v>
      </c>
    </row>
    <row r="195" spans="14:14" x14ac:dyDescent="0.75">
      <c r="N195" t="str">
        <v>UBS (CH) Instl. Fund - Equities Canada Passive</v>
      </c>
    </row>
    <row r="196" spans="14:14" x14ac:dyDescent="0.75">
      <c r="N196" t="str">
        <v>Nomura Asset Foreign Equity MSCI KOKUSAI Mother Fund</v>
      </c>
    </row>
    <row r="197" spans="14:14" x14ac:dyDescent="0.75">
      <c r="N197" t="str">
        <v>Mitsubishi UFJ Kokusai Foreign Equity Index Mother Fund</v>
      </c>
    </row>
    <row r="198" spans="14:14" x14ac:dyDescent="0.75">
      <c r="N198" t="str">
        <v>NT UCITS Common Contractual Fd. - World Cus. ESG Eq. Ind. Fd.</v>
      </c>
    </row>
    <row r="199" spans="14:14" x14ac:dyDescent="0.75">
      <c r="N199" t="str">
        <v>Legal &amp; General Global Health &amp; Pharmaceuticals Index Trust</v>
      </c>
    </row>
    <row r="200" spans="14:14" x14ac:dyDescent="0.75">
      <c r="N200" t="str">
        <v>iShares Edge MSCI Multifactor Canada Index ETF</v>
      </c>
    </row>
    <row r="201" spans="14:14" x14ac:dyDescent="0.75">
      <c r="N201" t="str">
        <v>BlackRock High Yield VI Fund</v>
      </c>
    </row>
    <row r="202" spans="14:14" x14ac:dyDescent="0.75">
      <c r="N202" t="str">
        <v>Sanlam Global Funds Plc - Equity Fund</v>
      </c>
    </row>
    <row r="203" spans="14:14" x14ac:dyDescent="0.75">
      <c r="N203" t="str">
        <v>MDPIM S&amp;P/TSX Capped Composite Index Pool</v>
      </c>
    </row>
    <row r="204" spans="14:14" x14ac:dyDescent="0.75">
      <c r="N204" t="str">
        <v>Vanguard Funds Plc - FTSE All World UCITS ETF</v>
      </c>
    </row>
    <row r="205" spans="14:14" x14ac:dyDescent="0.75">
      <c r="N205" t="str">
        <v>NN Paraplufonds 1 N.V. - North America Fund</v>
      </c>
    </row>
    <row r="206" spans="14:14" x14ac:dyDescent="0.75">
      <c r="N206" t="str">
        <v>IG FI Canadian Equity Class</v>
      </c>
    </row>
    <row r="207" spans="14:14" x14ac:dyDescent="0.75">
      <c r="N207" t="str">
        <v>DFA International Vector Equity Portfolio</v>
      </c>
    </row>
    <row r="208" spans="14:14" x14ac:dyDescent="0.75">
      <c r="N208" t="str">
        <v>Dimensional Funds Plc - Global Core Equity Fund</v>
      </c>
    </row>
    <row r="209" spans="14:14" x14ac:dyDescent="0.75">
      <c r="N209" t="str">
        <v>BlackRock High Yield Portfolio</v>
      </c>
    </row>
    <row r="210" spans="14:14" x14ac:dyDescent="0.75">
      <c r="N210" t="str">
        <v>Vanguard Investment Series Plc - Global Enhanced Equity Fund</v>
      </c>
    </row>
    <row r="211" spans="14:14" x14ac:dyDescent="0.75">
      <c r="N211" t="str">
        <v>ACTIAM Responsible Index Fund Equity NA - B (FGR)</v>
      </c>
    </row>
    <row r="212" spans="14:14" x14ac:dyDescent="0.75">
      <c r="N212" t="str">
        <v>Xtrackers (IE) Plc - MSCI World UCITS ETF</v>
      </c>
    </row>
    <row r="213" spans="14:14" x14ac:dyDescent="0.75">
      <c r="N213" t="str">
        <v>Invesco FTSE RAFI Developed Markets ex-US ETF</v>
      </c>
    </row>
    <row r="214" spans="14:14" x14ac:dyDescent="0.75">
      <c r="N214" t="str">
        <v>GMO Benchmark Free Fund</v>
      </c>
    </row>
    <row r="215" spans="14:14" x14ac:dyDescent="0.75">
      <c r="N215" t="str">
        <v>SWIP Overseas Growth ICVC - Global Growth Fund</v>
      </c>
    </row>
    <row r="216" spans="14:14" x14ac:dyDescent="0.75">
      <c r="N216" t="str">
        <v>Schwab Fundamental International Large Company Index Fund</v>
      </c>
    </row>
    <row r="217" spans="14:14" x14ac:dyDescent="0.75">
      <c r="N217" t="str">
        <v>iShares Plc - MSCI World UCITS ETF</v>
      </c>
    </row>
    <row r="218" spans="14:14" x14ac:dyDescent="0.75">
      <c r="N218" t="str">
        <v>Merian Investment Funds Series II - North American Equity Fund</v>
      </c>
    </row>
    <row r="219" spans="14:14" x14ac:dyDescent="0.75">
      <c r="N219" t="str">
        <v>HBOS International Invt. Funds ICVC - International Growth</v>
      </c>
    </row>
    <row r="220" spans="14:14" x14ac:dyDescent="0.75">
      <c r="N220" t="str">
        <v>Scotia Canadian Index Fund</v>
      </c>
    </row>
    <row r="221" spans="14:14" x14ac:dyDescent="0.75">
      <c r="N221" t="str">
        <v>KLP AksjeGlobal Indeks I</v>
      </c>
    </row>
    <row r="222" spans="14:14" x14ac:dyDescent="0.75">
      <c r="N222" t="str">
        <v>Dimensional Funds Plc - World Equity Fund</v>
      </c>
    </row>
    <row r="223" spans="14:14" x14ac:dyDescent="0.75">
      <c r="N223" t="str">
        <v>VictoryShares USAA MSCI International Value Momentum ETF</v>
      </c>
    </row>
    <row r="224" spans="14:14" x14ac:dyDescent="0.75">
      <c r="N224" t="str">
        <v>SGA International Equity Plus Fund</v>
      </c>
    </row>
    <row r="225" spans="14:14" x14ac:dyDescent="0.75">
      <c r="N225" t="str">
        <v>JPMorgan Global Research Enhanced Index Fund</v>
      </c>
    </row>
    <row r="226" spans="14:14" x14ac:dyDescent="0.75">
      <c r="N226" t="str">
        <v>MassMutual Select T Rowe Price Large Cap Blend Fund</v>
      </c>
    </row>
    <row r="227" spans="14:14" x14ac:dyDescent="0.75">
      <c r="N227" t="str">
        <v>SSgA (Lux) SICAV - World Index Equity Fund</v>
      </c>
    </row>
    <row r="228" spans="14:14" x14ac:dyDescent="0.75">
      <c r="N228" t="str">
        <v>T Rowe Price Balanced Fund</v>
      </c>
    </row>
    <row r="229" spans="14:14" x14ac:dyDescent="0.75">
      <c r="N229" t="str">
        <v>RBC North American Growth Fund</v>
      </c>
    </row>
    <row r="230" spans="14:14" x14ac:dyDescent="0.75">
      <c r="N230" t="str">
        <v>State Street Global Equity (ex-US) Index Portfolio</v>
      </c>
    </row>
    <row r="231" spans="14:14" x14ac:dyDescent="0.75">
      <c r="N231" t="str">
        <v>Cornerstone Advisors Global Public Equity Fund</v>
      </c>
    </row>
    <row r="232" spans="14:14" x14ac:dyDescent="0.75">
      <c r="N232" t="str">
        <v>London Life Canadian Equity Growth Sectors (Invesco Trimark)</v>
      </c>
    </row>
    <row r="233" spans="14:14" x14ac:dyDescent="0.75">
      <c r="N233" t="str">
        <v>John Hancock II - International Strategic Eq. Allocation Fund</v>
      </c>
    </row>
    <row r="234" spans="14:14" x14ac:dyDescent="0.75">
      <c r="N234" t="str">
        <v>Old Mutual Glb. Inv. Series Plc - Style Prem Abs Return Fund</v>
      </c>
    </row>
    <row r="235" spans="14:14" x14ac:dyDescent="0.75">
      <c r="N235" t="str">
        <v>Amundi Index Solutions - MSCI North America</v>
      </c>
    </row>
    <row r="236" spans="14:14" x14ac:dyDescent="0.75">
      <c r="N236" t="str">
        <v>SSgA (Lux) SICAV - Global Enhanced Equity Fund</v>
      </c>
    </row>
    <row r="237" spans="14:14" x14ac:dyDescent="0.75">
      <c r="N237" t="str">
        <v>BlackRock ISF - iShares North America Index Fund (IE)</v>
      </c>
    </row>
    <row r="238" spans="14:14" x14ac:dyDescent="0.75">
      <c r="N238" t="str">
        <v>Fidelity Balanced Income Currency Neutral Private Pool</v>
      </c>
    </row>
    <row r="239" spans="14:14" x14ac:dyDescent="0.75">
      <c r="N239" t="str">
        <v>Allianz Strategiefonds Wachstum</v>
      </c>
    </row>
    <row r="240" spans="14:14" x14ac:dyDescent="0.75">
      <c r="N240" t="str">
        <v>MD Canadian Equity Fund</v>
      </c>
    </row>
    <row r="241" spans="14:14" x14ac:dyDescent="0.75">
      <c r="N241" t="str">
        <v>Sistema Gestielle - Obiettivo Internazionale</v>
      </c>
    </row>
    <row r="242" spans="14:14" x14ac:dyDescent="0.75">
      <c r="N242" t="str">
        <v>Thrivent Moderately Aggressive Allocation Fund</v>
      </c>
    </row>
    <row r="243" spans="14:14" x14ac:dyDescent="0.75">
      <c r="N243" t="str">
        <v>NT UCITS Common Contractual Fd. - World Cust. ESG EUR Hedge</v>
      </c>
    </row>
    <row r="244" spans="14:14" x14ac:dyDescent="0.75">
      <c r="N244" t="str">
        <v>iShares Canadian Fundamental Index Fund</v>
      </c>
    </row>
    <row r="245" spans="14:14" x14ac:dyDescent="0.75">
      <c r="N245" t="str">
        <v>Voya Multi Manager International Factors Fund</v>
      </c>
    </row>
    <row r="246" spans="14:14" x14ac:dyDescent="0.75">
      <c r="N246" t="str">
        <v>SMTAM Foreign Equity Index Mother Fund</v>
      </c>
    </row>
    <row r="247" spans="14:14" x14ac:dyDescent="0.75">
      <c r="N247" t="str">
        <v>iShares IV Plc - Edge MSCI World Size Factor UCITS ETF</v>
      </c>
    </row>
    <row r="248" spans="14:14" x14ac:dyDescent="0.75">
      <c r="N248" t="str">
        <v>Thrivent Variable Product - Moderately Aggressive Allo. Port.</v>
      </c>
    </row>
    <row r="249" spans="14:14" x14ac:dyDescent="0.75">
      <c r="N249" t="str">
        <v>Pictet (CH) Institutional - North American Equities Tracker US</v>
      </c>
    </row>
    <row r="250" spans="14:14" x14ac:dyDescent="0.75">
      <c r="N250" t="str">
        <v>PUTM Bothwell North America Fund</v>
      </c>
    </row>
    <row r="251" spans="14:14" x14ac:dyDescent="0.75">
      <c r="N251" t="str">
        <v>SEB Fund 3 - Ethical Global Index Fund</v>
      </c>
    </row>
    <row r="252" spans="14:14" x14ac:dyDescent="0.75">
      <c r="N252" t="str">
        <v>I.B.I. (2C) 70/30</v>
      </c>
    </row>
    <row r="253" spans="14:14" x14ac:dyDescent="0.75">
      <c r="N253" t="str">
        <v>SPDR MSCI ACWI (ex-US) ETF</v>
      </c>
    </row>
    <row r="254" spans="14:14" x14ac:dyDescent="0.75">
      <c r="N254" t="str">
        <v>Sanlam Universal Fds. Plc - Satrix World Equity Tracker Fund</v>
      </c>
    </row>
    <row r="255" spans="14:14" x14ac:dyDescent="0.75">
      <c r="N255" t="str">
        <v>Oehman Hjart-Lungfond</v>
      </c>
    </row>
    <row r="256" spans="14:14" x14ac:dyDescent="0.75">
      <c r="N256" t="str">
        <v>Vanguard Canadian All-Cap Equity Index Pooled Fund</v>
      </c>
    </row>
    <row r="257" spans="14:14" x14ac:dyDescent="0.75">
      <c r="N257" t="str">
        <v>NBI Canadian Index Fund</v>
      </c>
    </row>
    <row r="258" spans="14:14" x14ac:dyDescent="0.75">
      <c r="N258" t="str">
        <v>BlackRock Income Fund</v>
      </c>
    </row>
    <row r="259" spans="14:14" x14ac:dyDescent="0.75">
      <c r="N259" t="str">
        <v>AST BlackRock Global Strategies Portfolio</v>
      </c>
    </row>
    <row r="260" spans="14:14" x14ac:dyDescent="0.75">
      <c r="N260" t="str">
        <v>UBS Life - All World Equity Fundamentally Weighted Index Fund</v>
      </c>
    </row>
    <row r="261" spans="14:14" x14ac:dyDescent="0.75">
      <c r="N261" t="str">
        <v>Lincoln VIP - ClearBridge QS Select Large Cap Managed Vol. Fd.</v>
      </c>
    </row>
    <row r="262" spans="14:14" x14ac:dyDescent="0.75">
      <c r="N262" t="str">
        <v>Thrivent Variable Product - Aggressive Allocation Portfolio</v>
      </c>
    </row>
    <row r="263" spans="14:14" x14ac:dyDescent="0.75">
      <c r="N263" t="str">
        <v>Gabelli Global Small &amp; Mid Cap Value Trust (The)</v>
      </c>
    </row>
    <row r="264" spans="14:14" x14ac:dyDescent="0.75">
      <c r="N264" t="str">
        <v>Allianz Strategiefonds Balance</v>
      </c>
    </row>
    <row r="265" spans="14:14" x14ac:dyDescent="0.75">
      <c r="N265" t="str">
        <v>Fidelity VIP - Strategic Income Portfolio</v>
      </c>
    </row>
    <row r="266" spans="14:14" x14ac:dyDescent="0.75">
      <c r="N266" t="str">
        <v>Swisscanto (CH) Index Fund V - Equity Canada</v>
      </c>
    </row>
    <row r="267" spans="14:14" x14ac:dyDescent="0.75">
      <c r="N267" t="str">
        <v>Thrivent Aggressive Allocation Fund</v>
      </c>
    </row>
    <row r="268" spans="14:14" x14ac:dyDescent="0.75">
      <c r="N268" t="str">
        <v>Gabelli Go Anywhere Trust (The)</v>
      </c>
    </row>
    <row r="269" spans="14:14" x14ac:dyDescent="0.75">
      <c r="N269" t="str">
        <v>Fidelity CanAm Opportunities Currency Neutral Class</v>
      </c>
    </row>
    <row r="270" spans="14:14" x14ac:dyDescent="0.75">
      <c r="N270" t="str">
        <v>Lansforsakringar Global Index</v>
      </c>
    </row>
    <row r="271" spans="14:14" x14ac:dyDescent="0.75">
      <c r="N271" t="str">
        <v>Rydex Health Care Fund</v>
      </c>
    </row>
    <row r="272" spans="14:14" x14ac:dyDescent="0.75">
      <c r="N272" t="str">
        <v>QS International Equity Fund</v>
      </c>
    </row>
    <row r="273" spans="14:14" x14ac:dyDescent="0.75">
      <c r="N273" t="str">
        <v>Plato Institutional Index Fund - North American Equity</v>
      </c>
    </row>
    <row r="274" spans="14:14" x14ac:dyDescent="0.75">
      <c r="N274" t="str">
        <v>Xtrackers (IE) Plc - MSCI World Value UCITS ETF</v>
      </c>
    </row>
    <row r="275" spans="14:14" x14ac:dyDescent="0.75">
      <c r="N275" t="str">
        <v>Saratoga Adv. Trust - Large Cap Value Portfolio</v>
      </c>
    </row>
    <row r="276" spans="14:14" x14ac:dyDescent="0.75">
      <c r="N276" t="str">
        <v>Symmetry Balanced Portfolio</v>
      </c>
    </row>
    <row r="277" spans="14:14" x14ac:dyDescent="0.75">
      <c r="N277" t="str">
        <v>BMO Canadian Equity Class</v>
      </c>
    </row>
    <row r="278" spans="14:14" x14ac:dyDescent="0.75">
      <c r="N278" t="str">
        <v>Legal &amp; General International Index Trust</v>
      </c>
    </row>
    <row r="279" spans="14:14" x14ac:dyDescent="0.75">
      <c r="N279" t="str">
        <v>Fidelity ZERO International Index Fund</v>
      </c>
    </row>
    <row r="280" spans="14:14" x14ac:dyDescent="0.75">
      <c r="N280" t="str">
        <v>AST T Rowe Price Growth Opportunities Portfolio</v>
      </c>
    </row>
    <row r="281" spans="14:14" x14ac:dyDescent="0.75">
      <c r="N281" t="str">
        <v>AM One Foreign Equity Passive Fund Mother Fund</v>
      </c>
    </row>
    <row r="282" spans="14:14" x14ac:dyDescent="0.75">
      <c r="N282" t="str">
        <v>Garant Dynamic</v>
      </c>
    </row>
    <row r="283" spans="14:14" x14ac:dyDescent="0.75">
      <c r="N283" t="str">
        <v>APO Medical Opportunities Institutionell</v>
      </c>
    </row>
    <row r="284" spans="14:14" x14ac:dyDescent="0.75">
      <c r="N284" t="str">
        <v>ACTIAM Responsible Index Fund Equity NA (FBI)</v>
      </c>
    </row>
    <row r="285" spans="14:14" x14ac:dyDescent="0.75">
      <c r="N285" t="str">
        <v>HSBC Index Tracker Investment Funds - FTSE All-World Index</v>
      </c>
    </row>
    <row r="286" spans="14:14" x14ac:dyDescent="0.75">
      <c r="N286" t="str">
        <v>Scotia Balanced Opportunities Fund</v>
      </c>
    </row>
    <row r="287" spans="14:14" x14ac:dyDescent="0.75">
      <c r="N287" t="str">
        <v>EQ Advisors Trust - Multimanager Aggressive Equity Port.</v>
      </c>
    </row>
    <row r="288" spans="14:14" x14ac:dyDescent="0.75">
      <c r="N288" t="str">
        <v>UBS Life - Developed World Equity Fundamentally Weighted Index</v>
      </c>
    </row>
    <row r="289" spans="14:14" x14ac:dyDescent="0.75">
      <c r="N289" t="str">
        <v>Transamerica Small Cap Core</v>
      </c>
    </row>
    <row r="290" spans="14:14" x14ac:dyDescent="0.75">
      <c r="N290" t="str">
        <v>AB Bd. Fds. Inc. - All Market Real Return Portfolio</v>
      </c>
    </row>
    <row r="291" spans="14:14" x14ac:dyDescent="0.75">
      <c r="N291" t="str">
        <v>MGI Funds Plc - Mercer Passive Global Equity Fund</v>
      </c>
    </row>
    <row r="292" spans="14:14" x14ac:dyDescent="0.75">
      <c r="N292" t="str">
        <v>SSgA SPDR ETFs Europe II Plc - MSCI World Health Care UCITS</v>
      </c>
    </row>
    <row r="293" spans="14:14" x14ac:dyDescent="0.75">
      <c r="N293" t="str">
        <v>MD Precision Canadian Balanced Growth Fund</v>
      </c>
    </row>
    <row r="294" spans="14:14" x14ac:dyDescent="0.75">
      <c r="N294" t="str">
        <v>Multi Units LU - Lyxor UCITS ETF MSCI World Consumer S</v>
      </c>
    </row>
    <row r="295" spans="14:14" x14ac:dyDescent="0.75">
      <c r="N295" t="str">
        <v>IA Clarington Monthly Income Balanced Fund</v>
      </c>
    </row>
    <row r="296" spans="14:14" x14ac:dyDescent="0.75">
      <c r="N296" t="str">
        <v>BlackRock Total International (ex-US) Index Master Portfolio</v>
      </c>
    </row>
    <row r="297" spans="14:14" x14ac:dyDescent="0.75">
      <c r="N297" t="str">
        <v>Eaton Vance Floating Rate &amp; High Income Fund</v>
      </c>
    </row>
    <row r="298" spans="14:14" x14ac:dyDescent="0.75">
      <c r="N298" t="str">
        <v>BlackRock Strategic Fds. - Americas Diversified Eq. Abs. Ret.</v>
      </c>
    </row>
    <row r="299" spans="14:14" x14ac:dyDescent="0.75">
      <c r="N299" t="str">
        <v>Dimensional Funds ICVC - International Core Equity Fund</v>
      </c>
    </row>
    <row r="300" spans="14:14" x14ac:dyDescent="0.75">
      <c r="N300" t="str">
        <v>OP Amerikka Indeksi</v>
      </c>
    </row>
    <row r="301" spans="14:14" x14ac:dyDescent="0.75">
      <c r="N301" t="str">
        <v>NT UCITS Common Contractual Fd. - North America Custom ESG Eq.</v>
      </c>
    </row>
    <row r="302" spans="14:14" x14ac:dyDescent="0.75">
      <c r="N302" t="str">
        <v>SSgA (Lux) SICAV - Canada Index Equity Fund</v>
      </c>
    </row>
    <row r="303" spans="14:14" x14ac:dyDescent="0.75">
      <c r="N303" t="str">
        <v>iShares V Plc - MSCI World (EUR) Hedged UCITS ETF</v>
      </c>
    </row>
    <row r="304" spans="14:14" x14ac:dyDescent="0.75">
      <c r="N304" t="str">
        <v>Barreau du Quebec Section Equilibree</v>
      </c>
    </row>
    <row r="305" spans="14:14" x14ac:dyDescent="0.75">
      <c r="N305" t="str">
        <v>DNB Global Indeks</v>
      </c>
    </row>
    <row r="306" spans="14:14" x14ac:dyDescent="0.75">
      <c r="N306" t="str">
        <v>Thrivent Diversified Income Plus Fund</v>
      </c>
    </row>
    <row r="307" spans="14:14" x14ac:dyDescent="0.75">
      <c r="N307" t="str">
        <v>Northern Trust UCITS FGR Fd. - North America Equity Index</v>
      </c>
    </row>
    <row r="308" spans="14:14" x14ac:dyDescent="0.75">
      <c r="N308" t="str">
        <v>Invesco RAFI Strategic Developed ex-US ETF</v>
      </c>
    </row>
    <row r="309" spans="14:14" x14ac:dyDescent="0.75">
      <c r="N309" t="str">
        <v>Danske Invest SICAV - Global Index</v>
      </c>
    </row>
    <row r="310" spans="14:14" x14ac:dyDescent="0.75">
      <c r="N310" t="str">
        <v>UBS (Lux) Strategy SICAV - Systematic Alloc. Port. Med. (USD)</v>
      </c>
    </row>
    <row r="311" spans="14:14" x14ac:dyDescent="0.75">
      <c r="N311" t="str">
        <v>iShares Canadian Value Index ETF</v>
      </c>
    </row>
    <row r="312" spans="14:14" x14ac:dyDescent="0.75">
      <c r="N312" t="str">
        <v>Nissay Asset Nissay Foreign Equity Index Mother Fund</v>
      </c>
    </row>
    <row r="313" spans="14:14" x14ac:dyDescent="0.75">
      <c r="N313" t="str">
        <v>Thrivent Moderately Conservative Allocation Portfolio</v>
      </c>
    </row>
    <row r="314" spans="14:14" x14ac:dyDescent="0.75">
      <c r="N314" t="str">
        <v>SMDAM Foreign Equity Index Mother Fund</v>
      </c>
    </row>
    <row r="315" spans="14:14" x14ac:dyDescent="0.75">
      <c r="N315" t="str">
        <v>Lempira, SICAV</v>
      </c>
    </row>
    <row r="316" spans="14:14" x14ac:dyDescent="0.75">
      <c r="N316" t="str">
        <v>Danske Invest Engros Flexinvest Aktier</v>
      </c>
    </row>
    <row r="317" spans="14:14" x14ac:dyDescent="0.75">
      <c r="N317" t="str">
        <v>Mackenzie Canadian Large Cap Equity Index ETF</v>
      </c>
    </row>
    <row r="318" spans="14:14" x14ac:dyDescent="0.75">
      <c r="N318" t="str">
        <v>Symmetry Moderate Growth Portfolio</v>
      </c>
    </row>
    <row r="319" spans="14:14" x14ac:dyDescent="0.75">
      <c r="N319" t="str">
        <v>SMTAM Foreign Equity Mother Fund</v>
      </c>
    </row>
    <row r="320" spans="14:14" x14ac:dyDescent="0.75">
      <c r="N320" t="str">
        <v>Danske Invest - SRI Global</v>
      </c>
    </row>
    <row r="321" spans="14:14" x14ac:dyDescent="0.75">
      <c r="N321" t="str">
        <v>Lincoln VIP - Dimensional International Core Equity Fund</v>
      </c>
    </row>
    <row r="322" spans="14:14" x14ac:dyDescent="0.75">
      <c r="N322" t="str">
        <v>Nomura Asset Nomura Janus Intech Overseas Equity Mother Fund</v>
      </c>
    </row>
    <row r="323" spans="14:14" x14ac:dyDescent="0.75">
      <c r="N323" t="str">
        <v>RBC Funds (Lux) - Canadian Equity Value Fund</v>
      </c>
    </row>
    <row r="324" spans="14:14" x14ac:dyDescent="0.75">
      <c r="N324" t="str">
        <v>Fidelity Invt. Funds - Index World Fund</v>
      </c>
    </row>
    <row r="325" spans="14:14" x14ac:dyDescent="0.75">
      <c r="N325" t="str">
        <v>MML Equity Fund</v>
      </c>
    </row>
    <row r="326" spans="14:14" x14ac:dyDescent="0.75">
      <c r="N326" t="str">
        <v>Nikko Asset Overseas Index MSCI KOKUSAI (Unhdg.) Mother Fund</v>
      </c>
    </row>
    <row r="327" spans="14:14" x14ac:dyDescent="0.75">
      <c r="N327" t="str">
        <v>BlackRock ACWI (ex-US) Index Fund</v>
      </c>
    </row>
    <row r="328" spans="14:14" x14ac:dyDescent="0.75">
      <c r="N328" t="str">
        <v>LUX IM - Global Medtech</v>
      </c>
    </row>
    <row r="329" spans="14:14" x14ac:dyDescent="0.75">
      <c r="N329" t="str">
        <v>Swisscanto (CH) IPF I - Index Equity World (ex-CH)</v>
      </c>
    </row>
    <row r="330" spans="14:14" x14ac:dyDescent="0.75">
      <c r="N330" t="str">
        <v>Vanguard Invts. II Com. Contractual Fd. - FTSE Developed World</v>
      </c>
    </row>
    <row r="331" spans="14:14" x14ac:dyDescent="0.75">
      <c r="N331" t="str">
        <v>Harbour Voyageur Corporate Class</v>
      </c>
    </row>
    <row r="332" spans="14:14" x14ac:dyDescent="0.75">
      <c r="N332" t="str">
        <v>AQR Alternative Risk Premia Fund</v>
      </c>
    </row>
    <row r="333" spans="14:14" x14ac:dyDescent="0.75">
      <c r="N333" t="str">
        <v>State Street (Japan) Foreign Equity Index Open Mother Fund</v>
      </c>
    </row>
    <row r="334" spans="14:14" x14ac:dyDescent="0.75">
      <c r="N334" t="str">
        <v>Pacific Select Fund - PD International Large Cap Portfolio</v>
      </c>
    </row>
    <row r="335" spans="14:14" x14ac:dyDescent="0.75">
      <c r="N335" t="str">
        <v>Barometer Long Short Pool</v>
      </c>
    </row>
    <row r="336" spans="14:14" x14ac:dyDescent="0.75">
      <c r="N336" t="str">
        <v>John Hancock VIT - International Equity Index Trust</v>
      </c>
    </row>
    <row r="337" spans="14:14" x14ac:dyDescent="0.75">
      <c r="N337" t="str">
        <v>Thrivent Variable Product - Diversified Income Plus Portfolio</v>
      </c>
    </row>
    <row r="338" spans="14:14" x14ac:dyDescent="0.75">
      <c r="N338" t="str">
        <v>Steward International Enhanced Index Fund</v>
      </c>
    </row>
    <row r="339" spans="14:14" x14ac:dyDescent="0.75">
      <c r="N339" t="str">
        <v>Manulife Multifactor Canadian Large Cap Index ETF</v>
      </c>
    </row>
    <row r="340" spans="14:14" x14ac:dyDescent="0.75">
      <c r="N340" t="str">
        <v>Zwitserleven Beleggingsfondsen - Wereld Aandelenfonds</v>
      </c>
    </row>
    <row r="341" spans="14:14" x14ac:dyDescent="0.75">
      <c r="N341" t="str">
        <v>Thrivent Moderate Allocation Fund</v>
      </c>
    </row>
    <row r="342" spans="14:14" x14ac:dyDescent="0.75">
      <c r="N342" t="str">
        <v>Renaissance Canadian Equity Private Pool</v>
      </c>
    </row>
    <row r="343" spans="14:14" x14ac:dyDescent="0.75">
      <c r="N343" t="str">
        <v>Amundi Index Solutions - MSCI World</v>
      </c>
    </row>
    <row r="344" spans="14:14" x14ac:dyDescent="0.75">
      <c r="N344" t="str">
        <v>Thrivent Balanced Income Plus Fund</v>
      </c>
    </row>
    <row r="345" spans="14:14" x14ac:dyDescent="0.75">
      <c r="N345" t="str">
        <v>OTP G10 Euro Szarmaztatott Alap</v>
      </c>
    </row>
    <row r="346" spans="14:14" x14ac:dyDescent="0.75">
      <c r="N346" t="str">
        <v>Triglav Zdravje In Farmacija</v>
      </c>
    </row>
    <row r="347" spans="14:14" x14ac:dyDescent="0.75">
      <c r="N347" t="str">
        <v>SSgA SPDR ETFs Europe I Plc - MSCI ACWI UCITS ETF</v>
      </c>
    </row>
    <row r="348" spans="14:14" x14ac:dyDescent="0.75">
      <c r="N348" t="str">
        <v>Thrivent Variable Product - Balanced Income Plus Portfolio</v>
      </c>
    </row>
    <row r="349" spans="14:14" x14ac:dyDescent="0.75">
      <c r="N349" t="str">
        <v>I.B.I. Foreign Equity Liable</v>
      </c>
    </row>
    <row r="350" spans="14:14" x14ac:dyDescent="0.75">
      <c r="N350" t="str">
        <v>Vanguard Invts. Com. Contractual Fd. - FTSE Dev. World (ex-UK)</v>
      </c>
    </row>
    <row r="351" spans="14:14" x14ac:dyDescent="0.75">
      <c r="N351" t="str">
        <v>Danske Invest - Global Indeks KL</v>
      </c>
    </row>
    <row r="352" spans="14:14" x14ac:dyDescent="0.75">
      <c r="N352" t="str">
        <v>HSBC Global Equity Fund</v>
      </c>
    </row>
    <row r="353" spans="14:14" x14ac:dyDescent="0.75">
      <c r="N353" t="str">
        <v>Plato Institutional Index Fund - World</v>
      </c>
    </row>
    <row r="354" spans="14:14" x14ac:dyDescent="0.75">
      <c r="N354" t="str">
        <v>Challenge Funds - International Equity Fund</v>
      </c>
    </row>
    <row r="355" spans="14:14" x14ac:dyDescent="0.75">
      <c r="N355" t="str">
        <v>Symmetry Conservative Portfolio</v>
      </c>
    </row>
    <row r="356" spans="14:14" x14ac:dyDescent="0.75">
      <c r="N356" t="str">
        <v>Vanguard Funds Plc - FTSE North America UCITS ETF</v>
      </c>
    </row>
    <row r="357" spans="14:14" x14ac:dyDescent="0.75">
      <c r="N357" t="str">
        <v>iShares Plc - MSCI North America UCITS ETF</v>
      </c>
    </row>
    <row r="358" spans="14:14" x14ac:dyDescent="0.75">
      <c r="N358" t="str">
        <v>Fidelity Japan Global Equity Open Mother Fund</v>
      </c>
    </row>
    <row r="359" spans="14:14" x14ac:dyDescent="0.75">
      <c r="N359" t="str">
        <v>BlackRock Global Index Fds. - iShares World Equity Index</v>
      </c>
    </row>
    <row r="360" spans="14:14" x14ac:dyDescent="0.75">
      <c r="N360" t="str">
        <v>Pictet (CH) Inst. - World (ex-Swiss) Eq. Tracker US TE (ex-SL)</v>
      </c>
    </row>
    <row r="361" spans="14:14" x14ac:dyDescent="0.75">
      <c r="N361" t="str">
        <v>CREF Global Equities Account</v>
      </c>
    </row>
    <row r="362" spans="14:14" x14ac:dyDescent="0.75">
      <c r="N362" t="str">
        <v>Russell Investment Company II Plc - World Equity Fund (The)</v>
      </c>
    </row>
    <row r="363" spans="14:14" x14ac:dyDescent="0.75">
      <c r="N363" t="str">
        <v>Invesco Markets Plc - MSCI World UCITS ETF</v>
      </c>
    </row>
    <row r="364" spans="14:14" x14ac:dyDescent="0.75">
      <c r="N364" t="str">
        <v>Merian Glb. Invs. Ser. Plc - North American Equity Fd.</v>
      </c>
    </row>
    <row r="365" spans="14:14" x14ac:dyDescent="0.75">
      <c r="N365" t="str">
        <v>Allianz VIP Trust - AZL DFA International Core Equity Fund</v>
      </c>
    </row>
    <row r="366" spans="14:14" x14ac:dyDescent="0.75">
      <c r="N366" t="str">
        <v>G Fund - World (R)Evolutions</v>
      </c>
    </row>
    <row r="367" spans="14:14" x14ac:dyDescent="0.75">
      <c r="N367" t="str">
        <v>Thompson Mid Cap Fund</v>
      </c>
    </row>
    <row r="368" spans="14:14" x14ac:dyDescent="0.75">
      <c r="N368" t="str">
        <v>Sistema Gestielle - Obiettivo America</v>
      </c>
    </row>
    <row r="369" spans="14:14" x14ac:dyDescent="0.75">
      <c r="N369" t="str">
        <v>SSgA International Equities Index Trust</v>
      </c>
    </row>
    <row r="370" spans="14:14" x14ac:dyDescent="0.75">
      <c r="N370" t="str">
        <v>WTCIT QS Investors International Equity DBI</v>
      </c>
    </row>
    <row r="371" spans="14:14" x14ac:dyDescent="0.75">
      <c r="N371" t="str">
        <v>Daiwa Asset Foreign Equity Index Mother Fund</v>
      </c>
    </row>
    <row r="372" spans="14:14" x14ac:dyDescent="0.75">
      <c r="N372" t="str">
        <v>SFT T Rowe Price Value Fund</v>
      </c>
    </row>
    <row r="373" spans="14:14" x14ac:dyDescent="0.75">
      <c r="N373" t="str">
        <v>Russell Invt. Co. Plc - Old Mutual FTSE RAFI All World Index</v>
      </c>
    </row>
    <row r="374" spans="14:14" x14ac:dyDescent="0.75">
      <c r="N374" t="str">
        <v>GMO Strategic Opportunities Allocation Fund</v>
      </c>
    </row>
    <row r="375" spans="14:14" x14ac:dyDescent="0.75">
      <c r="N375" t="str">
        <v>Nordea Global Index Fund</v>
      </c>
    </row>
    <row r="376" spans="14:14" x14ac:dyDescent="0.75">
      <c r="N376" t="str">
        <v>KP International Equity Fund</v>
      </c>
    </row>
    <row r="377" spans="14:14" x14ac:dyDescent="0.75">
      <c r="N377" t="str">
        <v>PACE Alternative Strategies Investments</v>
      </c>
    </row>
    <row r="378" spans="14:14" x14ac:dyDescent="0.75">
      <c r="N378" t="str">
        <v>Fidelity Conservative Income Private Pool</v>
      </c>
    </row>
    <row r="379" spans="14:14" x14ac:dyDescent="0.75">
      <c r="N379" t="str">
        <v>FlexShares Morningstar Dev. Mrkts. (ex-US) Factor Tilt Index</v>
      </c>
    </row>
    <row r="380" spans="14:14" x14ac:dyDescent="0.75">
      <c r="N380" t="str">
        <v>Aviva Investors Invst. Fds. ICVC - International Index</v>
      </c>
    </row>
    <row r="381" spans="14:14" x14ac:dyDescent="0.75">
      <c r="N381" t="str">
        <v>Credit Suisse - Index MSCI Canada Pool</v>
      </c>
    </row>
    <row r="382" spans="14:14" x14ac:dyDescent="0.75">
      <c r="N382" t="str">
        <v>UBS ETF - MSCI World UCITS ETF</v>
      </c>
    </row>
    <row r="383" spans="14:14" x14ac:dyDescent="0.75">
      <c r="N383" t="str">
        <v>First Asset JFT Strategies Fund</v>
      </c>
    </row>
    <row r="384" spans="14:14" x14ac:dyDescent="0.75">
      <c r="N384" t="str">
        <v>Russell Investment Group (Japan) Russell Inv. For. Eq. Mother</v>
      </c>
    </row>
    <row r="385" spans="14:14" x14ac:dyDescent="0.75">
      <c r="N385" t="str">
        <v>Swiss Index Platform - SIP World Equity Index Hedge</v>
      </c>
    </row>
    <row r="386" spans="14:14" x14ac:dyDescent="0.75">
      <c r="N386" t="str">
        <v>SEB Fund 3 - Sustainability Global Index Fund</v>
      </c>
    </row>
    <row r="387" spans="14:14" x14ac:dyDescent="0.75">
      <c r="N387" t="str">
        <v>HSBC ETFs Plc - MSCI World UCITS ETF</v>
      </c>
    </row>
    <row r="388" spans="14:14" x14ac:dyDescent="0.75">
      <c r="N388" t="str">
        <v>ACATIS AI BUZZ US Equities</v>
      </c>
    </row>
    <row r="389" spans="14:14" x14ac:dyDescent="0.75">
      <c r="N389" t="str">
        <v>AST Legg Mason Diversified Growth Portfolio</v>
      </c>
    </row>
    <row r="390" spans="14:14" x14ac:dyDescent="0.75">
      <c r="N390" t="str">
        <v>CI First Asset Canadian Buyback Index ETF</v>
      </c>
    </row>
    <row r="391" spans="14:14" x14ac:dyDescent="0.75">
      <c r="N391" t="str">
        <v>Janus Henderson Strategic Invt. Fds.-Inst. North Am. In. Opp.</v>
      </c>
    </row>
    <row r="392" spans="14:14" x14ac:dyDescent="0.75">
      <c r="N392" t="str">
        <v>BlackRock Global Index Fds. - North America Equity Index Fund</v>
      </c>
    </row>
    <row r="393" spans="14:14" x14ac:dyDescent="0.75">
      <c r="N393" t="str">
        <v>Skandia SMART Balanserad</v>
      </c>
    </row>
    <row r="394" spans="14:14" x14ac:dyDescent="0.75">
      <c r="N394" t="str">
        <v>Integra Canadian Value Growth Fund</v>
      </c>
    </row>
    <row r="395" spans="14:14" x14ac:dyDescent="0.75">
      <c r="N395" t="str">
        <v>Six Circles Managed Equity Portfolio Intl. Unconstrained Fund</v>
      </c>
    </row>
    <row r="396" spans="14:14" x14ac:dyDescent="0.75">
      <c r="N396" t="str">
        <v>ACTIAM Responsible Index Fund Equity NA - A (Pens.F)</v>
      </c>
    </row>
    <row r="397" spans="14:14" x14ac:dyDescent="0.75">
      <c r="N397" t="str">
        <v>IST - Globe Index</v>
      </c>
    </row>
    <row r="398" spans="14:14" x14ac:dyDescent="0.75">
      <c r="N398" t="str">
        <v>Mitsubishi UFJ Kokusai MUFJ Foreign Equity Mother Fund</v>
      </c>
    </row>
    <row r="399" spans="14:14" x14ac:dyDescent="0.75">
      <c r="N399" t="str">
        <v>Mackenzie Canadian Equity Index ETF</v>
      </c>
    </row>
    <row r="400" spans="14:14" x14ac:dyDescent="0.75">
      <c r="N400" t="str">
        <v>AQR International Momentum Style Fund</v>
      </c>
    </row>
    <row r="401" spans="14:14" x14ac:dyDescent="0.75">
      <c r="N401" t="str">
        <v>IA Canadian Equity Value Fund</v>
      </c>
    </row>
    <row r="402" spans="14:14" x14ac:dyDescent="0.75">
      <c r="N402" t="str">
        <v>Kapitalforening SEB Kontoforende Afdeling 2 - Globale Aktier</v>
      </c>
    </row>
    <row r="403" spans="14:14" x14ac:dyDescent="0.75">
      <c r="N403" t="str">
        <v>Tangerine Balanced Income Portfolio</v>
      </c>
    </row>
    <row r="404" spans="14:14" x14ac:dyDescent="0.75">
      <c r="N404" t="str">
        <v>HSBC ETFs Plc - MSCI Canada</v>
      </c>
    </row>
    <row r="405" spans="14:14" x14ac:dyDescent="0.75">
      <c r="N405" t="str">
        <v>Tradex Equity Fund</v>
      </c>
    </row>
    <row r="406" spans="14:14" x14ac:dyDescent="0.75">
      <c r="N406" t="str">
        <v>Swedbank Robur Access Global</v>
      </c>
    </row>
    <row r="407" spans="14:14" x14ac:dyDescent="0.75">
      <c r="N407" t="str">
        <v>BlackRock ISF - iShares Dev. World (ex-Tobacco) Index Fd. (IE)</v>
      </c>
    </row>
    <row r="408" spans="14:14" x14ac:dyDescent="0.75">
      <c r="N408" t="str">
        <v>iShares V Plc - MSCI ACWI UCITS ETF</v>
      </c>
    </row>
    <row r="409" spans="14:14" x14ac:dyDescent="0.75">
      <c r="N409" t="str">
        <v>PremiumMandat Dynamik</v>
      </c>
    </row>
    <row r="410" spans="14:14" x14ac:dyDescent="0.75">
      <c r="N410" t="str">
        <v>Anchor Series Tr. - SA Wellington Strategic Multi-Asset Port.</v>
      </c>
    </row>
    <row r="411" spans="14:14" x14ac:dyDescent="0.75">
      <c r="N411" t="str">
        <v>Avantis International Equity ETF</v>
      </c>
    </row>
    <row r="412" spans="14:14" x14ac:dyDescent="0.75">
      <c r="N412" t="str">
        <v>Renaissance Canadian All Cap Equity Fund</v>
      </c>
    </row>
    <row r="413" spans="14:14" x14ac:dyDescent="0.75">
      <c r="N413" t="str">
        <v>iShares MSCI World ETF</v>
      </c>
    </row>
    <row r="414" spans="14:14" x14ac:dyDescent="0.75">
      <c r="N414" t="str">
        <v>SunAmerica Series Trust - T Rowe Price VCP Balanced Portfolio</v>
      </c>
    </row>
    <row r="415" spans="14:14" x14ac:dyDescent="0.75">
      <c r="N415" t="str">
        <v>iShares Hedged International Equity Index Fund</v>
      </c>
    </row>
    <row r="416" spans="14:14" x14ac:dyDescent="0.75">
      <c r="N416" t="str">
        <v>Hitachi Invt. Hitachi Foreign Equity Index Mother Fund</v>
      </c>
    </row>
    <row r="417" spans="14:14" x14ac:dyDescent="0.75">
      <c r="N417" t="str">
        <v>BlackRock IFS - iShares Wor. (ex-Switzerland) Eq. In. Fd. (CH)</v>
      </c>
    </row>
    <row r="418" spans="14:14" x14ac:dyDescent="0.75">
      <c r="N418" t="str">
        <v>Fidelity Flex International Index Fund</v>
      </c>
    </row>
    <row r="419" spans="14:14" x14ac:dyDescent="0.75">
      <c r="N419" t="str">
        <v>Eurizon Fund - Equity North America LTE</v>
      </c>
    </row>
    <row r="420" spans="14:14" x14ac:dyDescent="0.75">
      <c r="N420" t="str">
        <v>Northern Engage360 Fund</v>
      </c>
    </row>
    <row r="421" spans="14:14" x14ac:dyDescent="0.75">
      <c r="N421" t="str">
        <v>Symmetry Growth Portfolio</v>
      </c>
    </row>
    <row r="422" spans="14:14" x14ac:dyDescent="0.75">
      <c r="N422" t="str">
        <v>Vanguard Invts. Com. Contractual Fd. - FTSE Dev. World</v>
      </c>
    </row>
    <row r="423" spans="14:14" x14ac:dyDescent="0.75">
      <c r="N423" t="str">
        <v>Global Income - Interest &amp; Dividend</v>
      </c>
    </row>
    <row r="424" spans="14:14" x14ac:dyDescent="0.75">
      <c r="N424" t="str">
        <v>GWL Canadian Equity Index Fund</v>
      </c>
    </row>
    <row r="425" spans="14:14" x14ac:dyDescent="0.75">
      <c r="N425" t="str">
        <v>ACTIAM Verantwoord Index Aandelenfonds - Noord-Amerika</v>
      </c>
    </row>
    <row r="426" spans="14:14" x14ac:dyDescent="0.75">
      <c r="N426" t="str">
        <v>DPAM Capital B - Equities World (ex-Japan, Europe &amp; US) Index</v>
      </c>
    </row>
    <row r="427" spans="14:14" x14ac:dyDescent="0.75">
      <c r="N427" t="str">
        <v>Global Opportunities Access - Global Equities II</v>
      </c>
    </row>
    <row r="428" spans="14:14" x14ac:dyDescent="0.75">
      <c r="N428" t="str">
        <v>Incometric Fund - Dunas Patrimonio</v>
      </c>
    </row>
    <row r="429" spans="14:14" x14ac:dyDescent="0.75">
      <c r="N429" t="str">
        <v>ACEVO Global Healthcare Absolute Return UI</v>
      </c>
    </row>
    <row r="430" spans="14:14" x14ac:dyDescent="0.75">
      <c r="N430" t="str">
        <v>NT UCITS Common Contractual Fd. - World Equity Index Fund</v>
      </c>
    </row>
    <row r="431" spans="14:14" x14ac:dyDescent="0.75">
      <c r="N431" t="str">
        <v>LLB Invest AGmvk - Aktien Global Passiv (USD)</v>
      </c>
    </row>
    <row r="432" spans="14:14" x14ac:dyDescent="0.75">
      <c r="N432" t="str">
        <v>SEI Institutional Managed Trust - Multi Asset Accumulation Fd.</v>
      </c>
    </row>
    <row r="433" spans="14:14" x14ac:dyDescent="0.75">
      <c r="N433" t="str">
        <v>Transamerica Morgan Stanley Global Allocation VP</v>
      </c>
    </row>
    <row r="434" spans="14:14" x14ac:dyDescent="0.75">
      <c r="N434" t="str">
        <v>DFA International Sustainability Core 1 Portfolio</v>
      </c>
    </row>
    <row r="435" spans="14:14" x14ac:dyDescent="0.75">
      <c r="N435" t="str">
        <v>IST - Globe Index Hedged (CHF) (GIH)</v>
      </c>
    </row>
    <row r="436" spans="14:14" x14ac:dyDescent="0.75">
      <c r="N436" t="str">
        <v>UBS (Lux) Strategy SICAV - Systematic Alloc. Port. Def. (USD)</v>
      </c>
    </row>
    <row r="437" spans="14:14" x14ac:dyDescent="0.75">
      <c r="N437" t="str">
        <v>HSBC ETFs Plc - Economic Scale Worldwide Equity UCITS</v>
      </c>
    </row>
    <row r="438" spans="14:14" x14ac:dyDescent="0.75">
      <c r="N438" t="str">
        <v>Arca Azioni Internazionali</v>
      </c>
    </row>
    <row r="439" spans="14:14" x14ac:dyDescent="0.75">
      <c r="N439" t="str">
        <v>UBS Investment Funds ICVC II - FTSE RAFI Developed 1000 Index</v>
      </c>
    </row>
    <row r="440" spans="14:14" x14ac:dyDescent="0.75">
      <c r="N440" t="str">
        <v>PremiumMandat Balance</v>
      </c>
    </row>
    <row r="441" spans="14:14" x14ac:dyDescent="0.75">
      <c r="N441" t="str">
        <v>Skandia SMART Offensiv</v>
      </c>
    </row>
    <row r="442" spans="14:14" x14ac:dyDescent="0.75">
      <c r="N442" t="str">
        <v>BNP Paribas Easy - MSCI NA (ex-Controversial Weapons)</v>
      </c>
    </row>
    <row r="443" spans="14:14" x14ac:dyDescent="0.75">
      <c r="N443" t="str">
        <v>iShares VI Plc - MSCI World (CHF) Hedged UCITS ETF</v>
      </c>
    </row>
    <row r="444" spans="14:14" x14ac:dyDescent="0.75">
      <c r="N444" t="str">
        <v>Landry Canadian Equity Fund</v>
      </c>
    </row>
    <row r="445" spans="14:14" x14ac:dyDescent="0.75">
      <c r="N445" t="str">
        <v>Pictet (CH) Institutional - North American Equities Tracker</v>
      </c>
    </row>
    <row r="446" spans="14:14" x14ac:dyDescent="0.75">
      <c r="N446" t="str">
        <v>T Rowe Price Global Allocation Fund Inc.</v>
      </c>
    </row>
    <row r="447" spans="14:14" x14ac:dyDescent="0.75">
      <c r="N447" t="str">
        <v>IA Clarington Canadian Equity All Cap Value Fund</v>
      </c>
    </row>
    <row r="448" spans="14:14" x14ac:dyDescent="0.75">
      <c r="N448" t="str">
        <v>Skandia Nordamerika Exponering</v>
      </c>
    </row>
    <row r="449" spans="14:14" x14ac:dyDescent="0.75">
      <c r="N449" t="str">
        <v>AGFiQ Canadian Equity ETF</v>
      </c>
    </row>
    <row r="450" spans="14:14" x14ac:dyDescent="0.75">
      <c r="N450" t="str">
        <v>Boston Partners Global Equity Advantage Fund</v>
      </c>
    </row>
    <row r="451" spans="14:14" x14ac:dyDescent="0.75">
      <c r="N451" t="str">
        <v>Aberdeen Std. OEIC IV - ASI World Equity Enhanced Index</v>
      </c>
    </row>
    <row r="452" spans="14:14" x14ac:dyDescent="0.75">
      <c r="N452" t="str">
        <v>Swisscanto (CH) Index Fund III - Eq. Fd. MSCI World (ex-CH)</v>
      </c>
    </row>
    <row r="453" spans="14:14" x14ac:dyDescent="0.75">
      <c r="N453" t="str">
        <v>Quaestio Solutions Funds - Global Diversified II Fund</v>
      </c>
    </row>
    <row r="454" spans="14:14" x14ac:dyDescent="0.75">
      <c r="N454" t="str">
        <v>Multiflex SICAV - Strategic Insurance Distribution Fund</v>
      </c>
    </row>
    <row r="455" spans="14:14" x14ac:dyDescent="0.75">
      <c r="N455" t="str">
        <v>BlackRock ACS I - World Low Carbon Equity Tracker Fund</v>
      </c>
    </row>
    <row r="456" spans="14:14" x14ac:dyDescent="0.75">
      <c r="N456" t="str">
        <v>SEI Global Master Fund Plc - Dynamic Asset Allocation Fund</v>
      </c>
    </row>
    <row r="457" spans="14:14" x14ac:dyDescent="0.75">
      <c r="N457" t="str">
        <v>Janus Henderson Exempt Equity Trust-Intl. Exempt North Am.</v>
      </c>
    </row>
    <row r="458" spans="14:14" x14ac:dyDescent="0.75">
      <c r="N458" t="str">
        <v>Vanguard Funds Plc - FTSE Developed World UCITS ETF</v>
      </c>
    </row>
    <row r="459" spans="14:14" x14ac:dyDescent="0.75">
      <c r="N459" t="str">
        <v>Skandia Global Exponering</v>
      </c>
    </row>
    <row r="460" spans="14:14" x14ac:dyDescent="0.75">
      <c r="N460" t="str">
        <v>Multi Units LU - Lyxor Core MSCI World</v>
      </c>
    </row>
    <row r="461" spans="14:14" x14ac:dyDescent="0.75">
      <c r="N461" t="str">
        <v>Rydex Variable Trust - Health Care Portfolio</v>
      </c>
    </row>
    <row r="462" spans="14:14" x14ac:dyDescent="0.75">
      <c r="N462" t="str">
        <v>AQR UCITS Funds - Global Core Equity</v>
      </c>
    </row>
    <row r="463" spans="14:14" x14ac:dyDescent="0.75">
      <c r="N463" t="str">
        <v>Allianz Global Strategy 70</v>
      </c>
    </row>
    <row r="464" spans="14:14" x14ac:dyDescent="0.75">
      <c r="N464" t="str">
        <v>iShares International Equity Index Fund</v>
      </c>
    </row>
    <row r="465" spans="14:14" x14ac:dyDescent="0.75">
      <c r="N465" t="str">
        <v>Swisscanto (CH) Index Fund V - Equity World (ex-CHF)</v>
      </c>
    </row>
    <row r="466" spans="14:14" x14ac:dyDescent="0.75">
      <c r="N466" t="str">
        <v>Covamos Global Stock Fund</v>
      </c>
    </row>
    <row r="467" spans="14:14" x14ac:dyDescent="0.75">
      <c r="N467" t="str">
        <v>Ivari Canadian Balanced GIF</v>
      </c>
    </row>
    <row r="468" spans="14:14" x14ac:dyDescent="0.75">
      <c r="N468" t="str">
        <v>iShares V Plc - MSCI World Health Care Sector UCITS ETF</v>
      </c>
    </row>
    <row r="469" spans="14:14" x14ac:dyDescent="0.75">
      <c r="N469" t="str">
        <v>PIMCO Fds. Glb. Invt. Series Plc - RAE Glb. Dev. Fund</v>
      </c>
    </row>
    <row r="470" spans="14:14" x14ac:dyDescent="0.75">
      <c r="N470" t="str">
        <v>UBS (Lux) Strategy SICAV - Systematic Alloc. Port. dyn. (USD)</v>
      </c>
    </row>
    <row r="471" spans="14:14" x14ac:dyDescent="0.75">
      <c r="N471" t="str">
        <v>Pictet (CH) - Global Equities</v>
      </c>
    </row>
    <row r="472" spans="14:14" x14ac:dyDescent="0.75">
      <c r="N472" t="str">
        <v>Affinity World Leaders Equity ETF</v>
      </c>
    </row>
    <row r="473" spans="14:14" x14ac:dyDescent="0.75">
      <c r="N473" t="str">
        <v>GuideMark World (ex-US) Fund</v>
      </c>
    </row>
    <row r="474" spans="14:14" x14ac:dyDescent="0.75">
      <c r="N474" t="str">
        <v>AST Academic Strategies Asset Allocation Port.</v>
      </c>
    </row>
    <row r="475" spans="14:14" x14ac:dyDescent="0.75">
      <c r="N475" t="str">
        <v>Nomura Asset Foreign Equity Currency Hedged Mother Fund</v>
      </c>
    </row>
    <row r="476" spans="14:14" x14ac:dyDescent="0.75">
      <c r="N476" t="str">
        <v>AQR Multi-Asset Fund</v>
      </c>
    </row>
    <row r="477" spans="14:14" x14ac:dyDescent="0.75">
      <c r="N477" t="str">
        <v>Ivari Canadian Equity GIF</v>
      </c>
    </row>
    <row r="478" spans="14:14" x14ac:dyDescent="0.75">
      <c r="N478" t="str">
        <v>iShares IV Plc - MSCI World ESG Screened UCITS ETF</v>
      </c>
    </row>
    <row r="479" spans="14:14" x14ac:dyDescent="0.75">
      <c r="N479" t="str">
        <v>Danske Invest Denmark - Engros Global Restricted</v>
      </c>
    </row>
    <row r="480" spans="14:14" x14ac:dyDescent="0.75">
      <c r="N480" t="str">
        <v>SSgA North America Equity Tracker Fund</v>
      </c>
    </row>
    <row r="481" spans="14:14" x14ac:dyDescent="0.75">
      <c r="N481" t="str">
        <v>Allianz Intl. Invt. Fds. - Global AC Equity Insights Fund</v>
      </c>
    </row>
    <row r="482" spans="14:14" x14ac:dyDescent="0.75">
      <c r="N482" t="str">
        <v>KODEX MSCI World ETF</v>
      </c>
    </row>
    <row r="483" spans="14:14" x14ac:dyDescent="0.75">
      <c r="N483" t="str">
        <v>Baloise Fund Invest (Lux) SICAV - BFI Equity Fund (EUR)</v>
      </c>
    </row>
    <row r="484" spans="14:14" x14ac:dyDescent="0.75">
      <c r="N484" t="str">
        <v>First Trust Canada AlphaDEX Fund</v>
      </c>
    </row>
    <row r="485" spans="14:14" x14ac:dyDescent="0.75">
      <c r="N485" t="str">
        <v>iShares International Fundamental Index Fund</v>
      </c>
    </row>
    <row r="486" spans="14:14" x14ac:dyDescent="0.75">
      <c r="N486" t="str">
        <v>Mitsubishi UFJ Kokusai Hedged Foreign Equity Index Mother Fund</v>
      </c>
    </row>
    <row r="487" spans="14:14" x14ac:dyDescent="0.75">
      <c r="N487" t="str">
        <v>Swisscanto Sammelstiftung Global Equity (ex-CH) Fund</v>
      </c>
    </row>
    <row r="488" spans="14:14" x14ac:dyDescent="0.75">
      <c r="N488" t="str">
        <v>M Fund - International Equity Fund</v>
      </c>
    </row>
    <row r="489" spans="14:14" x14ac:dyDescent="0.75">
      <c r="N489" t="str">
        <v>iShares V Plc - MSCI World (GBP) Hedged UCITS ETF</v>
      </c>
    </row>
    <row r="490" spans="14:14" x14ac:dyDescent="0.75">
      <c r="N490" t="str">
        <v>Deka MSCI World UCITS ETF</v>
      </c>
    </row>
    <row r="491" spans="14:14" x14ac:dyDescent="0.75">
      <c r="N491" t="str">
        <v>RBC Quant Canadian Equity Leaders ETF</v>
      </c>
    </row>
    <row r="492" spans="14:14" x14ac:dyDescent="0.75">
      <c r="N492" t="str">
        <v>SSgA Institutional Fund - SSgA World Equity Index Fund</v>
      </c>
    </row>
    <row r="493" spans="14:14" x14ac:dyDescent="0.75">
      <c r="N493" t="str">
        <v>SSgA SPDR ETFs Europe I Plc - MSCI ACWI IMI UCITS ETF</v>
      </c>
    </row>
    <row r="494" spans="14:14" x14ac:dyDescent="0.75">
      <c r="N494" t="str">
        <v>JPMorgan Funds - Global Research Enhanced Index Equity Fund</v>
      </c>
    </row>
    <row r="495" spans="14:14" x14ac:dyDescent="0.75">
      <c r="N495" t="str">
        <v>Allianz Strategiefonds Stabilitaet</v>
      </c>
    </row>
    <row r="496" spans="14:14" x14ac:dyDescent="0.75">
      <c r="N496" t="str">
        <v>HSBC GIF - Economic Scale Global Equity</v>
      </c>
    </row>
    <row r="497" spans="14:14" x14ac:dyDescent="0.75">
      <c r="N497" t="str">
        <v>Desjardins RI Canada Low CO2 Index ETF</v>
      </c>
    </row>
    <row r="498" spans="14:14" x14ac:dyDescent="0.75">
      <c r="N498" t="str">
        <v>Ivari IMS Equity Fund</v>
      </c>
    </row>
    <row r="499" spans="14:14" x14ac:dyDescent="0.75">
      <c r="N499" t="str">
        <v>iShares Evolved US Innovative Healthcare ETF</v>
      </c>
    </row>
    <row r="500" spans="14:14" x14ac:dyDescent="0.75">
      <c r="N500" t="str">
        <v>Invesco (Japan) MSCI Kokusai Index Mother Fund</v>
      </c>
    </row>
    <row r="501" spans="14:14" x14ac:dyDescent="0.75">
      <c r="N501" t="str">
        <v>Allianz Global Investors Fund - Glb. Dyn. Mul. Asset Strat. 50</v>
      </c>
    </row>
    <row r="502" spans="14:14" x14ac:dyDescent="0.75">
      <c r="N502" t="str">
        <v>Lebenswerte Zukunft Rentenfonds UI</v>
      </c>
    </row>
    <row r="503" spans="14:14" x14ac:dyDescent="0.75">
      <c r="N503" t="str">
        <v>Vanguard Invt. Fds. ICVC - FTSE Global All Cap Index</v>
      </c>
    </row>
    <row r="504" spans="14:14" x14ac:dyDescent="0.75">
      <c r="N504" t="str">
        <v>Global Opportunities Access - Global Equities</v>
      </c>
    </row>
    <row r="505" spans="14:14" x14ac:dyDescent="0.75">
      <c r="N505" t="str">
        <v>Family Investments Child Trust Fund</v>
      </c>
    </row>
    <row r="506" spans="14:14" x14ac:dyDescent="0.75">
      <c r="N506" t="str">
        <v>Xtrackers (IE) Plc - MSCI AC World UCITS ETF</v>
      </c>
    </row>
    <row r="507" spans="14:14" x14ac:dyDescent="0.75">
      <c r="N507" t="str">
        <v>JNL/Mellon MSCI World Index Fund</v>
      </c>
    </row>
    <row r="508" spans="14:14" x14ac:dyDescent="0.75">
      <c r="N508" t="str">
        <v>Russell Invt. Co.Plc - Old Mutual Global Macro Equity Fund</v>
      </c>
    </row>
    <row r="509" spans="14:14" x14ac:dyDescent="0.75">
      <c r="N509" t="str">
        <v>Vanguard International Shares Select Exclusions Index Fund</v>
      </c>
    </row>
    <row r="510" spans="14:14" x14ac:dyDescent="0.75">
      <c r="N510" t="str">
        <v>Tesla</v>
      </c>
    </row>
    <row r="511" spans="14:14" x14ac:dyDescent="0.75">
      <c r="N511" t="str">
        <v>Nordea Global</v>
      </c>
    </row>
    <row r="512" spans="14:14" x14ac:dyDescent="0.75">
      <c r="N512" t="str">
        <v>CS Investment Funds 12 - Balanced (CHF)</v>
      </c>
    </row>
    <row r="513" spans="14:14" x14ac:dyDescent="0.75">
      <c r="N513" t="str">
        <v>Upright Growth Fund</v>
      </c>
    </row>
    <row r="514" spans="14:14" x14ac:dyDescent="0.75">
      <c r="N514" t="str">
        <v>Northern International Equity Fund</v>
      </c>
    </row>
    <row r="515" spans="14:14" x14ac:dyDescent="0.75">
      <c r="N515" t="str">
        <v>LLB Invest AGmvk - Aktien Global Passiv (USD) I2</v>
      </c>
    </row>
    <row r="516" spans="14:14" x14ac:dyDescent="0.75">
      <c r="N516" t="str">
        <v>Allianz VIP Trust - AZL MSCI Global Equity Index Fund</v>
      </c>
    </row>
    <row r="517" spans="14:14" x14ac:dyDescent="0.75">
      <c r="N517" t="str">
        <v>Vanguard Ethically Conscious Intl. Sh. Index Fd. - (NZD Hedg.)</v>
      </c>
    </row>
    <row r="518" spans="14:14" x14ac:dyDescent="0.75">
      <c r="N518" t="str">
        <v>Danske Invest Denmark - Engros Global Equity Solution</v>
      </c>
    </row>
    <row r="519" spans="14:14" x14ac:dyDescent="0.75">
      <c r="N519" t="str">
        <v>Vanguard Ethically Conscious International Shares Index Fund</v>
      </c>
    </row>
    <row r="520" spans="14:14" x14ac:dyDescent="0.75">
      <c r="N520" t="str">
        <v>ENISO Forte G</v>
      </c>
    </row>
    <row r="521" spans="14:14" x14ac:dyDescent="0.75">
      <c r="N521" t="str">
        <v>SEBinvest Nordamerika Indeks</v>
      </c>
    </row>
    <row r="522" spans="14:14" x14ac:dyDescent="0.75">
      <c r="N522" t="str">
        <v>DWS Etoile</v>
      </c>
    </row>
    <row r="523" spans="14:14" x14ac:dyDescent="0.75">
      <c r="N523" t="str">
        <v>UBS (Lux) Key Selection SICAV - System. Alloc. Port. Eq. (USD)</v>
      </c>
    </row>
    <row r="524" spans="14:14" x14ac:dyDescent="0.75">
      <c r="N524" t="str">
        <v>FVIT Goldman Sachs Global Equity Insights Portfolio</v>
      </c>
    </row>
    <row r="525" spans="14:14" x14ac:dyDescent="0.75">
      <c r="N525" t="str">
        <v>Ivari IMS Asset Allocation Fund</v>
      </c>
    </row>
    <row r="526" spans="14:14" x14ac:dyDescent="0.75">
      <c r="N526" t="str">
        <v>BlackRock Advantage Global Fund, Inc.</v>
      </c>
    </row>
    <row r="527" spans="14:14" x14ac:dyDescent="0.75">
      <c r="N527" t="str">
        <v>iShares Tr. - MSCI ACWI Low Carbon Target ETF</v>
      </c>
    </row>
    <row r="528" spans="14:14" x14ac:dyDescent="0.75">
      <c r="N528" t="str">
        <v>Vanguard Funds Plc - Global Momentum Factor UCITS ETF</v>
      </c>
    </row>
    <row r="529" spans="14:14" x14ac:dyDescent="0.75">
      <c r="N529" t="str">
        <v>TreeTop - World Equity Index</v>
      </c>
    </row>
    <row r="530" spans="14:14" x14ac:dyDescent="0.75">
      <c r="N530" t="str">
        <v>BlackRock International Alpha Tilts Fund</v>
      </c>
    </row>
    <row r="531" spans="14:14" x14ac:dyDescent="0.75">
      <c r="N531" t="str">
        <v>FVIT BlackRock Disciplined International Core Portfolio</v>
      </c>
    </row>
    <row r="532" spans="14:14" x14ac:dyDescent="0.75">
      <c r="N532" t="str">
        <v>JNL/DFA International Core Equity Fund</v>
      </c>
    </row>
    <row r="533" spans="14:14" x14ac:dyDescent="0.75">
      <c r="N533" t="str">
        <v>BEA Union Investment Series - Global Themes Fund</v>
      </c>
    </row>
    <row r="534" spans="14:14" x14ac:dyDescent="0.75">
      <c r="N534" t="str">
        <v>AM One MHAM Foreign Equity Index Mother Fund</v>
      </c>
    </row>
    <row r="535" spans="14:14" x14ac:dyDescent="0.75">
      <c r="N535" t="str">
        <v>GF Global Healthcare Index Fund</v>
      </c>
    </row>
    <row r="536" spans="14:14" x14ac:dyDescent="0.75">
      <c r="N536" t="str">
        <v>Fidelity VIP II - International Index Portfolio</v>
      </c>
    </row>
    <row r="537" spans="14:14" x14ac:dyDescent="0.75">
      <c r="N537" t="str">
        <v>AQR TM International Momentum Style Fund</v>
      </c>
    </row>
    <row r="538" spans="14:14" x14ac:dyDescent="0.75">
      <c r="N538" t="str">
        <v>BlackRock Tactical Opportunities Fund</v>
      </c>
    </row>
    <row r="539" spans="14:14" x14ac:dyDescent="0.75">
      <c r="N539" t="str">
        <v>PremiumMandat Konservativ</v>
      </c>
    </row>
    <row r="540" spans="14:14" x14ac:dyDescent="0.75">
      <c r="N540" t="str">
        <v>Franklin FTSE Canada ETF</v>
      </c>
    </row>
    <row r="541" spans="14:14" x14ac:dyDescent="0.75">
      <c r="N541" t="str">
        <v>AllianceBernstein Fund - Dynamic All Market Portfolio</v>
      </c>
    </row>
    <row r="542" spans="14:14" x14ac:dyDescent="0.75">
      <c r="N542" t="str">
        <v>Exemplar Canadian Focus Portfolio</v>
      </c>
    </row>
    <row r="543" spans="14:14" x14ac:dyDescent="0.75">
      <c r="N543" t="str">
        <v>Morgan Stanley Instl. Fund-Global Strategist Portfolio</v>
      </c>
    </row>
    <row r="544" spans="14:14" x14ac:dyDescent="0.75">
      <c r="N544" t="str">
        <v>Russell Comm. Contractual Fd. - World Equity Fund III</v>
      </c>
    </row>
    <row r="545" spans="14:14" x14ac:dyDescent="0.75">
      <c r="N545" t="str">
        <v>Tandem Global Equities Funds of Funds</v>
      </c>
    </row>
    <row r="546" spans="14:14" x14ac:dyDescent="0.75">
      <c r="N546" t="str">
        <v>Thrivent Moderately Conservative Allocation Fund</v>
      </c>
    </row>
    <row r="547" spans="14:14" x14ac:dyDescent="0.75">
      <c r="N547" t="str">
        <v>RAM (Lux) Systematic Funds - Long/Short Global Equities</v>
      </c>
    </row>
    <row r="548" spans="14:14" x14ac:dyDescent="0.75">
      <c r="N548" t="str">
        <v>CS Investment Funds 12 - (Lux) Portfolio Fund Yield (CHF)</v>
      </c>
    </row>
    <row r="549" spans="14:14" x14ac:dyDescent="0.75">
      <c r="N549" t="str">
        <v>UBS IQ MSCI World (ex-Australia) Ethical ETF</v>
      </c>
    </row>
    <row r="550" spans="14:14" x14ac:dyDescent="0.75">
      <c r="N550" t="str">
        <v>Resona AM RAM Developed Country Equity Mother Fund</v>
      </c>
    </row>
    <row r="551" spans="14:14" x14ac:dyDescent="0.75">
      <c r="N551" t="str">
        <v>Goldman Sachs Global Managed Beta Fund</v>
      </c>
    </row>
    <row r="552" spans="14:14" x14ac:dyDescent="0.75">
      <c r="N552" t="str">
        <v>Legal &amp; General Global Equity Index Trust</v>
      </c>
    </row>
    <row r="553" spans="14:14" x14ac:dyDescent="0.75">
      <c r="N553" t="str">
        <v>Swiss Life iFunds (CH) - Equity Global (ex-Switzerland)</v>
      </c>
    </row>
    <row r="554" spans="14:14" x14ac:dyDescent="0.75">
      <c r="N554" t="str">
        <v>Family Invts. Global ICVC - Balanced International Fund</v>
      </c>
    </row>
    <row r="555" spans="14:14" x14ac:dyDescent="0.75">
      <c r="N555" t="str">
        <v>Siemens Global Equities</v>
      </c>
    </row>
    <row r="556" spans="14:14" x14ac:dyDescent="0.75">
      <c r="N556" t="str">
        <v>BlackRock Scientific International Equity Fund</v>
      </c>
    </row>
    <row r="557" spans="14:14" x14ac:dyDescent="0.75">
      <c r="N557" t="str">
        <v>SA BlackRock VCP Global Multi Asset Portfolio</v>
      </c>
    </row>
    <row r="558" spans="14:14" x14ac:dyDescent="0.75">
      <c r="N558" t="str">
        <v>Swisscanto (CH) Index Fund II - Equity World (ex-US) (ex-CH)</v>
      </c>
    </row>
    <row r="559" spans="14:14" x14ac:dyDescent="0.75">
      <c r="N559" t="str">
        <v>Elements International Portfolio</v>
      </c>
    </row>
    <row r="560" spans="14:14" x14ac:dyDescent="0.75">
      <c r="N560" t="str">
        <v>Wealth Invest AKL Globale Aktier SRI</v>
      </c>
    </row>
    <row r="561" spans="14:14" x14ac:dyDescent="0.75">
      <c r="N561" t="str">
        <v>PanAgora Global Diversified Risk Portfolio</v>
      </c>
    </row>
    <row r="562" spans="14:14" x14ac:dyDescent="0.75">
      <c r="N562" t="str">
        <v>iShares ESG Aware MSCI Canada Index ETF</v>
      </c>
    </row>
    <row r="563" spans="14:14" x14ac:dyDescent="0.75">
      <c r="N563" t="str">
        <v>UBS (Lux) Strategy Fund - Balanced (USD)</v>
      </c>
    </row>
    <row r="564" spans="14:14" x14ac:dyDescent="0.75">
      <c r="N564" t="str">
        <v>IST - America Index</v>
      </c>
    </row>
    <row r="565" spans="14:14" x14ac:dyDescent="0.75">
      <c r="N565" t="str">
        <v>Danske Invest - Global Indeks Akkumulerende KL</v>
      </c>
    </row>
    <row r="566" spans="14:14" x14ac:dyDescent="0.75">
      <c r="N566" t="str">
        <v>iShares Tr. - MSCI Kokusai ETF</v>
      </c>
    </row>
    <row r="567" spans="14:14" x14ac:dyDescent="0.75">
      <c r="N567" t="str">
        <v>Alialia, SICAV</v>
      </c>
    </row>
    <row r="568" spans="14:14" x14ac:dyDescent="0.75">
      <c r="N568" t="str">
        <v>UBS (Irl) ETF Plc - MSCI ACWI ESG Universal UCITS ETF</v>
      </c>
    </row>
    <row r="569" spans="14:14" x14ac:dyDescent="0.75">
      <c r="N569" t="str">
        <v>AllianceBernstein VP - Balanced Wealth Strategy Portfolio</v>
      </c>
    </row>
    <row r="570" spans="14:14" x14ac:dyDescent="0.75">
      <c r="N570" t="str">
        <v>CS Investment Funds 12 - (Lux) Portfolio Fund Balanced (EUR)</v>
      </c>
    </row>
    <row r="571" spans="14:14" x14ac:dyDescent="0.75">
      <c r="N571" t="str">
        <v>CSIF Umbrella - World (ex-CH) Value Weighted Index - Pension</v>
      </c>
    </row>
    <row r="572" spans="14:14" x14ac:dyDescent="0.75">
      <c r="N572" t="str">
        <v>Tandem (4D) Flexible</v>
      </c>
    </row>
    <row r="573" spans="14:14" x14ac:dyDescent="0.75">
      <c r="N573" t="str">
        <v>UBS Life Climate Aware World Equity Fund</v>
      </c>
    </row>
    <row r="574" spans="14:14" x14ac:dyDescent="0.75">
      <c r="N574" t="str">
        <v>Ivy ProShares MSCI ACWI Index Fund</v>
      </c>
    </row>
    <row r="575" spans="14:14" x14ac:dyDescent="0.75">
      <c r="N575" t="str">
        <v>Arca TE - Titoli Esteri</v>
      </c>
    </row>
    <row r="576" spans="14:14" x14ac:dyDescent="0.75">
      <c r="N576" t="str">
        <v>AQR UCITS Funds - Global Enhanced Equity</v>
      </c>
    </row>
    <row r="577" spans="14:14" x14ac:dyDescent="0.75">
      <c r="N577" t="str">
        <v>SunAmerica Series Trust - SA T Rowe Price Asset Allo. Growth</v>
      </c>
    </row>
    <row r="578" spans="14:14" x14ac:dyDescent="0.75">
      <c r="N578" t="str">
        <v>Nordea Invest Globale Aktier Indeks</v>
      </c>
    </row>
    <row r="579" spans="14:14" x14ac:dyDescent="0.75">
      <c r="N579" t="str">
        <v>W&amp;W Quality Select Aktien Welt</v>
      </c>
    </row>
    <row r="580" spans="14:14" x14ac:dyDescent="0.75">
      <c r="N580" t="str">
        <v>SPDR S&amp;P World (ex-Australia) Fund</v>
      </c>
    </row>
    <row r="581" spans="14:14" x14ac:dyDescent="0.75">
      <c r="N581" t="str">
        <v>Counsel Defensive Global Equity</v>
      </c>
    </row>
    <row r="582" spans="14:14" x14ac:dyDescent="0.75">
      <c r="N582" t="str">
        <v>Counterpoint Tactical Equity Fund</v>
      </c>
    </row>
    <row r="583" spans="14:14" x14ac:dyDescent="0.75">
      <c r="N583" t="str">
        <v>American Growth Fund Series Two</v>
      </c>
    </row>
    <row r="584" spans="14:14" x14ac:dyDescent="0.75">
      <c r="N584" t="str">
        <v>BMO MSCI Canada Value Index ETF</v>
      </c>
    </row>
    <row r="585" spans="14:14" x14ac:dyDescent="0.75">
      <c r="N585" t="str">
        <v>Vanguard Global Momentum Factor ETF</v>
      </c>
    </row>
    <row r="586" spans="14:14" x14ac:dyDescent="0.75">
      <c r="N586" t="str">
        <v>CCA Aggressive Return Fund</v>
      </c>
    </row>
    <row r="587" spans="14:14" x14ac:dyDescent="0.75">
      <c r="N587" t="str">
        <v>iShares Tr. - Edge MSCI Intl. Size Factor ETF</v>
      </c>
    </row>
    <row r="588" spans="14:14" x14ac:dyDescent="0.75">
      <c r="N588" t="str">
        <v>CS Investment Funds 12 - (Lux) Portfolio Fund Growth (CHF)</v>
      </c>
    </row>
    <row r="589" spans="14:14" x14ac:dyDescent="0.75">
      <c r="N589" t="str">
        <v>SGA International Equity Fund</v>
      </c>
    </row>
    <row r="590" spans="14:14" x14ac:dyDescent="0.75">
      <c r="N590" t="str">
        <v>AB Global Risk Allocation Fund</v>
      </c>
    </row>
    <row r="591" spans="14:14" x14ac:dyDescent="0.75">
      <c r="N591" t="str">
        <v>BCI Best Blend Global Equity Fund</v>
      </c>
    </row>
    <row r="592" spans="14:14" x14ac:dyDescent="0.75">
      <c r="N592" t="str">
        <v>UBS (Irl) ETF Plc - MSCI World (USD)</v>
      </c>
    </row>
    <row r="593" spans="14:14" x14ac:dyDescent="0.75">
      <c r="N593" t="str">
        <v>IPM Umbrella Fund - Global Equity Fund</v>
      </c>
    </row>
    <row r="594" spans="14:14" x14ac:dyDescent="0.75">
      <c r="N594" t="str">
        <v>Xtrackers MSCI Kokusai Equity ETF</v>
      </c>
    </row>
    <row r="595" spans="14:14" x14ac:dyDescent="0.75">
      <c r="N595" t="str">
        <v>Allianz Global Strategy 30</v>
      </c>
    </row>
    <row r="596" spans="14:14" x14ac:dyDescent="0.75">
      <c r="N596" t="str">
        <v>CS Investment Funds 12 - (Lux) Portfolio Fund Balanced (USD)</v>
      </c>
    </row>
    <row r="597" spans="14:14" x14ac:dyDescent="0.75">
      <c r="N597" t="str">
        <v>Ivari IMS Dividend Fund</v>
      </c>
    </row>
    <row r="598" spans="14:14" x14ac:dyDescent="0.75">
      <c r="N598" t="str">
        <v>Counterpoint Long-Short Equity Fund</v>
      </c>
    </row>
    <row r="599" spans="14:14" x14ac:dyDescent="0.75">
      <c r="N599" t="str">
        <v>BlackRock Advantage Hedged International Equity Fund</v>
      </c>
    </row>
    <row r="600" spans="14:14" x14ac:dyDescent="0.75">
      <c r="N600" t="str">
        <v>CS Investment Funds 12 - (Lux) Portfolio Fund Yield (EUR)</v>
      </c>
    </row>
    <row r="601" spans="14:14" x14ac:dyDescent="0.75">
      <c r="N601" t="str">
        <v>AST T. Rowe Price Diversified Real Growth Portfolio</v>
      </c>
    </row>
    <row r="602" spans="14:14" x14ac:dyDescent="0.75">
      <c r="N602" t="str">
        <v>Invesco Markets III Plc - FTSE RAFI ALL-World 3000</v>
      </c>
    </row>
    <row r="603" spans="14:14" x14ac:dyDescent="0.75">
      <c r="N603" t="str">
        <v>PIMCO Fds. Glb. Invt. Series Plc - RAE US Fund</v>
      </c>
    </row>
    <row r="604" spans="14:14" x14ac:dyDescent="0.75">
      <c r="N604" t="str">
        <v>Fidelity UCITS II ICAV - MSCI World Index Fund</v>
      </c>
    </row>
    <row r="605" spans="14:14" x14ac:dyDescent="0.75">
      <c r="N605" t="str">
        <v>L&amp;G ICAV - World Equity Index Fund</v>
      </c>
    </row>
    <row r="606" spans="14:14" x14ac:dyDescent="0.75">
      <c r="N606" t="str">
        <v>Northern Trust Invt. Fds. Plc - North America Equity Index</v>
      </c>
    </row>
    <row r="607" spans="14:14" x14ac:dyDescent="0.75">
      <c r="N607" t="str">
        <v>Alumot (4D) Tipigo Healthcare Model</v>
      </c>
    </row>
    <row r="608" spans="14:14" x14ac:dyDescent="0.75">
      <c r="N608" t="str">
        <v>Yetzirot (1B) 10/90</v>
      </c>
    </row>
    <row r="609" spans="14:14" x14ac:dyDescent="0.75">
      <c r="N609" t="str">
        <v>CS Index Fund (Lux) - Equities World Factor Mix</v>
      </c>
    </row>
    <row r="610" spans="14:14" x14ac:dyDescent="0.75">
      <c r="N610" t="str">
        <v>Fidelity Japan Fidelity Balanced Mother Fund</v>
      </c>
    </row>
    <row r="611" spans="14:14" x14ac:dyDescent="0.75">
      <c r="N611" t="str">
        <v>BlackRock Institutional Pooled Fds. Plc - Gbl. Enhanced Index</v>
      </c>
    </row>
    <row r="612" spans="14:14" x14ac:dyDescent="0.75">
      <c r="N612" t="str">
        <v>Nikko Asset Overseas Eq. Index MSCI KOKUSAI (Hedge) Mother Fd.</v>
      </c>
    </row>
    <row r="613" spans="14:14" x14ac:dyDescent="0.75">
      <c r="N613" t="str">
        <v>Yorkville Health Care Opportunities Class</v>
      </c>
    </row>
    <row r="614" spans="14:14" x14ac:dyDescent="0.75">
      <c r="N614" t="str">
        <v>Baloise Fund Invest (Lux) SICAV - BFI Dynamic (EUR)</v>
      </c>
    </row>
    <row r="615" spans="14:14" x14ac:dyDescent="0.75">
      <c r="N615" t="str">
        <v>Patkanga, SICAV</v>
      </c>
    </row>
    <row r="616" spans="14:14" x14ac:dyDescent="0.75">
      <c r="N616" t="str">
        <v>Baloise Fund Invest (Lux) SICAV - BFI Progress (EUR)</v>
      </c>
    </row>
    <row r="617" spans="14:14" x14ac:dyDescent="0.75">
      <c r="N617" t="str">
        <v>TND 20/80 Global</v>
      </c>
    </row>
    <row r="618" spans="14:14" x14ac:dyDescent="0.75">
      <c r="N618" t="str">
        <v>Robeco Capital Gr. Fds. - QI Glb. Dev. Enh. Ind. Eq.</v>
      </c>
    </row>
    <row r="619" spans="14:14" x14ac:dyDescent="0.75">
      <c r="N619" t="str">
        <v>CS Investment Funds 12 - (Lux) Portfolio Fund Growth (EUR)</v>
      </c>
    </row>
    <row r="620" spans="14:14" x14ac:dyDescent="0.75">
      <c r="N620" t="str">
        <v>Vanguard Ethically Conscious International Shares Index ETF</v>
      </c>
    </row>
    <row r="621" spans="14:14" x14ac:dyDescent="0.75">
      <c r="N621" t="str">
        <v>Vanguard Global Value Equity Fund</v>
      </c>
    </row>
    <row r="622" spans="14:14" x14ac:dyDescent="0.75">
      <c r="N622" t="str">
        <v>CS Investment Funds 12 - (Lux) Portfolio Fund Growth (USD)</v>
      </c>
    </row>
    <row r="623" spans="14:14" x14ac:dyDescent="0.75">
      <c r="N623" t="str">
        <v>Baloise Fund Invest (Lux) SICAV - BFI Progress (CHF)</v>
      </c>
    </row>
    <row r="624" spans="14:14" x14ac:dyDescent="0.75">
      <c r="N624" t="str">
        <v>CS Investment Funds 12 - (Lux) Portfolio Fund Yield (USD)</v>
      </c>
    </row>
    <row r="625" spans="14:14" x14ac:dyDescent="0.75">
      <c r="N625" t="str">
        <v>BEKB Strategiefonds - Ausgewogen</v>
      </c>
    </row>
    <row r="626" spans="14:14" x14ac:dyDescent="0.75">
      <c r="N626" t="str">
        <v>BlackRock Managed Volatility V.I. Fund</v>
      </c>
    </row>
    <row r="627" spans="14:14" x14ac:dyDescent="0.75">
      <c r="N627" t="str">
        <v>JPMorgan Fund III ICVC - Diversified Growth Fund</v>
      </c>
    </row>
    <row r="628" spans="14:14" x14ac:dyDescent="0.75">
      <c r="N628" t="str">
        <v>Allianz Global Strategy 15</v>
      </c>
    </row>
    <row r="629" spans="14:14" x14ac:dyDescent="0.75">
      <c r="N629" t="str">
        <v>JPMorgan ETFs (IE) ICAV - Gbl. Res. Enh. In. Eq. (ESG)</v>
      </c>
    </row>
    <row r="630" spans="14:14" x14ac:dyDescent="0.75">
      <c r="N630" t="str">
        <v>PGIM (Japan) PRU Overseas Equity Mother Fund</v>
      </c>
    </row>
    <row r="631" spans="14:14" x14ac:dyDescent="0.75">
      <c r="N631" t="str">
        <v>UBS (CH) Inst. Fund 2 - Equities Global Climate Aware II</v>
      </c>
    </row>
    <row r="632" spans="14:14" x14ac:dyDescent="0.75">
      <c r="N632" t="str">
        <v>SunAmerica Series Tr. - SA Legg Mason Tactical Opp. Port.</v>
      </c>
    </row>
    <row r="633" spans="14:14" x14ac:dyDescent="0.75">
      <c r="N633" t="str">
        <v>Xtrackers (IE) Plc - FTSE All-World (ex-UK) UCITS</v>
      </c>
    </row>
    <row r="634" spans="14:14" x14ac:dyDescent="0.75">
      <c r="N634" t="str">
        <v>Swiss Index Platform - SIP World Equity Index</v>
      </c>
    </row>
    <row r="635" spans="14:14" x14ac:dyDescent="0.75">
      <c r="N635" t="str">
        <v>SPDR MSCI ACWI Low Carbon Target ETF</v>
      </c>
    </row>
    <row r="636" spans="14:14" x14ac:dyDescent="0.75">
      <c r="N636" t="str">
        <v>Zwitserleven Beleggingsfondsen - Index Wereld Aandelenfonds</v>
      </c>
    </row>
    <row r="637" spans="14:14" x14ac:dyDescent="0.75">
      <c r="N637" t="str">
        <v>T. Rowe Price Funds SICAV - Global Allocation Fund</v>
      </c>
    </row>
    <row r="638" spans="14:14" x14ac:dyDescent="0.75">
      <c r="N638" t="str">
        <v>AM One Shinko Foreign Equity Index Mother Fund</v>
      </c>
    </row>
    <row r="639" spans="14:14" x14ac:dyDescent="0.75">
      <c r="N639" t="str">
        <v>Baloise Fund Invest (Lux) SICAV - BFI InterStock (CHF)</v>
      </c>
    </row>
    <row r="640" spans="14:14" x14ac:dyDescent="0.75">
      <c r="N640" t="str">
        <v xml:space="preserve">iShares Evolved US Healthcare Staples ETF	</v>
      </c>
    </row>
    <row r="641" spans="14:14" x14ac:dyDescent="0.75">
      <c r="N641" t="str">
        <v>CI First Asset MSCI Canada Low Risk Weighted ETF</v>
      </c>
    </row>
    <row r="642" spans="14:14" x14ac:dyDescent="0.75">
      <c r="N642" t="str">
        <v>Baloise Fund Invest (Lux) SICAV - BFI Activ (EUR)</v>
      </c>
    </row>
    <row r="643" spans="14:14" x14ac:dyDescent="0.75">
      <c r="N643" t="str">
        <v>Desjardins RI Global Multifactor-Fossil Fuel Reserves Free ETF</v>
      </c>
    </row>
    <row r="644" spans="14:14" x14ac:dyDescent="0.75">
      <c r="N644" t="str">
        <v>Baloise Fund Invest (Lux) SICAV - BFI Activ (CHF)</v>
      </c>
    </row>
    <row r="645" spans="14:14" x14ac:dyDescent="0.75">
      <c r="N645" t="str">
        <v>Baloise Fund Invest (Lux) SICAV - BFI Dynamic (CHF)</v>
      </c>
    </row>
    <row r="646" spans="14:14" x14ac:dyDescent="0.75">
      <c r="N646" t="str">
        <v>Symmetry Fixed Income Portfolio</v>
      </c>
    </row>
    <row r="647" spans="14:14" x14ac:dyDescent="0.75">
      <c r="N647" t="str">
        <v>SPDR MSCI World StrategicFactors ETF</v>
      </c>
    </row>
    <row r="648" spans="14:14" x14ac:dyDescent="0.75">
      <c r="N648" t="str">
        <v>AQR Volatility Risk Premium Fund</v>
      </c>
    </row>
    <row r="649" spans="14:14" x14ac:dyDescent="0.75">
      <c r="N649" t="str">
        <v>iShares IV Plc - MSCI World ESG Enhanced UCITS ETF</v>
      </c>
    </row>
    <row r="650" spans="14:14" x14ac:dyDescent="0.75">
      <c r="N650" t="str">
        <v>Danske Invest Engros Online Global Indeks</v>
      </c>
    </row>
    <row r="651" spans="14:14" x14ac:dyDescent="0.75">
      <c r="N651" t="str">
        <v>Vanguard Growth &amp; Income Fund</v>
      </c>
    </row>
    <row r="652" spans="14:14" x14ac:dyDescent="0.75">
      <c r="N652" t="str">
        <v>BEKB Strategiefonds - Wachstum</v>
      </c>
    </row>
    <row r="653" spans="14:14" x14ac:dyDescent="0.75">
      <c r="N653" t="str">
        <v>Arca Multiasset Balanced</v>
      </c>
    </row>
    <row r="654" spans="14:14" x14ac:dyDescent="0.75">
      <c r="N654" t="str">
        <v>GKB (CH) - Strategiefonds Ausgewogen</v>
      </c>
    </row>
    <row r="655" spans="14:14" x14ac:dyDescent="0.75">
      <c r="N655" t="str">
        <v>QRAFT AI-Enhanced US Large Cap ETF</v>
      </c>
    </row>
    <row r="656" spans="14:14" x14ac:dyDescent="0.75">
      <c r="N656" t="str">
        <v>BEKB Strategiefonds - Kapitalgewinn</v>
      </c>
    </row>
    <row r="657" spans="14:14" x14ac:dyDescent="0.75">
      <c r="N657" t="str">
        <v>T. Rowe Price Funds SICAV - Global Allocation Extended Fund</v>
      </c>
    </row>
    <row r="658" spans="14:14" x14ac:dyDescent="0.75">
      <c r="N658" t="str">
        <v>BlackRock Strategic Fds. - Systematic Global Equity</v>
      </c>
    </row>
    <row r="659" spans="14:14" x14ac:dyDescent="0.75">
      <c r="N659" t="str">
        <v>IST - Mixta Optima 25</v>
      </c>
    </row>
    <row r="660" spans="14:14" x14ac:dyDescent="0.75">
      <c r="N660" t="str">
        <v>Swisscanto (CH) Inv. Sol. Fd. - Equity Fund Tac. Glb. (ex-CHF)</v>
      </c>
    </row>
    <row r="661" spans="14:14" x14ac:dyDescent="0.75">
      <c r="N661" t="str">
        <v>IST - Mixta Optima 35</v>
      </c>
    </row>
    <row r="662" spans="14:14" x14ac:dyDescent="0.75">
      <c r="N662" t="str">
        <v>Multi Units LU - Lyxor MSCI World Climate Change UCITS ETF(DR)</v>
      </c>
    </row>
    <row r="663" spans="14:14" x14ac:dyDescent="0.75">
      <c r="N663" t="str">
        <v>GKB (CH) - Strategiefonds Einkommen</v>
      </c>
    </row>
    <row r="664" spans="14:14" x14ac:dyDescent="0.75">
      <c r="N664" t="str">
        <v>Swisscanto (CH) Inst. Fd. - Target Risk 5 %</v>
      </c>
    </row>
    <row r="665" spans="14:14" x14ac:dyDescent="0.75">
      <c r="N665" t="str">
        <v>GKB (CH) - Aktien Dynamisch</v>
      </c>
    </row>
    <row r="666" spans="14:14" x14ac:dyDescent="0.75">
      <c r="N666" t="str">
        <v>Arca Multiasset Aggressive</v>
      </c>
    </row>
    <row r="667" spans="14:14" x14ac:dyDescent="0.75">
      <c r="N667" t="str">
        <v>GKB (CH) - Vorsorgefonds 45</v>
      </c>
    </row>
    <row r="668" spans="14:14" x14ac:dyDescent="0.75">
      <c r="N668" t="str">
        <v>Invesco Mkts. II Plc - MSCI World ESG Unvl. Screen. UCITS ETF</v>
      </c>
    </row>
    <row r="669" spans="14:14" x14ac:dyDescent="0.75">
      <c r="N669" t="str">
        <v>Neuberger Berman Invt. Funds Plc - Uncorrelated Strategies</v>
      </c>
    </row>
    <row r="670" spans="14:14" x14ac:dyDescent="0.75">
      <c r="N670" t="str">
        <v>GKB (CH) - Vorsorgefonds 25</v>
      </c>
    </row>
    <row r="671" spans="14:14" x14ac:dyDescent="0.75">
      <c r="N671" t="str">
        <v>IST - Mixta Optima 15</v>
      </c>
    </row>
    <row r="672" spans="14:14" x14ac:dyDescent="0.75">
      <c r="N672" t="str">
        <v>GKB (CH) - Strategiefonds Kapitalgewinn</v>
      </c>
    </row>
    <row r="673" spans="14:14" x14ac:dyDescent="0.75">
      <c r="N673" t="str">
        <v>BEKB Strategiefonds - Einkommen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346F-F82A-446A-A63F-8EDE1D50A0B0}">
  <dimension ref="A1:CC673"/>
  <sheetViews>
    <sheetView topLeftCell="BN1" workbookViewId="0">
      <selection activeCell="CC10" sqref="CC10"/>
    </sheetView>
  </sheetViews>
  <sheetFormatPr defaultRowHeight="14.75" x14ac:dyDescent="0.75"/>
  <sheetData>
    <row r="1" spans="1:81" x14ac:dyDescent="0.7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s="4" t="s">
        <v>115</v>
      </c>
    </row>
    <row r="2" spans="1:81" x14ac:dyDescent="0.75">
      <c r="A2">
        <f t="array" ref="A2:A19">_xll.FDS(A1,"OS_TOP_HLDR_POS(ALL,0D,,MTD,,M,SEC)")</f>
        <v>1031555</v>
      </c>
      <c r="B2">
        <f t="array" ref="B2:B3">_xll.FDS(B1,"OS_TOP_HLDR_POS(ALL,0D,,MTD,,M,SEC)")</f>
        <v>61235</v>
      </c>
      <c r="C2">
        <f t="array" ref="C2:C66">_xll.FDS(C1,"OS_TOP_HLDR_POS(ALL,0D,,MTD,,M,SEC)")</f>
        <v>2678130</v>
      </c>
      <c r="D2">
        <f t="array" ref="D2:D4">_xll.FDS(D1,"OS_TOP_HLDR_POS(ALL,0D,,MTD,,M,SEC)")</f>
        <v>46965</v>
      </c>
      <c r="E2">
        <f t="array" ref="E2:E10">_xll.FDS(E1,"OS_TOP_HLDR_POS(ALL,0D,,MTD,,M,SEC)")</f>
        <v>910064</v>
      </c>
      <c r="F2">
        <f t="array" ref="F2:F13">_xll.FDS(F1,"OS_TOP_HLDR_POS(ALL,0D,,MTD,,M,SEC)")</f>
        <v>1968242</v>
      </c>
      <c r="G2" t="e">
        <f t="array" ref="G2">_xll.FDS(G1,"OS_TOP_HLDR_POS(ALL,0D,,MTD,,M,SEC)")</f>
        <v>#N/A</v>
      </c>
      <c r="H2" t="e">
        <f t="array" ref="H2">_xll.FDS(H1,"OS_TOP_HLDR_POS(ALL,0D,,MTD,,M,SEC)")</f>
        <v>#N/A</v>
      </c>
      <c r="I2" t="e">
        <f t="array" ref="I2">_xll.FDS(I1,"OS_TOP_HLDR_POS(ALL,0D,,MTD,,M,SEC)")</f>
        <v>#N/A</v>
      </c>
      <c r="J2" t="e">
        <f t="array" ref="J2">_xll.FDS(J1,"OS_TOP_HLDR_POS(ALL,0D,,MTD,,M,SEC)")</f>
        <v>#N/A</v>
      </c>
      <c r="K2" t="e">
        <f t="array" ref="K2">_xll.FDS(K1,"OS_TOP_HLDR_POS(ALL,0D,,MTD,,M,SEC)")</f>
        <v>#N/A</v>
      </c>
      <c r="L2">
        <f t="array" ref="L2:L88">_xll.FDS(L1,"OS_TOP_HLDR_POS(ALL,0D,,MTD,,M,SEC)")</f>
        <v>1892286</v>
      </c>
      <c r="M2" t="e">
        <f t="array" ref="M2">_xll.FDS(M1,"OS_TOP_HLDR_POS(ALL,0D,,MTD,,M,SEC)")</f>
        <v>#N/A</v>
      </c>
      <c r="N2">
        <f t="array" ref="N2:N673">_xll.FDS(N1,"OS_TOP_HLDR_POS(ALL,0D,,MTD,,M,SEC)")</f>
        <v>12754487</v>
      </c>
      <c r="O2">
        <f t="array" ref="O2:O30">_xll.FDS(O1,"OS_TOP_HLDR_POS(ALL,0D,,MTD,,M,SEC)")</f>
        <v>1586149</v>
      </c>
      <c r="P2" t="e">
        <f t="array" ref="P2">_xll.FDS(P1,"OS_TOP_HLDR_POS(ALL,0D,,MTD,,M,SEC)")</f>
        <v>#N/A</v>
      </c>
      <c r="Q2" t="e">
        <f t="array" ref="Q2">_xll.FDS(Q1,"OS_TOP_HLDR_POS(ALL,0D,,MTD,,M,SEC)")</f>
        <v>#N/A</v>
      </c>
      <c r="R2" t="e">
        <f t="array" ref="R2">_xll.FDS(R1,"OS_TOP_HLDR_POS(ALL,0D,,MTD,,M,SEC)")</f>
        <v>#N/A</v>
      </c>
      <c r="S2">
        <f t="array" ref="S2:S3">_xll.FDS(S1,"OS_TOP_HLDR_POS(ALL,0D,,MTD,,M,SEC)")</f>
        <v>797281</v>
      </c>
      <c r="T2" t="e">
        <f t="array" ref="T2">_xll.FDS(T1,"OS_TOP_HLDR_POS(ALL,0D,,MTD,,M,SEC)")</f>
        <v>#N/A</v>
      </c>
      <c r="U2">
        <f t="array" ref="U2:U3">_xll.FDS(U1,"OS_TOP_HLDR_POS(ALL,0D,,MTD,,M,SEC)")</f>
        <v>243100</v>
      </c>
      <c r="V2">
        <f t="array" ref="V2:V6">_xll.FDS(V1,"OS_TOP_HLDR_POS(ALL,0D,,MTD,,M,SEC)")</f>
        <v>228502</v>
      </c>
      <c r="W2">
        <f t="array" ref="W2:W50">_xll.FDS(W1,"OS_TOP_HLDR_POS(ALL,0D,,MTD,,M,SEC)")</f>
        <v>1498000</v>
      </c>
      <c r="X2" t="e">
        <f t="array" ref="X2">_xll.FDS(X1,"OS_TOP_HLDR_POS(ALL,0D,,MTD,,M,SEC)")</f>
        <v>#N/A</v>
      </c>
      <c r="Y2" t="e">
        <f t="array" ref="Y2">_xll.FDS(Y1,"OS_TOP_HLDR_POS(ALL,0D,,MTD,,M,SEC)")</f>
        <v>#N/A</v>
      </c>
      <c r="Z2" t="e">
        <f t="array" ref="Z2">_xll.FDS(Z1,"OS_TOP_HLDR_POS(ALL,0D,,MTD,,M,SEC)")</f>
        <v>#N/A</v>
      </c>
      <c r="AA2">
        <f t="array" ref="AA2:AA41">_xll.FDS(AA1,"OS_TOP_HLDR_POS(ALL,0D,,MTD,,M,SEC)")</f>
        <v>1046000</v>
      </c>
      <c r="AB2" t="e">
        <f t="array" ref="AB2">_xll.FDS(AB1,"OS_TOP_HLDR_POS(ALL,0D,,MTD,,M,SEC)")</f>
        <v>#N/A</v>
      </c>
      <c r="AC2" t="e">
        <f t="array" ref="AC2">_xll.FDS(AC1,"OS_TOP_HLDR_POS(ALL,0D,,MTD,,M,SEC)")</f>
        <v>#N/A</v>
      </c>
      <c r="AD2">
        <f t="array" ref="AD2:AD3">_xll.FDS(AD1,"OS_TOP_HLDR_POS(ALL,0D,,MTD,,M,SEC)")</f>
        <v>1391522</v>
      </c>
      <c r="AE2" t="e">
        <f t="array" ref="AE2">_xll.FDS(AE1,"OS_TOP_HLDR_POS(ALL,0D,,MTD,,M,SEC)")</f>
        <v>#N/A</v>
      </c>
      <c r="AF2">
        <f t="array" ref="AF2:AF10">_xll.FDS(AF1,"OS_TOP_HLDR_POS(ALL,0D,,MTD,,M,SEC)")</f>
        <v>720000</v>
      </c>
      <c r="AG2" t="e">
        <f t="array" ref="AG2">_xll.FDS(AG1,"OS_TOP_HLDR_POS(ALL,0D,,MTD,,M,SEC)")</f>
        <v>#N/A</v>
      </c>
      <c r="AH2">
        <f t="array" ref="AH2:AH6">_xll.FDS(AH1,"OS_TOP_HLDR_POS(ALL,0D,,MTD,,M,SEC)")</f>
        <v>76900</v>
      </c>
      <c r="AI2">
        <f t="array" ref="AI2:AI139">_xll.FDS(AI1,"OS_TOP_HLDR_POS(ALL,0D,,MTD,,M,SEC)")</f>
        <v>2393000</v>
      </c>
      <c r="AJ2" t="e">
        <f t="array" ref="AJ2">_xll.FDS(AJ1,"OS_TOP_HLDR_POS(ALL,0D,,MTD,,M,SEC)")</f>
        <v>#N/A</v>
      </c>
      <c r="AK2">
        <f t="array" ref="AK2:AK38">_xll.FDS(AK1,"OS_TOP_HLDR_POS(ALL,0D,,MTD,,M,SEC)")</f>
        <v>1488063</v>
      </c>
      <c r="AL2">
        <f t="array" ref="AL2:AL14">_xll.FDS(AL1,"OS_TOP_HLDR_POS(ALL,0D,,MTD,,M,SEC)")</f>
        <v>314754</v>
      </c>
      <c r="AM2">
        <f t="array" ref="AM2:AM15">_xll.FDS(AM1,"OS_TOP_HLDR_POS(ALL,0D,,MTD,,M,SEC)")</f>
        <v>2484700</v>
      </c>
      <c r="AN2" t="e">
        <f t="array" ref="AN2">_xll.FDS(AN1,"OS_TOP_HLDR_POS(ALL,0D,,MTD,,M,SEC)")</f>
        <v>#N/A</v>
      </c>
      <c r="AO2" t="e">
        <f t="array" ref="AO2">_xll.FDS(AO1,"OS_TOP_HLDR_POS(ALL,0D,,MTD,,M,SEC)")</f>
        <v>#N/A</v>
      </c>
      <c r="AP2" t="e">
        <f t="array" ref="AP2">_xll.FDS(AP1,"OS_TOP_HLDR_POS(ALL,0D,,MTD,,M,SEC)")</f>
        <v>#N/A</v>
      </c>
      <c r="AQ2">
        <f t="array" ref="AQ2:AQ9">_xll.FDS(AQ1,"OS_TOP_HLDR_POS(ALL,0D,,MTD,,M,SEC)")</f>
        <v>3425428</v>
      </c>
      <c r="AR2">
        <f t="array" ref="AR2">_xll.FDS(AR1,"OS_TOP_HLDR_POS(ALL,0D,,MTD,,M,SEC)")</f>
        <v>528790</v>
      </c>
      <c r="AS2" t="e">
        <f t="array" ref="AS2">_xll.FDS(AS1,"OS_TOP_HLDR_POS(ALL,0D,,MTD,,M,SEC)")</f>
        <v>#N/A</v>
      </c>
      <c r="AT2">
        <f t="array" ref="AT2:AT186">_xll.FDS(AT1,"OS_TOP_HLDR_POS(ALL,0D,,MTD,,M,SEC)")</f>
        <v>2712510</v>
      </c>
      <c r="AU2" t="e">
        <f t="array" ref="AU2">_xll.FDS(AU1,"OS_TOP_HLDR_POS(ALL,0D,,MTD,,M,SEC)")</f>
        <v>#N/A</v>
      </c>
      <c r="AV2" t="e">
        <f t="array" ref="AV2">_xll.FDS(AV1,"OS_TOP_HLDR_POS(ALL,0D,,MTD,,M,SEC)")</f>
        <v>#N/A</v>
      </c>
      <c r="AW2">
        <f t="array" ref="AW2:AW3">_xll.FDS(AW1,"OS_TOP_HLDR_POS(ALL,0D,,MTD,,M,SEC)")</f>
        <v>284</v>
      </c>
      <c r="AX2" t="e">
        <f t="array" ref="AX2">_xll.FDS(AX1,"OS_TOP_HLDR_POS(ALL,0D,,MTD,,M,SEC)")</f>
        <v>#N/A</v>
      </c>
      <c r="AY2">
        <f t="array" ref="AY2:AY3">_xll.FDS(AY1,"OS_TOP_HLDR_POS(ALL,0D,,MTD,,M,SEC)")</f>
        <v>82124</v>
      </c>
      <c r="AZ2" t="e">
        <f t="array" ref="AZ2">_xll.FDS(AZ1,"OS_TOP_HLDR_POS(ALL,0D,,MTD,,M,SEC)")</f>
        <v>#N/A</v>
      </c>
      <c r="BA2">
        <f t="array" ref="BA2">_xll.FDS(BA1,"OS_TOP_HLDR_POS(ALL,0D,,MTD,,M,SEC)")</f>
        <v>190725</v>
      </c>
      <c r="BB2" t="e">
        <f t="array" ref="BB2">_xll.FDS(BB1,"OS_TOP_HLDR_POS(ALL,0D,,MTD,,M,SEC)")</f>
        <v>#N/A</v>
      </c>
      <c r="BC2">
        <f t="array" ref="BC2:BC14">_xll.FDS(BC1,"OS_TOP_HLDR_POS(ALL,0D,,MTD,,M,SEC)")</f>
        <v>231515</v>
      </c>
      <c r="BD2">
        <f t="array" ref="BD2:BD3">_xll.FDS(BD1,"OS_TOP_HLDR_POS(ALL,0D,,MTD,,M,SEC)")</f>
        <v>680987</v>
      </c>
      <c r="BE2" t="e">
        <f t="array" ref="BE2">_xll.FDS(BE1,"OS_TOP_HLDR_POS(ALL,0D,,MTD,,M,SEC)")</f>
        <v>#N/A</v>
      </c>
      <c r="BF2" t="e">
        <f t="array" ref="BF2">_xll.FDS(BF1,"OS_TOP_HLDR_POS(ALL,0D,,MTD,,M,SEC)")</f>
        <v>#N/A</v>
      </c>
      <c r="BG2" t="e">
        <f t="array" ref="BG2">_xll.FDS(BG1,"OS_TOP_HLDR_POS(ALL,0D,,MTD,,M,SEC)")</f>
        <v>#N/A</v>
      </c>
      <c r="BH2">
        <f t="array" ref="BH2:BH3">_xll.FDS(BH1,"OS_TOP_HLDR_POS(ALL,0D,,MTD,,M,SEC)")</f>
        <v>890602</v>
      </c>
      <c r="BI2">
        <f t="array" ref="BI2:BI3">_xll.FDS(BI1,"OS_TOP_HLDR_POS(ALL,0D,,MTD,,M,SEC)")</f>
        <v>1350323</v>
      </c>
      <c r="BJ2">
        <f t="array" ref="BJ2">_xll.FDS(BJ1,"OS_TOP_HLDR_POS(ALL,0D,,MTD,,M,SEC)")</f>
        <v>30214</v>
      </c>
      <c r="BK2">
        <f t="array" ref="BK2:BK10">_xll.FDS(BK1,"OS_TOP_HLDR_POS(ALL,0D,,MTD,,M,SEC)")</f>
        <v>7150000</v>
      </c>
      <c r="BL2">
        <f t="array" ref="BL2">_xll.FDS(BL1,"OS_TOP_HLDR_POS(ALL,0D,,MTD,,M,SEC)")</f>
        <v>50000</v>
      </c>
      <c r="BM2">
        <f t="array" ref="BM2:BM11">_xll.FDS(BM1,"OS_TOP_HLDR_POS(ALL,0D,,MTD,,M,SEC)")</f>
        <v>865000</v>
      </c>
      <c r="BN2">
        <f t="array" ref="BN2">_xll.FDS(BN1,"OS_TOP_HLDR_POS(ALL,0D,,MTD,,M,SEC)")</f>
        <v>152840</v>
      </c>
      <c r="BO2" t="e">
        <f t="array" ref="BO2">_xll.FDS(BO1,"OS_TOP_HLDR_POS(ALL,0D,,MTD,,M,SEC)")</f>
        <v>#N/A</v>
      </c>
      <c r="BP2" t="e">
        <f t="array" ref="BP2">_xll.FDS(BP1,"OS_TOP_HLDR_POS(ALL,0D,,MTD,,M,SEC)")</f>
        <v>#N/A</v>
      </c>
      <c r="BQ2">
        <f t="array" ref="BQ2:BQ10">_xll.FDS(BQ1,"OS_TOP_HLDR_POS(ALL,0D,,MTD,,M,SEC)")</f>
        <v>1325406</v>
      </c>
      <c r="BR2" t="e">
        <f t="array" ref="BR2">_xll.FDS(BR1,"OS_TOP_HLDR_POS(ALL,0D,,MTD,,M,SEC)")</f>
        <v>#N/A</v>
      </c>
      <c r="BS2" t="e">
        <f t="array" ref="BS2">_xll.FDS(BS1,"OS_TOP_HLDR_POS(ALL,0D,,MTD,,M,SEC)")</f>
        <v>#N/A</v>
      </c>
      <c r="BT2">
        <f t="array" ref="BT2">_xll.FDS(BT1,"OS_TOP_HLDR_POS(ALL,0D,,MTD,,M,SEC)")</f>
        <v>200000</v>
      </c>
      <c r="BU2">
        <f t="array" ref="BU2:BU9">_xll.FDS(BU1,"OS_TOP_HLDR_POS(ALL,0D,,MTD,,M,SEC)")</f>
        <v>1097515</v>
      </c>
      <c r="BV2">
        <f t="array" ref="BV2:BV25">_xll.FDS(BV1,"OS_TOP_HLDR_POS(ALL,0D,,MTD,,M,SEC)")</f>
        <v>3904200</v>
      </c>
      <c r="BW2" t="e">
        <f t="array" ref="BW2">_xll.FDS(BW1,"OS_TOP_HLDR_POS(ALL,0D,,MTD,,M,SEC)")</f>
        <v>#N/A</v>
      </c>
      <c r="BX2">
        <f t="array" ref="BX2">_xll.FDS(BX1,"OS_TOP_HLDR_POS(ALL,0D,,MTD,,M,SEC)")</f>
        <v>50672</v>
      </c>
      <c r="BY2">
        <f t="array" ref="BY2:BY92">_xll.FDS(BY1,"OS_TOP_HLDR_POS(ALL,0D,,MTD,,M,SEC)")</f>
        <v>3172789</v>
      </c>
      <c r="BZ2">
        <f t="array" ref="BZ2:BZ46">_xll.FDS(BZ1,"OS_TOP_HLDR_POS(ALL,0D,,MTD,,M,SEC)")</f>
        <v>833456</v>
      </c>
      <c r="CA2">
        <f t="array" ref="CA2:CA44">_xll.FDS(CA1,"OS_TOP_HLDR_POS(ALL,0D,,MTD,,M,SEC)")</f>
        <v>2019226</v>
      </c>
      <c r="CB2">
        <f t="array" ref="CB2:CB112">_xll.FDS(CB1,"OS_TOP_HLDR_POS(ALL,0D,,MTD,,M,SEC)")</f>
        <v>1790219</v>
      </c>
      <c r="CC2">
        <f t="array" ref="CC2:CC13">_xll.FDS(CC1,"OS_TOP_HLDR_POS(ALL,0D,,MTD,,M,SEC)")</f>
        <v>993373</v>
      </c>
    </row>
    <row r="3" spans="1:81" x14ac:dyDescent="0.75">
      <c r="A3">
        <v>580100</v>
      </c>
      <c r="B3">
        <v>9500</v>
      </c>
      <c r="C3">
        <v>1185286</v>
      </c>
      <c r="D3">
        <v>23853</v>
      </c>
      <c r="E3">
        <v>699839</v>
      </c>
      <c r="F3">
        <v>1207669</v>
      </c>
      <c r="L3">
        <v>1606737</v>
      </c>
      <c r="N3">
        <v>6031282</v>
      </c>
      <c r="O3">
        <v>1220976</v>
      </c>
      <c r="S3">
        <v>45429</v>
      </c>
      <c r="U3">
        <v>3615</v>
      </c>
      <c r="V3">
        <v>13059</v>
      </c>
      <c r="W3">
        <v>1308060</v>
      </c>
      <c r="AA3">
        <v>609722</v>
      </c>
      <c r="AD3">
        <v>618646</v>
      </c>
      <c r="AF3">
        <v>156304</v>
      </c>
      <c r="AH3">
        <v>21983</v>
      </c>
      <c r="AI3">
        <v>1935000</v>
      </c>
      <c r="AK3">
        <v>330300</v>
      </c>
      <c r="AL3">
        <v>273690</v>
      </c>
      <c r="AM3">
        <v>1362300</v>
      </c>
      <c r="AQ3">
        <v>2499361</v>
      </c>
      <c r="AT3">
        <v>1885592</v>
      </c>
      <c r="AW3">
        <v>164</v>
      </c>
      <c r="AY3">
        <v>77400</v>
      </c>
      <c r="BC3">
        <v>200910</v>
      </c>
      <c r="BD3">
        <v>469609</v>
      </c>
      <c r="BH3">
        <v>8602</v>
      </c>
      <c r="BI3">
        <v>844740</v>
      </c>
      <c r="BK3">
        <v>7029500</v>
      </c>
      <c r="BM3">
        <v>231250</v>
      </c>
      <c r="BQ3">
        <v>681808</v>
      </c>
      <c r="BU3">
        <v>775978</v>
      </c>
      <c r="BV3">
        <v>89594</v>
      </c>
      <c r="BY3">
        <v>2647186</v>
      </c>
      <c r="BZ3">
        <v>476000</v>
      </c>
      <c r="CA3">
        <v>1274100</v>
      </c>
      <c r="CB3">
        <v>866045</v>
      </c>
      <c r="CC3">
        <v>872200</v>
      </c>
    </row>
    <row r="4" spans="1:81" x14ac:dyDescent="0.75">
      <c r="A4">
        <v>369720</v>
      </c>
      <c r="C4">
        <v>1031550</v>
      </c>
      <c r="D4">
        <v>3477</v>
      </c>
      <c r="E4">
        <v>682971</v>
      </c>
      <c r="F4">
        <v>554846</v>
      </c>
      <c r="L4">
        <v>1027283</v>
      </c>
      <c r="N4">
        <v>5007001</v>
      </c>
      <c r="O4">
        <v>1200000</v>
      </c>
      <c r="V4">
        <v>10200</v>
      </c>
      <c r="W4">
        <v>507691</v>
      </c>
      <c r="AA4">
        <v>283672</v>
      </c>
      <c r="AF4">
        <v>96858</v>
      </c>
      <c r="AH4">
        <v>16663</v>
      </c>
      <c r="AI4">
        <v>1907298</v>
      </c>
      <c r="AK4">
        <v>228380</v>
      </c>
      <c r="AL4">
        <v>100184</v>
      </c>
      <c r="AM4">
        <v>819126</v>
      </c>
      <c r="AQ4">
        <v>2040000</v>
      </c>
      <c r="AT4">
        <v>1450818</v>
      </c>
      <c r="BC4">
        <v>149316</v>
      </c>
      <c r="BK4">
        <v>4670000</v>
      </c>
      <c r="BM4">
        <v>117700</v>
      </c>
      <c r="BQ4">
        <v>239100</v>
      </c>
      <c r="BU4">
        <v>763712</v>
      </c>
      <c r="BV4">
        <v>78399</v>
      </c>
      <c r="BY4">
        <v>1779131</v>
      </c>
      <c r="BZ4">
        <v>308400</v>
      </c>
      <c r="CA4">
        <v>843600</v>
      </c>
      <c r="CB4">
        <v>713000</v>
      </c>
      <c r="CC4">
        <v>856244</v>
      </c>
    </row>
    <row r="5" spans="1:81" x14ac:dyDescent="0.75">
      <c r="A5">
        <v>97861</v>
      </c>
      <c r="C5">
        <v>372617</v>
      </c>
      <c r="E5">
        <v>629391</v>
      </c>
      <c r="F5">
        <v>392505</v>
      </c>
      <c r="L5">
        <v>722700</v>
      </c>
      <c r="N5">
        <v>3333986</v>
      </c>
      <c r="O5">
        <v>1152479</v>
      </c>
      <c r="V5">
        <v>4896</v>
      </c>
      <c r="W5">
        <v>475000</v>
      </c>
      <c r="AA5">
        <v>248489</v>
      </c>
      <c r="AF5">
        <v>30160</v>
      </c>
      <c r="AH5">
        <v>6567</v>
      </c>
      <c r="AI5">
        <v>1882448</v>
      </c>
      <c r="AK5">
        <v>188212</v>
      </c>
      <c r="AL5">
        <v>95675</v>
      </c>
      <c r="AM5">
        <v>649000</v>
      </c>
      <c r="AQ5">
        <v>864250</v>
      </c>
      <c r="AT5">
        <v>1253200</v>
      </c>
      <c r="BC5">
        <v>63994</v>
      </c>
      <c r="BK5">
        <v>2532181</v>
      </c>
      <c r="BM5">
        <v>99000</v>
      </c>
      <c r="BQ5">
        <v>193040</v>
      </c>
      <c r="BU5">
        <v>572439</v>
      </c>
      <c r="BV5">
        <v>58328</v>
      </c>
      <c r="BY5">
        <v>1306672</v>
      </c>
      <c r="BZ5">
        <v>262800</v>
      </c>
      <c r="CA5">
        <v>763659</v>
      </c>
      <c r="CB5">
        <v>709195</v>
      </c>
      <c r="CC5">
        <v>642700</v>
      </c>
    </row>
    <row r="6" spans="1:81" x14ac:dyDescent="0.75">
      <c r="A6">
        <v>78215</v>
      </c>
      <c r="C6">
        <v>296880</v>
      </c>
      <c r="E6">
        <v>425815</v>
      </c>
      <c r="F6">
        <v>209242</v>
      </c>
      <c r="L6">
        <v>630213</v>
      </c>
      <c r="N6">
        <v>3097574</v>
      </c>
      <c r="O6">
        <v>720000</v>
      </c>
      <c r="V6">
        <v>370</v>
      </c>
      <c r="W6">
        <v>402880</v>
      </c>
      <c r="AA6">
        <v>157470</v>
      </c>
      <c r="AF6">
        <v>19316</v>
      </c>
      <c r="AH6">
        <v>6287</v>
      </c>
      <c r="AI6">
        <v>1735000</v>
      </c>
      <c r="AK6">
        <v>176600</v>
      </c>
      <c r="AL6">
        <v>72089</v>
      </c>
      <c r="AM6">
        <v>129845</v>
      </c>
      <c r="AQ6">
        <v>50000</v>
      </c>
      <c r="AT6">
        <v>1120622</v>
      </c>
      <c r="BC6">
        <v>55151</v>
      </c>
      <c r="BK6">
        <v>1239483</v>
      </c>
      <c r="BM6">
        <v>63200</v>
      </c>
      <c r="BQ6">
        <v>134600</v>
      </c>
      <c r="BU6">
        <v>244365</v>
      </c>
      <c r="BV6">
        <v>50935</v>
      </c>
      <c r="BY6">
        <v>1100721</v>
      </c>
      <c r="BZ6">
        <v>113600</v>
      </c>
      <c r="CA6">
        <v>484389</v>
      </c>
      <c r="CB6">
        <v>685500</v>
      </c>
      <c r="CC6">
        <v>408201</v>
      </c>
    </row>
    <row r="7" spans="1:81" x14ac:dyDescent="0.75">
      <c r="A7">
        <v>60124</v>
      </c>
      <c r="C7">
        <v>296703</v>
      </c>
      <c r="E7">
        <v>254000</v>
      </c>
      <c r="F7">
        <v>82300</v>
      </c>
      <c r="L7">
        <v>538642</v>
      </c>
      <c r="N7">
        <v>2420963</v>
      </c>
      <c r="O7">
        <v>464300</v>
      </c>
      <c r="W7">
        <v>282400</v>
      </c>
      <c r="AA7">
        <v>132892</v>
      </c>
      <c r="AF7">
        <v>2806</v>
      </c>
      <c r="AI7">
        <v>1685200</v>
      </c>
      <c r="AK7">
        <v>173600</v>
      </c>
      <c r="AL7">
        <v>65823</v>
      </c>
      <c r="AM7">
        <v>88800</v>
      </c>
      <c r="AQ7">
        <v>40000</v>
      </c>
      <c r="AT7">
        <v>1029457</v>
      </c>
      <c r="BC7">
        <v>36265</v>
      </c>
      <c r="BK7">
        <v>568501</v>
      </c>
      <c r="BM7">
        <v>32000</v>
      </c>
      <c r="BQ7">
        <v>93300</v>
      </c>
      <c r="BU7">
        <v>71493</v>
      </c>
      <c r="BV7">
        <v>33544</v>
      </c>
      <c r="BY7">
        <v>903990</v>
      </c>
      <c r="BZ7">
        <v>96578</v>
      </c>
      <c r="CA7">
        <v>458435</v>
      </c>
      <c r="CB7">
        <v>683260</v>
      </c>
      <c r="CC7">
        <v>316264</v>
      </c>
    </row>
    <row r="8" spans="1:81" x14ac:dyDescent="0.75">
      <c r="A8">
        <v>42327</v>
      </c>
      <c r="C8">
        <v>216967</v>
      </c>
      <c r="E8">
        <v>248000</v>
      </c>
      <c r="F8">
        <v>68817</v>
      </c>
      <c r="L8">
        <v>489900</v>
      </c>
      <c r="N8">
        <v>2208252</v>
      </c>
      <c r="O8">
        <v>260000</v>
      </c>
      <c r="W8">
        <v>238755</v>
      </c>
      <c r="AA8">
        <v>112600</v>
      </c>
      <c r="AF8">
        <v>1310</v>
      </c>
      <c r="AI8">
        <v>1159121</v>
      </c>
      <c r="AK8">
        <v>81100</v>
      </c>
      <c r="AL8">
        <v>25343</v>
      </c>
      <c r="AM8">
        <v>62203</v>
      </c>
      <c r="AQ8">
        <v>24993</v>
      </c>
      <c r="AT8">
        <v>831017</v>
      </c>
      <c r="BC8">
        <v>33922</v>
      </c>
      <c r="BK8">
        <v>215000</v>
      </c>
      <c r="BM8">
        <v>21310</v>
      </c>
      <c r="BQ8">
        <v>50000</v>
      </c>
      <c r="BU8">
        <v>26805</v>
      </c>
      <c r="BV8">
        <v>25449</v>
      </c>
      <c r="BY8">
        <v>798665</v>
      </c>
      <c r="BZ8">
        <v>86000</v>
      </c>
      <c r="CA8">
        <v>295108</v>
      </c>
      <c r="CB8">
        <v>593262</v>
      </c>
      <c r="CC8">
        <v>131785</v>
      </c>
    </row>
    <row r="9" spans="1:81" x14ac:dyDescent="0.75">
      <c r="A9">
        <v>28500</v>
      </c>
      <c r="C9">
        <v>171352</v>
      </c>
      <c r="E9">
        <v>182110</v>
      </c>
      <c r="F9">
        <v>45727</v>
      </c>
      <c r="L9">
        <v>445773</v>
      </c>
      <c r="N9">
        <v>2200000</v>
      </c>
      <c r="O9">
        <v>194184</v>
      </c>
      <c r="W9">
        <v>197300</v>
      </c>
      <c r="AA9">
        <v>101700</v>
      </c>
      <c r="AF9">
        <v>321</v>
      </c>
      <c r="AI9">
        <v>1057630</v>
      </c>
      <c r="AK9">
        <v>74722</v>
      </c>
      <c r="AL9">
        <v>18755</v>
      </c>
      <c r="AM9">
        <v>22700</v>
      </c>
      <c r="AQ9">
        <v>8368</v>
      </c>
      <c r="AT9">
        <v>702021</v>
      </c>
      <c r="BC9">
        <v>33711</v>
      </c>
      <c r="BK9">
        <v>59899</v>
      </c>
      <c r="BM9">
        <v>12000</v>
      </c>
      <c r="BQ9">
        <v>47190</v>
      </c>
      <c r="BU9">
        <v>17800</v>
      </c>
      <c r="BV9">
        <v>19917</v>
      </c>
      <c r="BY9">
        <v>343085</v>
      </c>
      <c r="BZ9">
        <v>81205</v>
      </c>
      <c r="CA9">
        <v>219471</v>
      </c>
      <c r="CB9">
        <v>479848</v>
      </c>
      <c r="CC9">
        <v>40000</v>
      </c>
    </row>
    <row r="10" spans="1:81" x14ac:dyDescent="0.75">
      <c r="A10">
        <v>28500</v>
      </c>
      <c r="C10">
        <v>110097</v>
      </c>
      <c r="E10">
        <v>100000</v>
      </c>
      <c r="F10">
        <v>23016</v>
      </c>
      <c r="L10">
        <v>377197</v>
      </c>
      <c r="N10">
        <v>2102080</v>
      </c>
      <c r="O10">
        <v>167977</v>
      </c>
      <c r="W10">
        <v>165560</v>
      </c>
      <c r="AA10">
        <v>98272</v>
      </c>
      <c r="AF10">
        <v>150</v>
      </c>
      <c r="AI10">
        <v>966400</v>
      </c>
      <c r="AK10">
        <v>72330</v>
      </c>
      <c r="AL10">
        <v>7841</v>
      </c>
      <c r="AM10">
        <v>21418</v>
      </c>
      <c r="AT10">
        <v>686435</v>
      </c>
      <c r="BC10">
        <v>12582</v>
      </c>
      <c r="BK10">
        <v>34190</v>
      </c>
      <c r="BM10">
        <v>11390</v>
      </c>
      <c r="BQ10">
        <v>12654</v>
      </c>
      <c r="BV10">
        <v>16200</v>
      </c>
      <c r="BY10">
        <v>325308</v>
      </c>
      <c r="BZ10">
        <v>78100</v>
      </c>
      <c r="CA10">
        <v>214500</v>
      </c>
      <c r="CB10">
        <v>415853</v>
      </c>
      <c r="CC10">
        <v>27024</v>
      </c>
    </row>
    <row r="11" spans="1:81" x14ac:dyDescent="0.75">
      <c r="A11">
        <v>21345</v>
      </c>
      <c r="C11">
        <v>109934</v>
      </c>
      <c r="F11">
        <v>10099</v>
      </c>
      <c r="L11">
        <v>185949</v>
      </c>
      <c r="N11">
        <v>1880000</v>
      </c>
      <c r="O11">
        <v>140000</v>
      </c>
      <c r="W11">
        <v>90378</v>
      </c>
      <c r="AA11">
        <v>72991</v>
      </c>
      <c r="AI11">
        <v>906725</v>
      </c>
      <c r="AK11">
        <v>65964</v>
      </c>
      <c r="AL11">
        <v>4861</v>
      </c>
      <c r="AM11">
        <v>16324</v>
      </c>
      <c r="AT11">
        <v>526124</v>
      </c>
      <c r="BC11">
        <v>8804</v>
      </c>
      <c r="BM11">
        <v>8500</v>
      </c>
      <c r="BV11">
        <v>14272</v>
      </c>
      <c r="BY11">
        <v>271944</v>
      </c>
      <c r="BZ11">
        <v>77136</v>
      </c>
      <c r="CA11">
        <v>180000</v>
      </c>
      <c r="CB11">
        <v>397330</v>
      </c>
      <c r="CC11">
        <v>17248</v>
      </c>
    </row>
    <row r="12" spans="1:81" x14ac:dyDescent="0.75">
      <c r="A12">
        <v>11400</v>
      </c>
      <c r="C12">
        <v>79626</v>
      </c>
      <c r="F12">
        <v>8260</v>
      </c>
      <c r="L12">
        <v>163800</v>
      </c>
      <c r="N12">
        <v>1598134</v>
      </c>
      <c r="O12">
        <v>140000</v>
      </c>
      <c r="W12">
        <v>74535</v>
      </c>
      <c r="AA12">
        <v>48186</v>
      </c>
      <c r="AI12">
        <v>807459</v>
      </c>
      <c r="AK12">
        <v>55693</v>
      </c>
      <c r="AL12">
        <v>4151</v>
      </c>
      <c r="AM12">
        <v>7169</v>
      </c>
      <c r="AT12">
        <v>524943</v>
      </c>
      <c r="BC12">
        <v>5668</v>
      </c>
      <c r="BV12">
        <v>10000</v>
      </c>
      <c r="BY12">
        <v>260090</v>
      </c>
      <c r="BZ12">
        <v>64000</v>
      </c>
      <c r="CA12">
        <v>158615</v>
      </c>
      <c r="CB12">
        <v>388920</v>
      </c>
      <c r="CC12">
        <v>14255</v>
      </c>
    </row>
    <row r="13" spans="1:81" x14ac:dyDescent="0.75">
      <c r="A13">
        <v>11276</v>
      </c>
      <c r="C13">
        <v>72572</v>
      </c>
      <c r="F13">
        <v>6965</v>
      </c>
      <c r="L13">
        <v>137130</v>
      </c>
      <c r="N13">
        <v>1544000</v>
      </c>
      <c r="O13">
        <v>106009</v>
      </c>
      <c r="W13">
        <v>67536</v>
      </c>
      <c r="AA13">
        <v>35452</v>
      </c>
      <c r="AI13">
        <v>749315</v>
      </c>
      <c r="AK13">
        <v>43300</v>
      </c>
      <c r="AL13">
        <v>2837</v>
      </c>
      <c r="AM13">
        <v>6459</v>
      </c>
      <c r="AT13">
        <v>463880</v>
      </c>
      <c r="BC13">
        <v>3283</v>
      </c>
      <c r="BV13">
        <v>9316</v>
      </c>
      <c r="BY13">
        <v>259776</v>
      </c>
      <c r="BZ13">
        <v>52893</v>
      </c>
      <c r="CA13">
        <v>150942</v>
      </c>
      <c r="CB13">
        <v>337647</v>
      </c>
      <c r="CC13">
        <v>1485</v>
      </c>
    </row>
    <row r="14" spans="1:81" x14ac:dyDescent="0.75">
      <c r="A14">
        <v>9004</v>
      </c>
      <c r="C14">
        <v>37536</v>
      </c>
      <c r="L14">
        <v>110900</v>
      </c>
      <c r="N14">
        <v>1507509</v>
      </c>
      <c r="O14">
        <v>95079</v>
      </c>
      <c r="W14">
        <v>60905</v>
      </c>
      <c r="AA14">
        <v>32562</v>
      </c>
      <c r="AI14">
        <v>626439</v>
      </c>
      <c r="AK14">
        <v>40000</v>
      </c>
      <c r="AL14">
        <v>24</v>
      </c>
      <c r="AM14">
        <v>6133</v>
      </c>
      <c r="AT14">
        <v>454043</v>
      </c>
      <c r="BC14">
        <v>1618</v>
      </c>
      <c r="BV14">
        <v>7500</v>
      </c>
      <c r="BY14">
        <v>243521</v>
      </c>
      <c r="BZ14">
        <v>50758</v>
      </c>
      <c r="CA14">
        <v>121668</v>
      </c>
      <c r="CB14">
        <v>303557</v>
      </c>
    </row>
    <row r="15" spans="1:81" x14ac:dyDescent="0.75">
      <c r="A15">
        <v>1650</v>
      </c>
      <c r="C15">
        <v>34711</v>
      </c>
      <c r="L15">
        <v>99100</v>
      </c>
      <c r="N15">
        <v>1386131</v>
      </c>
      <c r="O15">
        <v>68618</v>
      </c>
      <c r="W15">
        <v>50413</v>
      </c>
      <c r="AA15">
        <v>32241</v>
      </c>
      <c r="AI15">
        <v>614215</v>
      </c>
      <c r="AK15">
        <v>36568</v>
      </c>
      <c r="AM15">
        <v>800</v>
      </c>
      <c r="AT15">
        <v>447600</v>
      </c>
      <c r="BV15">
        <v>7136</v>
      </c>
      <c r="BY15">
        <v>238684</v>
      </c>
      <c r="BZ15">
        <v>50100</v>
      </c>
      <c r="CA15">
        <v>104477</v>
      </c>
      <c r="CB15">
        <v>282395</v>
      </c>
    </row>
    <row r="16" spans="1:81" x14ac:dyDescent="0.75">
      <c r="A16">
        <v>1200</v>
      </c>
      <c r="C16">
        <v>34500</v>
      </c>
      <c r="L16">
        <v>96927</v>
      </c>
      <c r="N16">
        <v>1367163</v>
      </c>
      <c r="O16">
        <v>55104</v>
      </c>
      <c r="W16">
        <v>48968</v>
      </c>
      <c r="AA16">
        <v>31821</v>
      </c>
      <c r="AI16">
        <v>560400</v>
      </c>
      <c r="AK16">
        <v>34408</v>
      </c>
      <c r="AT16">
        <v>440405</v>
      </c>
      <c r="BV16">
        <v>7136</v>
      </c>
      <c r="BY16">
        <v>233106</v>
      </c>
      <c r="BZ16">
        <v>43100</v>
      </c>
      <c r="CA16">
        <v>104077</v>
      </c>
      <c r="CB16">
        <v>256170</v>
      </c>
    </row>
    <row r="17" spans="1:80" x14ac:dyDescent="0.75">
      <c r="A17">
        <v>617</v>
      </c>
      <c r="C17">
        <v>34032</v>
      </c>
      <c r="L17">
        <v>96907</v>
      </c>
      <c r="N17">
        <v>1350000</v>
      </c>
      <c r="O17">
        <v>37119</v>
      </c>
      <c r="W17">
        <v>46658</v>
      </c>
      <c r="AA17">
        <v>29522</v>
      </c>
      <c r="AI17">
        <v>527500</v>
      </c>
      <c r="AK17">
        <v>26440</v>
      </c>
      <c r="AT17">
        <v>384655</v>
      </c>
      <c r="BV17">
        <v>7082</v>
      </c>
      <c r="BY17">
        <v>232708</v>
      </c>
      <c r="BZ17">
        <v>35006</v>
      </c>
      <c r="CA17">
        <v>89619</v>
      </c>
      <c r="CB17">
        <v>246147</v>
      </c>
    </row>
    <row r="18" spans="1:80" x14ac:dyDescent="0.75">
      <c r="A18">
        <v>224</v>
      </c>
      <c r="C18">
        <v>27823</v>
      </c>
      <c r="L18">
        <v>91481</v>
      </c>
      <c r="N18">
        <v>1307461</v>
      </c>
      <c r="O18">
        <v>31100</v>
      </c>
      <c r="W18">
        <v>46630</v>
      </c>
      <c r="AA18">
        <v>27573</v>
      </c>
      <c r="AI18">
        <v>449000</v>
      </c>
      <c r="AK18">
        <v>18621</v>
      </c>
      <c r="AT18">
        <v>355003</v>
      </c>
      <c r="BV18">
        <v>5186</v>
      </c>
      <c r="BY18">
        <v>200782</v>
      </c>
      <c r="BZ18">
        <v>31400</v>
      </c>
      <c r="CA18">
        <v>77048</v>
      </c>
      <c r="CB18">
        <v>232808</v>
      </c>
    </row>
    <row r="19" spans="1:80" x14ac:dyDescent="0.75">
      <c r="A19">
        <v>100</v>
      </c>
      <c r="C19">
        <v>22758</v>
      </c>
      <c r="L19">
        <v>77800</v>
      </c>
      <c r="N19">
        <v>1305307</v>
      </c>
      <c r="O19">
        <v>30237</v>
      </c>
      <c r="W19">
        <v>39601</v>
      </c>
      <c r="AA19">
        <v>16047</v>
      </c>
      <c r="AI19">
        <v>438100</v>
      </c>
      <c r="AK19">
        <v>14660</v>
      </c>
      <c r="AT19">
        <v>266060</v>
      </c>
      <c r="BV19">
        <v>3400</v>
      </c>
      <c r="BY19">
        <v>181203</v>
      </c>
      <c r="BZ19">
        <v>31037</v>
      </c>
      <c r="CA19">
        <v>75096</v>
      </c>
      <c r="CB19">
        <v>196517</v>
      </c>
    </row>
    <row r="20" spans="1:80" x14ac:dyDescent="0.75">
      <c r="C20">
        <v>22681</v>
      </c>
      <c r="L20">
        <v>75622</v>
      </c>
      <c r="N20">
        <v>1186500</v>
      </c>
      <c r="O20">
        <v>25991</v>
      </c>
      <c r="W20">
        <v>34121</v>
      </c>
      <c r="AA20">
        <v>15745</v>
      </c>
      <c r="AI20">
        <v>421100</v>
      </c>
      <c r="AK20">
        <v>11898</v>
      </c>
      <c r="AT20">
        <v>265630</v>
      </c>
      <c r="BV20">
        <v>2838</v>
      </c>
      <c r="BY20">
        <v>179700</v>
      </c>
      <c r="BZ20">
        <v>27192</v>
      </c>
      <c r="CA20">
        <v>57269</v>
      </c>
      <c r="CB20">
        <v>168092</v>
      </c>
    </row>
    <row r="21" spans="1:80" x14ac:dyDescent="0.75">
      <c r="C21">
        <v>20569</v>
      </c>
      <c r="L21">
        <v>74221</v>
      </c>
      <c r="N21">
        <v>1150000</v>
      </c>
      <c r="O21">
        <v>19087</v>
      </c>
      <c r="W21">
        <v>34060</v>
      </c>
      <c r="AA21">
        <v>15640</v>
      </c>
      <c r="AI21">
        <v>410500</v>
      </c>
      <c r="AK21">
        <v>11485</v>
      </c>
      <c r="AT21">
        <v>253590</v>
      </c>
      <c r="BV21">
        <v>2172</v>
      </c>
      <c r="BY21">
        <v>146945</v>
      </c>
      <c r="BZ21">
        <v>25788</v>
      </c>
      <c r="CA21">
        <v>33323</v>
      </c>
      <c r="CB21">
        <v>147479</v>
      </c>
    </row>
    <row r="22" spans="1:80" x14ac:dyDescent="0.75">
      <c r="C22">
        <v>17320</v>
      </c>
      <c r="L22">
        <v>68330</v>
      </c>
      <c r="N22">
        <v>1100748</v>
      </c>
      <c r="O22">
        <v>17679</v>
      </c>
      <c r="W22">
        <v>31890</v>
      </c>
      <c r="AA22">
        <v>15230</v>
      </c>
      <c r="AI22">
        <v>323559</v>
      </c>
      <c r="AK22">
        <v>9876</v>
      </c>
      <c r="AT22">
        <v>253250</v>
      </c>
      <c r="BV22">
        <v>1697</v>
      </c>
      <c r="BY22">
        <v>137657</v>
      </c>
      <c r="BZ22">
        <v>25000</v>
      </c>
      <c r="CA22">
        <v>24499</v>
      </c>
      <c r="CB22">
        <v>135400</v>
      </c>
    </row>
    <row r="23" spans="1:80" x14ac:dyDescent="0.75">
      <c r="C23">
        <v>15824</v>
      </c>
      <c r="L23">
        <v>66000</v>
      </c>
      <c r="N23">
        <v>993258</v>
      </c>
      <c r="O23">
        <v>11893</v>
      </c>
      <c r="W23">
        <v>31009</v>
      </c>
      <c r="AA23">
        <v>14050</v>
      </c>
      <c r="AI23">
        <v>297560</v>
      </c>
      <c r="AK23">
        <v>6336</v>
      </c>
      <c r="AT23">
        <v>249362</v>
      </c>
      <c r="BV23">
        <v>300</v>
      </c>
      <c r="BY23">
        <v>136949</v>
      </c>
      <c r="BZ23">
        <v>18629</v>
      </c>
      <c r="CA23">
        <v>19242</v>
      </c>
      <c r="CB23">
        <v>135200</v>
      </c>
    </row>
    <row r="24" spans="1:80" x14ac:dyDescent="0.75">
      <c r="C24">
        <v>15158</v>
      </c>
      <c r="L24">
        <v>61182</v>
      </c>
      <c r="N24">
        <v>944617</v>
      </c>
      <c r="O24">
        <v>10094</v>
      </c>
      <c r="W24">
        <v>30192</v>
      </c>
      <c r="AA24">
        <v>12861</v>
      </c>
      <c r="AI24">
        <v>276520</v>
      </c>
      <c r="AK24">
        <v>5157</v>
      </c>
      <c r="AT24">
        <v>245050</v>
      </c>
      <c r="BV24">
        <v>52</v>
      </c>
      <c r="BY24">
        <v>108425</v>
      </c>
      <c r="BZ24">
        <v>14500</v>
      </c>
      <c r="CA24">
        <v>18208</v>
      </c>
      <c r="CB24">
        <v>129700</v>
      </c>
    </row>
    <row r="25" spans="1:80" x14ac:dyDescent="0.75">
      <c r="C25">
        <v>13773</v>
      </c>
      <c r="L25">
        <v>60088</v>
      </c>
      <c r="N25">
        <v>924531</v>
      </c>
      <c r="O25">
        <v>7062</v>
      </c>
      <c r="W25">
        <v>27305</v>
      </c>
      <c r="AA25">
        <v>11468</v>
      </c>
      <c r="AI25">
        <v>237522</v>
      </c>
      <c r="AK25">
        <v>3758</v>
      </c>
      <c r="AT25">
        <v>222000</v>
      </c>
      <c r="BV25">
        <v>11</v>
      </c>
      <c r="BY25">
        <v>106400</v>
      </c>
      <c r="BZ25">
        <v>13719</v>
      </c>
      <c r="CA25">
        <v>17918</v>
      </c>
      <c r="CB25">
        <v>129570</v>
      </c>
    </row>
    <row r="26" spans="1:80" x14ac:dyDescent="0.75">
      <c r="C26">
        <v>12622</v>
      </c>
      <c r="L26">
        <v>56652</v>
      </c>
      <c r="N26">
        <v>887006</v>
      </c>
      <c r="O26">
        <v>6898</v>
      </c>
      <c r="W26">
        <v>25500</v>
      </c>
      <c r="AA26">
        <v>7040</v>
      </c>
      <c r="AI26">
        <v>217000</v>
      </c>
      <c r="AK26">
        <v>3089</v>
      </c>
      <c r="AT26">
        <v>221037</v>
      </c>
      <c r="BY26">
        <v>102982</v>
      </c>
      <c r="BZ26">
        <v>13700</v>
      </c>
      <c r="CA26">
        <v>13406</v>
      </c>
      <c r="CB26">
        <v>119249</v>
      </c>
    </row>
    <row r="27" spans="1:80" x14ac:dyDescent="0.75">
      <c r="C27">
        <v>12587</v>
      </c>
      <c r="L27">
        <v>56000</v>
      </c>
      <c r="N27">
        <v>880270</v>
      </c>
      <c r="O27">
        <v>6831</v>
      </c>
      <c r="W27">
        <v>24668</v>
      </c>
      <c r="AA27">
        <v>5100</v>
      </c>
      <c r="AI27">
        <v>212300</v>
      </c>
      <c r="AK27">
        <v>2600</v>
      </c>
      <c r="AT27">
        <v>212518</v>
      </c>
      <c r="BY27">
        <v>99330</v>
      </c>
      <c r="BZ27">
        <v>10836</v>
      </c>
      <c r="CA27">
        <v>8590</v>
      </c>
      <c r="CB27">
        <v>110000</v>
      </c>
    </row>
    <row r="28" spans="1:80" x14ac:dyDescent="0.75">
      <c r="C28">
        <v>11890</v>
      </c>
      <c r="L28">
        <v>48200</v>
      </c>
      <c r="N28">
        <v>825367</v>
      </c>
      <c r="O28">
        <v>4400</v>
      </c>
      <c r="W28">
        <v>23056</v>
      </c>
      <c r="AA28">
        <v>5032</v>
      </c>
      <c r="AI28">
        <v>201515</v>
      </c>
      <c r="AK28">
        <v>2100</v>
      </c>
      <c r="AT28">
        <v>205321</v>
      </c>
      <c r="BY28">
        <v>86764</v>
      </c>
      <c r="BZ28">
        <v>10638</v>
      </c>
      <c r="CA28">
        <v>7000</v>
      </c>
      <c r="CB28">
        <v>109407</v>
      </c>
    </row>
    <row r="29" spans="1:80" x14ac:dyDescent="0.75">
      <c r="C29">
        <v>9332</v>
      </c>
      <c r="L29">
        <v>45087</v>
      </c>
      <c r="N29">
        <v>787776</v>
      </c>
      <c r="O29">
        <v>575</v>
      </c>
      <c r="W29">
        <v>23040</v>
      </c>
      <c r="AA29">
        <v>5027</v>
      </c>
      <c r="AI29">
        <v>190698</v>
      </c>
      <c r="AK29">
        <v>2100</v>
      </c>
      <c r="AT29">
        <v>203765</v>
      </c>
      <c r="BY29">
        <v>85813</v>
      </c>
      <c r="BZ29">
        <v>9400</v>
      </c>
      <c r="CA29">
        <v>6486</v>
      </c>
      <c r="CB29">
        <v>103983</v>
      </c>
    </row>
    <row r="30" spans="1:80" x14ac:dyDescent="0.75">
      <c r="C30">
        <v>8181</v>
      </c>
      <c r="L30">
        <v>39857</v>
      </c>
      <c r="N30">
        <v>770204</v>
      </c>
      <c r="O30">
        <v>459</v>
      </c>
      <c r="W30">
        <v>22745</v>
      </c>
      <c r="AA30">
        <v>4701</v>
      </c>
      <c r="AI30">
        <v>187000</v>
      </c>
      <c r="AK30">
        <v>2000</v>
      </c>
      <c r="AT30">
        <v>193700</v>
      </c>
      <c r="BY30">
        <v>78376</v>
      </c>
      <c r="BZ30">
        <v>8600</v>
      </c>
      <c r="CA30">
        <v>6010</v>
      </c>
      <c r="CB30">
        <v>90015</v>
      </c>
    </row>
    <row r="31" spans="1:80" x14ac:dyDescent="0.75">
      <c r="C31">
        <v>7073</v>
      </c>
      <c r="L31">
        <v>31890</v>
      </c>
      <c r="N31">
        <v>750000</v>
      </c>
      <c r="W31">
        <v>17865</v>
      </c>
      <c r="AA31">
        <v>3644</v>
      </c>
      <c r="AI31">
        <v>152781</v>
      </c>
      <c r="AK31">
        <v>1935</v>
      </c>
      <c r="AT31">
        <v>187810</v>
      </c>
      <c r="BY31">
        <v>76900</v>
      </c>
      <c r="BZ31">
        <v>8413</v>
      </c>
      <c r="CA31">
        <v>5095</v>
      </c>
      <c r="CB31">
        <v>77800</v>
      </c>
    </row>
    <row r="32" spans="1:80" x14ac:dyDescent="0.75">
      <c r="C32">
        <v>6578</v>
      </c>
      <c r="L32">
        <v>31072</v>
      </c>
      <c r="N32">
        <v>653700</v>
      </c>
      <c r="W32">
        <v>17009</v>
      </c>
      <c r="AA32">
        <v>3204</v>
      </c>
      <c r="AI32">
        <v>126026</v>
      </c>
      <c r="AK32">
        <v>1700</v>
      </c>
      <c r="AT32">
        <v>186800</v>
      </c>
      <c r="BY32">
        <v>73792</v>
      </c>
      <c r="BZ32">
        <v>7027</v>
      </c>
      <c r="CA32">
        <v>4086</v>
      </c>
      <c r="CB32">
        <v>77244</v>
      </c>
    </row>
    <row r="33" spans="3:80" x14ac:dyDescent="0.75">
      <c r="C33">
        <v>6051</v>
      </c>
      <c r="L33">
        <v>30700</v>
      </c>
      <c r="N33">
        <v>631400</v>
      </c>
      <c r="W33">
        <v>15210</v>
      </c>
      <c r="AA33">
        <v>2545</v>
      </c>
      <c r="AI33">
        <v>123289</v>
      </c>
      <c r="AK33">
        <v>1300</v>
      </c>
      <c r="AT33">
        <v>185895</v>
      </c>
      <c r="BY33">
        <v>65490</v>
      </c>
      <c r="BZ33">
        <v>6310</v>
      </c>
      <c r="CA33">
        <v>3500</v>
      </c>
      <c r="CB33">
        <v>75285</v>
      </c>
    </row>
    <row r="34" spans="3:80" x14ac:dyDescent="0.75">
      <c r="C34">
        <v>5850</v>
      </c>
      <c r="L34">
        <v>30600</v>
      </c>
      <c r="N34">
        <v>626554</v>
      </c>
      <c r="W34">
        <v>14378</v>
      </c>
      <c r="AA34">
        <v>2516</v>
      </c>
      <c r="AI34">
        <v>117787</v>
      </c>
      <c r="AK34">
        <v>1200</v>
      </c>
      <c r="AT34">
        <v>184600</v>
      </c>
      <c r="BY34">
        <v>64904</v>
      </c>
      <c r="BZ34">
        <v>6000</v>
      </c>
      <c r="CA34">
        <v>1372</v>
      </c>
      <c r="CB34">
        <v>75085</v>
      </c>
    </row>
    <row r="35" spans="3:80" x14ac:dyDescent="0.75">
      <c r="C35">
        <v>5394</v>
      </c>
      <c r="L35">
        <v>30000</v>
      </c>
      <c r="N35">
        <v>571710</v>
      </c>
      <c r="W35">
        <v>14100</v>
      </c>
      <c r="AA35">
        <v>2104</v>
      </c>
      <c r="AI35">
        <v>115000</v>
      </c>
      <c r="AK35">
        <v>1000</v>
      </c>
      <c r="AT35">
        <v>183552</v>
      </c>
      <c r="BY35">
        <v>60942</v>
      </c>
      <c r="BZ35">
        <v>4998</v>
      </c>
      <c r="CA35">
        <v>1183</v>
      </c>
      <c r="CB35">
        <v>75000</v>
      </c>
    </row>
    <row r="36" spans="3:80" x14ac:dyDescent="0.75">
      <c r="C36">
        <v>4369</v>
      </c>
      <c r="L36">
        <v>28900</v>
      </c>
      <c r="N36">
        <v>553973</v>
      </c>
      <c r="W36">
        <v>13395</v>
      </c>
      <c r="AA36">
        <v>1895</v>
      </c>
      <c r="AI36">
        <v>115000</v>
      </c>
      <c r="AK36">
        <v>610</v>
      </c>
      <c r="AT36">
        <v>159609</v>
      </c>
      <c r="BY36">
        <v>59001</v>
      </c>
      <c r="BZ36">
        <v>3365</v>
      </c>
      <c r="CA36">
        <v>1093</v>
      </c>
      <c r="CB36">
        <v>59900</v>
      </c>
    </row>
    <row r="37" spans="3:80" x14ac:dyDescent="0.75">
      <c r="C37">
        <v>4173</v>
      </c>
      <c r="L37">
        <v>27600</v>
      </c>
      <c r="N37">
        <v>539300</v>
      </c>
      <c r="W37">
        <v>12400</v>
      </c>
      <c r="AA37">
        <v>1800</v>
      </c>
      <c r="AI37">
        <v>97998</v>
      </c>
      <c r="AK37">
        <v>574</v>
      </c>
      <c r="AT37">
        <v>152197</v>
      </c>
      <c r="BY37">
        <v>57371</v>
      </c>
      <c r="BZ37">
        <v>2366</v>
      </c>
      <c r="CA37">
        <v>674</v>
      </c>
      <c r="CB37">
        <v>55598</v>
      </c>
    </row>
    <row r="38" spans="3:80" x14ac:dyDescent="0.75">
      <c r="C38">
        <v>4093</v>
      </c>
      <c r="L38">
        <v>25806</v>
      </c>
      <c r="N38">
        <v>526685</v>
      </c>
      <c r="W38">
        <v>11507</v>
      </c>
      <c r="AA38">
        <v>1492</v>
      </c>
      <c r="AI38">
        <v>95494</v>
      </c>
      <c r="AK38">
        <v>555</v>
      </c>
      <c r="AT38">
        <v>148557</v>
      </c>
      <c r="BY38">
        <v>51423</v>
      </c>
      <c r="BZ38">
        <v>2103</v>
      </c>
      <c r="CA38">
        <v>300</v>
      </c>
      <c r="CB38">
        <v>55000</v>
      </c>
    </row>
    <row r="39" spans="3:80" x14ac:dyDescent="0.75">
      <c r="C39">
        <v>3424</v>
      </c>
      <c r="L39">
        <v>25560</v>
      </c>
      <c r="N39">
        <v>516521</v>
      </c>
      <c r="W39">
        <v>10800</v>
      </c>
      <c r="AA39">
        <v>500</v>
      </c>
      <c r="AI39">
        <v>93979</v>
      </c>
      <c r="AT39">
        <v>135585</v>
      </c>
      <c r="BY39">
        <v>51225</v>
      </c>
      <c r="BZ39">
        <v>729</v>
      </c>
      <c r="CA39">
        <v>214</v>
      </c>
      <c r="CB39">
        <v>51400</v>
      </c>
    </row>
    <row r="40" spans="3:80" x14ac:dyDescent="0.75">
      <c r="C40">
        <v>3415</v>
      </c>
      <c r="L40">
        <v>24822</v>
      </c>
      <c r="N40">
        <v>511349</v>
      </c>
      <c r="W40">
        <v>9996</v>
      </c>
      <c r="AA40">
        <v>475</v>
      </c>
      <c r="AI40">
        <v>92794</v>
      </c>
      <c r="AT40">
        <v>125917</v>
      </c>
      <c r="BY40">
        <v>50201</v>
      </c>
      <c r="BZ40">
        <v>700</v>
      </c>
      <c r="CA40">
        <v>181</v>
      </c>
      <c r="CB40">
        <v>49000</v>
      </c>
    </row>
    <row r="41" spans="3:80" x14ac:dyDescent="0.75">
      <c r="C41">
        <v>2935</v>
      </c>
      <c r="L41">
        <v>23442</v>
      </c>
      <c r="N41">
        <v>490100</v>
      </c>
      <c r="W41">
        <v>7119</v>
      </c>
      <c r="AA41">
        <v>400</v>
      </c>
      <c r="AI41">
        <v>90773</v>
      </c>
      <c r="AT41">
        <v>121082</v>
      </c>
      <c r="BY41">
        <v>47400</v>
      </c>
      <c r="BZ41">
        <v>679</v>
      </c>
      <c r="CA41">
        <v>146</v>
      </c>
      <c r="CB41">
        <v>48190</v>
      </c>
    </row>
    <row r="42" spans="3:80" x14ac:dyDescent="0.75">
      <c r="C42">
        <v>1941</v>
      </c>
      <c r="L42">
        <v>23200</v>
      </c>
      <c r="N42">
        <v>468700</v>
      </c>
      <c r="W42">
        <v>6200</v>
      </c>
      <c r="AI42">
        <v>88927</v>
      </c>
      <c r="AT42">
        <v>117400</v>
      </c>
      <c r="BY42">
        <v>44549</v>
      </c>
      <c r="BZ42">
        <v>465</v>
      </c>
      <c r="CA42">
        <v>104</v>
      </c>
      <c r="CB42">
        <v>37517</v>
      </c>
    </row>
    <row r="43" spans="3:80" x14ac:dyDescent="0.75">
      <c r="C43">
        <v>1938</v>
      </c>
      <c r="L43">
        <v>22708</v>
      </c>
      <c r="N43">
        <v>457850</v>
      </c>
      <c r="W43">
        <v>5500</v>
      </c>
      <c r="AI43">
        <v>87200</v>
      </c>
      <c r="AT43">
        <v>110260</v>
      </c>
      <c r="BY43">
        <v>41500</v>
      </c>
      <c r="BZ43">
        <v>331</v>
      </c>
      <c r="CA43">
        <v>66</v>
      </c>
      <c r="CB43">
        <v>36200</v>
      </c>
    </row>
    <row r="44" spans="3:80" x14ac:dyDescent="0.75">
      <c r="C44">
        <v>1699</v>
      </c>
      <c r="L44">
        <v>20500</v>
      </c>
      <c r="N44">
        <v>448057</v>
      </c>
      <c r="W44">
        <v>4100</v>
      </c>
      <c r="AI44">
        <v>82131</v>
      </c>
      <c r="AT44">
        <v>106137</v>
      </c>
      <c r="BY44">
        <v>40598</v>
      </c>
      <c r="BZ44">
        <v>274</v>
      </c>
      <c r="CA44">
        <v>1</v>
      </c>
      <c r="CB44">
        <v>33915</v>
      </c>
    </row>
    <row r="45" spans="3:80" x14ac:dyDescent="0.75">
      <c r="C45">
        <v>1155</v>
      </c>
      <c r="L45">
        <v>19035</v>
      </c>
      <c r="N45">
        <v>441700</v>
      </c>
      <c r="W45">
        <v>3330</v>
      </c>
      <c r="AI45">
        <v>81243</v>
      </c>
      <c r="AT45">
        <v>93463</v>
      </c>
      <c r="BY45">
        <v>36900</v>
      </c>
      <c r="BZ45">
        <v>209</v>
      </c>
      <c r="CB45">
        <v>33884</v>
      </c>
    </row>
    <row r="46" spans="3:80" x14ac:dyDescent="0.75">
      <c r="C46">
        <v>1124</v>
      </c>
      <c r="L46">
        <v>16210</v>
      </c>
      <c r="N46">
        <v>409512</v>
      </c>
      <c r="W46">
        <v>1667</v>
      </c>
      <c r="AI46">
        <v>81000</v>
      </c>
      <c r="AT46">
        <v>91248</v>
      </c>
      <c r="BY46">
        <v>35749</v>
      </c>
      <c r="BZ46">
        <v>4</v>
      </c>
      <c r="CB46">
        <v>32176</v>
      </c>
    </row>
    <row r="47" spans="3:80" x14ac:dyDescent="0.75">
      <c r="C47">
        <v>1070</v>
      </c>
      <c r="L47">
        <v>15687</v>
      </c>
      <c r="N47">
        <v>408100</v>
      </c>
      <c r="W47">
        <v>1500</v>
      </c>
      <c r="AI47">
        <v>75432</v>
      </c>
      <c r="AT47">
        <v>91201</v>
      </c>
      <c r="BY47">
        <v>30874</v>
      </c>
      <c r="CB47">
        <v>24600</v>
      </c>
    </row>
    <row r="48" spans="3:80" x14ac:dyDescent="0.75">
      <c r="C48">
        <v>985</v>
      </c>
      <c r="L48">
        <v>14275</v>
      </c>
      <c r="N48">
        <v>397892</v>
      </c>
      <c r="W48">
        <v>1413</v>
      </c>
      <c r="AI48">
        <v>72405</v>
      </c>
      <c r="AT48">
        <v>90700</v>
      </c>
      <c r="BY48">
        <v>30807</v>
      </c>
      <c r="CB48">
        <v>23624</v>
      </c>
    </row>
    <row r="49" spans="3:80" x14ac:dyDescent="0.75">
      <c r="C49">
        <v>808</v>
      </c>
      <c r="L49">
        <v>14169</v>
      </c>
      <c r="N49">
        <v>385912</v>
      </c>
      <c r="W49">
        <v>333</v>
      </c>
      <c r="AI49">
        <v>70914</v>
      </c>
      <c r="AT49">
        <v>90689</v>
      </c>
      <c r="BY49">
        <v>25938</v>
      </c>
      <c r="CB49">
        <v>23300</v>
      </c>
    </row>
    <row r="50" spans="3:80" x14ac:dyDescent="0.75">
      <c r="C50">
        <v>788</v>
      </c>
      <c r="L50">
        <v>13525</v>
      </c>
      <c r="N50">
        <v>385463</v>
      </c>
      <c r="W50">
        <v>312</v>
      </c>
      <c r="AI50">
        <v>68413</v>
      </c>
      <c r="AT50">
        <v>88050</v>
      </c>
      <c r="BY50">
        <v>21731</v>
      </c>
      <c r="CB50">
        <v>23018</v>
      </c>
    </row>
    <row r="51" spans="3:80" x14ac:dyDescent="0.75">
      <c r="C51">
        <v>744</v>
      </c>
      <c r="L51">
        <v>11577</v>
      </c>
      <c r="N51">
        <v>344938</v>
      </c>
      <c r="AI51">
        <v>64600</v>
      </c>
      <c r="AT51">
        <v>85400</v>
      </c>
      <c r="BY51">
        <v>21606</v>
      </c>
      <c r="CB51">
        <v>22826</v>
      </c>
    </row>
    <row r="52" spans="3:80" x14ac:dyDescent="0.75">
      <c r="C52">
        <v>646</v>
      </c>
      <c r="L52">
        <v>11354</v>
      </c>
      <c r="N52">
        <v>335500</v>
      </c>
      <c r="AI52">
        <v>64282</v>
      </c>
      <c r="AT52">
        <v>84800</v>
      </c>
      <c r="BY52">
        <v>20538</v>
      </c>
      <c r="CB52">
        <v>22300</v>
      </c>
    </row>
    <row r="53" spans="3:80" x14ac:dyDescent="0.75">
      <c r="C53">
        <v>645</v>
      </c>
      <c r="L53">
        <v>11354</v>
      </c>
      <c r="N53">
        <v>330723</v>
      </c>
      <c r="AI53">
        <v>59373</v>
      </c>
      <c r="AT53">
        <v>80000</v>
      </c>
      <c r="BY53">
        <v>20487</v>
      </c>
      <c r="CB53">
        <v>21700</v>
      </c>
    </row>
    <row r="54" spans="3:80" x14ac:dyDescent="0.75">
      <c r="C54">
        <v>607</v>
      </c>
      <c r="L54">
        <v>10700</v>
      </c>
      <c r="N54">
        <v>326466</v>
      </c>
      <c r="AI54">
        <v>56127</v>
      </c>
      <c r="AT54">
        <v>75037</v>
      </c>
      <c r="BY54">
        <v>20421</v>
      </c>
      <c r="CB54">
        <v>20153</v>
      </c>
    </row>
    <row r="55" spans="3:80" x14ac:dyDescent="0.75">
      <c r="C55">
        <v>520</v>
      </c>
      <c r="L55">
        <v>7600</v>
      </c>
      <c r="N55">
        <v>323237</v>
      </c>
      <c r="AI55">
        <v>52100</v>
      </c>
      <c r="AT55">
        <v>71400</v>
      </c>
      <c r="BY55">
        <v>17811</v>
      </c>
      <c r="CB55">
        <v>20147</v>
      </c>
    </row>
    <row r="56" spans="3:80" x14ac:dyDescent="0.75">
      <c r="C56">
        <v>499</v>
      </c>
      <c r="L56">
        <v>7340</v>
      </c>
      <c r="N56">
        <v>318946</v>
      </c>
      <c r="AI56">
        <v>51388</v>
      </c>
      <c r="AT56">
        <v>70100</v>
      </c>
      <c r="BY56">
        <v>17239</v>
      </c>
      <c r="CB56">
        <v>20000</v>
      </c>
    </row>
    <row r="57" spans="3:80" x14ac:dyDescent="0.75">
      <c r="C57">
        <v>439</v>
      </c>
      <c r="L57">
        <v>6904</v>
      </c>
      <c r="N57">
        <v>303169</v>
      </c>
      <c r="AI57">
        <v>46828</v>
      </c>
      <c r="AT57">
        <v>67835</v>
      </c>
      <c r="BY57">
        <v>15213</v>
      </c>
      <c r="CB57">
        <v>20000</v>
      </c>
    </row>
    <row r="58" spans="3:80" x14ac:dyDescent="0.75">
      <c r="C58">
        <v>439</v>
      </c>
      <c r="L58">
        <v>6317</v>
      </c>
      <c r="N58">
        <v>280391</v>
      </c>
      <c r="AI58">
        <v>44000</v>
      </c>
      <c r="AT58">
        <v>65322</v>
      </c>
      <c r="BY58">
        <v>13543</v>
      </c>
      <c r="CB58">
        <v>17000</v>
      </c>
    </row>
    <row r="59" spans="3:80" x14ac:dyDescent="0.75">
      <c r="C59">
        <v>430</v>
      </c>
      <c r="L59">
        <v>4923</v>
      </c>
      <c r="N59">
        <v>280321</v>
      </c>
      <c r="AI59">
        <v>41500</v>
      </c>
      <c r="AT59">
        <v>63500</v>
      </c>
      <c r="BY59">
        <v>13103</v>
      </c>
      <c r="CB59">
        <v>16315</v>
      </c>
    </row>
    <row r="60" spans="3:80" x14ac:dyDescent="0.75">
      <c r="C60">
        <v>413</v>
      </c>
      <c r="L60">
        <v>4800</v>
      </c>
      <c r="N60">
        <v>268992</v>
      </c>
      <c r="AI60">
        <v>41400</v>
      </c>
      <c r="AT60">
        <v>61254</v>
      </c>
      <c r="BY60">
        <v>12101</v>
      </c>
      <c r="CB60">
        <v>16300</v>
      </c>
    </row>
    <row r="61" spans="3:80" x14ac:dyDescent="0.75">
      <c r="C61">
        <v>214</v>
      </c>
      <c r="L61">
        <v>4000</v>
      </c>
      <c r="N61">
        <v>268942</v>
      </c>
      <c r="AI61">
        <v>40798</v>
      </c>
      <c r="AT61">
        <v>60200</v>
      </c>
      <c r="BY61">
        <v>11572</v>
      </c>
      <c r="CB61">
        <v>15291</v>
      </c>
    </row>
    <row r="62" spans="3:80" x14ac:dyDescent="0.75">
      <c r="C62">
        <v>214</v>
      </c>
      <c r="L62">
        <v>3828</v>
      </c>
      <c r="N62">
        <v>256100</v>
      </c>
      <c r="AI62">
        <v>40546</v>
      </c>
      <c r="AT62">
        <v>58113</v>
      </c>
      <c r="BY62">
        <v>11364</v>
      </c>
      <c r="CB62">
        <v>15192</v>
      </c>
    </row>
    <row r="63" spans="3:80" x14ac:dyDescent="0.75">
      <c r="C63">
        <v>65</v>
      </c>
      <c r="L63">
        <v>3711</v>
      </c>
      <c r="N63">
        <v>243059</v>
      </c>
      <c r="AI63">
        <v>40310</v>
      </c>
      <c r="AT63">
        <v>54500</v>
      </c>
      <c r="BY63">
        <v>10613</v>
      </c>
      <c r="CB63">
        <v>13900</v>
      </c>
    </row>
    <row r="64" spans="3:80" x14ac:dyDescent="0.75">
      <c r="C64">
        <v>53</v>
      </c>
      <c r="L64">
        <v>3651</v>
      </c>
      <c r="N64">
        <v>240279</v>
      </c>
      <c r="AI64">
        <v>38175</v>
      </c>
      <c r="AT64">
        <v>50000</v>
      </c>
      <c r="BY64">
        <v>10485</v>
      </c>
      <c r="CB64">
        <v>13242</v>
      </c>
    </row>
    <row r="65" spans="3:80" x14ac:dyDescent="0.75">
      <c r="C65">
        <v>52</v>
      </c>
      <c r="L65">
        <v>3600</v>
      </c>
      <c r="N65">
        <v>219100</v>
      </c>
      <c r="AI65">
        <v>37072</v>
      </c>
      <c r="AT65">
        <v>49408</v>
      </c>
      <c r="BY65">
        <v>9724</v>
      </c>
      <c r="CB65">
        <v>12863</v>
      </c>
    </row>
    <row r="66" spans="3:80" x14ac:dyDescent="0.75">
      <c r="C66">
        <v>52</v>
      </c>
      <c r="L66">
        <v>3582</v>
      </c>
      <c r="N66">
        <v>213760</v>
      </c>
      <c r="AI66">
        <v>35155</v>
      </c>
      <c r="AT66">
        <v>49030</v>
      </c>
      <c r="BY66">
        <v>9400</v>
      </c>
      <c r="CB66">
        <v>12812</v>
      </c>
    </row>
    <row r="67" spans="3:80" x14ac:dyDescent="0.75">
      <c r="L67">
        <v>3261</v>
      </c>
      <c r="N67">
        <v>209630</v>
      </c>
      <c r="AI67">
        <v>34300</v>
      </c>
      <c r="AT67">
        <v>47533</v>
      </c>
      <c r="BY67">
        <v>8929</v>
      </c>
      <c r="CB67">
        <v>12000</v>
      </c>
    </row>
    <row r="68" spans="3:80" x14ac:dyDescent="0.75">
      <c r="L68">
        <v>3000</v>
      </c>
      <c r="N68">
        <v>200000</v>
      </c>
      <c r="AI68">
        <v>32998</v>
      </c>
      <c r="AT68">
        <v>45630</v>
      </c>
      <c r="BY68">
        <v>8884</v>
      </c>
      <c r="CB68">
        <v>11723</v>
      </c>
    </row>
    <row r="69" spans="3:80" x14ac:dyDescent="0.75">
      <c r="L69">
        <v>2392</v>
      </c>
      <c r="N69">
        <v>198392</v>
      </c>
      <c r="AI69">
        <v>31453</v>
      </c>
      <c r="AT69">
        <v>44215</v>
      </c>
      <c r="BY69">
        <v>8692</v>
      </c>
      <c r="CB69">
        <v>10928</v>
      </c>
    </row>
    <row r="70" spans="3:80" x14ac:dyDescent="0.75">
      <c r="L70">
        <v>2319</v>
      </c>
      <c r="N70">
        <v>195373</v>
      </c>
      <c r="AI70">
        <v>31400</v>
      </c>
      <c r="AT70">
        <v>41752</v>
      </c>
      <c r="BY70">
        <v>7580</v>
      </c>
      <c r="CB70">
        <v>10791</v>
      </c>
    </row>
    <row r="71" spans="3:80" x14ac:dyDescent="0.75">
      <c r="L71">
        <v>2061</v>
      </c>
      <c r="N71">
        <v>194900</v>
      </c>
      <c r="AI71">
        <v>30762</v>
      </c>
      <c r="AT71">
        <v>40134</v>
      </c>
      <c r="BY71">
        <v>7522</v>
      </c>
      <c r="CB71">
        <v>10700</v>
      </c>
    </row>
    <row r="72" spans="3:80" x14ac:dyDescent="0.75">
      <c r="L72">
        <v>1969</v>
      </c>
      <c r="N72">
        <v>182755</v>
      </c>
      <c r="AI72">
        <v>28671</v>
      </c>
      <c r="AT72">
        <v>39378</v>
      </c>
      <c r="BY72">
        <v>7496</v>
      </c>
      <c r="CB72">
        <v>10415</v>
      </c>
    </row>
    <row r="73" spans="3:80" x14ac:dyDescent="0.75">
      <c r="L73">
        <v>1228</v>
      </c>
      <c r="N73">
        <v>181238</v>
      </c>
      <c r="AI73">
        <v>23582</v>
      </c>
      <c r="AT73">
        <v>37300</v>
      </c>
      <c r="BY73">
        <v>7076</v>
      </c>
      <c r="CB73">
        <v>10400</v>
      </c>
    </row>
    <row r="74" spans="3:80" x14ac:dyDescent="0.75">
      <c r="L74">
        <v>780</v>
      </c>
      <c r="N74">
        <v>178363</v>
      </c>
      <c r="AI74">
        <v>23376</v>
      </c>
      <c r="AT74">
        <v>35632</v>
      </c>
      <c r="BY74">
        <v>7066</v>
      </c>
      <c r="CB74">
        <v>10000</v>
      </c>
    </row>
    <row r="75" spans="3:80" x14ac:dyDescent="0.75">
      <c r="L75">
        <v>737</v>
      </c>
      <c r="N75">
        <v>174014</v>
      </c>
      <c r="AI75">
        <v>22512</v>
      </c>
      <c r="AT75">
        <v>32650</v>
      </c>
      <c r="BY75">
        <v>7064</v>
      </c>
      <c r="CB75">
        <v>9477</v>
      </c>
    </row>
    <row r="76" spans="3:80" x14ac:dyDescent="0.75">
      <c r="L76">
        <v>568</v>
      </c>
      <c r="N76">
        <v>172267</v>
      </c>
      <c r="AI76">
        <v>22300</v>
      </c>
      <c r="AT76">
        <v>32642</v>
      </c>
      <c r="BY76">
        <v>6513</v>
      </c>
      <c r="CB76">
        <v>9300</v>
      </c>
    </row>
    <row r="77" spans="3:80" x14ac:dyDescent="0.75">
      <c r="L77">
        <v>567</v>
      </c>
      <c r="N77">
        <v>163406</v>
      </c>
      <c r="AI77">
        <v>21069</v>
      </c>
      <c r="AT77">
        <v>30375</v>
      </c>
      <c r="BY77">
        <v>6200</v>
      </c>
      <c r="CB77">
        <v>9195</v>
      </c>
    </row>
    <row r="78" spans="3:80" x14ac:dyDescent="0.75">
      <c r="L78">
        <v>526</v>
      </c>
      <c r="N78">
        <v>152084</v>
      </c>
      <c r="AI78">
        <v>21000</v>
      </c>
      <c r="AT78">
        <v>30337</v>
      </c>
      <c r="BY78">
        <v>5947</v>
      </c>
      <c r="CB78">
        <v>9187</v>
      </c>
    </row>
    <row r="79" spans="3:80" x14ac:dyDescent="0.75">
      <c r="L79">
        <v>465</v>
      </c>
      <c r="N79">
        <v>148624</v>
      </c>
      <c r="AI79">
        <v>20415</v>
      </c>
      <c r="AT79">
        <v>30200</v>
      </c>
      <c r="BY79">
        <v>5557</v>
      </c>
      <c r="CB79">
        <v>9048</v>
      </c>
    </row>
    <row r="80" spans="3:80" x14ac:dyDescent="0.75">
      <c r="L80">
        <v>406</v>
      </c>
      <c r="N80">
        <v>145000</v>
      </c>
      <c r="AI80">
        <v>18846</v>
      </c>
      <c r="AT80">
        <v>27508</v>
      </c>
      <c r="BY80">
        <v>4459</v>
      </c>
      <c r="CB80">
        <v>8570</v>
      </c>
    </row>
    <row r="81" spans="12:80" x14ac:dyDescent="0.75">
      <c r="L81">
        <v>318</v>
      </c>
      <c r="N81">
        <v>142300</v>
      </c>
      <c r="AI81">
        <v>17744</v>
      </c>
      <c r="AT81">
        <v>27020</v>
      </c>
      <c r="BY81">
        <v>3629</v>
      </c>
      <c r="CB81">
        <v>8418</v>
      </c>
    </row>
    <row r="82" spans="12:80" x14ac:dyDescent="0.75">
      <c r="L82">
        <v>300</v>
      </c>
      <c r="N82">
        <v>138227</v>
      </c>
      <c r="AI82">
        <v>16974</v>
      </c>
      <c r="AT82">
        <v>26978</v>
      </c>
      <c r="BY82">
        <v>3449</v>
      </c>
      <c r="CB82">
        <v>8271</v>
      </c>
    </row>
    <row r="83" spans="12:80" x14ac:dyDescent="0.75">
      <c r="L83">
        <v>226</v>
      </c>
      <c r="N83">
        <v>137518</v>
      </c>
      <c r="AI83">
        <v>16703</v>
      </c>
      <c r="AT83">
        <v>25500</v>
      </c>
      <c r="BY83">
        <v>3429</v>
      </c>
      <c r="CB83">
        <v>8000</v>
      </c>
    </row>
    <row r="84" spans="12:80" x14ac:dyDescent="0.75">
      <c r="L84">
        <v>143</v>
      </c>
      <c r="N84">
        <v>136475</v>
      </c>
      <c r="AI84">
        <v>16562</v>
      </c>
      <c r="AT84">
        <v>24800</v>
      </c>
      <c r="BY84">
        <v>2333</v>
      </c>
      <c r="CB84">
        <v>7887</v>
      </c>
    </row>
    <row r="85" spans="12:80" x14ac:dyDescent="0.75">
      <c r="L85">
        <v>100</v>
      </c>
      <c r="N85">
        <v>133777</v>
      </c>
      <c r="AI85">
        <v>15647</v>
      </c>
      <c r="AT85">
        <v>24316</v>
      </c>
      <c r="BY85">
        <v>1983</v>
      </c>
      <c r="CB85">
        <v>7556</v>
      </c>
    </row>
    <row r="86" spans="12:80" x14ac:dyDescent="0.75">
      <c r="L86">
        <v>70</v>
      </c>
      <c r="N86">
        <v>132890</v>
      </c>
      <c r="AI86">
        <v>15600</v>
      </c>
      <c r="AT86">
        <v>24100</v>
      </c>
      <c r="BY86">
        <v>1273</v>
      </c>
      <c r="CB86">
        <v>7098</v>
      </c>
    </row>
    <row r="87" spans="12:80" x14ac:dyDescent="0.75">
      <c r="L87">
        <v>15</v>
      </c>
      <c r="N87">
        <v>132447</v>
      </c>
      <c r="AI87">
        <v>14616</v>
      </c>
      <c r="AT87">
        <v>23910</v>
      </c>
      <c r="BY87">
        <v>1220</v>
      </c>
      <c r="CB87">
        <v>6484</v>
      </c>
    </row>
    <row r="88" spans="12:80" x14ac:dyDescent="0.75">
      <c r="L88">
        <v>3</v>
      </c>
      <c r="N88">
        <v>130000</v>
      </c>
      <c r="AI88">
        <v>13700</v>
      </c>
      <c r="AT88">
        <v>23800</v>
      </c>
      <c r="BY88">
        <v>910</v>
      </c>
      <c r="CB88">
        <v>6435</v>
      </c>
    </row>
    <row r="89" spans="12:80" x14ac:dyDescent="0.75">
      <c r="N89">
        <v>129992</v>
      </c>
      <c r="AI89">
        <v>13651</v>
      </c>
      <c r="AT89">
        <v>22955</v>
      </c>
      <c r="BY89">
        <v>778</v>
      </c>
      <c r="CB89">
        <v>6221</v>
      </c>
    </row>
    <row r="90" spans="12:80" x14ac:dyDescent="0.75">
      <c r="N90">
        <v>125409</v>
      </c>
      <c r="AI90">
        <v>13381</v>
      </c>
      <c r="AT90">
        <v>22400</v>
      </c>
      <c r="BY90">
        <v>430</v>
      </c>
      <c r="CB90">
        <v>6213</v>
      </c>
    </row>
    <row r="91" spans="12:80" x14ac:dyDescent="0.75">
      <c r="N91">
        <v>124973</v>
      </c>
      <c r="AI91">
        <v>13374</v>
      </c>
      <c r="AT91">
        <v>22178</v>
      </c>
      <c r="BY91">
        <v>112</v>
      </c>
      <c r="CB91">
        <v>5800</v>
      </c>
    </row>
    <row r="92" spans="12:80" x14ac:dyDescent="0.75">
      <c r="N92">
        <v>124145</v>
      </c>
      <c r="AI92">
        <v>13000</v>
      </c>
      <c r="AT92">
        <v>19144</v>
      </c>
      <c r="BY92">
        <v>100</v>
      </c>
      <c r="CB92">
        <v>5511</v>
      </c>
    </row>
    <row r="93" spans="12:80" x14ac:dyDescent="0.75">
      <c r="N93">
        <v>123717</v>
      </c>
      <c r="AI93">
        <v>12549</v>
      </c>
      <c r="AT93">
        <v>19100</v>
      </c>
      <c r="CB93">
        <v>4070</v>
      </c>
    </row>
    <row r="94" spans="12:80" x14ac:dyDescent="0.75">
      <c r="N94">
        <v>122932</v>
      </c>
      <c r="AI94">
        <v>11900</v>
      </c>
      <c r="AT94">
        <v>18600</v>
      </c>
      <c r="CB94">
        <v>4000</v>
      </c>
    </row>
    <row r="95" spans="12:80" x14ac:dyDescent="0.75">
      <c r="N95">
        <v>121607</v>
      </c>
      <c r="AI95">
        <v>11764</v>
      </c>
      <c r="AT95">
        <v>18158</v>
      </c>
      <c r="CB95">
        <v>3899</v>
      </c>
    </row>
    <row r="96" spans="12:80" x14ac:dyDescent="0.75">
      <c r="N96">
        <v>120000</v>
      </c>
      <c r="AI96">
        <v>11688</v>
      </c>
      <c r="AT96">
        <v>16900</v>
      </c>
      <c r="CB96">
        <v>3200</v>
      </c>
    </row>
    <row r="97" spans="14:80" x14ac:dyDescent="0.75">
      <c r="N97">
        <v>119549</v>
      </c>
      <c r="AI97">
        <v>11688</v>
      </c>
      <c r="AT97">
        <v>16600</v>
      </c>
      <c r="CB97">
        <v>2800</v>
      </c>
    </row>
    <row r="98" spans="14:80" x14ac:dyDescent="0.75">
      <c r="N98">
        <v>118590</v>
      </c>
      <c r="AI98">
        <v>11684</v>
      </c>
      <c r="AT98">
        <v>16311</v>
      </c>
      <c r="CB98">
        <v>2708</v>
      </c>
    </row>
    <row r="99" spans="14:80" x14ac:dyDescent="0.75">
      <c r="N99">
        <v>118412</v>
      </c>
      <c r="AI99">
        <v>11300</v>
      </c>
      <c r="AT99">
        <v>16306</v>
      </c>
      <c r="CB99">
        <v>2076</v>
      </c>
    </row>
    <row r="100" spans="14:80" x14ac:dyDescent="0.75">
      <c r="N100">
        <v>115355</v>
      </c>
      <c r="AI100">
        <v>9945</v>
      </c>
      <c r="AT100">
        <v>15733</v>
      </c>
      <c r="CB100">
        <v>1833</v>
      </c>
    </row>
    <row r="101" spans="14:80" x14ac:dyDescent="0.75">
      <c r="N101">
        <v>111100</v>
      </c>
      <c r="AI101">
        <v>9362</v>
      </c>
      <c r="AT101">
        <v>14973</v>
      </c>
      <c r="CB101">
        <v>1802</v>
      </c>
    </row>
    <row r="102" spans="14:80" x14ac:dyDescent="0.75">
      <c r="N102">
        <v>110000</v>
      </c>
      <c r="AI102">
        <v>9210</v>
      </c>
      <c r="AT102">
        <v>14016</v>
      </c>
      <c r="CB102">
        <v>1802</v>
      </c>
    </row>
    <row r="103" spans="14:80" x14ac:dyDescent="0.75">
      <c r="N103">
        <v>108438</v>
      </c>
      <c r="AI103">
        <v>9200</v>
      </c>
      <c r="AT103">
        <v>13163</v>
      </c>
      <c r="CB103">
        <v>1326</v>
      </c>
    </row>
    <row r="104" spans="14:80" x14ac:dyDescent="0.75">
      <c r="N104">
        <v>107000</v>
      </c>
      <c r="AI104">
        <v>9057</v>
      </c>
      <c r="AT104">
        <v>13151</v>
      </c>
      <c r="CB104">
        <v>1051</v>
      </c>
    </row>
    <row r="105" spans="14:80" x14ac:dyDescent="0.75">
      <c r="N105">
        <v>106443</v>
      </c>
      <c r="AI105">
        <v>6567</v>
      </c>
      <c r="AT105">
        <v>13000</v>
      </c>
      <c r="CB105">
        <v>811</v>
      </c>
    </row>
    <row r="106" spans="14:80" x14ac:dyDescent="0.75">
      <c r="N106">
        <v>105279</v>
      </c>
      <c r="AI106">
        <v>6030</v>
      </c>
      <c r="AT106">
        <v>12662</v>
      </c>
      <c r="CB106">
        <v>800</v>
      </c>
    </row>
    <row r="107" spans="14:80" x14ac:dyDescent="0.75">
      <c r="N107">
        <v>104018</v>
      </c>
      <c r="AI107">
        <v>6000</v>
      </c>
      <c r="AT107">
        <v>12603</v>
      </c>
      <c r="CB107">
        <v>621</v>
      </c>
    </row>
    <row r="108" spans="14:80" x14ac:dyDescent="0.75">
      <c r="N108">
        <v>100879</v>
      </c>
      <c r="AI108">
        <v>5747</v>
      </c>
      <c r="AT108">
        <v>12476</v>
      </c>
      <c r="CB108">
        <v>573</v>
      </c>
    </row>
    <row r="109" spans="14:80" x14ac:dyDescent="0.75">
      <c r="N109">
        <v>100000</v>
      </c>
      <c r="AI109">
        <v>5400</v>
      </c>
      <c r="AT109">
        <v>12314</v>
      </c>
      <c r="CB109">
        <v>399</v>
      </c>
    </row>
    <row r="110" spans="14:80" x14ac:dyDescent="0.75">
      <c r="N110">
        <v>100000</v>
      </c>
      <c r="AI110">
        <v>4998</v>
      </c>
      <c r="AT110">
        <v>12007</v>
      </c>
      <c r="CB110">
        <v>379</v>
      </c>
    </row>
    <row r="111" spans="14:80" x14ac:dyDescent="0.75">
      <c r="N111">
        <v>98891</v>
      </c>
      <c r="AI111">
        <v>4985</v>
      </c>
      <c r="AT111">
        <v>11519</v>
      </c>
      <c r="CB111">
        <v>300</v>
      </c>
    </row>
    <row r="112" spans="14:80" x14ac:dyDescent="0.75">
      <c r="N112">
        <v>98545</v>
      </c>
      <c r="AI112">
        <v>4900</v>
      </c>
      <c r="AT112">
        <v>11300</v>
      </c>
      <c r="CB112">
        <v>252</v>
      </c>
    </row>
    <row r="113" spans="14:46" x14ac:dyDescent="0.75">
      <c r="N113">
        <v>96055</v>
      </c>
      <c r="AI113">
        <v>4291</v>
      </c>
      <c r="AT113">
        <v>11216</v>
      </c>
    </row>
    <row r="114" spans="14:46" x14ac:dyDescent="0.75">
      <c r="N114">
        <v>95651</v>
      </c>
      <c r="AI114">
        <v>3800</v>
      </c>
      <c r="AT114">
        <v>11072</v>
      </c>
    </row>
    <row r="115" spans="14:46" x14ac:dyDescent="0.75">
      <c r="N115">
        <v>95634</v>
      </c>
      <c r="AI115">
        <v>3700</v>
      </c>
      <c r="AT115">
        <v>11000</v>
      </c>
    </row>
    <row r="116" spans="14:46" x14ac:dyDescent="0.75">
      <c r="N116">
        <v>95092</v>
      </c>
      <c r="AI116">
        <v>3594</v>
      </c>
      <c r="AT116">
        <v>10500</v>
      </c>
    </row>
    <row r="117" spans="14:46" x14ac:dyDescent="0.75">
      <c r="N117">
        <v>94100</v>
      </c>
      <c r="AI117">
        <v>2692</v>
      </c>
      <c r="AT117">
        <v>10094</v>
      </c>
    </row>
    <row r="118" spans="14:46" x14ac:dyDescent="0.75">
      <c r="N118">
        <v>94065</v>
      </c>
      <c r="AI118">
        <v>2500</v>
      </c>
      <c r="AT118">
        <v>10000</v>
      </c>
    </row>
    <row r="119" spans="14:46" x14ac:dyDescent="0.75">
      <c r="N119">
        <v>93877</v>
      </c>
      <c r="AI119">
        <v>2308</v>
      </c>
      <c r="AT119">
        <v>9874</v>
      </c>
    </row>
    <row r="120" spans="14:46" x14ac:dyDescent="0.75">
      <c r="N120">
        <v>93707</v>
      </c>
      <c r="AI120">
        <v>2183</v>
      </c>
      <c r="AT120">
        <v>9664</v>
      </c>
    </row>
    <row r="121" spans="14:46" x14ac:dyDescent="0.75">
      <c r="N121">
        <v>93707</v>
      </c>
      <c r="AI121">
        <v>2163</v>
      </c>
      <c r="AT121">
        <v>9633</v>
      </c>
    </row>
    <row r="122" spans="14:46" x14ac:dyDescent="0.75">
      <c r="N122">
        <v>92403</v>
      </c>
      <c r="AI122">
        <v>2051</v>
      </c>
      <c r="AT122">
        <v>9606</v>
      </c>
    </row>
    <row r="123" spans="14:46" x14ac:dyDescent="0.75">
      <c r="N123">
        <v>90008</v>
      </c>
      <c r="AI123">
        <v>2000</v>
      </c>
      <c r="AT123">
        <v>8891</v>
      </c>
    </row>
    <row r="124" spans="14:46" x14ac:dyDescent="0.75">
      <c r="N124">
        <v>88500</v>
      </c>
      <c r="AI124">
        <v>1903</v>
      </c>
      <c r="AT124">
        <v>8711</v>
      </c>
    </row>
    <row r="125" spans="14:46" x14ac:dyDescent="0.75">
      <c r="N125">
        <v>85662</v>
      </c>
      <c r="AI125">
        <v>1826</v>
      </c>
      <c r="AT125">
        <v>8580</v>
      </c>
    </row>
    <row r="126" spans="14:46" x14ac:dyDescent="0.75">
      <c r="N126">
        <v>85000</v>
      </c>
      <c r="AI126">
        <v>1098</v>
      </c>
      <c r="AT126">
        <v>8400</v>
      </c>
    </row>
    <row r="127" spans="14:46" x14ac:dyDescent="0.75">
      <c r="N127">
        <v>83942</v>
      </c>
      <c r="AI127">
        <v>908</v>
      </c>
      <c r="AT127">
        <v>7907</v>
      </c>
    </row>
    <row r="128" spans="14:46" x14ac:dyDescent="0.75">
      <c r="N128">
        <v>83026</v>
      </c>
      <c r="AI128">
        <v>812</v>
      </c>
      <c r="AT128">
        <v>7548</v>
      </c>
    </row>
    <row r="129" spans="14:46" x14ac:dyDescent="0.75">
      <c r="N129">
        <v>79000</v>
      </c>
      <c r="AI129">
        <v>805</v>
      </c>
      <c r="AT129">
        <v>7362</v>
      </c>
    </row>
    <row r="130" spans="14:46" x14ac:dyDescent="0.75">
      <c r="N130">
        <v>78476</v>
      </c>
      <c r="AI130">
        <v>771</v>
      </c>
      <c r="AT130">
        <v>6649</v>
      </c>
    </row>
    <row r="131" spans="14:46" x14ac:dyDescent="0.75">
      <c r="N131">
        <v>78338</v>
      </c>
      <c r="AI131">
        <v>700</v>
      </c>
      <c r="AT131">
        <v>6443</v>
      </c>
    </row>
    <row r="132" spans="14:46" x14ac:dyDescent="0.75">
      <c r="N132">
        <v>76686</v>
      </c>
      <c r="AI132">
        <v>700</v>
      </c>
      <c r="AT132">
        <v>5873</v>
      </c>
    </row>
    <row r="133" spans="14:46" x14ac:dyDescent="0.75">
      <c r="N133">
        <v>76645</v>
      </c>
      <c r="AI133">
        <v>532</v>
      </c>
      <c r="AT133">
        <v>5792</v>
      </c>
    </row>
    <row r="134" spans="14:46" x14ac:dyDescent="0.75">
      <c r="N134">
        <v>74764</v>
      </c>
      <c r="AI134">
        <v>411</v>
      </c>
      <c r="AT134">
        <v>5496</v>
      </c>
    </row>
    <row r="135" spans="14:46" x14ac:dyDescent="0.75">
      <c r="N135">
        <v>73700</v>
      </c>
      <c r="AI135">
        <v>206</v>
      </c>
      <c r="AT135">
        <v>5400</v>
      </c>
    </row>
    <row r="136" spans="14:46" x14ac:dyDescent="0.75">
      <c r="N136">
        <v>73376</v>
      </c>
      <c r="AI136">
        <v>200</v>
      </c>
      <c r="AT136">
        <v>5102</v>
      </c>
    </row>
    <row r="137" spans="14:46" x14ac:dyDescent="0.75">
      <c r="N137">
        <v>72838</v>
      </c>
      <c r="AI137">
        <v>78</v>
      </c>
      <c r="AT137">
        <v>4964</v>
      </c>
    </row>
    <row r="138" spans="14:46" x14ac:dyDescent="0.75">
      <c r="N138">
        <v>72316</v>
      </c>
      <c r="AI138">
        <v>52</v>
      </c>
      <c r="AT138">
        <v>4961</v>
      </c>
    </row>
    <row r="139" spans="14:46" x14ac:dyDescent="0.75">
      <c r="N139">
        <v>72258</v>
      </c>
      <c r="AI139">
        <v>17</v>
      </c>
      <c r="AT139">
        <v>4873</v>
      </c>
    </row>
    <row r="140" spans="14:46" x14ac:dyDescent="0.75">
      <c r="N140">
        <v>71466</v>
      </c>
      <c r="AT140">
        <v>4804</v>
      </c>
    </row>
    <row r="141" spans="14:46" x14ac:dyDescent="0.75">
      <c r="N141">
        <v>71431</v>
      </c>
      <c r="AT141">
        <v>4759</v>
      </c>
    </row>
    <row r="142" spans="14:46" x14ac:dyDescent="0.75">
      <c r="N142">
        <v>71200</v>
      </c>
      <c r="AT142">
        <v>4500</v>
      </c>
    </row>
    <row r="143" spans="14:46" x14ac:dyDescent="0.75">
      <c r="N143">
        <v>71040</v>
      </c>
      <c r="AT143">
        <v>4403</v>
      </c>
    </row>
    <row r="144" spans="14:46" x14ac:dyDescent="0.75">
      <c r="N144">
        <v>70800</v>
      </c>
      <c r="AT144">
        <v>4244</v>
      </c>
    </row>
    <row r="145" spans="14:46" x14ac:dyDescent="0.75">
      <c r="N145">
        <v>70063</v>
      </c>
      <c r="AT145">
        <v>4220</v>
      </c>
    </row>
    <row r="146" spans="14:46" x14ac:dyDescent="0.75">
      <c r="N146">
        <v>68821</v>
      </c>
      <c r="AT146">
        <v>4200</v>
      </c>
    </row>
    <row r="147" spans="14:46" x14ac:dyDescent="0.75">
      <c r="N147">
        <v>68676</v>
      </c>
      <c r="AT147">
        <v>4200</v>
      </c>
    </row>
    <row r="148" spans="14:46" x14ac:dyDescent="0.75">
      <c r="N148">
        <v>68616</v>
      </c>
      <c r="AT148">
        <v>4130</v>
      </c>
    </row>
    <row r="149" spans="14:46" x14ac:dyDescent="0.75">
      <c r="N149">
        <v>68520</v>
      </c>
      <c r="AT149">
        <v>3900</v>
      </c>
    </row>
    <row r="150" spans="14:46" x14ac:dyDescent="0.75">
      <c r="N150">
        <v>67678</v>
      </c>
      <c r="AT150">
        <v>3797</v>
      </c>
    </row>
    <row r="151" spans="14:46" x14ac:dyDescent="0.75">
      <c r="N151">
        <v>66915</v>
      </c>
      <c r="AT151">
        <v>3313</v>
      </c>
    </row>
    <row r="152" spans="14:46" x14ac:dyDescent="0.75">
      <c r="N152">
        <v>65962</v>
      </c>
      <c r="AT152">
        <v>3264</v>
      </c>
    </row>
    <row r="153" spans="14:46" x14ac:dyDescent="0.75">
      <c r="N153">
        <v>65455</v>
      </c>
      <c r="AT153">
        <v>3139</v>
      </c>
    </row>
    <row r="154" spans="14:46" x14ac:dyDescent="0.75">
      <c r="N154">
        <v>65030</v>
      </c>
      <c r="AT154">
        <v>3000</v>
      </c>
    </row>
    <row r="155" spans="14:46" x14ac:dyDescent="0.75">
      <c r="N155">
        <v>65000</v>
      </c>
      <c r="AT155">
        <v>2982</v>
      </c>
    </row>
    <row r="156" spans="14:46" x14ac:dyDescent="0.75">
      <c r="N156">
        <v>64564</v>
      </c>
      <c r="AT156">
        <v>2900</v>
      </c>
    </row>
    <row r="157" spans="14:46" x14ac:dyDescent="0.75">
      <c r="N157">
        <v>62876</v>
      </c>
      <c r="AT157">
        <v>2862</v>
      </c>
    </row>
    <row r="158" spans="14:46" x14ac:dyDescent="0.75">
      <c r="N158">
        <v>62600</v>
      </c>
      <c r="AT158">
        <v>2850</v>
      </c>
    </row>
    <row r="159" spans="14:46" x14ac:dyDescent="0.75">
      <c r="N159">
        <v>62000</v>
      </c>
      <c r="AT159">
        <v>2654</v>
      </c>
    </row>
    <row r="160" spans="14:46" x14ac:dyDescent="0.75">
      <c r="N160">
        <v>61500</v>
      </c>
      <c r="AT160">
        <v>2507</v>
      </c>
    </row>
    <row r="161" spans="14:46" x14ac:dyDescent="0.75">
      <c r="N161">
        <v>61493</v>
      </c>
      <c r="AT161">
        <v>2400</v>
      </c>
    </row>
    <row r="162" spans="14:46" x14ac:dyDescent="0.75">
      <c r="N162">
        <v>60600</v>
      </c>
      <c r="AT162">
        <v>2181</v>
      </c>
    </row>
    <row r="163" spans="14:46" x14ac:dyDescent="0.75">
      <c r="N163">
        <v>60054</v>
      </c>
      <c r="AT163">
        <v>2117</v>
      </c>
    </row>
    <row r="164" spans="14:46" x14ac:dyDescent="0.75">
      <c r="N164">
        <v>59522</v>
      </c>
      <c r="AT164">
        <v>2072</v>
      </c>
    </row>
    <row r="165" spans="14:46" x14ac:dyDescent="0.75">
      <c r="N165">
        <v>59128</v>
      </c>
      <c r="AT165">
        <v>1984</v>
      </c>
    </row>
    <row r="166" spans="14:46" x14ac:dyDescent="0.75">
      <c r="N166">
        <v>59100</v>
      </c>
      <c r="AT166">
        <v>1736</v>
      </c>
    </row>
    <row r="167" spans="14:46" x14ac:dyDescent="0.75">
      <c r="N167">
        <v>58922</v>
      </c>
      <c r="AT167">
        <v>1514</v>
      </c>
    </row>
    <row r="168" spans="14:46" x14ac:dyDescent="0.75">
      <c r="N168">
        <v>58919</v>
      </c>
      <c r="AT168">
        <v>1400</v>
      </c>
    </row>
    <row r="169" spans="14:46" x14ac:dyDescent="0.75">
      <c r="N169">
        <v>57548</v>
      </c>
      <c r="AT169">
        <v>1200</v>
      </c>
    </row>
    <row r="170" spans="14:46" x14ac:dyDescent="0.75">
      <c r="N170">
        <v>56623</v>
      </c>
      <c r="AT170">
        <v>1100</v>
      </c>
    </row>
    <row r="171" spans="14:46" x14ac:dyDescent="0.75">
      <c r="N171">
        <v>55250</v>
      </c>
      <c r="AT171">
        <v>1022</v>
      </c>
    </row>
    <row r="172" spans="14:46" x14ac:dyDescent="0.75">
      <c r="N172">
        <v>55000</v>
      </c>
      <c r="AT172">
        <v>990</v>
      </c>
    </row>
    <row r="173" spans="14:46" x14ac:dyDescent="0.75">
      <c r="N173">
        <v>53300</v>
      </c>
      <c r="AT173">
        <v>900</v>
      </c>
    </row>
    <row r="174" spans="14:46" x14ac:dyDescent="0.75">
      <c r="N174">
        <v>53113</v>
      </c>
      <c r="AT174">
        <v>885</v>
      </c>
    </row>
    <row r="175" spans="14:46" x14ac:dyDescent="0.75">
      <c r="N175">
        <v>52733</v>
      </c>
      <c r="AT175">
        <v>827</v>
      </c>
    </row>
    <row r="176" spans="14:46" x14ac:dyDescent="0.75">
      <c r="N176">
        <v>52481</v>
      </c>
      <c r="AT176">
        <v>819</v>
      </c>
    </row>
    <row r="177" spans="14:46" x14ac:dyDescent="0.75">
      <c r="N177">
        <v>51432</v>
      </c>
      <c r="AT177">
        <v>800</v>
      </c>
    </row>
    <row r="178" spans="14:46" x14ac:dyDescent="0.75">
      <c r="N178">
        <v>50484</v>
      </c>
      <c r="AT178">
        <v>700</v>
      </c>
    </row>
    <row r="179" spans="14:46" x14ac:dyDescent="0.75">
      <c r="N179">
        <v>50287</v>
      </c>
      <c r="AT179">
        <v>630</v>
      </c>
    </row>
    <row r="180" spans="14:46" x14ac:dyDescent="0.75">
      <c r="N180">
        <v>49892</v>
      </c>
      <c r="AT180">
        <v>377</v>
      </c>
    </row>
    <row r="181" spans="14:46" x14ac:dyDescent="0.75">
      <c r="N181">
        <v>49881</v>
      </c>
      <c r="AT181">
        <v>278</v>
      </c>
    </row>
    <row r="182" spans="14:46" x14ac:dyDescent="0.75">
      <c r="N182">
        <v>49095</v>
      </c>
      <c r="AT182">
        <v>200</v>
      </c>
    </row>
    <row r="183" spans="14:46" x14ac:dyDescent="0.75">
      <c r="N183">
        <v>48900</v>
      </c>
      <c r="AT183">
        <v>177</v>
      </c>
    </row>
    <row r="184" spans="14:46" x14ac:dyDescent="0.75">
      <c r="N184">
        <v>48820</v>
      </c>
      <c r="AT184">
        <v>123</v>
      </c>
    </row>
    <row r="185" spans="14:46" x14ac:dyDescent="0.75">
      <c r="N185">
        <v>48552</v>
      </c>
      <c r="AT185">
        <v>16</v>
      </c>
    </row>
    <row r="186" spans="14:46" x14ac:dyDescent="0.75">
      <c r="N186">
        <v>48000</v>
      </c>
      <c r="AT186">
        <v>4</v>
      </c>
    </row>
    <row r="187" spans="14:46" x14ac:dyDescent="0.75">
      <c r="N187">
        <v>47672</v>
      </c>
    </row>
    <row r="188" spans="14:46" x14ac:dyDescent="0.75">
      <c r="N188">
        <v>47499</v>
      </c>
    </row>
    <row r="189" spans="14:46" x14ac:dyDescent="0.75">
      <c r="N189">
        <v>46979</v>
      </c>
    </row>
    <row r="190" spans="14:46" x14ac:dyDescent="0.75">
      <c r="N190">
        <v>46742</v>
      </c>
    </row>
    <row r="191" spans="14:46" x14ac:dyDescent="0.75">
      <c r="N191">
        <v>46700</v>
      </c>
    </row>
    <row r="192" spans="14:46" x14ac:dyDescent="0.75">
      <c r="N192">
        <v>45766</v>
      </c>
    </row>
    <row r="193" spans="14:14" x14ac:dyDescent="0.75">
      <c r="N193">
        <v>45000</v>
      </c>
    </row>
    <row r="194" spans="14:14" x14ac:dyDescent="0.75">
      <c r="N194">
        <v>44836</v>
      </c>
    </row>
    <row r="195" spans="14:14" x14ac:dyDescent="0.75">
      <c r="N195">
        <v>44522</v>
      </c>
    </row>
    <row r="196" spans="14:14" x14ac:dyDescent="0.75">
      <c r="N196">
        <v>44350</v>
      </c>
    </row>
    <row r="197" spans="14:14" x14ac:dyDescent="0.75">
      <c r="N197">
        <v>42900</v>
      </c>
    </row>
    <row r="198" spans="14:14" x14ac:dyDescent="0.75">
      <c r="N198">
        <v>42474</v>
      </c>
    </row>
    <row r="199" spans="14:14" x14ac:dyDescent="0.75">
      <c r="N199">
        <v>42230</v>
      </c>
    </row>
    <row r="200" spans="14:14" x14ac:dyDescent="0.75">
      <c r="N200">
        <v>41631</v>
      </c>
    </row>
    <row r="201" spans="14:14" x14ac:dyDescent="0.75">
      <c r="N201">
        <v>41611</v>
      </c>
    </row>
    <row r="202" spans="14:14" x14ac:dyDescent="0.75">
      <c r="N202">
        <v>41463</v>
      </c>
    </row>
    <row r="203" spans="14:14" x14ac:dyDescent="0.75">
      <c r="N203">
        <v>41004</v>
      </c>
    </row>
    <row r="204" spans="14:14" x14ac:dyDescent="0.75">
      <c r="N204">
        <v>40874</v>
      </c>
    </row>
    <row r="205" spans="14:14" x14ac:dyDescent="0.75">
      <c r="N205">
        <v>40546</v>
      </c>
    </row>
    <row r="206" spans="14:14" x14ac:dyDescent="0.75">
      <c r="N206">
        <v>40532</v>
      </c>
    </row>
    <row r="207" spans="14:14" x14ac:dyDescent="0.75">
      <c r="N207">
        <v>40515</v>
      </c>
    </row>
    <row r="208" spans="14:14" x14ac:dyDescent="0.75">
      <c r="N208">
        <v>39837</v>
      </c>
    </row>
    <row r="209" spans="14:14" x14ac:dyDescent="0.75">
      <c r="N209">
        <v>39755</v>
      </c>
    </row>
    <row r="210" spans="14:14" x14ac:dyDescent="0.75">
      <c r="N210">
        <v>39664</v>
      </c>
    </row>
    <row r="211" spans="14:14" x14ac:dyDescent="0.75">
      <c r="N211">
        <v>39224</v>
      </c>
    </row>
    <row r="212" spans="14:14" x14ac:dyDescent="0.75">
      <c r="N212">
        <v>38935</v>
      </c>
    </row>
    <row r="213" spans="14:14" x14ac:dyDescent="0.75">
      <c r="N213">
        <v>38763</v>
      </c>
    </row>
    <row r="214" spans="14:14" x14ac:dyDescent="0.75">
      <c r="N214">
        <v>38400</v>
      </c>
    </row>
    <row r="215" spans="14:14" x14ac:dyDescent="0.75">
      <c r="N215">
        <v>37806</v>
      </c>
    </row>
    <row r="216" spans="14:14" x14ac:dyDescent="0.75">
      <c r="N216">
        <v>36709</v>
      </c>
    </row>
    <row r="217" spans="14:14" x14ac:dyDescent="0.75">
      <c r="N217">
        <v>36695</v>
      </c>
    </row>
    <row r="218" spans="14:14" x14ac:dyDescent="0.75">
      <c r="N218">
        <v>35952</v>
      </c>
    </row>
    <row r="219" spans="14:14" x14ac:dyDescent="0.75">
      <c r="N219">
        <v>35929</v>
      </c>
    </row>
    <row r="220" spans="14:14" x14ac:dyDescent="0.75">
      <c r="N220">
        <v>35628</v>
      </c>
    </row>
    <row r="221" spans="14:14" x14ac:dyDescent="0.75">
      <c r="N221">
        <v>35619</v>
      </c>
    </row>
    <row r="222" spans="14:14" x14ac:dyDescent="0.75">
      <c r="N222">
        <v>35360</v>
      </c>
    </row>
    <row r="223" spans="14:14" x14ac:dyDescent="0.75">
      <c r="N223">
        <v>34315</v>
      </c>
    </row>
    <row r="224" spans="14:14" x14ac:dyDescent="0.75">
      <c r="N224">
        <v>33700</v>
      </c>
    </row>
    <row r="225" spans="14:14" x14ac:dyDescent="0.75">
      <c r="N225">
        <v>33487</v>
      </c>
    </row>
    <row r="226" spans="14:14" x14ac:dyDescent="0.75">
      <c r="N226">
        <v>32909</v>
      </c>
    </row>
    <row r="227" spans="14:14" x14ac:dyDescent="0.75">
      <c r="N227">
        <v>32725</v>
      </c>
    </row>
    <row r="228" spans="14:14" x14ac:dyDescent="0.75">
      <c r="N228">
        <v>32623</v>
      </c>
    </row>
    <row r="229" spans="14:14" x14ac:dyDescent="0.75">
      <c r="N229">
        <v>32300</v>
      </c>
    </row>
    <row r="230" spans="14:14" x14ac:dyDescent="0.75">
      <c r="N230">
        <v>32300</v>
      </c>
    </row>
    <row r="231" spans="14:14" x14ac:dyDescent="0.75">
      <c r="N231">
        <v>32264</v>
      </c>
    </row>
    <row r="232" spans="14:14" x14ac:dyDescent="0.75">
      <c r="N232">
        <v>32100</v>
      </c>
    </row>
    <row r="233" spans="14:14" x14ac:dyDescent="0.75">
      <c r="N233">
        <v>31610</v>
      </c>
    </row>
    <row r="234" spans="14:14" x14ac:dyDescent="0.75">
      <c r="N234">
        <v>31600</v>
      </c>
    </row>
    <row r="235" spans="14:14" x14ac:dyDescent="0.75">
      <c r="N235">
        <v>31278</v>
      </c>
    </row>
    <row r="236" spans="14:14" x14ac:dyDescent="0.75">
      <c r="N236">
        <v>30573</v>
      </c>
    </row>
    <row r="237" spans="14:14" x14ac:dyDescent="0.75">
      <c r="N237">
        <v>30291</v>
      </c>
    </row>
    <row r="238" spans="14:14" x14ac:dyDescent="0.75">
      <c r="N238">
        <v>30253</v>
      </c>
    </row>
    <row r="239" spans="14:14" x14ac:dyDescent="0.75">
      <c r="N239">
        <v>30083</v>
      </c>
    </row>
    <row r="240" spans="14:14" x14ac:dyDescent="0.75">
      <c r="N240">
        <v>30000</v>
      </c>
    </row>
    <row r="241" spans="14:14" x14ac:dyDescent="0.75">
      <c r="N241">
        <v>30000</v>
      </c>
    </row>
    <row r="242" spans="14:14" x14ac:dyDescent="0.75">
      <c r="N242">
        <v>29951</v>
      </c>
    </row>
    <row r="243" spans="14:14" x14ac:dyDescent="0.75">
      <c r="N243">
        <v>29631</v>
      </c>
    </row>
    <row r="244" spans="14:14" x14ac:dyDescent="0.75">
      <c r="N244">
        <v>29602</v>
      </c>
    </row>
    <row r="245" spans="14:14" x14ac:dyDescent="0.75">
      <c r="N245">
        <v>29111</v>
      </c>
    </row>
    <row r="246" spans="14:14" x14ac:dyDescent="0.75">
      <c r="N246">
        <v>27800</v>
      </c>
    </row>
    <row r="247" spans="14:14" x14ac:dyDescent="0.75">
      <c r="N247">
        <v>27332</v>
      </c>
    </row>
    <row r="248" spans="14:14" x14ac:dyDescent="0.75">
      <c r="N248">
        <v>26923</v>
      </c>
    </row>
    <row r="249" spans="14:14" x14ac:dyDescent="0.75">
      <c r="N249">
        <v>26800</v>
      </c>
    </row>
    <row r="250" spans="14:14" x14ac:dyDescent="0.75">
      <c r="N250">
        <v>26709</v>
      </c>
    </row>
    <row r="251" spans="14:14" x14ac:dyDescent="0.75">
      <c r="N251">
        <v>26700</v>
      </c>
    </row>
    <row r="252" spans="14:14" x14ac:dyDescent="0.75">
      <c r="N252">
        <v>26000</v>
      </c>
    </row>
    <row r="253" spans="14:14" x14ac:dyDescent="0.75">
      <c r="N253">
        <v>25910</v>
      </c>
    </row>
    <row r="254" spans="14:14" x14ac:dyDescent="0.75">
      <c r="N254">
        <v>25268</v>
      </c>
    </row>
    <row r="255" spans="14:14" x14ac:dyDescent="0.75">
      <c r="N255">
        <v>25000</v>
      </c>
    </row>
    <row r="256" spans="14:14" x14ac:dyDescent="0.75">
      <c r="N256">
        <v>24935</v>
      </c>
    </row>
    <row r="257" spans="14:14" x14ac:dyDescent="0.75">
      <c r="N257">
        <v>24875</v>
      </c>
    </row>
    <row r="258" spans="14:14" x14ac:dyDescent="0.75">
      <c r="N258">
        <v>24785</v>
      </c>
    </row>
    <row r="259" spans="14:14" x14ac:dyDescent="0.75">
      <c r="N259">
        <v>24463</v>
      </c>
    </row>
    <row r="260" spans="14:14" x14ac:dyDescent="0.75">
      <c r="N260">
        <v>24423</v>
      </c>
    </row>
    <row r="261" spans="14:14" x14ac:dyDescent="0.75">
      <c r="N261">
        <v>24148</v>
      </c>
    </row>
    <row r="262" spans="14:14" x14ac:dyDescent="0.75">
      <c r="N262">
        <v>24036</v>
      </c>
    </row>
    <row r="263" spans="14:14" x14ac:dyDescent="0.75">
      <c r="N263">
        <v>24000</v>
      </c>
    </row>
    <row r="264" spans="14:14" x14ac:dyDescent="0.75">
      <c r="N264">
        <v>23849</v>
      </c>
    </row>
    <row r="265" spans="14:14" x14ac:dyDescent="0.75">
      <c r="N265">
        <v>23200</v>
      </c>
    </row>
    <row r="266" spans="14:14" x14ac:dyDescent="0.75">
      <c r="N266">
        <v>23149</v>
      </c>
    </row>
    <row r="267" spans="14:14" x14ac:dyDescent="0.75">
      <c r="N267">
        <v>23095</v>
      </c>
    </row>
    <row r="268" spans="14:14" x14ac:dyDescent="0.75">
      <c r="N268">
        <v>23000</v>
      </c>
    </row>
    <row r="269" spans="14:14" x14ac:dyDescent="0.75">
      <c r="N269">
        <v>22669</v>
      </c>
    </row>
    <row r="270" spans="14:14" x14ac:dyDescent="0.75">
      <c r="N270">
        <v>22585</v>
      </c>
    </row>
    <row r="271" spans="14:14" x14ac:dyDescent="0.75">
      <c r="N271">
        <v>22222</v>
      </c>
    </row>
    <row r="272" spans="14:14" x14ac:dyDescent="0.75">
      <c r="N272">
        <v>21900</v>
      </c>
    </row>
    <row r="273" spans="14:14" x14ac:dyDescent="0.75">
      <c r="N273">
        <v>21783</v>
      </c>
    </row>
    <row r="274" spans="14:14" x14ac:dyDescent="0.75">
      <c r="N274">
        <v>21744</v>
      </c>
    </row>
    <row r="275" spans="14:14" x14ac:dyDescent="0.75">
      <c r="N275">
        <v>21484</v>
      </c>
    </row>
    <row r="276" spans="14:14" x14ac:dyDescent="0.75">
      <c r="N276">
        <v>21365</v>
      </c>
    </row>
    <row r="277" spans="14:14" x14ac:dyDescent="0.75">
      <c r="N277">
        <v>21300</v>
      </c>
    </row>
    <row r="278" spans="14:14" x14ac:dyDescent="0.75">
      <c r="N278">
        <v>20696</v>
      </c>
    </row>
    <row r="279" spans="14:14" x14ac:dyDescent="0.75">
      <c r="N279">
        <v>20561</v>
      </c>
    </row>
    <row r="280" spans="14:14" x14ac:dyDescent="0.75">
      <c r="N280">
        <v>20508</v>
      </c>
    </row>
    <row r="281" spans="14:14" x14ac:dyDescent="0.75">
      <c r="N281">
        <v>20415</v>
      </c>
    </row>
    <row r="282" spans="14:14" x14ac:dyDescent="0.75">
      <c r="N282">
        <v>20302</v>
      </c>
    </row>
    <row r="283" spans="14:14" x14ac:dyDescent="0.75">
      <c r="N283">
        <v>20300</v>
      </c>
    </row>
    <row r="284" spans="14:14" x14ac:dyDescent="0.75">
      <c r="N284">
        <v>20273</v>
      </c>
    </row>
    <row r="285" spans="14:14" x14ac:dyDescent="0.75">
      <c r="N285">
        <v>20018</v>
      </c>
    </row>
    <row r="286" spans="14:14" x14ac:dyDescent="0.75">
      <c r="N286">
        <v>19940</v>
      </c>
    </row>
    <row r="287" spans="14:14" x14ac:dyDescent="0.75">
      <c r="N287">
        <v>19922</v>
      </c>
    </row>
    <row r="288" spans="14:14" x14ac:dyDescent="0.75">
      <c r="N288">
        <v>19873</v>
      </c>
    </row>
    <row r="289" spans="14:14" x14ac:dyDescent="0.75">
      <c r="N289">
        <v>19765</v>
      </c>
    </row>
    <row r="290" spans="14:14" x14ac:dyDescent="0.75">
      <c r="N290">
        <v>19682</v>
      </c>
    </row>
    <row r="291" spans="14:14" x14ac:dyDescent="0.75">
      <c r="N291">
        <v>19497</v>
      </c>
    </row>
    <row r="292" spans="14:14" x14ac:dyDescent="0.75">
      <c r="N292">
        <v>19304</v>
      </c>
    </row>
    <row r="293" spans="14:14" x14ac:dyDescent="0.75">
      <c r="N293">
        <v>19000</v>
      </c>
    </row>
    <row r="294" spans="14:14" x14ac:dyDescent="0.75">
      <c r="N294">
        <v>18917</v>
      </c>
    </row>
    <row r="295" spans="14:14" x14ac:dyDescent="0.75">
      <c r="N295">
        <v>18600</v>
      </c>
    </row>
    <row r="296" spans="14:14" x14ac:dyDescent="0.75">
      <c r="N296">
        <v>18589</v>
      </c>
    </row>
    <row r="297" spans="14:14" x14ac:dyDescent="0.75">
      <c r="N297">
        <v>18587</v>
      </c>
    </row>
    <row r="298" spans="14:14" x14ac:dyDescent="0.75">
      <c r="N298">
        <v>18335</v>
      </c>
    </row>
    <row r="299" spans="14:14" x14ac:dyDescent="0.75">
      <c r="N299">
        <v>18002</v>
      </c>
    </row>
    <row r="300" spans="14:14" x14ac:dyDescent="0.75">
      <c r="N300">
        <v>17742</v>
      </c>
    </row>
    <row r="301" spans="14:14" x14ac:dyDescent="0.75">
      <c r="N301">
        <v>17192</v>
      </c>
    </row>
    <row r="302" spans="14:14" x14ac:dyDescent="0.75">
      <c r="N302">
        <v>17099</v>
      </c>
    </row>
    <row r="303" spans="14:14" x14ac:dyDescent="0.75">
      <c r="N303">
        <v>17033</v>
      </c>
    </row>
    <row r="304" spans="14:14" x14ac:dyDescent="0.75">
      <c r="N304">
        <v>16100</v>
      </c>
    </row>
    <row r="305" spans="14:14" x14ac:dyDescent="0.75">
      <c r="N305">
        <v>16066</v>
      </c>
    </row>
    <row r="306" spans="14:14" x14ac:dyDescent="0.75">
      <c r="N306">
        <v>15988</v>
      </c>
    </row>
    <row r="307" spans="14:14" x14ac:dyDescent="0.75">
      <c r="N307">
        <v>15784</v>
      </c>
    </row>
    <row r="308" spans="14:14" x14ac:dyDescent="0.75">
      <c r="N308">
        <v>15727</v>
      </c>
    </row>
    <row r="309" spans="14:14" x14ac:dyDescent="0.75">
      <c r="N309">
        <v>15618</v>
      </c>
    </row>
    <row r="310" spans="14:14" x14ac:dyDescent="0.75">
      <c r="N310">
        <v>15532</v>
      </c>
    </row>
    <row r="311" spans="14:14" x14ac:dyDescent="0.75">
      <c r="N311">
        <v>15445</v>
      </c>
    </row>
    <row r="312" spans="14:14" x14ac:dyDescent="0.75">
      <c r="N312">
        <v>15317</v>
      </c>
    </row>
    <row r="313" spans="14:14" x14ac:dyDescent="0.75">
      <c r="N313">
        <v>15257</v>
      </c>
    </row>
    <row r="314" spans="14:14" x14ac:dyDescent="0.75">
      <c r="N314">
        <v>15027</v>
      </c>
    </row>
    <row r="315" spans="14:14" x14ac:dyDescent="0.75">
      <c r="N315">
        <v>14920</v>
      </c>
    </row>
    <row r="316" spans="14:14" x14ac:dyDescent="0.75">
      <c r="N316">
        <v>14649</v>
      </c>
    </row>
    <row r="317" spans="14:14" x14ac:dyDescent="0.75">
      <c r="N317">
        <v>14649</v>
      </c>
    </row>
    <row r="318" spans="14:14" x14ac:dyDescent="0.75">
      <c r="N318">
        <v>14611</v>
      </c>
    </row>
    <row r="319" spans="14:14" x14ac:dyDescent="0.75">
      <c r="N319">
        <v>14544</v>
      </c>
    </row>
    <row r="320" spans="14:14" x14ac:dyDescent="0.75">
      <c r="N320">
        <v>14300</v>
      </c>
    </row>
    <row r="321" spans="14:14" x14ac:dyDescent="0.75">
      <c r="N321">
        <v>14262</v>
      </c>
    </row>
    <row r="322" spans="14:14" x14ac:dyDescent="0.75">
      <c r="N322">
        <v>14153</v>
      </c>
    </row>
    <row r="323" spans="14:14" x14ac:dyDescent="0.75">
      <c r="N323">
        <v>13677</v>
      </c>
    </row>
    <row r="324" spans="14:14" x14ac:dyDescent="0.75">
      <c r="N324">
        <v>13631</v>
      </c>
    </row>
    <row r="325" spans="14:14" x14ac:dyDescent="0.75">
      <c r="N325">
        <v>13378</v>
      </c>
    </row>
    <row r="326" spans="14:14" x14ac:dyDescent="0.75">
      <c r="N326">
        <v>13194</v>
      </c>
    </row>
    <row r="327" spans="14:14" x14ac:dyDescent="0.75">
      <c r="N327">
        <v>13090</v>
      </c>
    </row>
    <row r="328" spans="14:14" x14ac:dyDescent="0.75">
      <c r="N328">
        <v>13008</v>
      </c>
    </row>
    <row r="329" spans="14:14" x14ac:dyDescent="0.75">
      <c r="N329">
        <v>12712</v>
      </c>
    </row>
    <row r="330" spans="14:14" x14ac:dyDescent="0.75">
      <c r="N330">
        <v>12652</v>
      </c>
    </row>
    <row r="331" spans="14:14" x14ac:dyDescent="0.75">
      <c r="N331">
        <v>12613</v>
      </c>
    </row>
    <row r="332" spans="14:14" x14ac:dyDescent="0.75">
      <c r="N332">
        <v>12559</v>
      </c>
    </row>
    <row r="333" spans="14:14" x14ac:dyDescent="0.75">
      <c r="N333">
        <v>12533</v>
      </c>
    </row>
    <row r="334" spans="14:14" x14ac:dyDescent="0.75">
      <c r="N334">
        <v>12459</v>
      </c>
    </row>
    <row r="335" spans="14:14" x14ac:dyDescent="0.75">
      <c r="N335">
        <v>12400</v>
      </c>
    </row>
    <row r="336" spans="14:14" x14ac:dyDescent="0.75">
      <c r="N336">
        <v>12400</v>
      </c>
    </row>
    <row r="337" spans="14:14" x14ac:dyDescent="0.75">
      <c r="N337">
        <v>12300</v>
      </c>
    </row>
    <row r="338" spans="14:14" x14ac:dyDescent="0.75">
      <c r="N338">
        <v>12258</v>
      </c>
    </row>
    <row r="339" spans="14:14" x14ac:dyDescent="0.75">
      <c r="N339">
        <v>11901</v>
      </c>
    </row>
    <row r="340" spans="14:14" x14ac:dyDescent="0.75">
      <c r="N340">
        <v>11718</v>
      </c>
    </row>
    <row r="341" spans="14:14" x14ac:dyDescent="0.75">
      <c r="N341">
        <v>11711</v>
      </c>
    </row>
    <row r="342" spans="14:14" x14ac:dyDescent="0.75">
      <c r="N342">
        <v>11568</v>
      </c>
    </row>
    <row r="343" spans="14:14" x14ac:dyDescent="0.75">
      <c r="N343">
        <v>11563</v>
      </c>
    </row>
    <row r="344" spans="14:14" x14ac:dyDescent="0.75">
      <c r="N344">
        <v>11554</v>
      </c>
    </row>
    <row r="345" spans="14:14" x14ac:dyDescent="0.75">
      <c r="N345">
        <v>11526</v>
      </c>
    </row>
    <row r="346" spans="14:14" x14ac:dyDescent="0.75">
      <c r="N346">
        <v>11500</v>
      </c>
    </row>
    <row r="347" spans="14:14" x14ac:dyDescent="0.75">
      <c r="N347">
        <v>11483</v>
      </c>
    </row>
    <row r="348" spans="14:14" x14ac:dyDescent="0.75">
      <c r="N348">
        <v>11257</v>
      </c>
    </row>
    <row r="349" spans="14:14" x14ac:dyDescent="0.75">
      <c r="N349">
        <v>11000</v>
      </c>
    </row>
    <row r="350" spans="14:14" x14ac:dyDescent="0.75">
      <c r="N350">
        <v>10939</v>
      </c>
    </row>
    <row r="351" spans="14:14" x14ac:dyDescent="0.75">
      <c r="N351">
        <v>10900</v>
      </c>
    </row>
    <row r="352" spans="14:14" x14ac:dyDescent="0.75">
      <c r="N352">
        <v>10759</v>
      </c>
    </row>
    <row r="353" spans="14:14" x14ac:dyDescent="0.75">
      <c r="N353">
        <v>10743</v>
      </c>
    </row>
    <row r="354" spans="14:14" x14ac:dyDescent="0.75">
      <c r="N354">
        <v>10493</v>
      </c>
    </row>
    <row r="355" spans="14:14" x14ac:dyDescent="0.75">
      <c r="N355">
        <v>10421</v>
      </c>
    </row>
    <row r="356" spans="14:14" x14ac:dyDescent="0.75">
      <c r="N356">
        <v>10338</v>
      </c>
    </row>
    <row r="357" spans="14:14" x14ac:dyDescent="0.75">
      <c r="N357">
        <v>10329</v>
      </c>
    </row>
    <row r="358" spans="14:14" x14ac:dyDescent="0.75">
      <c r="N358">
        <v>10239</v>
      </c>
    </row>
    <row r="359" spans="14:14" x14ac:dyDescent="0.75">
      <c r="N359">
        <v>10138</v>
      </c>
    </row>
    <row r="360" spans="14:14" x14ac:dyDescent="0.75">
      <c r="N360">
        <v>10136</v>
      </c>
    </row>
    <row r="361" spans="14:14" x14ac:dyDescent="0.75">
      <c r="N361">
        <v>9811</v>
      </c>
    </row>
    <row r="362" spans="14:14" x14ac:dyDescent="0.75">
      <c r="N362">
        <v>9800</v>
      </c>
    </row>
    <row r="363" spans="14:14" x14ac:dyDescent="0.75">
      <c r="N363">
        <v>9783</v>
      </c>
    </row>
    <row r="364" spans="14:14" x14ac:dyDescent="0.75">
      <c r="N364">
        <v>9754</v>
      </c>
    </row>
    <row r="365" spans="14:14" x14ac:dyDescent="0.75">
      <c r="N365">
        <v>9745</v>
      </c>
    </row>
    <row r="366" spans="14:14" x14ac:dyDescent="0.75">
      <c r="N366">
        <v>9643</v>
      </c>
    </row>
    <row r="367" spans="14:14" x14ac:dyDescent="0.75">
      <c r="N367">
        <v>9525</v>
      </c>
    </row>
    <row r="368" spans="14:14" x14ac:dyDescent="0.75">
      <c r="N368">
        <v>9500</v>
      </c>
    </row>
    <row r="369" spans="14:14" x14ac:dyDescent="0.75">
      <c r="N369">
        <v>9497</v>
      </c>
    </row>
    <row r="370" spans="14:14" x14ac:dyDescent="0.75">
      <c r="N370">
        <v>9477</v>
      </c>
    </row>
    <row r="371" spans="14:14" x14ac:dyDescent="0.75">
      <c r="N371">
        <v>9456</v>
      </c>
    </row>
    <row r="372" spans="14:14" x14ac:dyDescent="0.75">
      <c r="N372">
        <v>9301</v>
      </c>
    </row>
    <row r="373" spans="14:14" x14ac:dyDescent="0.75">
      <c r="N373">
        <v>9300</v>
      </c>
    </row>
    <row r="374" spans="14:14" x14ac:dyDescent="0.75">
      <c r="N374">
        <v>9100</v>
      </c>
    </row>
    <row r="375" spans="14:14" x14ac:dyDescent="0.75">
      <c r="N375">
        <v>9085</v>
      </c>
    </row>
    <row r="376" spans="14:14" x14ac:dyDescent="0.75">
      <c r="N376">
        <v>9000</v>
      </c>
    </row>
    <row r="377" spans="14:14" x14ac:dyDescent="0.75">
      <c r="N377">
        <v>9000</v>
      </c>
    </row>
    <row r="378" spans="14:14" x14ac:dyDescent="0.75">
      <c r="N378">
        <v>8771</v>
      </c>
    </row>
    <row r="379" spans="14:14" x14ac:dyDescent="0.75">
      <c r="N379">
        <v>8690</v>
      </c>
    </row>
    <row r="380" spans="14:14" x14ac:dyDescent="0.75">
      <c r="N380">
        <v>8670</v>
      </c>
    </row>
    <row r="381" spans="14:14" x14ac:dyDescent="0.75">
      <c r="N381">
        <v>8606</v>
      </c>
    </row>
    <row r="382" spans="14:14" x14ac:dyDescent="0.75">
      <c r="N382">
        <v>8595</v>
      </c>
    </row>
    <row r="383" spans="14:14" x14ac:dyDescent="0.75">
      <c r="N383">
        <v>8500</v>
      </c>
    </row>
    <row r="384" spans="14:14" x14ac:dyDescent="0.75">
      <c r="N384">
        <v>8500</v>
      </c>
    </row>
    <row r="385" spans="14:14" x14ac:dyDescent="0.75">
      <c r="N385">
        <v>8413</v>
      </c>
    </row>
    <row r="386" spans="14:14" x14ac:dyDescent="0.75">
      <c r="N386">
        <v>8400</v>
      </c>
    </row>
    <row r="387" spans="14:14" x14ac:dyDescent="0.75">
      <c r="N387">
        <v>8142</v>
      </c>
    </row>
    <row r="388" spans="14:14" x14ac:dyDescent="0.75">
      <c r="N388">
        <v>8128</v>
      </c>
    </row>
    <row r="389" spans="14:14" x14ac:dyDescent="0.75">
      <c r="N389">
        <v>8053</v>
      </c>
    </row>
    <row r="390" spans="14:14" x14ac:dyDescent="0.75">
      <c r="N390">
        <v>8047</v>
      </c>
    </row>
    <row r="391" spans="14:14" x14ac:dyDescent="0.75">
      <c r="N391">
        <v>7949</v>
      </c>
    </row>
    <row r="392" spans="14:14" x14ac:dyDescent="0.75">
      <c r="N392">
        <v>7757</v>
      </c>
    </row>
    <row r="393" spans="14:14" x14ac:dyDescent="0.75">
      <c r="N393">
        <v>7731</v>
      </c>
    </row>
    <row r="394" spans="14:14" x14ac:dyDescent="0.75">
      <c r="N394">
        <v>7705</v>
      </c>
    </row>
    <row r="395" spans="14:14" x14ac:dyDescent="0.75">
      <c r="N395">
        <v>7659</v>
      </c>
    </row>
    <row r="396" spans="14:14" x14ac:dyDescent="0.75">
      <c r="N396">
        <v>7632</v>
      </c>
    </row>
    <row r="397" spans="14:14" x14ac:dyDescent="0.75">
      <c r="N397">
        <v>7624</v>
      </c>
    </row>
    <row r="398" spans="14:14" x14ac:dyDescent="0.75">
      <c r="N398">
        <v>7600</v>
      </c>
    </row>
    <row r="399" spans="14:14" x14ac:dyDescent="0.75">
      <c r="N399">
        <v>7532</v>
      </c>
    </row>
    <row r="400" spans="14:14" x14ac:dyDescent="0.75">
      <c r="N400">
        <v>7425</v>
      </c>
    </row>
    <row r="401" spans="14:14" x14ac:dyDescent="0.75">
      <c r="N401">
        <v>7400</v>
      </c>
    </row>
    <row r="402" spans="14:14" x14ac:dyDescent="0.75">
      <c r="N402">
        <v>7400</v>
      </c>
    </row>
    <row r="403" spans="14:14" x14ac:dyDescent="0.75">
      <c r="N403">
        <v>7393</v>
      </c>
    </row>
    <row r="404" spans="14:14" x14ac:dyDescent="0.75">
      <c r="N404">
        <v>7383</v>
      </c>
    </row>
    <row r="405" spans="14:14" x14ac:dyDescent="0.75">
      <c r="N405">
        <v>7265</v>
      </c>
    </row>
    <row r="406" spans="14:14" x14ac:dyDescent="0.75">
      <c r="N406">
        <v>7231</v>
      </c>
    </row>
    <row r="407" spans="14:14" x14ac:dyDescent="0.75">
      <c r="N407">
        <v>7204</v>
      </c>
    </row>
    <row r="408" spans="14:14" x14ac:dyDescent="0.75">
      <c r="N408">
        <v>7152</v>
      </c>
    </row>
    <row r="409" spans="14:14" x14ac:dyDescent="0.75">
      <c r="N409">
        <v>7024</v>
      </c>
    </row>
    <row r="410" spans="14:14" x14ac:dyDescent="0.75">
      <c r="N410">
        <v>6996</v>
      </c>
    </row>
    <row r="411" spans="14:14" x14ac:dyDescent="0.75">
      <c r="N411">
        <v>6939</v>
      </c>
    </row>
    <row r="412" spans="14:14" x14ac:dyDescent="0.75">
      <c r="N412">
        <v>6880</v>
      </c>
    </row>
    <row r="413" spans="14:14" x14ac:dyDescent="0.75">
      <c r="N413">
        <v>6788</v>
      </c>
    </row>
    <row r="414" spans="14:14" x14ac:dyDescent="0.75">
      <c r="N414">
        <v>6729</v>
      </c>
    </row>
    <row r="415" spans="14:14" x14ac:dyDescent="0.75">
      <c r="N415">
        <v>6674</v>
      </c>
    </row>
    <row r="416" spans="14:14" x14ac:dyDescent="0.75">
      <c r="N416">
        <v>6631</v>
      </c>
    </row>
    <row r="417" spans="14:14" x14ac:dyDescent="0.75">
      <c r="N417">
        <v>6626</v>
      </c>
    </row>
    <row r="418" spans="14:14" x14ac:dyDescent="0.75">
      <c r="N418">
        <v>6616</v>
      </c>
    </row>
    <row r="419" spans="14:14" x14ac:dyDescent="0.75">
      <c r="N419">
        <v>6600</v>
      </c>
    </row>
    <row r="420" spans="14:14" x14ac:dyDescent="0.75">
      <c r="N420">
        <v>6600</v>
      </c>
    </row>
    <row r="421" spans="14:14" x14ac:dyDescent="0.75">
      <c r="N421">
        <v>6587</v>
      </c>
    </row>
    <row r="422" spans="14:14" x14ac:dyDescent="0.75">
      <c r="N422">
        <v>6545</v>
      </c>
    </row>
    <row r="423" spans="14:14" x14ac:dyDescent="0.75">
      <c r="N423">
        <v>6520</v>
      </c>
    </row>
    <row r="424" spans="14:14" x14ac:dyDescent="0.75">
      <c r="N424">
        <v>6458</v>
      </c>
    </row>
    <row r="425" spans="14:14" x14ac:dyDescent="0.75">
      <c r="N425">
        <v>6378</v>
      </c>
    </row>
    <row r="426" spans="14:14" x14ac:dyDescent="0.75">
      <c r="N426">
        <v>6150</v>
      </c>
    </row>
    <row r="427" spans="14:14" x14ac:dyDescent="0.75">
      <c r="N427">
        <v>6100</v>
      </c>
    </row>
    <row r="428" spans="14:14" x14ac:dyDescent="0.75">
      <c r="N428">
        <v>6000</v>
      </c>
    </row>
    <row r="429" spans="14:14" x14ac:dyDescent="0.75">
      <c r="N429">
        <v>5876</v>
      </c>
    </row>
    <row r="430" spans="14:14" x14ac:dyDescent="0.75">
      <c r="N430">
        <v>5812</v>
      </c>
    </row>
    <row r="431" spans="14:14" x14ac:dyDescent="0.75">
      <c r="N431">
        <v>5772</v>
      </c>
    </row>
    <row r="432" spans="14:14" x14ac:dyDescent="0.75">
      <c r="N432">
        <v>5733</v>
      </c>
    </row>
    <row r="433" spans="14:14" x14ac:dyDescent="0.75">
      <c r="N433">
        <v>5700</v>
      </c>
    </row>
    <row r="434" spans="14:14" x14ac:dyDescent="0.75">
      <c r="N434">
        <v>5662</v>
      </c>
    </row>
    <row r="435" spans="14:14" x14ac:dyDescent="0.75">
      <c r="N435">
        <v>5612</v>
      </c>
    </row>
    <row r="436" spans="14:14" x14ac:dyDescent="0.75">
      <c r="N436">
        <v>5580</v>
      </c>
    </row>
    <row r="437" spans="14:14" x14ac:dyDescent="0.75">
      <c r="N437">
        <v>5570</v>
      </c>
    </row>
    <row r="438" spans="14:14" x14ac:dyDescent="0.75">
      <c r="N438">
        <v>5425</v>
      </c>
    </row>
    <row r="439" spans="14:14" x14ac:dyDescent="0.75">
      <c r="N439">
        <v>5400</v>
      </c>
    </row>
    <row r="440" spans="14:14" x14ac:dyDescent="0.75">
      <c r="N440">
        <v>5304</v>
      </c>
    </row>
    <row r="441" spans="14:14" x14ac:dyDescent="0.75">
      <c r="N441">
        <v>5277</v>
      </c>
    </row>
    <row r="442" spans="14:14" x14ac:dyDescent="0.75">
      <c r="N442">
        <v>5258</v>
      </c>
    </row>
    <row r="443" spans="14:14" x14ac:dyDescent="0.75">
      <c r="N443">
        <v>5217</v>
      </c>
    </row>
    <row r="444" spans="14:14" x14ac:dyDescent="0.75">
      <c r="N444">
        <v>5200</v>
      </c>
    </row>
    <row r="445" spans="14:14" x14ac:dyDescent="0.75">
      <c r="N445">
        <v>5200</v>
      </c>
    </row>
    <row r="446" spans="14:14" x14ac:dyDescent="0.75">
      <c r="N446">
        <v>5159</v>
      </c>
    </row>
    <row r="447" spans="14:14" x14ac:dyDescent="0.75">
      <c r="N447">
        <v>5100</v>
      </c>
    </row>
    <row r="448" spans="14:14" x14ac:dyDescent="0.75">
      <c r="N448">
        <v>5100</v>
      </c>
    </row>
    <row r="449" spans="14:14" x14ac:dyDescent="0.75">
      <c r="N449">
        <v>4950</v>
      </c>
    </row>
    <row r="450" spans="14:14" x14ac:dyDescent="0.75">
      <c r="N450">
        <v>4836</v>
      </c>
    </row>
    <row r="451" spans="14:14" x14ac:dyDescent="0.75">
      <c r="N451">
        <v>4828</v>
      </c>
    </row>
    <row r="452" spans="14:14" x14ac:dyDescent="0.75">
      <c r="N452">
        <v>4800</v>
      </c>
    </row>
    <row r="453" spans="14:14" x14ac:dyDescent="0.75">
      <c r="N453">
        <v>4782</v>
      </c>
    </row>
    <row r="454" spans="14:14" x14ac:dyDescent="0.75">
      <c r="N454">
        <v>4759</v>
      </c>
    </row>
    <row r="455" spans="14:14" x14ac:dyDescent="0.75">
      <c r="N455">
        <v>4725</v>
      </c>
    </row>
    <row r="456" spans="14:14" x14ac:dyDescent="0.75">
      <c r="N456">
        <v>4700</v>
      </c>
    </row>
    <row r="457" spans="14:14" x14ac:dyDescent="0.75">
      <c r="N457">
        <v>4676</v>
      </c>
    </row>
    <row r="458" spans="14:14" x14ac:dyDescent="0.75">
      <c r="N458">
        <v>4672</v>
      </c>
    </row>
    <row r="459" spans="14:14" x14ac:dyDescent="0.75">
      <c r="N459">
        <v>4600</v>
      </c>
    </row>
    <row r="460" spans="14:14" x14ac:dyDescent="0.75">
      <c r="N460">
        <v>4553</v>
      </c>
    </row>
    <row r="461" spans="14:14" x14ac:dyDescent="0.75">
      <c r="N461">
        <v>4518</v>
      </c>
    </row>
    <row r="462" spans="14:14" x14ac:dyDescent="0.75">
      <c r="N462">
        <v>4475</v>
      </c>
    </row>
    <row r="463" spans="14:14" x14ac:dyDescent="0.75">
      <c r="N463">
        <v>4300</v>
      </c>
    </row>
    <row r="464" spans="14:14" x14ac:dyDescent="0.75">
      <c r="N464">
        <v>4293</v>
      </c>
    </row>
    <row r="465" spans="14:14" x14ac:dyDescent="0.75">
      <c r="N465">
        <v>4274</v>
      </c>
    </row>
    <row r="466" spans="14:14" x14ac:dyDescent="0.75">
      <c r="N466">
        <v>4180</v>
      </c>
    </row>
    <row r="467" spans="14:14" x14ac:dyDescent="0.75">
      <c r="N467">
        <v>4120</v>
      </c>
    </row>
    <row r="468" spans="14:14" x14ac:dyDescent="0.75">
      <c r="N468">
        <v>4080</v>
      </c>
    </row>
    <row r="469" spans="14:14" x14ac:dyDescent="0.75">
      <c r="N469">
        <v>4038</v>
      </c>
    </row>
    <row r="470" spans="14:14" x14ac:dyDescent="0.75">
      <c r="N470">
        <v>4024</v>
      </c>
    </row>
    <row r="471" spans="14:14" x14ac:dyDescent="0.75">
      <c r="N471">
        <v>4000</v>
      </c>
    </row>
    <row r="472" spans="14:14" x14ac:dyDescent="0.75">
      <c r="N472">
        <v>3984</v>
      </c>
    </row>
    <row r="473" spans="14:14" x14ac:dyDescent="0.75">
      <c r="N473">
        <v>3947</v>
      </c>
    </row>
    <row r="474" spans="14:14" x14ac:dyDescent="0.75">
      <c r="N474">
        <v>3935</v>
      </c>
    </row>
    <row r="475" spans="14:14" x14ac:dyDescent="0.75">
      <c r="N475">
        <v>3838</v>
      </c>
    </row>
    <row r="476" spans="14:14" x14ac:dyDescent="0.75">
      <c r="N476">
        <v>3572</v>
      </c>
    </row>
    <row r="477" spans="14:14" x14ac:dyDescent="0.75">
      <c r="N477">
        <v>3550</v>
      </c>
    </row>
    <row r="478" spans="14:14" x14ac:dyDescent="0.75">
      <c r="N478">
        <v>3547</v>
      </c>
    </row>
    <row r="479" spans="14:14" x14ac:dyDescent="0.75">
      <c r="N479">
        <v>3437</v>
      </c>
    </row>
    <row r="480" spans="14:14" x14ac:dyDescent="0.75">
      <c r="N480">
        <v>3400</v>
      </c>
    </row>
    <row r="481" spans="14:14" x14ac:dyDescent="0.75">
      <c r="N481">
        <v>3385</v>
      </c>
    </row>
    <row r="482" spans="14:14" x14ac:dyDescent="0.75">
      <c r="N482">
        <v>3352</v>
      </c>
    </row>
    <row r="483" spans="14:14" x14ac:dyDescent="0.75">
      <c r="N483">
        <v>3331</v>
      </c>
    </row>
    <row r="484" spans="14:14" x14ac:dyDescent="0.75">
      <c r="N484">
        <v>3253</v>
      </c>
    </row>
    <row r="485" spans="14:14" x14ac:dyDescent="0.75">
      <c r="N485">
        <v>3250</v>
      </c>
    </row>
    <row r="486" spans="14:14" x14ac:dyDescent="0.75">
      <c r="N486">
        <v>3206</v>
      </c>
    </row>
    <row r="487" spans="14:14" x14ac:dyDescent="0.75">
      <c r="N487">
        <v>3191</v>
      </c>
    </row>
    <row r="488" spans="14:14" x14ac:dyDescent="0.75">
      <c r="N488">
        <v>3183</v>
      </c>
    </row>
    <row r="489" spans="14:14" x14ac:dyDescent="0.75">
      <c r="N489">
        <v>3146</v>
      </c>
    </row>
    <row r="490" spans="14:14" x14ac:dyDescent="0.75">
      <c r="N490">
        <v>3093</v>
      </c>
    </row>
    <row r="491" spans="14:14" x14ac:dyDescent="0.75">
      <c r="N491">
        <v>3075</v>
      </c>
    </row>
    <row r="492" spans="14:14" x14ac:dyDescent="0.75">
      <c r="N492">
        <v>3070</v>
      </c>
    </row>
    <row r="493" spans="14:14" x14ac:dyDescent="0.75">
      <c r="N493">
        <v>3049</v>
      </c>
    </row>
    <row r="494" spans="14:14" x14ac:dyDescent="0.75">
      <c r="N494">
        <v>3035</v>
      </c>
    </row>
    <row r="495" spans="14:14" x14ac:dyDescent="0.75">
      <c r="N495">
        <v>2998</v>
      </c>
    </row>
    <row r="496" spans="14:14" x14ac:dyDescent="0.75">
      <c r="N496">
        <v>2943</v>
      </c>
    </row>
    <row r="497" spans="14:14" x14ac:dyDescent="0.75">
      <c r="N497">
        <v>2909</v>
      </c>
    </row>
    <row r="498" spans="14:14" x14ac:dyDescent="0.75">
      <c r="N498">
        <v>2900</v>
      </c>
    </row>
    <row r="499" spans="14:14" x14ac:dyDescent="0.75">
      <c r="N499">
        <v>2886</v>
      </c>
    </row>
    <row r="500" spans="14:14" x14ac:dyDescent="0.75">
      <c r="N500">
        <v>2859</v>
      </c>
    </row>
    <row r="501" spans="14:14" x14ac:dyDescent="0.75">
      <c r="N501">
        <v>2777</v>
      </c>
    </row>
    <row r="502" spans="14:14" x14ac:dyDescent="0.75">
      <c r="N502">
        <v>2750</v>
      </c>
    </row>
    <row r="503" spans="14:14" x14ac:dyDescent="0.75">
      <c r="N503">
        <v>2732</v>
      </c>
    </row>
    <row r="504" spans="14:14" x14ac:dyDescent="0.75">
      <c r="N504">
        <v>2700</v>
      </c>
    </row>
    <row r="505" spans="14:14" x14ac:dyDescent="0.75">
      <c r="N505">
        <v>2690</v>
      </c>
    </row>
    <row r="506" spans="14:14" x14ac:dyDescent="0.75">
      <c r="N506">
        <v>2644</v>
      </c>
    </row>
    <row r="507" spans="14:14" x14ac:dyDescent="0.75">
      <c r="N507">
        <v>2600</v>
      </c>
    </row>
    <row r="508" spans="14:14" x14ac:dyDescent="0.75">
      <c r="N508">
        <v>2600</v>
      </c>
    </row>
    <row r="509" spans="14:14" x14ac:dyDescent="0.75">
      <c r="N509">
        <v>2564</v>
      </c>
    </row>
    <row r="510" spans="14:14" x14ac:dyDescent="0.75">
      <c r="N510">
        <v>2558</v>
      </c>
    </row>
    <row r="511" spans="14:14" x14ac:dyDescent="0.75">
      <c r="N511">
        <v>2547</v>
      </c>
    </row>
    <row r="512" spans="14:14" x14ac:dyDescent="0.75">
      <c r="N512">
        <v>2506</v>
      </c>
    </row>
    <row r="513" spans="14:14" x14ac:dyDescent="0.75">
      <c r="N513">
        <v>2500</v>
      </c>
    </row>
    <row r="514" spans="14:14" x14ac:dyDescent="0.75">
      <c r="N514">
        <v>2477</v>
      </c>
    </row>
    <row r="515" spans="14:14" x14ac:dyDescent="0.75">
      <c r="N515">
        <v>2452</v>
      </c>
    </row>
    <row r="516" spans="14:14" x14ac:dyDescent="0.75">
      <c r="N516">
        <v>2374</v>
      </c>
    </row>
    <row r="517" spans="14:14" x14ac:dyDescent="0.75">
      <c r="N517">
        <v>2325</v>
      </c>
    </row>
    <row r="518" spans="14:14" x14ac:dyDescent="0.75">
      <c r="N518">
        <v>2308</v>
      </c>
    </row>
    <row r="519" spans="14:14" x14ac:dyDescent="0.75">
      <c r="N519">
        <v>2308</v>
      </c>
    </row>
    <row r="520" spans="14:14" x14ac:dyDescent="0.75">
      <c r="N520">
        <v>2300</v>
      </c>
    </row>
    <row r="521" spans="14:14" x14ac:dyDescent="0.75">
      <c r="N521">
        <v>2261</v>
      </c>
    </row>
    <row r="522" spans="14:14" x14ac:dyDescent="0.75">
      <c r="N522">
        <v>2243</v>
      </c>
    </row>
    <row r="523" spans="14:14" x14ac:dyDescent="0.75">
      <c r="N523">
        <v>2219</v>
      </c>
    </row>
    <row r="524" spans="14:14" x14ac:dyDescent="0.75">
      <c r="N524">
        <v>2200</v>
      </c>
    </row>
    <row r="525" spans="14:14" x14ac:dyDescent="0.75">
      <c r="N525">
        <v>2200</v>
      </c>
    </row>
    <row r="526" spans="14:14" x14ac:dyDescent="0.75">
      <c r="N526">
        <v>2159</v>
      </c>
    </row>
    <row r="527" spans="14:14" x14ac:dyDescent="0.75">
      <c r="N527">
        <v>2132</v>
      </c>
    </row>
    <row r="528" spans="14:14" x14ac:dyDescent="0.75">
      <c r="N528">
        <v>2109</v>
      </c>
    </row>
    <row r="529" spans="14:14" x14ac:dyDescent="0.75">
      <c r="N529">
        <v>2100</v>
      </c>
    </row>
    <row r="530" spans="14:14" x14ac:dyDescent="0.75">
      <c r="N530">
        <v>1930</v>
      </c>
    </row>
    <row r="531" spans="14:14" x14ac:dyDescent="0.75">
      <c r="N531">
        <v>1916</v>
      </c>
    </row>
    <row r="532" spans="14:14" x14ac:dyDescent="0.75">
      <c r="N532">
        <v>1800</v>
      </c>
    </row>
    <row r="533" spans="14:14" x14ac:dyDescent="0.75">
      <c r="N533">
        <v>1791</v>
      </c>
    </row>
    <row r="534" spans="14:14" x14ac:dyDescent="0.75">
      <c r="N534">
        <v>1790</v>
      </c>
    </row>
    <row r="535" spans="14:14" x14ac:dyDescent="0.75">
      <c r="N535">
        <v>1785</v>
      </c>
    </row>
    <row r="536" spans="14:14" x14ac:dyDescent="0.75">
      <c r="N536">
        <v>1781</v>
      </c>
    </row>
    <row r="537" spans="14:14" x14ac:dyDescent="0.75">
      <c r="N537">
        <v>1769</v>
      </c>
    </row>
    <row r="538" spans="14:14" x14ac:dyDescent="0.75">
      <c r="N538">
        <v>1761</v>
      </c>
    </row>
    <row r="539" spans="14:14" x14ac:dyDescent="0.75">
      <c r="N539">
        <v>1761</v>
      </c>
    </row>
    <row r="540" spans="14:14" x14ac:dyDescent="0.75">
      <c r="N540">
        <v>1685</v>
      </c>
    </row>
    <row r="541" spans="14:14" x14ac:dyDescent="0.75">
      <c r="N541">
        <v>1600</v>
      </c>
    </row>
    <row r="542" spans="14:14" x14ac:dyDescent="0.75">
      <c r="N542">
        <v>1600</v>
      </c>
    </row>
    <row r="543" spans="14:14" x14ac:dyDescent="0.75">
      <c r="N543">
        <v>1600</v>
      </c>
    </row>
    <row r="544" spans="14:14" x14ac:dyDescent="0.75">
      <c r="N544">
        <v>1600</v>
      </c>
    </row>
    <row r="545" spans="14:14" x14ac:dyDescent="0.75">
      <c r="N545">
        <v>1600</v>
      </c>
    </row>
    <row r="546" spans="14:14" x14ac:dyDescent="0.75">
      <c r="N546">
        <v>1502</v>
      </c>
    </row>
    <row r="547" spans="14:14" x14ac:dyDescent="0.75">
      <c r="N547">
        <v>1500</v>
      </c>
    </row>
    <row r="548" spans="14:14" x14ac:dyDescent="0.75">
      <c r="N548">
        <v>1442</v>
      </c>
    </row>
    <row r="549" spans="14:14" x14ac:dyDescent="0.75">
      <c r="N549">
        <v>1440</v>
      </c>
    </row>
    <row r="550" spans="14:14" x14ac:dyDescent="0.75">
      <c r="N550">
        <v>1433</v>
      </c>
    </row>
    <row r="551" spans="14:14" x14ac:dyDescent="0.75">
      <c r="N551">
        <v>1418</v>
      </c>
    </row>
    <row r="552" spans="14:14" x14ac:dyDescent="0.75">
      <c r="N552">
        <v>1394</v>
      </c>
    </row>
    <row r="553" spans="14:14" x14ac:dyDescent="0.75">
      <c r="N553">
        <v>1380</v>
      </c>
    </row>
    <row r="554" spans="14:14" x14ac:dyDescent="0.75">
      <c r="N554">
        <v>1377</v>
      </c>
    </row>
    <row r="555" spans="14:14" x14ac:dyDescent="0.75">
      <c r="N555">
        <v>1358</v>
      </c>
    </row>
    <row r="556" spans="14:14" x14ac:dyDescent="0.75">
      <c r="N556">
        <v>1345</v>
      </c>
    </row>
    <row r="557" spans="14:14" x14ac:dyDescent="0.75">
      <c r="N557">
        <v>1341</v>
      </c>
    </row>
    <row r="558" spans="14:14" x14ac:dyDescent="0.75">
      <c r="N558">
        <v>1329</v>
      </c>
    </row>
    <row r="559" spans="14:14" x14ac:dyDescent="0.75">
      <c r="N559">
        <v>1324</v>
      </c>
    </row>
    <row r="560" spans="14:14" x14ac:dyDescent="0.75">
      <c r="N560">
        <v>1300</v>
      </c>
    </row>
    <row r="561" spans="14:14" x14ac:dyDescent="0.75">
      <c r="N561">
        <v>1299</v>
      </c>
    </row>
    <row r="562" spans="14:14" x14ac:dyDescent="0.75">
      <c r="N562">
        <v>1267</v>
      </c>
    </row>
    <row r="563" spans="14:14" x14ac:dyDescent="0.75">
      <c r="N563">
        <v>1259</v>
      </c>
    </row>
    <row r="564" spans="14:14" x14ac:dyDescent="0.75">
      <c r="N564">
        <v>1242</v>
      </c>
    </row>
    <row r="565" spans="14:14" x14ac:dyDescent="0.75">
      <c r="N565">
        <v>1230</v>
      </c>
    </row>
    <row r="566" spans="14:14" x14ac:dyDescent="0.75">
      <c r="N566">
        <v>1230</v>
      </c>
    </row>
    <row r="567" spans="14:14" x14ac:dyDescent="0.75">
      <c r="N567">
        <v>1193</v>
      </c>
    </row>
    <row r="568" spans="14:14" x14ac:dyDescent="0.75">
      <c r="N568">
        <v>1184</v>
      </c>
    </row>
    <row r="569" spans="14:14" x14ac:dyDescent="0.75">
      <c r="N569">
        <v>1153</v>
      </c>
    </row>
    <row r="570" spans="14:14" x14ac:dyDescent="0.75">
      <c r="N570">
        <v>1136</v>
      </c>
    </row>
    <row r="571" spans="14:14" x14ac:dyDescent="0.75">
      <c r="N571">
        <v>1119</v>
      </c>
    </row>
    <row r="572" spans="14:14" x14ac:dyDescent="0.75">
      <c r="N572">
        <v>1100</v>
      </c>
    </row>
    <row r="573" spans="14:14" x14ac:dyDescent="0.75">
      <c r="N573">
        <v>1082</v>
      </c>
    </row>
    <row r="574" spans="14:14" x14ac:dyDescent="0.75">
      <c r="N574">
        <v>1078</v>
      </c>
    </row>
    <row r="575" spans="14:14" x14ac:dyDescent="0.75">
      <c r="N575">
        <v>1069</v>
      </c>
    </row>
    <row r="576" spans="14:14" x14ac:dyDescent="0.75">
      <c r="N576">
        <v>1050</v>
      </c>
    </row>
    <row r="577" spans="14:14" x14ac:dyDescent="0.75">
      <c r="N577">
        <v>1038</v>
      </c>
    </row>
    <row r="578" spans="14:14" x14ac:dyDescent="0.75">
      <c r="N578">
        <v>1032</v>
      </c>
    </row>
    <row r="579" spans="14:14" x14ac:dyDescent="0.75">
      <c r="N579">
        <v>1000</v>
      </c>
    </row>
    <row r="580" spans="14:14" x14ac:dyDescent="0.75">
      <c r="N580">
        <v>974</v>
      </c>
    </row>
    <row r="581" spans="14:14" x14ac:dyDescent="0.75">
      <c r="N581">
        <v>966</v>
      </c>
    </row>
    <row r="582" spans="14:14" x14ac:dyDescent="0.75">
      <c r="N582">
        <v>952</v>
      </c>
    </row>
    <row r="583" spans="14:14" x14ac:dyDescent="0.75">
      <c r="N583">
        <v>935</v>
      </c>
    </row>
    <row r="584" spans="14:14" x14ac:dyDescent="0.75">
      <c r="N584">
        <v>933</v>
      </c>
    </row>
    <row r="585" spans="14:14" x14ac:dyDescent="0.75">
      <c r="N585">
        <v>895</v>
      </c>
    </row>
    <row r="586" spans="14:14" x14ac:dyDescent="0.75">
      <c r="N586">
        <v>885</v>
      </c>
    </row>
    <row r="587" spans="14:14" x14ac:dyDescent="0.75">
      <c r="N587">
        <v>872</v>
      </c>
    </row>
    <row r="588" spans="14:14" x14ac:dyDescent="0.75">
      <c r="N588">
        <v>850</v>
      </c>
    </row>
    <row r="589" spans="14:14" x14ac:dyDescent="0.75">
      <c r="N589">
        <v>840</v>
      </c>
    </row>
    <row r="590" spans="14:14" x14ac:dyDescent="0.75">
      <c r="N590">
        <v>834</v>
      </c>
    </row>
    <row r="591" spans="14:14" x14ac:dyDescent="0.75">
      <c r="N591">
        <v>823</v>
      </c>
    </row>
    <row r="592" spans="14:14" x14ac:dyDescent="0.75">
      <c r="N592">
        <v>815</v>
      </c>
    </row>
    <row r="593" spans="14:14" x14ac:dyDescent="0.75">
      <c r="N593">
        <v>800</v>
      </c>
    </row>
    <row r="594" spans="14:14" x14ac:dyDescent="0.75">
      <c r="N594">
        <v>768</v>
      </c>
    </row>
    <row r="595" spans="14:14" x14ac:dyDescent="0.75">
      <c r="N595">
        <v>748</v>
      </c>
    </row>
    <row r="596" spans="14:14" x14ac:dyDescent="0.75">
      <c r="N596">
        <v>730</v>
      </c>
    </row>
    <row r="597" spans="14:14" x14ac:dyDescent="0.75">
      <c r="N597">
        <v>680</v>
      </c>
    </row>
    <row r="598" spans="14:14" x14ac:dyDescent="0.75">
      <c r="N598">
        <v>675</v>
      </c>
    </row>
    <row r="599" spans="14:14" x14ac:dyDescent="0.75">
      <c r="N599">
        <v>652</v>
      </c>
    </row>
    <row r="600" spans="14:14" x14ac:dyDescent="0.75">
      <c r="N600">
        <v>646</v>
      </c>
    </row>
    <row r="601" spans="14:14" x14ac:dyDescent="0.75">
      <c r="N601">
        <v>626</v>
      </c>
    </row>
    <row r="602" spans="14:14" x14ac:dyDescent="0.75">
      <c r="N602">
        <v>625</v>
      </c>
    </row>
    <row r="603" spans="14:14" x14ac:dyDescent="0.75">
      <c r="N603">
        <v>620</v>
      </c>
    </row>
    <row r="604" spans="14:14" x14ac:dyDescent="0.75">
      <c r="N604">
        <v>615</v>
      </c>
    </row>
    <row r="605" spans="14:14" x14ac:dyDescent="0.75">
      <c r="N605">
        <v>607</v>
      </c>
    </row>
    <row r="606" spans="14:14" x14ac:dyDescent="0.75">
      <c r="N606">
        <v>605</v>
      </c>
    </row>
    <row r="607" spans="14:14" x14ac:dyDescent="0.75">
      <c r="N607">
        <v>600</v>
      </c>
    </row>
    <row r="608" spans="14:14" x14ac:dyDescent="0.75">
      <c r="N608">
        <v>600</v>
      </c>
    </row>
    <row r="609" spans="14:14" x14ac:dyDescent="0.75">
      <c r="N609">
        <v>599</v>
      </c>
    </row>
    <row r="610" spans="14:14" x14ac:dyDescent="0.75">
      <c r="N610">
        <v>594</v>
      </c>
    </row>
    <row r="611" spans="14:14" x14ac:dyDescent="0.75">
      <c r="N611">
        <v>570</v>
      </c>
    </row>
    <row r="612" spans="14:14" x14ac:dyDescent="0.75">
      <c r="N612">
        <v>541</v>
      </c>
    </row>
    <row r="613" spans="14:14" x14ac:dyDescent="0.75">
      <c r="N613">
        <v>540</v>
      </c>
    </row>
    <row r="614" spans="14:14" x14ac:dyDescent="0.75">
      <c r="N614">
        <v>532</v>
      </c>
    </row>
    <row r="615" spans="14:14" x14ac:dyDescent="0.75">
      <c r="N615">
        <v>530</v>
      </c>
    </row>
    <row r="616" spans="14:14" x14ac:dyDescent="0.75">
      <c r="N616">
        <v>519</v>
      </c>
    </row>
    <row r="617" spans="14:14" x14ac:dyDescent="0.75">
      <c r="N617">
        <v>500</v>
      </c>
    </row>
    <row r="618" spans="14:14" x14ac:dyDescent="0.75">
      <c r="N618">
        <v>498</v>
      </c>
    </row>
    <row r="619" spans="14:14" x14ac:dyDescent="0.75">
      <c r="N619">
        <v>460</v>
      </c>
    </row>
    <row r="620" spans="14:14" x14ac:dyDescent="0.75">
      <c r="N620">
        <v>443</v>
      </c>
    </row>
    <row r="621" spans="14:14" x14ac:dyDescent="0.75">
      <c r="N621">
        <v>439</v>
      </c>
    </row>
    <row r="622" spans="14:14" x14ac:dyDescent="0.75">
      <c r="N622">
        <v>427</v>
      </c>
    </row>
    <row r="623" spans="14:14" x14ac:dyDescent="0.75">
      <c r="N623">
        <v>418</v>
      </c>
    </row>
    <row r="624" spans="14:14" x14ac:dyDescent="0.75">
      <c r="N624">
        <v>408</v>
      </c>
    </row>
    <row r="625" spans="14:14" x14ac:dyDescent="0.75">
      <c r="N625">
        <v>395</v>
      </c>
    </row>
    <row r="626" spans="14:14" x14ac:dyDescent="0.75">
      <c r="N626">
        <v>384</v>
      </c>
    </row>
    <row r="627" spans="14:14" x14ac:dyDescent="0.75">
      <c r="N627">
        <v>372</v>
      </c>
    </row>
    <row r="628" spans="14:14" x14ac:dyDescent="0.75">
      <c r="N628">
        <v>365</v>
      </c>
    </row>
    <row r="629" spans="14:14" x14ac:dyDescent="0.75">
      <c r="N629">
        <v>358</v>
      </c>
    </row>
    <row r="630" spans="14:14" x14ac:dyDescent="0.75">
      <c r="N630">
        <v>340</v>
      </c>
    </row>
    <row r="631" spans="14:14" x14ac:dyDescent="0.75">
      <c r="N631">
        <v>336</v>
      </c>
    </row>
    <row r="632" spans="14:14" x14ac:dyDescent="0.75">
      <c r="N632">
        <v>300</v>
      </c>
    </row>
    <row r="633" spans="14:14" x14ac:dyDescent="0.75">
      <c r="N633">
        <v>292</v>
      </c>
    </row>
    <row r="634" spans="14:14" x14ac:dyDescent="0.75">
      <c r="N634">
        <v>256</v>
      </c>
    </row>
    <row r="635" spans="14:14" x14ac:dyDescent="0.75">
      <c r="N635">
        <v>249</v>
      </c>
    </row>
    <row r="636" spans="14:14" x14ac:dyDescent="0.75">
      <c r="N636">
        <v>219</v>
      </c>
    </row>
    <row r="637" spans="14:14" x14ac:dyDescent="0.75">
      <c r="N637">
        <v>218</v>
      </c>
    </row>
    <row r="638" spans="14:14" x14ac:dyDescent="0.75">
      <c r="N638">
        <v>190</v>
      </c>
    </row>
    <row r="639" spans="14:14" x14ac:dyDescent="0.75">
      <c r="N639">
        <v>173</v>
      </c>
    </row>
    <row r="640" spans="14:14" x14ac:dyDescent="0.75">
      <c r="N640">
        <v>162</v>
      </c>
    </row>
    <row r="641" spans="14:14" x14ac:dyDescent="0.75">
      <c r="N641">
        <v>160</v>
      </c>
    </row>
    <row r="642" spans="14:14" x14ac:dyDescent="0.75">
      <c r="N642">
        <v>159</v>
      </c>
    </row>
    <row r="643" spans="14:14" x14ac:dyDescent="0.75">
      <c r="N643">
        <v>155</v>
      </c>
    </row>
    <row r="644" spans="14:14" x14ac:dyDescent="0.75">
      <c r="N644">
        <v>154</v>
      </c>
    </row>
    <row r="645" spans="14:14" x14ac:dyDescent="0.75">
      <c r="N645">
        <v>154</v>
      </c>
    </row>
    <row r="646" spans="14:14" x14ac:dyDescent="0.75">
      <c r="N646">
        <v>152</v>
      </c>
    </row>
    <row r="647" spans="14:14" x14ac:dyDescent="0.75">
      <c r="N647">
        <v>151</v>
      </c>
    </row>
    <row r="648" spans="14:14" x14ac:dyDescent="0.75">
      <c r="N648">
        <v>137</v>
      </c>
    </row>
    <row r="649" spans="14:14" x14ac:dyDescent="0.75">
      <c r="N649">
        <v>133</v>
      </c>
    </row>
    <row r="650" spans="14:14" x14ac:dyDescent="0.75">
      <c r="N650">
        <v>110</v>
      </c>
    </row>
    <row r="651" spans="14:14" x14ac:dyDescent="0.75">
      <c r="N651">
        <v>100</v>
      </c>
    </row>
    <row r="652" spans="14:14" x14ac:dyDescent="0.75">
      <c r="N652">
        <v>98</v>
      </c>
    </row>
    <row r="653" spans="14:14" x14ac:dyDescent="0.75">
      <c r="N653">
        <v>91</v>
      </c>
    </row>
    <row r="654" spans="14:14" x14ac:dyDescent="0.75">
      <c r="N654">
        <v>89</v>
      </c>
    </row>
    <row r="655" spans="14:14" x14ac:dyDescent="0.75">
      <c r="N655">
        <v>76</v>
      </c>
    </row>
    <row r="656" spans="14:14" x14ac:dyDescent="0.75">
      <c r="N656">
        <v>71</v>
      </c>
    </row>
    <row r="657" spans="14:14" x14ac:dyDescent="0.75">
      <c r="N657">
        <v>68</v>
      </c>
    </row>
    <row r="658" spans="14:14" x14ac:dyDescent="0.75">
      <c r="N658">
        <v>64</v>
      </c>
    </row>
    <row r="659" spans="14:14" x14ac:dyDescent="0.75">
      <c r="N659">
        <v>61</v>
      </c>
    </row>
    <row r="660" spans="14:14" x14ac:dyDescent="0.75">
      <c r="N660">
        <v>56</v>
      </c>
    </row>
    <row r="661" spans="14:14" x14ac:dyDescent="0.75">
      <c r="N661">
        <v>50</v>
      </c>
    </row>
    <row r="662" spans="14:14" x14ac:dyDescent="0.75">
      <c r="N662">
        <v>48</v>
      </c>
    </row>
    <row r="663" spans="14:14" x14ac:dyDescent="0.75">
      <c r="N663">
        <v>47</v>
      </c>
    </row>
    <row r="664" spans="14:14" x14ac:dyDescent="0.75">
      <c r="N664">
        <v>47</v>
      </c>
    </row>
    <row r="665" spans="14:14" x14ac:dyDescent="0.75">
      <c r="N665">
        <v>46</v>
      </c>
    </row>
    <row r="666" spans="14:14" x14ac:dyDescent="0.75">
      <c r="N666">
        <v>45</v>
      </c>
    </row>
    <row r="667" spans="14:14" x14ac:dyDescent="0.75">
      <c r="N667">
        <v>29</v>
      </c>
    </row>
    <row r="668" spans="14:14" x14ac:dyDescent="0.75">
      <c r="N668">
        <v>25</v>
      </c>
    </row>
    <row r="669" spans="14:14" x14ac:dyDescent="0.75">
      <c r="N669">
        <v>17</v>
      </c>
    </row>
    <row r="670" spans="14:14" x14ac:dyDescent="0.75">
      <c r="N670">
        <v>10</v>
      </c>
    </row>
    <row r="671" spans="14:14" x14ac:dyDescent="0.75">
      <c r="N671">
        <v>7</v>
      </c>
    </row>
    <row r="672" spans="14:14" x14ac:dyDescent="0.75">
      <c r="N672">
        <v>4</v>
      </c>
    </row>
    <row r="673" spans="14:14" x14ac:dyDescent="0.75">
      <c r="N67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0C5D-96C8-4112-8D40-DC53084D619E}">
  <dimension ref="A1:CC673"/>
  <sheetViews>
    <sheetView topLeftCell="BL1" workbookViewId="0">
      <selection activeCell="CC7" sqref="CC7"/>
    </sheetView>
  </sheetViews>
  <sheetFormatPr defaultRowHeight="14.75" x14ac:dyDescent="0.75"/>
  <sheetData>
    <row r="1" spans="1:81" x14ac:dyDescent="0.7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s="4" t="s">
        <v>115</v>
      </c>
    </row>
    <row r="2" spans="1:81" x14ac:dyDescent="0.75">
      <c r="A2">
        <f t="array" ref="A2:A19">_xll.FDS(A1,"OS_TOP_HLDR_POSCHG(ALL,0D,,MTD,,M,SEC,1M)")</f>
        <v>0</v>
      </c>
      <c r="B2">
        <f t="array" ref="B2:B3">_xll.FDS(B1,"OS_TOP_HLDR_POSCHG(ALL,0D,,MTD,,M,SEC,1M)")</f>
        <v>0</v>
      </c>
      <c r="C2">
        <f t="array" ref="C2:C66">_xll.FDS(C1,"OS_TOP_HLDR_POSCHG(ALL,0D,,MTD,,M,SEC,1M)")</f>
        <v>0</v>
      </c>
      <c r="D2">
        <f t="array" ref="D2:D4">_xll.FDS(D1,"OS_TOP_HLDR_POSCHG(ALL,0D,,MTD,,M,SEC,1M)")</f>
        <v>-849</v>
      </c>
      <c r="E2">
        <f t="array" ref="E2:E10">_xll.FDS(E1,"OS_TOP_HLDR_POSCHG(ALL,0D,,MTD,,M,SEC,1M)")</f>
        <v>0</v>
      </c>
      <c r="F2">
        <f t="array" ref="F2:F13">_xll.FDS(F1,"OS_TOP_HLDR_POSCHG(ALL,0D,,MTD,,M,SEC,1M)")</f>
        <v>0</v>
      </c>
      <c r="G2" t="e">
        <f t="array" ref="G2">_xll.FDS(G1,"OS_TOP_HLDR_POSCHG(ALL,0D,,MTD,,M,SEC,1M)")</f>
        <v>#N/A</v>
      </c>
      <c r="H2" t="e">
        <f t="array" ref="H2">_xll.FDS(H1,"OS_TOP_HLDR_POSCHG(ALL,0D,,MTD,,M,SEC,1M)")</f>
        <v>#N/A</v>
      </c>
      <c r="I2" t="e">
        <f t="array" ref="I2">_xll.FDS(I1,"OS_TOP_HLDR_POSCHG(ALL,0D,,MTD,,M,SEC,1M)")</f>
        <v>#N/A</v>
      </c>
      <c r="J2" t="e">
        <f t="array" ref="J2">_xll.FDS(J1,"OS_TOP_HLDR_POSCHG(ALL,0D,,MTD,,M,SEC,1M)")</f>
        <v>#N/A</v>
      </c>
      <c r="K2" t="e">
        <f t="array" ref="K2">_xll.FDS(K1,"OS_TOP_HLDR_POSCHG(ALL,0D,,MTD,,M,SEC,1M)")</f>
        <v>#N/A</v>
      </c>
      <c r="L2">
        <f t="array" ref="L2:L88">_xll.FDS(L1,"OS_TOP_HLDR_POSCHG(ALL,0D,,MTD,,M,SEC,1M)")</f>
        <v>0</v>
      </c>
      <c r="M2" t="e">
        <f t="array" ref="M2">_xll.FDS(M1,"OS_TOP_HLDR_POSCHG(ALL,0D,,MTD,,M,SEC,1M)")</f>
        <v>#N/A</v>
      </c>
      <c r="N2">
        <f t="array" ref="N2:N673">_xll.FDS(N1,"OS_TOP_HLDR_POSCHG(ALL,0D,,MTD,,M,SEC,1M)")</f>
        <v>0</v>
      </c>
      <c r="O2">
        <f t="array" ref="O2:O30">_xll.FDS(O1,"OS_TOP_HLDR_POSCHG(ALL,0D,,MTD,,M,SEC,1M)")</f>
        <v>0</v>
      </c>
      <c r="P2" t="e">
        <f t="array" ref="P2">_xll.FDS(P1,"OS_TOP_HLDR_POSCHG(ALL,0D,,MTD,,M,SEC,1M)")</f>
        <v>#N/A</v>
      </c>
      <c r="Q2" t="e">
        <f t="array" ref="Q2">_xll.FDS(Q1,"OS_TOP_HLDR_POSCHG(ALL,0D,,MTD,,M,SEC,1M)")</f>
        <v>#N/A</v>
      </c>
      <c r="R2" t="e">
        <f t="array" ref="R2">_xll.FDS(R1,"OS_TOP_HLDR_POSCHG(ALL,0D,,MTD,,M,SEC,1M)")</f>
        <v>#N/A</v>
      </c>
      <c r="S2">
        <f t="array" ref="S2:S3">_xll.FDS(S1,"OS_TOP_HLDR_POSCHG(ALL,0D,,MTD,,M,SEC,1M)")</f>
        <v>0</v>
      </c>
      <c r="T2" t="e">
        <f t="array" ref="T2">_xll.FDS(T1,"OS_TOP_HLDR_POSCHG(ALL,0D,,MTD,,M,SEC,1M)")</f>
        <v>#N/A</v>
      </c>
      <c r="U2">
        <f t="array" ref="U2:U3">_xll.FDS(U1,"OS_TOP_HLDR_POSCHG(ALL,0D,,MTD,,M,SEC,1M)")</f>
        <v>0</v>
      </c>
      <c r="V2">
        <f t="array" ref="V2:V6">_xll.FDS(V1,"OS_TOP_HLDR_POSCHG(ALL,0D,,MTD,,M,SEC,1M)")</f>
        <v>18032</v>
      </c>
      <c r="W2">
        <f t="array" ref="W2:W50">_xll.FDS(W1,"OS_TOP_HLDR_POSCHG(ALL,0D,,MTD,,M,SEC,1M)")</f>
        <v>0</v>
      </c>
      <c r="X2" t="e">
        <f t="array" ref="X2">_xll.FDS(X1,"OS_TOP_HLDR_POSCHG(ALL,0D,,MTD,,M,SEC,1M)")</f>
        <v>#N/A</v>
      </c>
      <c r="Y2" t="e">
        <f t="array" ref="Y2">_xll.FDS(Y1,"OS_TOP_HLDR_POSCHG(ALL,0D,,MTD,,M,SEC,1M)")</f>
        <v>#N/A</v>
      </c>
      <c r="Z2" t="e">
        <f t="array" ref="Z2">_xll.FDS(Z1,"OS_TOP_HLDR_POSCHG(ALL,0D,,MTD,,M,SEC,1M)")</f>
        <v>#N/A</v>
      </c>
      <c r="AA2">
        <f t="array" ref="AA2:AA41">_xll.FDS(AA1,"OS_TOP_HLDR_POSCHG(ALL,0D,,MTD,,M,SEC,1M)")</f>
        <v>0</v>
      </c>
      <c r="AB2" t="e">
        <f t="array" ref="AB2">_xll.FDS(AB1,"OS_TOP_HLDR_POSCHG(ALL,0D,,MTD,,M,SEC,1M)")</f>
        <v>#N/A</v>
      </c>
      <c r="AC2" t="e">
        <f t="array" ref="AC2">_xll.FDS(AC1,"OS_TOP_HLDR_POSCHG(ALL,0D,,MTD,,M,SEC,1M)")</f>
        <v>#N/A</v>
      </c>
      <c r="AD2">
        <f t="array" ref="AD2:AD3">_xll.FDS(AD1,"OS_TOP_HLDR_POSCHG(ALL,0D,,MTD,,M,SEC,1M)")</f>
        <v>0</v>
      </c>
      <c r="AE2" t="e">
        <f t="array" ref="AE2">_xll.FDS(AE1,"OS_TOP_HLDR_POSCHG(ALL,0D,,MTD,,M,SEC,1M)")</f>
        <v>#N/A</v>
      </c>
      <c r="AF2">
        <f t="array" ref="AF2:AF10">_xll.FDS(AF1,"OS_TOP_HLDR_POSCHG(ALL,0D,,MTD,,M,SEC,1M)")</f>
        <v>0</v>
      </c>
      <c r="AG2" t="e">
        <f t="array" ref="AG2">_xll.FDS(AG1,"OS_TOP_HLDR_POSCHG(ALL,0D,,MTD,,M,SEC,1M)")</f>
        <v>#N/A</v>
      </c>
      <c r="AH2">
        <f t="array" ref="AH2:AH6">_xll.FDS(AH1,"OS_TOP_HLDR_POSCHG(ALL,0D,,MTD,,M,SEC,1M)")</f>
        <v>0</v>
      </c>
      <c r="AI2">
        <f t="array" ref="AI2:AI139">_xll.FDS(AI1,"OS_TOP_HLDR_POSCHG(ALL,0D,,MTD,,M,SEC,1M)")</f>
        <v>-127460</v>
      </c>
      <c r="AJ2" t="e">
        <f t="array" ref="AJ2">_xll.FDS(AJ1,"OS_TOP_HLDR_POSCHG(ALL,0D,,MTD,,M,SEC,1M)")</f>
        <v>#N/A</v>
      </c>
      <c r="AK2">
        <f t="array" ref="AK2:AK38">_xll.FDS(AK1,"OS_TOP_HLDR_POSCHG(ALL,0D,,MTD,,M,SEC,1M)")</f>
        <v>0</v>
      </c>
      <c r="AL2">
        <f t="array" ref="AL2:AL14">_xll.FDS(AL1,"OS_TOP_HLDR_POSCHG(ALL,0D,,MTD,,M,SEC,1M)")</f>
        <v>0</v>
      </c>
      <c r="AM2">
        <f t="array" ref="AM2:AM15">_xll.FDS(AM1,"OS_TOP_HLDR_POSCHG(ALL,0D,,MTD,,M,SEC,1M)")</f>
        <v>0</v>
      </c>
      <c r="AN2" t="e">
        <f t="array" ref="AN2">_xll.FDS(AN1,"OS_TOP_HLDR_POSCHG(ALL,0D,,MTD,,M,SEC,1M)")</f>
        <v>#N/A</v>
      </c>
      <c r="AO2" t="e">
        <f t="array" ref="AO2">_xll.FDS(AO1,"OS_TOP_HLDR_POSCHG(ALL,0D,,MTD,,M,SEC,1M)")</f>
        <v>#N/A</v>
      </c>
      <c r="AP2" t="e">
        <f t="array" ref="AP2">_xll.FDS(AP1,"OS_TOP_HLDR_POSCHG(ALL,0D,,MTD,,M,SEC,1M)")</f>
        <v>#N/A</v>
      </c>
      <c r="AQ2">
        <f t="array" ref="AQ2:AQ9">_xll.FDS(AQ1,"OS_TOP_HLDR_POSCHG(ALL,0D,,MTD,,M,SEC,1M)")</f>
        <v>0</v>
      </c>
      <c r="AR2">
        <f t="array" ref="AR2">_xll.FDS(AR1,"OS_TOP_HLDR_POSCHG(ALL,0D,,MTD,,M,SEC,1M)")</f>
        <v>0</v>
      </c>
      <c r="AS2" t="e">
        <f t="array" ref="AS2">_xll.FDS(AS1,"OS_TOP_HLDR_POSCHG(ALL,0D,,MTD,,M,SEC,1M)")</f>
        <v>#N/A</v>
      </c>
      <c r="AT2">
        <f t="array" ref="AT2:AT186">_xll.FDS(AT1,"OS_TOP_HLDR_POSCHG(ALL,0D,,MTD,,M,SEC,1M)")</f>
        <v>0</v>
      </c>
      <c r="AU2" t="e">
        <f t="array" ref="AU2">_xll.FDS(AU1,"OS_TOP_HLDR_POSCHG(ALL,0D,,MTD,,M,SEC,1M)")</f>
        <v>#N/A</v>
      </c>
      <c r="AV2" t="e">
        <f t="array" ref="AV2">_xll.FDS(AV1,"OS_TOP_HLDR_POSCHG(ALL,0D,,MTD,,M,SEC,1M)")</f>
        <v>#N/A</v>
      </c>
      <c r="AW2">
        <f t="array" ref="AW2:AW3">_xll.FDS(AW1,"OS_TOP_HLDR_POSCHG(ALL,0D,,MTD,,M,SEC,1M)")</f>
        <v>0</v>
      </c>
      <c r="AX2" t="e">
        <f t="array" ref="AX2">_xll.FDS(AX1,"OS_TOP_HLDR_POSCHG(ALL,0D,,MTD,,M,SEC,1M)")</f>
        <v>#N/A</v>
      </c>
      <c r="AY2">
        <f t="array" ref="AY2:AY3">_xll.FDS(AY1,"OS_TOP_HLDR_POSCHG(ALL,0D,,MTD,,M,SEC,1M)")</f>
        <v>0</v>
      </c>
      <c r="AZ2" t="e">
        <f t="array" ref="AZ2">_xll.FDS(AZ1,"OS_TOP_HLDR_POSCHG(ALL,0D,,MTD,,M,SEC,1M)")</f>
        <v>#N/A</v>
      </c>
      <c r="BA2">
        <f t="array" ref="BA2">_xll.FDS(BA1,"OS_TOP_HLDR_POSCHG(ALL,0D,,MTD,,M,SEC,1M)")</f>
        <v>0</v>
      </c>
      <c r="BB2" t="e">
        <f t="array" ref="BB2">_xll.FDS(BB1,"OS_TOP_HLDR_POSCHG(ALL,0D,,MTD,,M,SEC,1M)")</f>
        <v>#N/A</v>
      </c>
      <c r="BC2">
        <f t="array" ref="BC2:BC14">_xll.FDS(BC1,"OS_TOP_HLDR_POSCHG(ALL,0D,,MTD,,M,SEC,1M)")</f>
        <v>0</v>
      </c>
      <c r="BD2">
        <f t="array" ref="BD2:BD3">_xll.FDS(BD1,"OS_TOP_HLDR_POSCHG(ALL,0D,,MTD,,M,SEC,1M)")</f>
        <v>0</v>
      </c>
      <c r="BE2" t="e">
        <f t="array" ref="BE2">_xll.FDS(BE1,"OS_TOP_HLDR_POSCHG(ALL,0D,,MTD,,M,SEC,1M)")</f>
        <v>#N/A</v>
      </c>
      <c r="BF2" t="e">
        <f t="array" ref="BF2">_xll.FDS(BF1,"OS_TOP_HLDR_POSCHG(ALL,0D,,MTD,,M,SEC,1M)")</f>
        <v>#N/A</v>
      </c>
      <c r="BG2" t="e">
        <f t="array" ref="BG2">_xll.FDS(BG1,"OS_TOP_HLDR_POSCHG(ALL,0D,,MTD,,M,SEC,1M)")</f>
        <v>#N/A</v>
      </c>
      <c r="BH2">
        <f t="array" ref="BH2:BH3">_xll.FDS(BH1,"OS_TOP_HLDR_POSCHG(ALL,0D,,MTD,,M,SEC,1M)")</f>
        <v>0</v>
      </c>
      <c r="BI2">
        <f t="array" ref="BI2:BI3">_xll.FDS(BI1,"OS_TOP_HLDR_POSCHG(ALL,0D,,MTD,,M,SEC,1M)")</f>
        <v>0</v>
      </c>
      <c r="BJ2">
        <f t="array" ref="BJ2">_xll.FDS(BJ1,"OS_TOP_HLDR_POSCHG(ALL,0D,,MTD,,M,SEC,1M)")</f>
        <v>0</v>
      </c>
      <c r="BK2">
        <f t="array" ref="BK2:BK10">_xll.FDS(BK1,"OS_TOP_HLDR_POSCHG(ALL,0D,,MTD,,M,SEC,1M)")</f>
        <v>0</v>
      </c>
      <c r="BL2">
        <f t="array" ref="BL2">_xll.FDS(BL1,"OS_TOP_HLDR_POSCHG(ALL,0D,,MTD,,M,SEC,1M)")</f>
        <v>0</v>
      </c>
      <c r="BM2">
        <f t="array" ref="BM2:BM11">_xll.FDS(BM1,"OS_TOP_HLDR_POSCHG(ALL,0D,,MTD,,M,SEC,1M)")</f>
        <v>0</v>
      </c>
      <c r="BN2">
        <f t="array" ref="BN2">_xll.FDS(BN1,"OS_TOP_HLDR_POSCHG(ALL,0D,,MTD,,M,SEC,1M)")</f>
        <v>0</v>
      </c>
      <c r="BO2" t="e">
        <f t="array" ref="BO2">_xll.FDS(BO1,"OS_TOP_HLDR_POSCHG(ALL,0D,,MTD,,M,SEC,1M)")</f>
        <v>#N/A</v>
      </c>
      <c r="BP2" t="e">
        <f t="array" ref="BP2">_xll.FDS(BP1,"OS_TOP_HLDR_POSCHG(ALL,0D,,MTD,,M,SEC,1M)")</f>
        <v>#N/A</v>
      </c>
      <c r="BQ2">
        <f t="array" ref="BQ2:BQ10">_xll.FDS(BQ1,"OS_TOP_HLDR_POSCHG(ALL,0D,,MTD,,M,SEC,1M)")</f>
        <v>0</v>
      </c>
      <c r="BR2" t="e">
        <f t="array" ref="BR2">_xll.FDS(BR1,"OS_TOP_HLDR_POSCHG(ALL,0D,,MTD,,M,SEC,1M)")</f>
        <v>#N/A</v>
      </c>
      <c r="BS2" t="e">
        <f t="array" ref="BS2">_xll.FDS(BS1,"OS_TOP_HLDR_POSCHG(ALL,0D,,MTD,,M,SEC,1M)")</f>
        <v>#N/A</v>
      </c>
      <c r="BT2">
        <f t="array" ref="BT2">_xll.FDS(BT1,"OS_TOP_HLDR_POSCHG(ALL,0D,,MTD,,M,SEC,1M)")</f>
        <v>0</v>
      </c>
      <c r="BU2">
        <f t="array" ref="BU2:BU9">_xll.FDS(BU1,"OS_TOP_HLDR_POSCHG(ALL,0D,,MTD,,M,SEC,1M)")</f>
        <v>0</v>
      </c>
      <c r="BV2">
        <f t="array" ref="BV2:BV25">_xll.FDS(BV1,"OS_TOP_HLDR_POSCHG(ALL,0D,,MTD,,M,SEC,1M)")</f>
        <v>0</v>
      </c>
      <c r="BW2" t="e">
        <f t="array" ref="BW2">_xll.FDS(BW1,"OS_TOP_HLDR_POSCHG(ALL,0D,,MTD,,M,SEC,1M)")</f>
        <v>#N/A</v>
      </c>
      <c r="BX2">
        <f t="array" ref="BX2">_xll.FDS(BX1,"OS_TOP_HLDR_POSCHG(ALL,0D,,MTD,,M,SEC,1M)")</f>
        <v>-4487</v>
      </c>
      <c r="BY2">
        <f t="array" ref="BY2:BY92">_xll.FDS(BY1,"OS_TOP_HLDR_POSCHG(ALL,0D,,MTD,,M,SEC,1M)")</f>
        <v>-96640</v>
      </c>
      <c r="BZ2">
        <f t="array" ref="BZ2:BZ46">_xll.FDS(BZ1,"OS_TOP_HLDR_POSCHG(ALL,0D,,MTD,,M,SEC,1M)")</f>
        <v>0</v>
      </c>
      <c r="CA2">
        <f t="array" ref="CA2:CA44">_xll.FDS(CA1,"OS_TOP_HLDR_POSCHG(ALL,0D,,MTD,,M,SEC,1M)")</f>
        <v>0</v>
      </c>
      <c r="CB2">
        <f t="array" ref="CB2:CB112">_xll.FDS(CB1,"OS_TOP_HLDR_POSCHG(ALL,0D,,MTD,,M,SEC,1M)")</f>
        <v>0</v>
      </c>
      <c r="CC2">
        <f t="array" ref="CC2:CC13">_xll.FDS(CC1,"OS_TOP_HLDR_POSCHG(ALL,0D,,MTD,,M,SEC,1M)")</f>
        <v>0</v>
      </c>
    </row>
    <row r="3" spans="1:81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L3">
        <v>0</v>
      </c>
      <c r="N3">
        <v>0</v>
      </c>
      <c r="O3">
        <v>0</v>
      </c>
      <c r="S3">
        <v>0</v>
      </c>
      <c r="U3">
        <v>0</v>
      </c>
      <c r="V3">
        <v>0</v>
      </c>
      <c r="W3">
        <v>-67510</v>
      </c>
      <c r="AA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Q3">
        <v>0</v>
      </c>
      <c r="AT3">
        <v>0</v>
      </c>
      <c r="AW3">
        <v>0</v>
      </c>
      <c r="AY3">
        <v>0</v>
      </c>
      <c r="BC3">
        <v>0</v>
      </c>
      <c r="BD3">
        <v>0</v>
      </c>
      <c r="BH3">
        <v>0</v>
      </c>
      <c r="BI3">
        <v>0</v>
      </c>
      <c r="BK3">
        <v>0</v>
      </c>
      <c r="BM3">
        <v>0</v>
      </c>
      <c r="BQ3">
        <v>0</v>
      </c>
      <c r="BU3">
        <v>-2021</v>
      </c>
      <c r="BV3">
        <v>0</v>
      </c>
      <c r="BY3">
        <v>54803</v>
      </c>
      <c r="BZ3">
        <v>0</v>
      </c>
      <c r="CA3">
        <v>0</v>
      </c>
      <c r="CB3">
        <v>0</v>
      </c>
      <c r="CC3">
        <v>0</v>
      </c>
    </row>
    <row r="4" spans="1:81" x14ac:dyDescent="0.75">
      <c r="A4">
        <v>0</v>
      </c>
      <c r="C4">
        <v>0</v>
      </c>
      <c r="D4">
        <v>0</v>
      </c>
      <c r="E4">
        <v>0</v>
      </c>
      <c r="F4">
        <v>0</v>
      </c>
      <c r="L4">
        <v>21716</v>
      </c>
      <c r="N4">
        <v>0</v>
      </c>
      <c r="O4">
        <v>0</v>
      </c>
      <c r="V4">
        <v>0</v>
      </c>
      <c r="W4">
        <v>0</v>
      </c>
      <c r="AA4">
        <v>0</v>
      </c>
      <c r="AF4">
        <v>-3399</v>
      </c>
      <c r="AH4">
        <v>0</v>
      </c>
      <c r="AI4">
        <v>0</v>
      </c>
      <c r="AK4">
        <v>0</v>
      </c>
      <c r="AL4">
        <v>0</v>
      </c>
      <c r="AM4">
        <v>0</v>
      </c>
      <c r="AQ4">
        <v>0</v>
      </c>
      <c r="AT4">
        <v>0</v>
      </c>
      <c r="BC4">
        <v>0</v>
      </c>
      <c r="BK4">
        <v>0</v>
      </c>
      <c r="BM4">
        <v>0</v>
      </c>
      <c r="BQ4">
        <v>0</v>
      </c>
      <c r="BU4">
        <v>0</v>
      </c>
      <c r="BV4">
        <v>-6944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75">
      <c r="A5">
        <v>3868</v>
      </c>
      <c r="C5">
        <v>0</v>
      </c>
      <c r="E5">
        <v>0</v>
      </c>
      <c r="F5">
        <v>0</v>
      </c>
      <c r="L5">
        <v>0</v>
      </c>
      <c r="N5">
        <v>0</v>
      </c>
      <c r="O5">
        <v>0</v>
      </c>
      <c r="V5">
        <v>0</v>
      </c>
      <c r="W5">
        <v>0</v>
      </c>
      <c r="AA5">
        <v>0</v>
      </c>
      <c r="AF5">
        <v>-546</v>
      </c>
      <c r="AH5">
        <v>0</v>
      </c>
      <c r="AI5">
        <v>0</v>
      </c>
      <c r="AK5">
        <v>0</v>
      </c>
      <c r="AL5">
        <v>0</v>
      </c>
      <c r="AM5">
        <v>0</v>
      </c>
      <c r="AQ5">
        <v>0</v>
      </c>
      <c r="AT5">
        <v>0</v>
      </c>
      <c r="BC5">
        <v>0</v>
      </c>
      <c r="BK5">
        <v>0</v>
      </c>
      <c r="BM5">
        <v>0</v>
      </c>
      <c r="BQ5">
        <v>0</v>
      </c>
      <c r="BU5">
        <v>572439</v>
      </c>
      <c r="BV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75">
      <c r="A6">
        <v>0</v>
      </c>
      <c r="C6">
        <v>0</v>
      </c>
      <c r="E6">
        <v>0</v>
      </c>
      <c r="F6">
        <v>0</v>
      </c>
      <c r="L6">
        <v>0</v>
      </c>
      <c r="N6">
        <v>0</v>
      </c>
      <c r="O6">
        <v>0</v>
      </c>
      <c r="V6">
        <v>0</v>
      </c>
      <c r="W6">
        <v>0</v>
      </c>
      <c r="AA6">
        <v>0</v>
      </c>
      <c r="AF6">
        <v>0</v>
      </c>
      <c r="AH6">
        <v>0</v>
      </c>
      <c r="AI6">
        <v>0</v>
      </c>
      <c r="AK6">
        <v>0</v>
      </c>
      <c r="AL6">
        <v>-1302</v>
      </c>
      <c r="AM6">
        <v>0</v>
      </c>
      <c r="AQ6">
        <v>0</v>
      </c>
      <c r="AT6">
        <v>0</v>
      </c>
      <c r="BC6">
        <v>0</v>
      </c>
      <c r="BK6">
        <v>0</v>
      </c>
      <c r="BM6">
        <v>0</v>
      </c>
      <c r="BQ6">
        <v>0</v>
      </c>
      <c r="BU6">
        <v>0</v>
      </c>
      <c r="BV6">
        <v>-1935</v>
      </c>
      <c r="BY6">
        <v>-50274</v>
      </c>
      <c r="BZ6">
        <v>0</v>
      </c>
      <c r="CA6">
        <v>0</v>
      </c>
      <c r="CB6">
        <v>0</v>
      </c>
      <c r="CC6">
        <v>0</v>
      </c>
    </row>
    <row r="7" spans="1:81" x14ac:dyDescent="0.75">
      <c r="A7">
        <v>0</v>
      </c>
      <c r="C7">
        <v>0</v>
      </c>
      <c r="E7">
        <v>0</v>
      </c>
      <c r="F7">
        <v>0</v>
      </c>
      <c r="L7">
        <v>0</v>
      </c>
      <c r="N7">
        <v>0</v>
      </c>
      <c r="O7">
        <v>0</v>
      </c>
      <c r="W7">
        <v>0</v>
      </c>
      <c r="AA7">
        <v>-1015</v>
      </c>
      <c r="AF7">
        <v>0</v>
      </c>
      <c r="AI7">
        <v>0</v>
      </c>
      <c r="AK7">
        <v>0</v>
      </c>
      <c r="AL7">
        <v>-981</v>
      </c>
      <c r="AM7">
        <v>0</v>
      </c>
      <c r="AQ7">
        <v>0</v>
      </c>
      <c r="AT7">
        <v>0</v>
      </c>
      <c r="BC7">
        <v>0</v>
      </c>
      <c r="BK7">
        <v>0</v>
      </c>
      <c r="BM7">
        <v>0</v>
      </c>
      <c r="BQ7">
        <v>0</v>
      </c>
      <c r="BU7">
        <v>0</v>
      </c>
      <c r="BV7">
        <v>4479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75">
      <c r="A8">
        <v>0</v>
      </c>
      <c r="C8">
        <v>0</v>
      </c>
      <c r="E8">
        <v>0</v>
      </c>
      <c r="F8">
        <v>-6097</v>
      </c>
      <c r="L8">
        <v>-47000</v>
      </c>
      <c r="N8">
        <v>-5316</v>
      </c>
      <c r="O8">
        <v>0</v>
      </c>
      <c r="W8">
        <v>0</v>
      </c>
      <c r="AA8">
        <v>0</v>
      </c>
      <c r="AF8">
        <v>0</v>
      </c>
      <c r="AI8">
        <v>0</v>
      </c>
      <c r="AK8">
        <v>0</v>
      </c>
      <c r="AL8">
        <v>0</v>
      </c>
      <c r="AM8">
        <v>0</v>
      </c>
      <c r="AQ8">
        <v>0</v>
      </c>
      <c r="AT8">
        <v>0</v>
      </c>
      <c r="BC8">
        <v>0</v>
      </c>
      <c r="BK8">
        <v>0</v>
      </c>
      <c r="BM8">
        <v>0</v>
      </c>
      <c r="BQ8">
        <v>0</v>
      </c>
      <c r="BU8">
        <v>0</v>
      </c>
      <c r="BV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75">
      <c r="A9">
        <v>0</v>
      </c>
      <c r="C9">
        <v>0</v>
      </c>
      <c r="E9">
        <v>0</v>
      </c>
      <c r="F9">
        <v>0</v>
      </c>
      <c r="L9">
        <v>0</v>
      </c>
      <c r="N9">
        <v>0</v>
      </c>
      <c r="O9">
        <v>0</v>
      </c>
      <c r="W9">
        <v>0</v>
      </c>
      <c r="AA9">
        <v>0</v>
      </c>
      <c r="AF9">
        <v>0</v>
      </c>
      <c r="AI9">
        <v>0</v>
      </c>
      <c r="AK9">
        <v>0</v>
      </c>
      <c r="AL9">
        <v>0</v>
      </c>
      <c r="AM9">
        <v>0</v>
      </c>
      <c r="AQ9">
        <v>-3502</v>
      </c>
      <c r="AT9">
        <v>0</v>
      </c>
      <c r="BC9">
        <v>0</v>
      </c>
      <c r="BK9">
        <v>0</v>
      </c>
      <c r="BM9">
        <v>0</v>
      </c>
      <c r="BQ9">
        <v>0</v>
      </c>
      <c r="BU9">
        <v>0</v>
      </c>
      <c r="BV9">
        <v>0</v>
      </c>
      <c r="BY9">
        <v>-6201</v>
      </c>
      <c r="BZ9">
        <v>-33400</v>
      </c>
      <c r="CA9">
        <v>0</v>
      </c>
      <c r="CB9">
        <v>0</v>
      </c>
      <c r="CC9">
        <v>0</v>
      </c>
    </row>
    <row r="10" spans="1:81" x14ac:dyDescent="0.75">
      <c r="A10">
        <v>0</v>
      </c>
      <c r="C10">
        <v>0</v>
      </c>
      <c r="E10">
        <v>0</v>
      </c>
      <c r="F10">
        <v>0</v>
      </c>
      <c r="L10">
        <v>0</v>
      </c>
      <c r="N10">
        <v>0</v>
      </c>
      <c r="O10">
        <v>0</v>
      </c>
      <c r="W10">
        <v>0</v>
      </c>
      <c r="AA10">
        <v>0</v>
      </c>
      <c r="AF10">
        <v>0</v>
      </c>
      <c r="AI10">
        <v>1588</v>
      </c>
      <c r="AK10">
        <v>0</v>
      </c>
      <c r="AL10">
        <v>0</v>
      </c>
      <c r="AM10">
        <v>0</v>
      </c>
      <c r="AT10">
        <v>0</v>
      </c>
      <c r="BC10">
        <v>0</v>
      </c>
      <c r="BK10">
        <v>0</v>
      </c>
      <c r="BM10">
        <v>0</v>
      </c>
      <c r="BQ10">
        <v>0</v>
      </c>
      <c r="BV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75">
      <c r="A11">
        <v>0</v>
      </c>
      <c r="C11">
        <v>0</v>
      </c>
      <c r="F11">
        <v>10099</v>
      </c>
      <c r="L11">
        <v>0</v>
      </c>
      <c r="N11">
        <v>0</v>
      </c>
      <c r="O11">
        <v>0</v>
      </c>
      <c r="W11">
        <v>0</v>
      </c>
      <c r="AA11">
        <v>0</v>
      </c>
      <c r="AI11">
        <v>0</v>
      </c>
      <c r="AK11">
        <v>11379</v>
      </c>
      <c r="AL11">
        <v>0</v>
      </c>
      <c r="AM11">
        <v>0</v>
      </c>
      <c r="AT11">
        <v>0</v>
      </c>
      <c r="BC11">
        <v>0</v>
      </c>
      <c r="BM11">
        <v>0</v>
      </c>
      <c r="BV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75">
      <c r="A12">
        <v>0</v>
      </c>
      <c r="C12">
        <v>0</v>
      </c>
      <c r="F12">
        <v>0</v>
      </c>
      <c r="L12">
        <v>0</v>
      </c>
      <c r="N12">
        <v>0</v>
      </c>
      <c r="O12">
        <v>0</v>
      </c>
      <c r="W12">
        <v>-6601</v>
      </c>
      <c r="AA12">
        <v>0</v>
      </c>
      <c r="AI12">
        <v>0</v>
      </c>
      <c r="AK12">
        <v>0</v>
      </c>
      <c r="AL12">
        <v>0</v>
      </c>
      <c r="AM12">
        <v>0</v>
      </c>
      <c r="AT12">
        <v>0</v>
      </c>
      <c r="BC12">
        <v>0</v>
      </c>
      <c r="BV12">
        <v>0</v>
      </c>
      <c r="BY12">
        <v>0</v>
      </c>
      <c r="BZ12">
        <v>0</v>
      </c>
      <c r="CA12">
        <v>0</v>
      </c>
      <c r="CB12">
        <v>179700</v>
      </c>
      <c r="CC12">
        <v>14255</v>
      </c>
    </row>
    <row r="13" spans="1:81" x14ac:dyDescent="0.75">
      <c r="A13">
        <v>0</v>
      </c>
      <c r="C13">
        <v>0</v>
      </c>
      <c r="F13">
        <v>0</v>
      </c>
      <c r="L13">
        <v>0</v>
      </c>
      <c r="N13">
        <v>0</v>
      </c>
      <c r="O13">
        <v>0</v>
      </c>
      <c r="W13">
        <v>0</v>
      </c>
      <c r="AA13">
        <v>0</v>
      </c>
      <c r="AI13">
        <v>0</v>
      </c>
      <c r="AK13">
        <v>22700</v>
      </c>
      <c r="AL13">
        <v>0</v>
      </c>
      <c r="AM13">
        <v>0</v>
      </c>
      <c r="AT13">
        <v>0</v>
      </c>
      <c r="BC13">
        <v>0</v>
      </c>
      <c r="BV13">
        <v>0</v>
      </c>
      <c r="BY13">
        <v>0</v>
      </c>
      <c r="BZ13">
        <v>0</v>
      </c>
      <c r="CA13">
        <v>0</v>
      </c>
      <c r="CB13">
        <v>0</v>
      </c>
      <c r="CC13">
        <v>1485</v>
      </c>
    </row>
    <row r="14" spans="1:81" x14ac:dyDescent="0.75">
      <c r="A14">
        <v>0</v>
      </c>
      <c r="C14">
        <v>0</v>
      </c>
      <c r="L14">
        <v>0</v>
      </c>
      <c r="N14">
        <v>7413</v>
      </c>
      <c r="O14">
        <v>0</v>
      </c>
      <c r="W14">
        <v>-2316</v>
      </c>
      <c r="AA14">
        <v>-2884</v>
      </c>
      <c r="AI14">
        <v>0</v>
      </c>
      <c r="AK14">
        <v>0</v>
      </c>
      <c r="AL14">
        <v>0</v>
      </c>
      <c r="AM14">
        <v>0</v>
      </c>
      <c r="AT14">
        <v>0</v>
      </c>
      <c r="BC14">
        <v>0</v>
      </c>
      <c r="BV14">
        <v>0</v>
      </c>
      <c r="BY14">
        <v>0</v>
      </c>
      <c r="BZ14">
        <v>0</v>
      </c>
      <c r="CA14">
        <v>0</v>
      </c>
      <c r="CB14">
        <v>0</v>
      </c>
    </row>
    <row r="15" spans="1:81" x14ac:dyDescent="0.75">
      <c r="A15">
        <v>0</v>
      </c>
      <c r="C15">
        <v>0</v>
      </c>
      <c r="L15">
        <v>0</v>
      </c>
      <c r="N15">
        <v>0</v>
      </c>
      <c r="O15">
        <v>0</v>
      </c>
      <c r="W15">
        <v>0</v>
      </c>
      <c r="AA15">
        <v>0</v>
      </c>
      <c r="AI15">
        <v>0</v>
      </c>
      <c r="AK15">
        <v>0</v>
      </c>
      <c r="AM15">
        <v>0</v>
      </c>
      <c r="AT15">
        <v>0</v>
      </c>
      <c r="BV15">
        <v>0</v>
      </c>
      <c r="BY15">
        <v>-3597</v>
      </c>
      <c r="BZ15">
        <v>0</v>
      </c>
      <c r="CA15">
        <v>0</v>
      </c>
      <c r="CB15">
        <v>0</v>
      </c>
    </row>
    <row r="16" spans="1:81" x14ac:dyDescent="0.75">
      <c r="A16">
        <v>0</v>
      </c>
      <c r="C16">
        <v>0</v>
      </c>
      <c r="L16">
        <v>0</v>
      </c>
      <c r="N16">
        <v>0</v>
      </c>
      <c r="O16">
        <v>0</v>
      </c>
      <c r="W16">
        <v>0</v>
      </c>
      <c r="AA16">
        <v>0</v>
      </c>
      <c r="AI16">
        <v>0</v>
      </c>
      <c r="AK16">
        <v>0</v>
      </c>
      <c r="AT16">
        <v>0</v>
      </c>
      <c r="BV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75">
      <c r="A17">
        <v>0</v>
      </c>
      <c r="C17">
        <v>0</v>
      </c>
      <c r="L17">
        <v>-8306</v>
      </c>
      <c r="N17">
        <v>0</v>
      </c>
      <c r="O17">
        <v>-3283</v>
      </c>
      <c r="W17">
        <v>0</v>
      </c>
      <c r="AA17">
        <v>0</v>
      </c>
      <c r="AI17">
        <v>0</v>
      </c>
      <c r="AK17">
        <v>0</v>
      </c>
      <c r="AT17">
        <v>0</v>
      </c>
      <c r="BV17">
        <v>0</v>
      </c>
      <c r="BY17">
        <v>0</v>
      </c>
      <c r="BZ17">
        <v>-3101</v>
      </c>
      <c r="CA17">
        <v>0</v>
      </c>
      <c r="CB17">
        <v>0</v>
      </c>
    </row>
    <row r="18" spans="1:80" x14ac:dyDescent="0.75">
      <c r="A18">
        <v>0</v>
      </c>
      <c r="C18">
        <v>0</v>
      </c>
      <c r="L18">
        <v>0</v>
      </c>
      <c r="N18">
        <v>0</v>
      </c>
      <c r="O18">
        <v>0</v>
      </c>
      <c r="W18">
        <v>0</v>
      </c>
      <c r="AA18">
        <v>0</v>
      </c>
      <c r="AI18">
        <v>0</v>
      </c>
      <c r="AK18">
        <v>0</v>
      </c>
      <c r="AT18">
        <v>0</v>
      </c>
      <c r="BV18">
        <v>0</v>
      </c>
      <c r="BY18">
        <v>-5547</v>
      </c>
      <c r="BZ18">
        <v>31400</v>
      </c>
      <c r="CA18">
        <v>77048</v>
      </c>
      <c r="CB18">
        <v>0</v>
      </c>
    </row>
    <row r="19" spans="1:80" x14ac:dyDescent="0.75">
      <c r="A19">
        <v>0</v>
      </c>
      <c r="C19">
        <v>0</v>
      </c>
      <c r="L19">
        <v>0</v>
      </c>
      <c r="N19">
        <v>0</v>
      </c>
      <c r="O19">
        <v>0</v>
      </c>
      <c r="W19">
        <v>0</v>
      </c>
      <c r="AA19">
        <v>0</v>
      </c>
      <c r="AI19">
        <v>0</v>
      </c>
      <c r="AK19">
        <v>0</v>
      </c>
      <c r="AT19">
        <v>0</v>
      </c>
      <c r="BV19">
        <v>0</v>
      </c>
      <c r="BY19">
        <v>3416</v>
      </c>
      <c r="BZ19">
        <v>0</v>
      </c>
      <c r="CA19">
        <v>0</v>
      </c>
      <c r="CB19">
        <v>0</v>
      </c>
    </row>
    <row r="20" spans="1:80" x14ac:dyDescent="0.75">
      <c r="C20">
        <v>0</v>
      </c>
      <c r="L20">
        <v>0</v>
      </c>
      <c r="N20">
        <v>0</v>
      </c>
      <c r="O20">
        <v>0</v>
      </c>
      <c r="W20">
        <v>0</v>
      </c>
      <c r="AA20">
        <v>-599</v>
      </c>
      <c r="AI20">
        <v>0</v>
      </c>
      <c r="AK20">
        <v>0</v>
      </c>
      <c r="AT20">
        <v>0</v>
      </c>
      <c r="BV20">
        <v>0</v>
      </c>
      <c r="BY20">
        <v>0</v>
      </c>
      <c r="BZ20">
        <v>0</v>
      </c>
      <c r="CA20">
        <v>-37811</v>
      </c>
      <c r="CB20">
        <v>0</v>
      </c>
    </row>
    <row r="21" spans="1:80" x14ac:dyDescent="0.75">
      <c r="C21">
        <v>0</v>
      </c>
      <c r="L21">
        <v>4946</v>
      </c>
      <c r="N21">
        <v>0</v>
      </c>
      <c r="O21">
        <v>0</v>
      </c>
      <c r="W21">
        <v>0</v>
      </c>
      <c r="AA21">
        <v>0</v>
      </c>
      <c r="AI21">
        <v>0</v>
      </c>
      <c r="AK21">
        <v>0</v>
      </c>
      <c r="AT21">
        <v>0</v>
      </c>
      <c r="BV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75">
      <c r="C22">
        <v>0</v>
      </c>
      <c r="L22">
        <v>0</v>
      </c>
      <c r="N22">
        <v>0</v>
      </c>
      <c r="O22">
        <v>3700</v>
      </c>
      <c r="W22">
        <v>0</v>
      </c>
      <c r="AA22">
        <v>0</v>
      </c>
      <c r="AI22">
        <v>3096</v>
      </c>
      <c r="AK22">
        <v>0</v>
      </c>
      <c r="AT22">
        <v>0</v>
      </c>
      <c r="BV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75">
      <c r="C23">
        <v>0</v>
      </c>
      <c r="L23">
        <v>0</v>
      </c>
      <c r="N23">
        <v>0</v>
      </c>
      <c r="O23">
        <v>11893</v>
      </c>
      <c r="W23">
        <v>0</v>
      </c>
      <c r="AA23">
        <v>0</v>
      </c>
      <c r="AI23">
        <v>0</v>
      </c>
      <c r="AK23">
        <v>6336</v>
      </c>
      <c r="AT23">
        <v>-243802</v>
      </c>
      <c r="BV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75">
      <c r="C24">
        <v>0</v>
      </c>
      <c r="L24">
        <v>0</v>
      </c>
      <c r="N24">
        <v>0</v>
      </c>
      <c r="O24">
        <v>0</v>
      </c>
      <c r="W24">
        <v>0</v>
      </c>
      <c r="AA24">
        <v>0</v>
      </c>
      <c r="AI24">
        <v>0</v>
      </c>
      <c r="AK24">
        <v>0</v>
      </c>
      <c r="AT24">
        <v>0</v>
      </c>
      <c r="BV24">
        <v>0</v>
      </c>
      <c r="BY24">
        <v>483</v>
      </c>
      <c r="BZ24">
        <v>0</v>
      </c>
      <c r="CA24">
        <v>-693</v>
      </c>
      <c r="CB24">
        <v>0</v>
      </c>
    </row>
    <row r="25" spans="1:80" x14ac:dyDescent="0.75">
      <c r="C25">
        <v>0</v>
      </c>
      <c r="L25">
        <v>0</v>
      </c>
      <c r="N25">
        <v>-26421</v>
      </c>
      <c r="O25">
        <v>7062</v>
      </c>
      <c r="W25">
        <v>0</v>
      </c>
      <c r="AA25">
        <v>0</v>
      </c>
      <c r="AI25">
        <v>0</v>
      </c>
      <c r="AK25">
        <v>3758</v>
      </c>
      <c r="AT25">
        <v>0</v>
      </c>
      <c r="BV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75">
      <c r="C26">
        <v>0</v>
      </c>
      <c r="L26">
        <v>0</v>
      </c>
      <c r="N26">
        <v>11636</v>
      </c>
      <c r="O26">
        <v>0</v>
      </c>
      <c r="W26">
        <v>0</v>
      </c>
      <c r="AA26">
        <v>0</v>
      </c>
      <c r="AI26">
        <v>0</v>
      </c>
      <c r="AK26">
        <v>0</v>
      </c>
      <c r="AT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75">
      <c r="C27">
        <v>0</v>
      </c>
      <c r="L27">
        <v>0</v>
      </c>
      <c r="N27">
        <v>0</v>
      </c>
      <c r="O27">
        <v>0</v>
      </c>
      <c r="W27">
        <v>0</v>
      </c>
      <c r="AA27">
        <v>0</v>
      </c>
      <c r="AI27">
        <v>0</v>
      </c>
      <c r="AK27">
        <v>0</v>
      </c>
      <c r="AT27">
        <v>351</v>
      </c>
      <c r="BY27">
        <v>0</v>
      </c>
      <c r="BZ27">
        <v>-414</v>
      </c>
      <c r="CA27">
        <v>8590</v>
      </c>
      <c r="CB27">
        <v>0</v>
      </c>
    </row>
    <row r="28" spans="1:80" x14ac:dyDescent="0.75">
      <c r="C28">
        <v>0</v>
      </c>
      <c r="L28">
        <v>0</v>
      </c>
      <c r="N28">
        <v>0</v>
      </c>
      <c r="O28">
        <v>4400</v>
      </c>
      <c r="W28">
        <v>0</v>
      </c>
      <c r="AA28">
        <v>0</v>
      </c>
      <c r="AI28">
        <v>0</v>
      </c>
      <c r="AK28">
        <v>0</v>
      </c>
      <c r="AT28">
        <v>0</v>
      </c>
      <c r="BY28">
        <v>-14482</v>
      </c>
      <c r="BZ28">
        <v>10638</v>
      </c>
      <c r="CA28">
        <v>0</v>
      </c>
      <c r="CB28">
        <v>0</v>
      </c>
    </row>
    <row r="29" spans="1:80" x14ac:dyDescent="0.75">
      <c r="C29">
        <v>0</v>
      </c>
      <c r="L29">
        <v>0</v>
      </c>
      <c r="N29">
        <v>1554</v>
      </c>
      <c r="O29">
        <v>0</v>
      </c>
      <c r="W29">
        <v>0</v>
      </c>
      <c r="AA29">
        <v>0</v>
      </c>
      <c r="AI29">
        <v>-2398</v>
      </c>
      <c r="AK29">
        <v>0</v>
      </c>
      <c r="AT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75">
      <c r="C30">
        <v>0</v>
      </c>
      <c r="L30">
        <v>0</v>
      </c>
      <c r="N30">
        <v>0</v>
      </c>
      <c r="O30">
        <v>0</v>
      </c>
      <c r="W30">
        <v>0</v>
      </c>
      <c r="AA30">
        <v>0</v>
      </c>
      <c r="AI30">
        <v>0</v>
      </c>
      <c r="AK30">
        <v>0</v>
      </c>
      <c r="AT30">
        <v>0</v>
      </c>
      <c r="BY30">
        <v>-2775</v>
      </c>
      <c r="BZ30">
        <v>8600</v>
      </c>
      <c r="CA30">
        <v>0</v>
      </c>
      <c r="CB30">
        <v>0</v>
      </c>
    </row>
    <row r="31" spans="1:80" x14ac:dyDescent="0.75">
      <c r="C31">
        <v>0</v>
      </c>
      <c r="L31">
        <v>0</v>
      </c>
      <c r="N31">
        <v>0</v>
      </c>
      <c r="W31">
        <v>0</v>
      </c>
      <c r="AA31">
        <v>0</v>
      </c>
      <c r="AI31">
        <v>0</v>
      </c>
      <c r="AK31">
        <v>176</v>
      </c>
      <c r="AT31">
        <v>0</v>
      </c>
      <c r="BY31">
        <v>0</v>
      </c>
      <c r="BZ31">
        <v>-1332</v>
      </c>
      <c r="CA31">
        <v>5095</v>
      </c>
      <c r="CB31">
        <v>0</v>
      </c>
    </row>
    <row r="32" spans="1:80" x14ac:dyDescent="0.75">
      <c r="C32">
        <v>0</v>
      </c>
      <c r="L32">
        <v>0</v>
      </c>
      <c r="N32">
        <v>0</v>
      </c>
      <c r="W32">
        <v>0</v>
      </c>
      <c r="AA32">
        <v>0</v>
      </c>
      <c r="AI32">
        <v>0</v>
      </c>
      <c r="AK32">
        <v>0</v>
      </c>
      <c r="AT32">
        <v>0</v>
      </c>
      <c r="BY32">
        <v>0</v>
      </c>
      <c r="BZ32">
        <v>7027</v>
      </c>
      <c r="CA32">
        <v>0</v>
      </c>
      <c r="CB32">
        <v>0</v>
      </c>
    </row>
    <row r="33" spans="3:80" x14ac:dyDescent="0.75">
      <c r="C33">
        <v>0</v>
      </c>
      <c r="L33">
        <v>0</v>
      </c>
      <c r="N33">
        <v>0</v>
      </c>
      <c r="W33">
        <v>0</v>
      </c>
      <c r="AA33">
        <v>0</v>
      </c>
      <c r="AI33">
        <v>0</v>
      </c>
      <c r="AK33">
        <v>0</v>
      </c>
      <c r="AT33">
        <v>0</v>
      </c>
      <c r="BY33">
        <v>0</v>
      </c>
      <c r="BZ33">
        <v>6310</v>
      </c>
      <c r="CA33">
        <v>3500</v>
      </c>
      <c r="CB33">
        <v>75285</v>
      </c>
    </row>
    <row r="34" spans="3:80" x14ac:dyDescent="0.75">
      <c r="C34">
        <v>0</v>
      </c>
      <c r="L34">
        <v>0</v>
      </c>
      <c r="N34">
        <v>-1770</v>
      </c>
      <c r="W34">
        <v>0</v>
      </c>
      <c r="AA34">
        <v>0</v>
      </c>
      <c r="AI34">
        <v>-9511</v>
      </c>
      <c r="AK34">
        <v>0</v>
      </c>
      <c r="AT34">
        <v>0</v>
      </c>
      <c r="BY34">
        <v>0</v>
      </c>
      <c r="BZ34">
        <v>0</v>
      </c>
      <c r="CA34">
        <v>0</v>
      </c>
      <c r="CB34">
        <v>0</v>
      </c>
    </row>
    <row r="35" spans="3:80" x14ac:dyDescent="0.75">
      <c r="C35">
        <v>0</v>
      </c>
      <c r="L35">
        <v>0</v>
      </c>
      <c r="N35">
        <v>0</v>
      </c>
      <c r="W35">
        <v>0</v>
      </c>
      <c r="AA35">
        <v>0</v>
      </c>
      <c r="AI35">
        <v>0</v>
      </c>
      <c r="AK35">
        <v>0</v>
      </c>
      <c r="AT35">
        <v>0</v>
      </c>
      <c r="BY35">
        <v>0</v>
      </c>
      <c r="BZ35">
        <v>0</v>
      </c>
      <c r="CA35">
        <v>0</v>
      </c>
      <c r="CB35">
        <v>0</v>
      </c>
    </row>
    <row r="36" spans="3:80" x14ac:dyDescent="0.75">
      <c r="C36">
        <v>0</v>
      </c>
      <c r="L36">
        <v>0</v>
      </c>
      <c r="N36">
        <v>0</v>
      </c>
      <c r="W36">
        <v>0</v>
      </c>
      <c r="AA36">
        <v>0</v>
      </c>
      <c r="AI36">
        <v>0</v>
      </c>
      <c r="AK36">
        <v>0</v>
      </c>
      <c r="AT36">
        <v>0</v>
      </c>
      <c r="BY36">
        <v>10794</v>
      </c>
      <c r="BZ36">
        <v>0</v>
      </c>
      <c r="CA36">
        <v>0</v>
      </c>
      <c r="CB36">
        <v>0</v>
      </c>
    </row>
    <row r="37" spans="3:80" x14ac:dyDescent="0.75">
      <c r="C37">
        <v>0</v>
      </c>
      <c r="L37">
        <v>0</v>
      </c>
      <c r="N37">
        <v>100600</v>
      </c>
      <c r="W37">
        <v>0</v>
      </c>
      <c r="AA37">
        <v>0</v>
      </c>
      <c r="AI37">
        <v>0</v>
      </c>
      <c r="AK37">
        <v>0</v>
      </c>
      <c r="AT37">
        <v>0</v>
      </c>
      <c r="BY37">
        <v>0</v>
      </c>
      <c r="BZ37">
        <v>0</v>
      </c>
      <c r="CA37">
        <v>0</v>
      </c>
      <c r="CB37">
        <v>0</v>
      </c>
    </row>
    <row r="38" spans="3:80" x14ac:dyDescent="0.75">
      <c r="C38">
        <v>0</v>
      </c>
      <c r="L38">
        <v>12816</v>
      </c>
      <c r="N38">
        <v>-1598</v>
      </c>
      <c r="W38">
        <v>1056</v>
      </c>
      <c r="AA38">
        <v>0</v>
      </c>
      <c r="AI38">
        <v>0</v>
      </c>
      <c r="AK38">
        <v>0</v>
      </c>
      <c r="AT38">
        <v>-8772</v>
      </c>
      <c r="BY38">
        <v>0</v>
      </c>
      <c r="BZ38">
        <v>0</v>
      </c>
      <c r="CA38">
        <v>0</v>
      </c>
      <c r="CB38">
        <v>0</v>
      </c>
    </row>
    <row r="39" spans="3:80" x14ac:dyDescent="0.75">
      <c r="C39">
        <v>0</v>
      </c>
      <c r="L39">
        <v>0</v>
      </c>
      <c r="N39">
        <v>-10245</v>
      </c>
      <c r="W39">
        <v>0</v>
      </c>
      <c r="AA39">
        <v>0</v>
      </c>
      <c r="AI39">
        <v>18870</v>
      </c>
      <c r="AT39">
        <v>0</v>
      </c>
      <c r="BY39">
        <v>0</v>
      </c>
      <c r="BZ39">
        <v>729</v>
      </c>
      <c r="CA39">
        <v>0</v>
      </c>
      <c r="CB39">
        <v>4590</v>
      </c>
    </row>
    <row r="40" spans="3:80" x14ac:dyDescent="0.75">
      <c r="C40">
        <v>0</v>
      </c>
      <c r="L40">
        <v>0</v>
      </c>
      <c r="N40">
        <v>0</v>
      </c>
      <c r="W40">
        <v>0</v>
      </c>
      <c r="AA40">
        <v>-1080</v>
      </c>
      <c r="AI40">
        <v>0</v>
      </c>
      <c r="AT40">
        <v>0</v>
      </c>
      <c r="BY40">
        <v>0</v>
      </c>
      <c r="BZ40">
        <v>0</v>
      </c>
      <c r="CA40">
        <v>0</v>
      </c>
      <c r="CB40">
        <v>0</v>
      </c>
    </row>
    <row r="41" spans="3:80" x14ac:dyDescent="0.75">
      <c r="C41">
        <v>0</v>
      </c>
      <c r="L41">
        <v>0</v>
      </c>
      <c r="N41">
        <v>0</v>
      </c>
      <c r="W41">
        <v>0</v>
      </c>
      <c r="AA41">
        <v>0</v>
      </c>
      <c r="AI41">
        <v>0</v>
      </c>
      <c r="AT41">
        <v>0</v>
      </c>
      <c r="BY41">
        <v>0</v>
      </c>
      <c r="BZ41">
        <v>0</v>
      </c>
      <c r="CA41">
        <v>0</v>
      </c>
      <c r="CB41">
        <v>0</v>
      </c>
    </row>
    <row r="42" spans="3:80" x14ac:dyDescent="0.75">
      <c r="C42">
        <v>0</v>
      </c>
      <c r="L42">
        <v>0</v>
      </c>
      <c r="N42">
        <v>0</v>
      </c>
      <c r="W42">
        <v>0</v>
      </c>
      <c r="AI42">
        <v>0</v>
      </c>
      <c r="AT42">
        <v>0</v>
      </c>
      <c r="BY42">
        <v>0</v>
      </c>
      <c r="BZ42">
        <v>0</v>
      </c>
      <c r="CA42">
        <v>0</v>
      </c>
      <c r="CB42">
        <v>0</v>
      </c>
    </row>
    <row r="43" spans="3:80" x14ac:dyDescent="0.75">
      <c r="C43">
        <v>0</v>
      </c>
      <c r="L43">
        <v>0</v>
      </c>
      <c r="N43">
        <v>-14140</v>
      </c>
      <c r="W43">
        <v>0</v>
      </c>
      <c r="AI43">
        <v>0</v>
      </c>
      <c r="AT43">
        <v>1150</v>
      </c>
      <c r="BY43">
        <v>0</v>
      </c>
      <c r="BZ43">
        <v>0</v>
      </c>
      <c r="CA43">
        <v>0</v>
      </c>
      <c r="CB43">
        <v>0</v>
      </c>
    </row>
    <row r="44" spans="3:80" x14ac:dyDescent="0.75">
      <c r="C44">
        <v>0</v>
      </c>
      <c r="L44">
        <v>0</v>
      </c>
      <c r="N44">
        <v>0</v>
      </c>
      <c r="W44">
        <v>0</v>
      </c>
      <c r="AI44">
        <v>0</v>
      </c>
      <c r="AT44">
        <v>0</v>
      </c>
      <c r="BY44">
        <v>40598</v>
      </c>
      <c r="BZ44">
        <v>0</v>
      </c>
      <c r="CA44">
        <v>0</v>
      </c>
      <c r="CB44">
        <v>0</v>
      </c>
    </row>
    <row r="45" spans="3:80" x14ac:dyDescent="0.75">
      <c r="C45">
        <v>0</v>
      </c>
      <c r="L45">
        <v>1349</v>
      </c>
      <c r="N45">
        <v>0</v>
      </c>
      <c r="W45">
        <v>0</v>
      </c>
      <c r="AI45">
        <v>0</v>
      </c>
      <c r="AT45">
        <v>0</v>
      </c>
      <c r="BY45">
        <v>0</v>
      </c>
      <c r="BZ45">
        <v>0</v>
      </c>
      <c r="CB45">
        <v>1059</v>
      </c>
    </row>
    <row r="46" spans="3:80" x14ac:dyDescent="0.75">
      <c r="C46">
        <v>0</v>
      </c>
      <c r="L46">
        <v>0</v>
      </c>
      <c r="N46">
        <v>-464</v>
      </c>
      <c r="W46">
        <v>0</v>
      </c>
      <c r="AI46">
        <v>0</v>
      </c>
      <c r="AT46">
        <v>0</v>
      </c>
      <c r="BY46">
        <v>0</v>
      </c>
      <c r="BZ46">
        <v>0</v>
      </c>
      <c r="CB46">
        <v>-800</v>
      </c>
    </row>
    <row r="47" spans="3:80" x14ac:dyDescent="0.75">
      <c r="C47">
        <v>0</v>
      </c>
      <c r="L47">
        <v>0</v>
      </c>
      <c r="N47">
        <v>0</v>
      </c>
      <c r="W47">
        <v>0</v>
      </c>
      <c r="AI47">
        <v>0</v>
      </c>
      <c r="AT47">
        <v>0</v>
      </c>
      <c r="BY47">
        <v>0</v>
      </c>
      <c r="CB47">
        <v>0</v>
      </c>
    </row>
    <row r="48" spans="3:80" x14ac:dyDescent="0.75">
      <c r="C48">
        <v>0</v>
      </c>
      <c r="L48">
        <v>360</v>
      </c>
      <c r="N48">
        <v>-1272</v>
      </c>
      <c r="W48">
        <v>0</v>
      </c>
      <c r="AI48">
        <v>0</v>
      </c>
      <c r="AT48">
        <v>0</v>
      </c>
      <c r="BY48">
        <v>0</v>
      </c>
      <c r="CB48">
        <v>0</v>
      </c>
    </row>
    <row r="49" spans="3:80" x14ac:dyDescent="0.75">
      <c r="C49">
        <v>0</v>
      </c>
      <c r="L49">
        <v>0</v>
      </c>
      <c r="N49">
        <v>-23343</v>
      </c>
      <c r="W49">
        <v>0</v>
      </c>
      <c r="AI49">
        <v>0</v>
      </c>
      <c r="AT49">
        <v>0</v>
      </c>
      <c r="BY49">
        <v>0</v>
      </c>
      <c r="CB49">
        <v>1000</v>
      </c>
    </row>
    <row r="50" spans="3:80" x14ac:dyDescent="0.75">
      <c r="C50">
        <v>0</v>
      </c>
      <c r="L50">
        <v>0</v>
      </c>
      <c r="N50">
        <v>0</v>
      </c>
      <c r="W50">
        <v>0</v>
      </c>
      <c r="AI50">
        <v>-2601</v>
      </c>
      <c r="AT50">
        <v>0</v>
      </c>
      <c r="BY50">
        <v>0</v>
      </c>
      <c r="CB50">
        <v>0</v>
      </c>
    </row>
    <row r="51" spans="3:80" x14ac:dyDescent="0.75">
      <c r="C51">
        <v>0</v>
      </c>
      <c r="L51">
        <v>0</v>
      </c>
      <c r="N51">
        <v>0</v>
      </c>
      <c r="AI51">
        <v>0</v>
      </c>
      <c r="AT51">
        <v>0</v>
      </c>
      <c r="BY51">
        <v>0</v>
      </c>
      <c r="CB51">
        <v>0</v>
      </c>
    </row>
    <row r="52" spans="3:80" x14ac:dyDescent="0.75">
      <c r="C52">
        <v>0</v>
      </c>
      <c r="L52">
        <v>0</v>
      </c>
      <c r="N52">
        <v>335500</v>
      </c>
      <c r="AI52">
        <v>0</v>
      </c>
      <c r="AT52">
        <v>0</v>
      </c>
      <c r="BY52">
        <v>0</v>
      </c>
      <c r="CB52">
        <v>0</v>
      </c>
    </row>
    <row r="53" spans="3:80" x14ac:dyDescent="0.75">
      <c r="C53">
        <v>0</v>
      </c>
      <c r="L53">
        <v>0</v>
      </c>
      <c r="N53">
        <v>140764</v>
      </c>
      <c r="AI53">
        <v>0</v>
      </c>
      <c r="AT53">
        <v>0</v>
      </c>
      <c r="BY53">
        <v>0</v>
      </c>
      <c r="CB53">
        <v>0</v>
      </c>
    </row>
    <row r="54" spans="3:80" x14ac:dyDescent="0.75">
      <c r="C54">
        <v>0</v>
      </c>
      <c r="L54">
        <v>0</v>
      </c>
      <c r="N54">
        <v>0</v>
      </c>
      <c r="AI54">
        <v>0</v>
      </c>
      <c r="AT54">
        <v>0</v>
      </c>
      <c r="BY54">
        <v>0</v>
      </c>
      <c r="CB54">
        <v>0</v>
      </c>
    </row>
    <row r="55" spans="3:80" x14ac:dyDescent="0.75">
      <c r="C55">
        <v>0</v>
      </c>
      <c r="L55">
        <v>0</v>
      </c>
      <c r="N55">
        <v>0</v>
      </c>
      <c r="AI55">
        <v>0</v>
      </c>
      <c r="AT55">
        <v>0</v>
      </c>
      <c r="BY55">
        <v>0</v>
      </c>
      <c r="CB55">
        <v>0</v>
      </c>
    </row>
    <row r="56" spans="3:80" x14ac:dyDescent="0.75">
      <c r="C56">
        <v>0</v>
      </c>
      <c r="L56">
        <v>0</v>
      </c>
      <c r="N56">
        <v>0</v>
      </c>
      <c r="AI56">
        <v>0</v>
      </c>
      <c r="AT56">
        <v>0</v>
      </c>
      <c r="BY56">
        <v>0</v>
      </c>
      <c r="CB56">
        <v>0</v>
      </c>
    </row>
    <row r="57" spans="3:80" x14ac:dyDescent="0.75">
      <c r="C57">
        <v>0</v>
      </c>
      <c r="L57">
        <v>0</v>
      </c>
      <c r="N57">
        <v>-36822</v>
      </c>
      <c r="AI57">
        <v>8766</v>
      </c>
      <c r="AT57">
        <v>0</v>
      </c>
      <c r="BY57">
        <v>0</v>
      </c>
      <c r="CB57">
        <v>0</v>
      </c>
    </row>
    <row r="58" spans="3:80" x14ac:dyDescent="0.75">
      <c r="C58">
        <v>0</v>
      </c>
      <c r="L58">
        <v>0</v>
      </c>
      <c r="N58">
        <v>-28951</v>
      </c>
      <c r="AI58">
        <v>0</v>
      </c>
      <c r="AT58">
        <v>-814</v>
      </c>
      <c r="BY58">
        <v>0</v>
      </c>
      <c r="CB58">
        <v>1400</v>
      </c>
    </row>
    <row r="59" spans="3:80" x14ac:dyDescent="0.75">
      <c r="C59">
        <v>0</v>
      </c>
      <c r="L59">
        <v>0</v>
      </c>
      <c r="N59">
        <v>0</v>
      </c>
      <c r="AI59">
        <v>0</v>
      </c>
      <c r="AT59">
        <v>0</v>
      </c>
      <c r="BY59">
        <v>0</v>
      </c>
      <c r="CB59">
        <v>0</v>
      </c>
    </row>
    <row r="60" spans="3:80" x14ac:dyDescent="0.75">
      <c r="C60">
        <v>0</v>
      </c>
      <c r="L60">
        <v>0</v>
      </c>
      <c r="N60">
        <v>0</v>
      </c>
      <c r="AI60">
        <v>0</v>
      </c>
      <c r="AT60">
        <v>0</v>
      </c>
      <c r="BY60">
        <v>-13111</v>
      </c>
      <c r="CB60">
        <v>0</v>
      </c>
    </row>
    <row r="61" spans="3:80" x14ac:dyDescent="0.75">
      <c r="C61">
        <v>0</v>
      </c>
      <c r="L61">
        <v>0</v>
      </c>
      <c r="N61">
        <v>8372</v>
      </c>
      <c r="AI61">
        <v>0</v>
      </c>
      <c r="AT61">
        <v>0</v>
      </c>
      <c r="BY61">
        <v>2482</v>
      </c>
      <c r="CB61">
        <v>0</v>
      </c>
    </row>
    <row r="62" spans="3:80" x14ac:dyDescent="0.75">
      <c r="C62">
        <v>0</v>
      </c>
      <c r="L62">
        <v>0</v>
      </c>
      <c r="N62">
        <v>0</v>
      </c>
      <c r="AI62">
        <v>0</v>
      </c>
      <c r="AT62">
        <v>0</v>
      </c>
      <c r="BY62">
        <v>0</v>
      </c>
      <c r="CB62">
        <v>0</v>
      </c>
    </row>
    <row r="63" spans="3:80" x14ac:dyDescent="0.75">
      <c r="C63">
        <v>0</v>
      </c>
      <c r="L63">
        <v>0</v>
      </c>
      <c r="N63">
        <v>0</v>
      </c>
      <c r="AI63">
        <v>0</v>
      </c>
      <c r="AT63">
        <v>0</v>
      </c>
      <c r="BY63">
        <v>0</v>
      </c>
      <c r="CB63">
        <v>0</v>
      </c>
    </row>
    <row r="64" spans="3:80" x14ac:dyDescent="0.75">
      <c r="C64">
        <v>0</v>
      </c>
      <c r="L64">
        <v>0</v>
      </c>
      <c r="N64">
        <v>0</v>
      </c>
      <c r="AI64">
        <v>0</v>
      </c>
      <c r="AT64">
        <v>-25400</v>
      </c>
      <c r="BY64">
        <v>0</v>
      </c>
      <c r="CB64">
        <v>242</v>
      </c>
    </row>
    <row r="65" spans="3:80" x14ac:dyDescent="0.75">
      <c r="C65">
        <v>0</v>
      </c>
      <c r="L65">
        <v>0</v>
      </c>
      <c r="N65">
        <v>0</v>
      </c>
      <c r="AI65">
        <v>-36</v>
      </c>
      <c r="AT65">
        <v>0</v>
      </c>
      <c r="BY65">
        <v>0</v>
      </c>
      <c r="CB65">
        <v>0</v>
      </c>
    </row>
    <row r="66" spans="3:80" x14ac:dyDescent="0.75">
      <c r="C66">
        <v>0</v>
      </c>
      <c r="L66">
        <v>0</v>
      </c>
      <c r="N66">
        <v>0</v>
      </c>
      <c r="AI66">
        <v>0</v>
      </c>
      <c r="AT66">
        <v>0</v>
      </c>
      <c r="BY66">
        <v>0</v>
      </c>
      <c r="CB66">
        <v>0</v>
      </c>
    </row>
    <row r="67" spans="3:80" x14ac:dyDescent="0.75">
      <c r="L67">
        <v>931</v>
      </c>
      <c r="N67">
        <v>0</v>
      </c>
      <c r="AI67">
        <v>0</v>
      </c>
      <c r="AT67">
        <v>0</v>
      </c>
      <c r="BY67">
        <v>0</v>
      </c>
      <c r="CB67">
        <v>0</v>
      </c>
    </row>
    <row r="68" spans="3:80" x14ac:dyDescent="0.75">
      <c r="L68">
        <v>0</v>
      </c>
      <c r="N68">
        <v>0</v>
      </c>
      <c r="AI68">
        <v>0</v>
      </c>
      <c r="AT68">
        <v>-10838</v>
      </c>
      <c r="BY68">
        <v>0</v>
      </c>
      <c r="CB68">
        <v>0</v>
      </c>
    </row>
    <row r="69" spans="3:80" x14ac:dyDescent="0.75">
      <c r="L69">
        <v>0</v>
      </c>
      <c r="N69">
        <v>0</v>
      </c>
      <c r="AI69">
        <v>0</v>
      </c>
      <c r="AT69">
        <v>0</v>
      </c>
      <c r="BY69">
        <v>8692</v>
      </c>
      <c r="CB69">
        <v>-414</v>
      </c>
    </row>
    <row r="70" spans="3:80" x14ac:dyDescent="0.75">
      <c r="L70">
        <v>0</v>
      </c>
      <c r="N70">
        <v>0</v>
      </c>
      <c r="AI70">
        <v>0</v>
      </c>
      <c r="AT70">
        <v>0</v>
      </c>
      <c r="BY70">
        <v>0</v>
      </c>
      <c r="CB70">
        <v>1892</v>
      </c>
    </row>
    <row r="71" spans="3:80" x14ac:dyDescent="0.75">
      <c r="L71">
        <v>0</v>
      </c>
      <c r="N71">
        <v>0</v>
      </c>
      <c r="AI71">
        <v>0</v>
      </c>
      <c r="AT71">
        <v>-3556</v>
      </c>
      <c r="BY71">
        <v>2099</v>
      </c>
      <c r="CB71">
        <v>0</v>
      </c>
    </row>
    <row r="72" spans="3:80" x14ac:dyDescent="0.75">
      <c r="L72">
        <v>238</v>
      </c>
      <c r="N72">
        <v>0</v>
      </c>
      <c r="AI72">
        <v>0</v>
      </c>
      <c r="AT72">
        <v>0</v>
      </c>
      <c r="BY72">
        <v>0</v>
      </c>
      <c r="CB72">
        <v>10415</v>
      </c>
    </row>
    <row r="73" spans="3:80" x14ac:dyDescent="0.75">
      <c r="L73">
        <v>0</v>
      </c>
      <c r="N73">
        <v>-5312</v>
      </c>
      <c r="AI73">
        <v>0</v>
      </c>
      <c r="AT73">
        <v>0</v>
      </c>
      <c r="BY73">
        <v>0</v>
      </c>
      <c r="CB73">
        <v>0</v>
      </c>
    </row>
    <row r="74" spans="3:80" x14ac:dyDescent="0.75">
      <c r="L74">
        <v>0</v>
      </c>
      <c r="N74">
        <v>0</v>
      </c>
      <c r="AI74">
        <v>0</v>
      </c>
      <c r="AT74">
        <v>0</v>
      </c>
      <c r="BY74">
        <v>1334</v>
      </c>
      <c r="CB74">
        <v>0</v>
      </c>
    </row>
    <row r="75" spans="3:80" x14ac:dyDescent="0.75">
      <c r="L75">
        <v>0</v>
      </c>
      <c r="N75">
        <v>0</v>
      </c>
      <c r="AI75">
        <v>0</v>
      </c>
      <c r="AT75">
        <v>0</v>
      </c>
      <c r="BY75">
        <v>0</v>
      </c>
      <c r="CB75">
        <v>0</v>
      </c>
    </row>
    <row r="76" spans="3:80" x14ac:dyDescent="0.75">
      <c r="L76">
        <v>0</v>
      </c>
      <c r="N76">
        <v>0</v>
      </c>
      <c r="AI76">
        <v>0</v>
      </c>
      <c r="AT76">
        <v>0</v>
      </c>
      <c r="BY76">
        <v>0</v>
      </c>
      <c r="CB76">
        <v>0</v>
      </c>
    </row>
    <row r="77" spans="3:80" x14ac:dyDescent="0.75">
      <c r="L77">
        <v>0</v>
      </c>
      <c r="N77">
        <v>0</v>
      </c>
      <c r="AI77">
        <v>209</v>
      </c>
      <c r="AT77">
        <v>0</v>
      </c>
      <c r="BY77">
        <v>0</v>
      </c>
      <c r="CB77">
        <v>0</v>
      </c>
    </row>
    <row r="78" spans="3:80" x14ac:dyDescent="0.75">
      <c r="L78">
        <v>0</v>
      </c>
      <c r="N78">
        <v>0</v>
      </c>
      <c r="AI78">
        <v>0</v>
      </c>
      <c r="AT78">
        <v>0</v>
      </c>
      <c r="BY78">
        <v>0</v>
      </c>
      <c r="CB78">
        <v>0</v>
      </c>
    </row>
    <row r="79" spans="3:80" x14ac:dyDescent="0.75">
      <c r="L79">
        <v>0</v>
      </c>
      <c r="N79">
        <v>-1422</v>
      </c>
      <c r="AI79">
        <v>0</v>
      </c>
      <c r="AT79">
        <v>0</v>
      </c>
      <c r="BY79">
        <v>0</v>
      </c>
      <c r="CB79">
        <v>0</v>
      </c>
    </row>
    <row r="80" spans="3:80" x14ac:dyDescent="0.75">
      <c r="L80">
        <v>0</v>
      </c>
      <c r="N80">
        <v>0</v>
      </c>
      <c r="AI80">
        <v>0</v>
      </c>
      <c r="AT80">
        <v>0</v>
      </c>
      <c r="BY80">
        <v>0</v>
      </c>
      <c r="CB80">
        <v>0</v>
      </c>
    </row>
    <row r="81" spans="12:80" x14ac:dyDescent="0.75">
      <c r="L81">
        <v>0</v>
      </c>
      <c r="N81">
        <v>-50700</v>
      </c>
      <c r="AI81">
        <v>0</v>
      </c>
      <c r="AT81">
        <v>0</v>
      </c>
      <c r="BY81">
        <v>0</v>
      </c>
      <c r="CB81">
        <v>0</v>
      </c>
    </row>
    <row r="82" spans="12:80" x14ac:dyDescent="0.75">
      <c r="L82">
        <v>0</v>
      </c>
      <c r="N82">
        <v>921</v>
      </c>
      <c r="AI82">
        <v>0</v>
      </c>
      <c r="AT82">
        <v>0</v>
      </c>
      <c r="BY82">
        <v>-287</v>
      </c>
      <c r="CB82">
        <v>0</v>
      </c>
    </row>
    <row r="83" spans="12:80" x14ac:dyDescent="0.75">
      <c r="L83">
        <v>0</v>
      </c>
      <c r="N83">
        <v>-6991</v>
      </c>
      <c r="AI83">
        <v>0</v>
      </c>
      <c r="AT83">
        <v>8000</v>
      </c>
      <c r="BY83">
        <v>0</v>
      </c>
      <c r="CB83">
        <v>0</v>
      </c>
    </row>
    <row r="84" spans="12:80" x14ac:dyDescent="0.75">
      <c r="L84">
        <v>0</v>
      </c>
      <c r="N84">
        <v>0</v>
      </c>
      <c r="AI84">
        <v>0</v>
      </c>
      <c r="AT84">
        <v>0</v>
      </c>
      <c r="BY84">
        <v>0</v>
      </c>
      <c r="CB84">
        <v>0</v>
      </c>
    </row>
    <row r="85" spans="12:80" x14ac:dyDescent="0.75">
      <c r="L85">
        <v>0</v>
      </c>
      <c r="N85">
        <v>0</v>
      </c>
      <c r="AI85">
        <v>0</v>
      </c>
      <c r="AT85">
        <v>0</v>
      </c>
      <c r="BY85">
        <v>0</v>
      </c>
      <c r="CB85">
        <v>0</v>
      </c>
    </row>
    <row r="86" spans="12:80" x14ac:dyDescent="0.75">
      <c r="L86">
        <v>0</v>
      </c>
      <c r="N86">
        <v>0</v>
      </c>
      <c r="AI86">
        <v>0</v>
      </c>
      <c r="AT86">
        <v>0</v>
      </c>
      <c r="BY86">
        <v>0</v>
      </c>
      <c r="CB86">
        <v>0</v>
      </c>
    </row>
    <row r="87" spans="12:80" x14ac:dyDescent="0.75">
      <c r="L87">
        <v>0</v>
      </c>
      <c r="N87">
        <v>0</v>
      </c>
      <c r="AI87">
        <v>0</v>
      </c>
      <c r="AT87">
        <v>0</v>
      </c>
      <c r="BY87">
        <v>0</v>
      </c>
      <c r="CB87">
        <v>0</v>
      </c>
    </row>
    <row r="88" spans="12:80" x14ac:dyDescent="0.75">
      <c r="L88">
        <v>0</v>
      </c>
      <c r="N88">
        <v>0</v>
      </c>
      <c r="AI88">
        <v>0</v>
      </c>
      <c r="AT88">
        <v>0</v>
      </c>
      <c r="BY88">
        <v>0</v>
      </c>
      <c r="CB88">
        <v>0</v>
      </c>
    </row>
    <row r="89" spans="12:80" x14ac:dyDescent="0.75">
      <c r="N89">
        <v>14980</v>
      </c>
      <c r="AI89">
        <v>0</v>
      </c>
      <c r="AT89">
        <v>0</v>
      </c>
      <c r="BY89">
        <v>0</v>
      </c>
      <c r="CB89">
        <v>6221</v>
      </c>
    </row>
    <row r="90" spans="12:80" x14ac:dyDescent="0.75">
      <c r="N90">
        <v>3962</v>
      </c>
      <c r="AI90">
        <v>0</v>
      </c>
      <c r="AT90">
        <v>0</v>
      </c>
      <c r="BY90">
        <v>0</v>
      </c>
      <c r="CB90">
        <v>0</v>
      </c>
    </row>
    <row r="91" spans="12:80" x14ac:dyDescent="0.75">
      <c r="N91">
        <v>0</v>
      </c>
      <c r="AI91">
        <v>0</v>
      </c>
      <c r="AT91">
        <v>0</v>
      </c>
      <c r="BY91">
        <v>0</v>
      </c>
      <c r="CB91">
        <v>0</v>
      </c>
    </row>
    <row r="92" spans="12:80" x14ac:dyDescent="0.75">
      <c r="N92">
        <v>2266</v>
      </c>
      <c r="AI92">
        <v>0</v>
      </c>
      <c r="AT92">
        <v>0</v>
      </c>
      <c r="BY92">
        <v>0</v>
      </c>
      <c r="CB92">
        <v>-69</v>
      </c>
    </row>
    <row r="93" spans="12:80" x14ac:dyDescent="0.75">
      <c r="N93">
        <v>0</v>
      </c>
      <c r="AI93">
        <v>0</v>
      </c>
      <c r="AT93">
        <v>0</v>
      </c>
      <c r="CB93">
        <v>70</v>
      </c>
    </row>
    <row r="94" spans="12:80" x14ac:dyDescent="0.75">
      <c r="N94">
        <v>0</v>
      </c>
      <c r="AI94">
        <v>0</v>
      </c>
      <c r="AT94">
        <v>0</v>
      </c>
      <c r="CB94">
        <v>4000</v>
      </c>
    </row>
    <row r="95" spans="12:80" x14ac:dyDescent="0.75">
      <c r="N95">
        <v>0</v>
      </c>
      <c r="AI95">
        <v>0</v>
      </c>
      <c r="AT95">
        <v>0</v>
      </c>
      <c r="CB95">
        <v>0</v>
      </c>
    </row>
    <row r="96" spans="12:80" x14ac:dyDescent="0.75">
      <c r="N96">
        <v>0</v>
      </c>
      <c r="AI96">
        <v>0</v>
      </c>
      <c r="AT96">
        <v>0</v>
      </c>
      <c r="CB96">
        <v>0</v>
      </c>
    </row>
    <row r="97" spans="14:80" x14ac:dyDescent="0.75">
      <c r="N97">
        <v>0</v>
      </c>
      <c r="AI97">
        <v>0</v>
      </c>
      <c r="AT97">
        <v>0</v>
      </c>
      <c r="CB97">
        <v>0</v>
      </c>
    </row>
    <row r="98" spans="14:80" x14ac:dyDescent="0.75">
      <c r="N98">
        <v>0</v>
      </c>
      <c r="AI98">
        <v>0</v>
      </c>
      <c r="AT98">
        <v>0</v>
      </c>
      <c r="CB98">
        <v>0</v>
      </c>
    </row>
    <row r="99" spans="14:80" x14ac:dyDescent="0.75">
      <c r="N99">
        <v>0</v>
      </c>
      <c r="AI99">
        <v>0</v>
      </c>
      <c r="AT99">
        <v>0</v>
      </c>
      <c r="CB99">
        <v>0</v>
      </c>
    </row>
    <row r="100" spans="14:80" x14ac:dyDescent="0.75">
      <c r="N100">
        <v>0</v>
      </c>
      <c r="AI100">
        <v>0</v>
      </c>
      <c r="AT100">
        <v>-597</v>
      </c>
      <c r="CB100">
        <v>0</v>
      </c>
    </row>
    <row r="101" spans="14:80" x14ac:dyDescent="0.75">
      <c r="N101">
        <v>0</v>
      </c>
      <c r="AI101">
        <v>0</v>
      </c>
      <c r="AT101">
        <v>0</v>
      </c>
      <c r="CB101">
        <v>0</v>
      </c>
    </row>
    <row r="102" spans="14:80" x14ac:dyDescent="0.75">
      <c r="N102">
        <v>0</v>
      </c>
      <c r="AI102">
        <v>0</v>
      </c>
      <c r="AT102">
        <v>0</v>
      </c>
      <c r="CB102">
        <v>1041</v>
      </c>
    </row>
    <row r="103" spans="14:80" x14ac:dyDescent="0.75">
      <c r="N103">
        <v>-8695</v>
      </c>
      <c r="AI103">
        <v>0</v>
      </c>
      <c r="AT103">
        <v>0</v>
      </c>
      <c r="CB103">
        <v>0</v>
      </c>
    </row>
    <row r="104" spans="14:80" x14ac:dyDescent="0.75">
      <c r="N104">
        <v>0</v>
      </c>
      <c r="AI104">
        <v>0</v>
      </c>
      <c r="AT104">
        <v>0</v>
      </c>
      <c r="CB104">
        <v>0</v>
      </c>
    </row>
    <row r="105" spans="14:80" x14ac:dyDescent="0.75">
      <c r="N105">
        <v>0</v>
      </c>
      <c r="AI105">
        <v>0</v>
      </c>
      <c r="AT105">
        <v>0</v>
      </c>
      <c r="CB105">
        <v>0</v>
      </c>
    </row>
    <row r="106" spans="14:80" x14ac:dyDescent="0.75">
      <c r="N106">
        <v>0</v>
      </c>
      <c r="AI106">
        <v>0</v>
      </c>
      <c r="AT106">
        <v>-61</v>
      </c>
      <c r="CB106">
        <v>0</v>
      </c>
    </row>
    <row r="107" spans="14:80" x14ac:dyDescent="0.75">
      <c r="N107">
        <v>0</v>
      </c>
      <c r="AI107">
        <v>0</v>
      </c>
      <c r="AT107">
        <v>0</v>
      </c>
      <c r="CB107">
        <v>0</v>
      </c>
    </row>
    <row r="108" spans="14:80" x14ac:dyDescent="0.75">
      <c r="N108">
        <v>0</v>
      </c>
      <c r="AI108">
        <v>0</v>
      </c>
      <c r="AT108">
        <v>0</v>
      </c>
      <c r="CB108">
        <v>-6</v>
      </c>
    </row>
    <row r="109" spans="14:80" x14ac:dyDescent="0.75">
      <c r="N109">
        <v>0</v>
      </c>
      <c r="AI109">
        <v>0</v>
      </c>
      <c r="AT109">
        <v>0</v>
      </c>
      <c r="CB109">
        <v>0</v>
      </c>
    </row>
    <row r="110" spans="14:80" x14ac:dyDescent="0.75">
      <c r="N110">
        <v>0</v>
      </c>
      <c r="AI110">
        <v>0</v>
      </c>
      <c r="AT110">
        <v>0</v>
      </c>
      <c r="CB110">
        <v>0</v>
      </c>
    </row>
    <row r="111" spans="14:80" x14ac:dyDescent="0.75">
      <c r="N111">
        <v>0</v>
      </c>
      <c r="AI111">
        <v>0</v>
      </c>
      <c r="AT111">
        <v>0</v>
      </c>
      <c r="CB111">
        <v>0</v>
      </c>
    </row>
    <row r="112" spans="14:80" x14ac:dyDescent="0.75">
      <c r="N112">
        <v>0</v>
      </c>
      <c r="AI112">
        <v>0</v>
      </c>
      <c r="AT112">
        <v>0</v>
      </c>
      <c r="CB112">
        <v>0</v>
      </c>
    </row>
    <row r="113" spans="14:46" x14ac:dyDescent="0.75">
      <c r="N113">
        <v>0</v>
      </c>
      <c r="AI113">
        <v>0</v>
      </c>
      <c r="AT113">
        <v>0</v>
      </c>
    </row>
    <row r="114" spans="14:46" x14ac:dyDescent="0.75">
      <c r="N114">
        <v>0</v>
      </c>
      <c r="AI114">
        <v>0</v>
      </c>
      <c r="AT114">
        <v>0</v>
      </c>
    </row>
    <row r="115" spans="14:46" x14ac:dyDescent="0.75">
      <c r="N115">
        <v>0</v>
      </c>
      <c r="AI115">
        <v>0</v>
      </c>
      <c r="AT115">
        <v>0</v>
      </c>
    </row>
    <row r="116" spans="14:46" x14ac:dyDescent="0.75">
      <c r="N116">
        <v>0</v>
      </c>
      <c r="AI116">
        <v>0</v>
      </c>
      <c r="AT116">
        <v>0</v>
      </c>
    </row>
    <row r="117" spans="14:46" x14ac:dyDescent="0.75">
      <c r="N117">
        <v>0</v>
      </c>
      <c r="AI117">
        <v>0</v>
      </c>
      <c r="AT117">
        <v>0</v>
      </c>
    </row>
    <row r="118" spans="14:46" x14ac:dyDescent="0.75">
      <c r="N118">
        <v>0</v>
      </c>
      <c r="AI118">
        <v>0</v>
      </c>
      <c r="AT118">
        <v>0</v>
      </c>
    </row>
    <row r="119" spans="14:46" x14ac:dyDescent="0.75">
      <c r="N119">
        <v>0</v>
      </c>
      <c r="AI119">
        <v>0</v>
      </c>
      <c r="AT119">
        <v>0</v>
      </c>
    </row>
    <row r="120" spans="14:46" x14ac:dyDescent="0.75">
      <c r="N120">
        <v>0</v>
      </c>
      <c r="AI120">
        <v>159</v>
      </c>
      <c r="AT120">
        <v>0</v>
      </c>
    </row>
    <row r="121" spans="14:46" x14ac:dyDescent="0.75">
      <c r="N121">
        <v>0</v>
      </c>
      <c r="AI121">
        <v>154</v>
      </c>
      <c r="AT121">
        <v>0</v>
      </c>
    </row>
    <row r="122" spans="14:46" x14ac:dyDescent="0.75">
      <c r="N122">
        <v>0</v>
      </c>
      <c r="AI122">
        <v>0</v>
      </c>
      <c r="AT122">
        <v>0</v>
      </c>
    </row>
    <row r="123" spans="14:46" x14ac:dyDescent="0.75">
      <c r="N123">
        <v>0</v>
      </c>
      <c r="AI123">
        <v>0</v>
      </c>
      <c r="AT123">
        <v>0</v>
      </c>
    </row>
    <row r="124" spans="14:46" x14ac:dyDescent="0.75">
      <c r="N124">
        <v>0</v>
      </c>
      <c r="AI124">
        <v>0</v>
      </c>
      <c r="AT124">
        <v>0</v>
      </c>
    </row>
    <row r="125" spans="14:46" x14ac:dyDescent="0.75">
      <c r="N125">
        <v>0</v>
      </c>
      <c r="AI125">
        <v>0</v>
      </c>
      <c r="AT125">
        <v>0</v>
      </c>
    </row>
    <row r="126" spans="14:46" x14ac:dyDescent="0.75">
      <c r="N126">
        <v>0</v>
      </c>
      <c r="AI126">
        <v>0</v>
      </c>
      <c r="AT126">
        <v>0</v>
      </c>
    </row>
    <row r="127" spans="14:46" x14ac:dyDescent="0.75">
      <c r="N127">
        <v>0</v>
      </c>
      <c r="AI127">
        <v>0</v>
      </c>
      <c r="AT127">
        <v>250</v>
      </c>
    </row>
    <row r="128" spans="14:46" x14ac:dyDescent="0.75">
      <c r="N128">
        <v>0</v>
      </c>
      <c r="AI128">
        <v>0</v>
      </c>
      <c r="AT128">
        <v>0</v>
      </c>
    </row>
    <row r="129" spans="14:46" x14ac:dyDescent="0.75">
      <c r="N129">
        <v>0</v>
      </c>
      <c r="AI129">
        <v>0</v>
      </c>
      <c r="AT129">
        <v>0</v>
      </c>
    </row>
    <row r="130" spans="14:46" x14ac:dyDescent="0.75">
      <c r="N130">
        <v>0</v>
      </c>
      <c r="AI130">
        <v>0</v>
      </c>
      <c r="AT130">
        <v>0</v>
      </c>
    </row>
    <row r="131" spans="14:46" x14ac:dyDescent="0.75">
      <c r="N131">
        <v>-5194</v>
      </c>
      <c r="AI131">
        <v>0</v>
      </c>
      <c r="AT131">
        <v>0</v>
      </c>
    </row>
    <row r="132" spans="14:46" x14ac:dyDescent="0.75">
      <c r="N132">
        <v>0</v>
      </c>
      <c r="AI132">
        <v>0</v>
      </c>
      <c r="AT132">
        <v>0</v>
      </c>
    </row>
    <row r="133" spans="14:46" x14ac:dyDescent="0.75">
      <c r="N133">
        <v>4420</v>
      </c>
      <c r="AI133">
        <v>0</v>
      </c>
      <c r="AT133">
        <v>0</v>
      </c>
    </row>
    <row r="134" spans="14:46" x14ac:dyDescent="0.75">
      <c r="N134">
        <v>0</v>
      </c>
      <c r="AI134">
        <v>0</v>
      </c>
      <c r="AT134">
        <v>0</v>
      </c>
    </row>
    <row r="135" spans="14:46" x14ac:dyDescent="0.75">
      <c r="N135">
        <v>0</v>
      </c>
      <c r="AI135">
        <v>0</v>
      </c>
      <c r="AT135">
        <v>0</v>
      </c>
    </row>
    <row r="136" spans="14:46" x14ac:dyDescent="0.75">
      <c r="N136">
        <v>4496</v>
      </c>
      <c r="AI136">
        <v>0</v>
      </c>
      <c r="AT136">
        <v>0</v>
      </c>
    </row>
    <row r="137" spans="14:46" x14ac:dyDescent="0.75">
      <c r="N137">
        <v>1595</v>
      </c>
      <c r="AI137">
        <v>0</v>
      </c>
      <c r="AT137">
        <v>0</v>
      </c>
    </row>
    <row r="138" spans="14:46" x14ac:dyDescent="0.75">
      <c r="N138">
        <v>0</v>
      </c>
      <c r="AI138">
        <v>0</v>
      </c>
      <c r="AT138">
        <v>0</v>
      </c>
    </row>
    <row r="139" spans="14:46" x14ac:dyDescent="0.75">
      <c r="N139">
        <v>0</v>
      </c>
      <c r="AI139">
        <v>0</v>
      </c>
      <c r="AT139">
        <v>0</v>
      </c>
    </row>
    <row r="140" spans="14:46" x14ac:dyDescent="0.75">
      <c r="N140">
        <v>0</v>
      </c>
      <c r="AT140">
        <v>0</v>
      </c>
    </row>
    <row r="141" spans="14:46" x14ac:dyDescent="0.75">
      <c r="N141">
        <v>0</v>
      </c>
      <c r="AT141">
        <v>0</v>
      </c>
    </row>
    <row r="142" spans="14:46" x14ac:dyDescent="0.75">
      <c r="N142">
        <v>0</v>
      </c>
      <c r="AT142">
        <v>0</v>
      </c>
    </row>
    <row r="143" spans="14:46" x14ac:dyDescent="0.75">
      <c r="N143">
        <v>0</v>
      </c>
      <c r="AT143">
        <v>0</v>
      </c>
    </row>
    <row r="144" spans="14:46" x14ac:dyDescent="0.75">
      <c r="N144">
        <v>0</v>
      </c>
      <c r="AT144">
        <v>0</v>
      </c>
    </row>
    <row r="145" spans="14:46" x14ac:dyDescent="0.75">
      <c r="N145">
        <v>0</v>
      </c>
      <c r="AT145">
        <v>0</v>
      </c>
    </row>
    <row r="146" spans="14:46" x14ac:dyDescent="0.75">
      <c r="N146">
        <v>0</v>
      </c>
      <c r="AT146">
        <v>0</v>
      </c>
    </row>
    <row r="147" spans="14:46" x14ac:dyDescent="0.75">
      <c r="N147">
        <v>0</v>
      </c>
      <c r="AT147">
        <v>0</v>
      </c>
    </row>
    <row r="148" spans="14:46" x14ac:dyDescent="0.75">
      <c r="N148">
        <v>-110</v>
      </c>
      <c r="AT148">
        <v>0</v>
      </c>
    </row>
    <row r="149" spans="14:46" x14ac:dyDescent="0.75">
      <c r="N149">
        <v>0</v>
      </c>
      <c r="AT149">
        <v>0</v>
      </c>
    </row>
    <row r="150" spans="14:46" x14ac:dyDescent="0.75">
      <c r="N150">
        <v>0</v>
      </c>
      <c r="AT150">
        <v>0</v>
      </c>
    </row>
    <row r="151" spans="14:46" x14ac:dyDescent="0.75">
      <c r="N151">
        <v>0</v>
      </c>
      <c r="AT151">
        <v>0</v>
      </c>
    </row>
    <row r="152" spans="14:46" x14ac:dyDescent="0.75">
      <c r="N152">
        <v>0</v>
      </c>
      <c r="AT152">
        <v>0</v>
      </c>
    </row>
    <row r="153" spans="14:46" x14ac:dyDescent="0.75">
      <c r="N153">
        <v>2472</v>
      </c>
      <c r="AT153">
        <v>0</v>
      </c>
    </row>
    <row r="154" spans="14:46" x14ac:dyDescent="0.75">
      <c r="N154">
        <v>0</v>
      </c>
      <c r="AT154">
        <v>0</v>
      </c>
    </row>
    <row r="155" spans="14:46" x14ac:dyDescent="0.75">
      <c r="N155">
        <v>0</v>
      </c>
      <c r="AT155">
        <v>2</v>
      </c>
    </row>
    <row r="156" spans="14:46" x14ac:dyDescent="0.75">
      <c r="N156">
        <v>0</v>
      </c>
      <c r="AT156">
        <v>0</v>
      </c>
    </row>
    <row r="157" spans="14:46" x14ac:dyDescent="0.75">
      <c r="N157">
        <v>0</v>
      </c>
      <c r="AT157">
        <v>0</v>
      </c>
    </row>
    <row r="158" spans="14:46" x14ac:dyDescent="0.75">
      <c r="N158">
        <v>0</v>
      </c>
      <c r="AT158">
        <v>0</v>
      </c>
    </row>
    <row r="159" spans="14:46" x14ac:dyDescent="0.75">
      <c r="N159">
        <v>0</v>
      </c>
      <c r="AT159">
        <v>0</v>
      </c>
    </row>
    <row r="160" spans="14:46" x14ac:dyDescent="0.75">
      <c r="N160">
        <v>0</v>
      </c>
      <c r="AT160">
        <v>0</v>
      </c>
    </row>
    <row r="161" spans="14:46" x14ac:dyDescent="0.75">
      <c r="N161">
        <v>0</v>
      </c>
      <c r="AT161">
        <v>0</v>
      </c>
    </row>
    <row r="162" spans="14:46" x14ac:dyDescent="0.75">
      <c r="N162">
        <v>5000</v>
      </c>
      <c r="AT162">
        <v>0</v>
      </c>
    </row>
    <row r="163" spans="14:46" x14ac:dyDescent="0.75">
      <c r="N163">
        <v>0</v>
      </c>
      <c r="AT163">
        <v>0</v>
      </c>
    </row>
    <row r="164" spans="14:46" x14ac:dyDescent="0.75">
      <c r="N164">
        <v>0</v>
      </c>
      <c r="AT164">
        <v>0</v>
      </c>
    </row>
    <row r="165" spans="14:46" x14ac:dyDescent="0.75">
      <c r="N165">
        <v>0</v>
      </c>
      <c r="AT165">
        <v>0</v>
      </c>
    </row>
    <row r="166" spans="14:46" x14ac:dyDescent="0.75">
      <c r="N166">
        <v>0</v>
      </c>
      <c r="AT166">
        <v>0</v>
      </c>
    </row>
    <row r="167" spans="14:46" x14ac:dyDescent="0.75">
      <c r="N167">
        <v>18754</v>
      </c>
      <c r="AT167">
        <v>0</v>
      </c>
    </row>
    <row r="168" spans="14:46" x14ac:dyDescent="0.75">
      <c r="N168">
        <v>0</v>
      </c>
      <c r="AT168">
        <v>0</v>
      </c>
    </row>
    <row r="169" spans="14:46" x14ac:dyDescent="0.75">
      <c r="N169">
        <v>0</v>
      </c>
      <c r="AT169">
        <v>0</v>
      </c>
    </row>
    <row r="170" spans="14:46" x14ac:dyDescent="0.75">
      <c r="N170">
        <v>-651</v>
      </c>
      <c r="AT170">
        <v>0</v>
      </c>
    </row>
    <row r="171" spans="14:46" x14ac:dyDescent="0.75">
      <c r="N171">
        <v>0</v>
      </c>
      <c r="AT171">
        <v>0</v>
      </c>
    </row>
    <row r="172" spans="14:46" x14ac:dyDescent="0.75">
      <c r="N172">
        <v>0</v>
      </c>
      <c r="AT172">
        <v>285</v>
      </c>
    </row>
    <row r="173" spans="14:46" x14ac:dyDescent="0.75">
      <c r="N173">
        <v>0</v>
      </c>
      <c r="AT173">
        <v>0</v>
      </c>
    </row>
    <row r="174" spans="14:46" x14ac:dyDescent="0.75">
      <c r="N174">
        <v>0</v>
      </c>
      <c r="AT174">
        <v>0</v>
      </c>
    </row>
    <row r="175" spans="14:46" x14ac:dyDescent="0.75">
      <c r="N175">
        <v>0</v>
      </c>
      <c r="AT175">
        <v>827</v>
      </c>
    </row>
    <row r="176" spans="14:46" x14ac:dyDescent="0.75">
      <c r="N176">
        <v>0</v>
      </c>
      <c r="AT176">
        <v>64</v>
      </c>
    </row>
    <row r="177" spans="14:46" x14ac:dyDescent="0.75">
      <c r="N177">
        <v>0</v>
      </c>
      <c r="AT177">
        <v>0</v>
      </c>
    </row>
    <row r="178" spans="14:46" x14ac:dyDescent="0.75">
      <c r="N178">
        <v>0</v>
      </c>
      <c r="AT178">
        <v>0</v>
      </c>
    </row>
    <row r="179" spans="14:46" x14ac:dyDescent="0.75">
      <c r="N179">
        <v>3755</v>
      </c>
      <c r="AT179">
        <v>0</v>
      </c>
    </row>
    <row r="180" spans="14:46" x14ac:dyDescent="0.75">
      <c r="N180">
        <v>2930</v>
      </c>
      <c r="AT180">
        <v>0</v>
      </c>
    </row>
    <row r="181" spans="14:46" x14ac:dyDescent="0.75">
      <c r="N181">
        <v>0</v>
      </c>
      <c r="AT181">
        <v>278</v>
      </c>
    </row>
    <row r="182" spans="14:46" x14ac:dyDescent="0.75">
      <c r="N182">
        <v>80</v>
      </c>
      <c r="AT182">
        <v>0</v>
      </c>
    </row>
    <row r="183" spans="14:46" x14ac:dyDescent="0.75">
      <c r="N183">
        <v>0</v>
      </c>
      <c r="AT183">
        <v>0</v>
      </c>
    </row>
    <row r="184" spans="14:46" x14ac:dyDescent="0.75">
      <c r="N184">
        <v>417</v>
      </c>
      <c r="AT184">
        <v>0</v>
      </c>
    </row>
    <row r="185" spans="14:46" x14ac:dyDescent="0.75">
      <c r="N185">
        <v>122</v>
      </c>
      <c r="AT185">
        <v>0</v>
      </c>
    </row>
    <row r="186" spans="14:46" x14ac:dyDescent="0.75">
      <c r="N186">
        <v>0</v>
      </c>
      <c r="AT186">
        <v>0</v>
      </c>
    </row>
    <row r="187" spans="14:46" x14ac:dyDescent="0.75">
      <c r="N187">
        <v>-8204</v>
      </c>
    </row>
    <row r="188" spans="14:46" x14ac:dyDescent="0.75">
      <c r="N188">
        <v>0</v>
      </c>
    </row>
    <row r="189" spans="14:46" x14ac:dyDescent="0.75">
      <c r="N189">
        <v>0</v>
      </c>
    </row>
    <row r="190" spans="14:46" x14ac:dyDescent="0.75">
      <c r="N190">
        <v>0</v>
      </c>
    </row>
    <row r="191" spans="14:46" x14ac:dyDescent="0.75">
      <c r="N191">
        <v>0</v>
      </c>
    </row>
    <row r="192" spans="14:46" x14ac:dyDescent="0.75">
      <c r="N192">
        <v>0</v>
      </c>
    </row>
    <row r="193" spans="14:14" x14ac:dyDescent="0.75">
      <c r="N193">
        <v>0</v>
      </c>
    </row>
    <row r="194" spans="14:14" x14ac:dyDescent="0.75">
      <c r="N194">
        <v>0</v>
      </c>
    </row>
    <row r="195" spans="14:14" x14ac:dyDescent="0.75">
      <c r="N195">
        <v>0</v>
      </c>
    </row>
    <row r="196" spans="14:14" x14ac:dyDescent="0.75">
      <c r="N196">
        <v>0</v>
      </c>
    </row>
    <row r="197" spans="14:14" x14ac:dyDescent="0.75">
      <c r="N197">
        <v>0</v>
      </c>
    </row>
    <row r="198" spans="14:14" x14ac:dyDescent="0.75">
      <c r="N198">
        <v>0</v>
      </c>
    </row>
    <row r="199" spans="14:14" x14ac:dyDescent="0.75">
      <c r="N199">
        <v>0</v>
      </c>
    </row>
    <row r="200" spans="14:14" x14ac:dyDescent="0.75">
      <c r="N200">
        <v>2448</v>
      </c>
    </row>
    <row r="201" spans="14:14" x14ac:dyDescent="0.75">
      <c r="N201">
        <v>0</v>
      </c>
    </row>
    <row r="202" spans="14:14" x14ac:dyDescent="0.75">
      <c r="N202">
        <v>0</v>
      </c>
    </row>
    <row r="203" spans="14:14" x14ac:dyDescent="0.75">
      <c r="N203">
        <v>0</v>
      </c>
    </row>
    <row r="204" spans="14:14" x14ac:dyDescent="0.75">
      <c r="N204">
        <v>414</v>
      </c>
    </row>
    <row r="205" spans="14:14" x14ac:dyDescent="0.75">
      <c r="N205">
        <v>0</v>
      </c>
    </row>
    <row r="206" spans="14:14" x14ac:dyDescent="0.75">
      <c r="N206">
        <v>0</v>
      </c>
    </row>
    <row r="207" spans="14:14" x14ac:dyDescent="0.75">
      <c r="N207">
        <v>0</v>
      </c>
    </row>
    <row r="208" spans="14:14" x14ac:dyDescent="0.75">
      <c r="N208">
        <v>0</v>
      </c>
    </row>
    <row r="209" spans="14:14" x14ac:dyDescent="0.75">
      <c r="N209">
        <v>0</v>
      </c>
    </row>
    <row r="210" spans="14:14" x14ac:dyDescent="0.75">
      <c r="N210">
        <v>0</v>
      </c>
    </row>
    <row r="211" spans="14:14" x14ac:dyDescent="0.75">
      <c r="N211">
        <v>0</v>
      </c>
    </row>
    <row r="212" spans="14:14" x14ac:dyDescent="0.75">
      <c r="N212">
        <v>0</v>
      </c>
    </row>
    <row r="213" spans="14:14" x14ac:dyDescent="0.75">
      <c r="N213">
        <v>-3162</v>
      </c>
    </row>
    <row r="214" spans="14:14" x14ac:dyDescent="0.75">
      <c r="N214">
        <v>0</v>
      </c>
    </row>
    <row r="215" spans="14:14" x14ac:dyDescent="0.75">
      <c r="N215">
        <v>0</v>
      </c>
    </row>
    <row r="216" spans="14:14" x14ac:dyDescent="0.75">
      <c r="N216">
        <v>0</v>
      </c>
    </row>
    <row r="217" spans="14:14" x14ac:dyDescent="0.75">
      <c r="N217">
        <v>-153</v>
      </c>
    </row>
    <row r="218" spans="14:14" x14ac:dyDescent="0.75">
      <c r="N218">
        <v>0</v>
      </c>
    </row>
    <row r="219" spans="14:14" x14ac:dyDescent="0.75">
      <c r="N219">
        <v>0</v>
      </c>
    </row>
    <row r="220" spans="14:14" x14ac:dyDescent="0.75">
      <c r="N220">
        <v>0</v>
      </c>
    </row>
    <row r="221" spans="14:14" x14ac:dyDescent="0.75">
      <c r="N221">
        <v>0</v>
      </c>
    </row>
    <row r="222" spans="14:14" x14ac:dyDescent="0.75">
      <c r="N222">
        <v>0</v>
      </c>
    </row>
    <row r="223" spans="14:14" x14ac:dyDescent="0.75">
      <c r="N223">
        <v>9150</v>
      </c>
    </row>
    <row r="224" spans="14:14" x14ac:dyDescent="0.75">
      <c r="N224">
        <v>0</v>
      </c>
    </row>
    <row r="225" spans="14:14" x14ac:dyDescent="0.75">
      <c r="N225">
        <v>0</v>
      </c>
    </row>
    <row r="226" spans="14:14" x14ac:dyDescent="0.75">
      <c r="N226">
        <v>0</v>
      </c>
    </row>
    <row r="227" spans="14:14" x14ac:dyDescent="0.75">
      <c r="N227">
        <v>0</v>
      </c>
    </row>
    <row r="228" spans="14:14" x14ac:dyDescent="0.75">
      <c r="N228">
        <v>0</v>
      </c>
    </row>
    <row r="229" spans="14:14" x14ac:dyDescent="0.75">
      <c r="N229">
        <v>0</v>
      </c>
    </row>
    <row r="230" spans="14:14" x14ac:dyDescent="0.75">
      <c r="N230">
        <v>0</v>
      </c>
    </row>
    <row r="231" spans="14:14" x14ac:dyDescent="0.75">
      <c r="N231">
        <v>0</v>
      </c>
    </row>
    <row r="232" spans="14:14" x14ac:dyDescent="0.75">
      <c r="N232">
        <v>0</v>
      </c>
    </row>
    <row r="233" spans="14:14" x14ac:dyDescent="0.75">
      <c r="N233">
        <v>0</v>
      </c>
    </row>
    <row r="234" spans="14:14" x14ac:dyDescent="0.75">
      <c r="N234">
        <v>0</v>
      </c>
    </row>
    <row r="235" spans="14:14" x14ac:dyDescent="0.75">
      <c r="N235">
        <v>-98</v>
      </c>
    </row>
    <row r="236" spans="14:14" x14ac:dyDescent="0.75">
      <c r="N236">
        <v>0</v>
      </c>
    </row>
    <row r="237" spans="14:14" x14ac:dyDescent="0.75">
      <c r="N237">
        <v>0</v>
      </c>
    </row>
    <row r="238" spans="14:14" x14ac:dyDescent="0.75">
      <c r="N238">
        <v>0</v>
      </c>
    </row>
    <row r="239" spans="14:14" x14ac:dyDescent="0.75">
      <c r="N239">
        <v>0</v>
      </c>
    </row>
    <row r="240" spans="14:14" x14ac:dyDescent="0.75">
      <c r="N240">
        <v>0</v>
      </c>
    </row>
    <row r="241" spans="14:14" x14ac:dyDescent="0.75">
      <c r="N241">
        <v>0</v>
      </c>
    </row>
    <row r="242" spans="14:14" x14ac:dyDescent="0.75">
      <c r="N242">
        <v>0</v>
      </c>
    </row>
    <row r="243" spans="14:14" x14ac:dyDescent="0.75">
      <c r="N243">
        <v>3875</v>
      </c>
    </row>
    <row r="244" spans="14:14" x14ac:dyDescent="0.75">
      <c r="N244">
        <v>-837</v>
      </c>
    </row>
    <row r="245" spans="14:14" x14ac:dyDescent="0.75">
      <c r="N245">
        <v>-11275</v>
      </c>
    </row>
    <row r="246" spans="14:14" x14ac:dyDescent="0.75">
      <c r="N246">
        <v>0</v>
      </c>
    </row>
    <row r="247" spans="14:14" x14ac:dyDescent="0.75">
      <c r="N247">
        <v>503</v>
      </c>
    </row>
    <row r="248" spans="14:14" x14ac:dyDescent="0.75">
      <c r="N248">
        <v>0</v>
      </c>
    </row>
    <row r="249" spans="14:14" x14ac:dyDescent="0.75">
      <c r="N249">
        <v>0</v>
      </c>
    </row>
    <row r="250" spans="14:14" x14ac:dyDescent="0.75">
      <c r="N250">
        <v>0</v>
      </c>
    </row>
    <row r="251" spans="14:14" x14ac:dyDescent="0.75">
      <c r="N251">
        <v>0</v>
      </c>
    </row>
    <row r="252" spans="14:14" x14ac:dyDescent="0.75">
      <c r="N252">
        <v>0</v>
      </c>
    </row>
    <row r="253" spans="14:14" x14ac:dyDescent="0.75">
      <c r="N253">
        <v>0</v>
      </c>
    </row>
    <row r="254" spans="14:14" x14ac:dyDescent="0.75">
      <c r="N254">
        <v>0</v>
      </c>
    </row>
    <row r="255" spans="14:14" x14ac:dyDescent="0.75">
      <c r="N255">
        <v>0</v>
      </c>
    </row>
    <row r="256" spans="14:14" x14ac:dyDescent="0.75">
      <c r="N256">
        <v>-51</v>
      </c>
    </row>
    <row r="257" spans="14:14" x14ac:dyDescent="0.75">
      <c r="N257">
        <v>0</v>
      </c>
    </row>
    <row r="258" spans="14:14" x14ac:dyDescent="0.75">
      <c r="N258">
        <v>0</v>
      </c>
    </row>
    <row r="259" spans="14:14" x14ac:dyDescent="0.75">
      <c r="N259">
        <v>0</v>
      </c>
    </row>
    <row r="260" spans="14:14" x14ac:dyDescent="0.75">
      <c r="N260">
        <v>0</v>
      </c>
    </row>
    <row r="261" spans="14:14" x14ac:dyDescent="0.75">
      <c r="N261">
        <v>0</v>
      </c>
    </row>
    <row r="262" spans="14:14" x14ac:dyDescent="0.75">
      <c r="N262">
        <v>0</v>
      </c>
    </row>
    <row r="263" spans="14:14" x14ac:dyDescent="0.75">
      <c r="N263">
        <v>0</v>
      </c>
    </row>
    <row r="264" spans="14:14" x14ac:dyDescent="0.75">
      <c r="N264">
        <v>0</v>
      </c>
    </row>
    <row r="265" spans="14:14" x14ac:dyDescent="0.75">
      <c r="N265">
        <v>0</v>
      </c>
    </row>
    <row r="266" spans="14:14" x14ac:dyDescent="0.75">
      <c r="N266">
        <v>0</v>
      </c>
    </row>
    <row r="267" spans="14:14" x14ac:dyDescent="0.75">
      <c r="N267">
        <v>0</v>
      </c>
    </row>
    <row r="268" spans="14:14" x14ac:dyDescent="0.75">
      <c r="N268">
        <v>0</v>
      </c>
    </row>
    <row r="269" spans="14:14" x14ac:dyDescent="0.75">
      <c r="N269">
        <v>0</v>
      </c>
    </row>
    <row r="270" spans="14:14" x14ac:dyDescent="0.75">
      <c r="N270">
        <v>0</v>
      </c>
    </row>
    <row r="271" spans="14:14" x14ac:dyDescent="0.75">
      <c r="N271">
        <v>0</v>
      </c>
    </row>
    <row r="272" spans="14:14" x14ac:dyDescent="0.75">
      <c r="N272">
        <v>0</v>
      </c>
    </row>
    <row r="273" spans="14:14" x14ac:dyDescent="0.75">
      <c r="N273">
        <v>0</v>
      </c>
    </row>
    <row r="274" spans="14:14" x14ac:dyDescent="0.75">
      <c r="N274">
        <v>79</v>
      </c>
    </row>
    <row r="275" spans="14:14" x14ac:dyDescent="0.75">
      <c r="N275">
        <v>0</v>
      </c>
    </row>
    <row r="276" spans="14:14" x14ac:dyDescent="0.75">
      <c r="N276">
        <v>0</v>
      </c>
    </row>
    <row r="277" spans="14:14" x14ac:dyDescent="0.75">
      <c r="N277">
        <v>0</v>
      </c>
    </row>
    <row r="278" spans="14:14" x14ac:dyDescent="0.75">
      <c r="N278">
        <v>0</v>
      </c>
    </row>
    <row r="279" spans="14:14" x14ac:dyDescent="0.75">
      <c r="N279">
        <v>0</v>
      </c>
    </row>
    <row r="280" spans="14:14" x14ac:dyDescent="0.75">
      <c r="N280">
        <v>0</v>
      </c>
    </row>
    <row r="281" spans="14:14" x14ac:dyDescent="0.75">
      <c r="N281">
        <v>0</v>
      </c>
    </row>
    <row r="282" spans="14:14" x14ac:dyDescent="0.75">
      <c r="N282">
        <v>0</v>
      </c>
    </row>
    <row r="283" spans="14:14" x14ac:dyDescent="0.75">
      <c r="N283">
        <v>0</v>
      </c>
    </row>
    <row r="284" spans="14:14" x14ac:dyDescent="0.75">
      <c r="N284">
        <v>0</v>
      </c>
    </row>
    <row r="285" spans="14:14" x14ac:dyDescent="0.75">
      <c r="N285">
        <v>0</v>
      </c>
    </row>
    <row r="286" spans="14:14" x14ac:dyDescent="0.75">
      <c r="N286">
        <v>0</v>
      </c>
    </row>
    <row r="287" spans="14:14" x14ac:dyDescent="0.75">
      <c r="N287">
        <v>0</v>
      </c>
    </row>
    <row r="288" spans="14:14" x14ac:dyDescent="0.75">
      <c r="N288">
        <v>0</v>
      </c>
    </row>
    <row r="289" spans="14:14" x14ac:dyDescent="0.75">
      <c r="N289">
        <v>-1855</v>
      </c>
    </row>
    <row r="290" spans="14:14" x14ac:dyDescent="0.75">
      <c r="N290">
        <v>0</v>
      </c>
    </row>
    <row r="291" spans="14:14" x14ac:dyDescent="0.75">
      <c r="N291">
        <v>0</v>
      </c>
    </row>
    <row r="292" spans="14:14" x14ac:dyDescent="0.75">
      <c r="N292">
        <v>4594</v>
      </c>
    </row>
    <row r="293" spans="14:14" x14ac:dyDescent="0.75">
      <c r="N293">
        <v>0</v>
      </c>
    </row>
    <row r="294" spans="14:14" x14ac:dyDescent="0.75">
      <c r="N294">
        <v>0</v>
      </c>
    </row>
    <row r="295" spans="14:14" x14ac:dyDescent="0.75">
      <c r="N295">
        <v>10700</v>
      </c>
    </row>
    <row r="296" spans="14:14" x14ac:dyDescent="0.75">
      <c r="N296">
        <v>0</v>
      </c>
    </row>
    <row r="297" spans="14:14" x14ac:dyDescent="0.75">
      <c r="N297">
        <v>0</v>
      </c>
    </row>
    <row r="298" spans="14:14" x14ac:dyDescent="0.75">
      <c r="N298">
        <v>0</v>
      </c>
    </row>
    <row r="299" spans="14:14" x14ac:dyDescent="0.75">
      <c r="N299">
        <v>0</v>
      </c>
    </row>
    <row r="300" spans="14:14" x14ac:dyDescent="0.75">
      <c r="N300">
        <v>0</v>
      </c>
    </row>
    <row r="301" spans="14:14" x14ac:dyDescent="0.75">
      <c r="N301">
        <v>0</v>
      </c>
    </row>
    <row r="302" spans="14:14" x14ac:dyDescent="0.75">
      <c r="N302">
        <v>0</v>
      </c>
    </row>
    <row r="303" spans="14:14" x14ac:dyDescent="0.75">
      <c r="N303">
        <v>209</v>
      </c>
    </row>
    <row r="304" spans="14:14" x14ac:dyDescent="0.75">
      <c r="N304">
        <v>0</v>
      </c>
    </row>
    <row r="305" spans="14:14" x14ac:dyDescent="0.75">
      <c r="N305">
        <v>0</v>
      </c>
    </row>
    <row r="306" spans="14:14" x14ac:dyDescent="0.75">
      <c r="N306">
        <v>0</v>
      </c>
    </row>
    <row r="307" spans="14:14" x14ac:dyDescent="0.75">
      <c r="N307">
        <v>-2963</v>
      </c>
    </row>
    <row r="308" spans="14:14" x14ac:dyDescent="0.75">
      <c r="N308">
        <v>-1394</v>
      </c>
    </row>
    <row r="309" spans="14:14" x14ac:dyDescent="0.75">
      <c r="N309">
        <v>0</v>
      </c>
    </row>
    <row r="310" spans="14:14" x14ac:dyDescent="0.75">
      <c r="N310">
        <v>0</v>
      </c>
    </row>
    <row r="311" spans="14:14" x14ac:dyDescent="0.75">
      <c r="N311">
        <v>-3983</v>
      </c>
    </row>
    <row r="312" spans="14:14" x14ac:dyDescent="0.75">
      <c r="N312">
        <v>0</v>
      </c>
    </row>
    <row r="313" spans="14:14" x14ac:dyDescent="0.75">
      <c r="N313">
        <v>0</v>
      </c>
    </row>
    <row r="314" spans="14:14" x14ac:dyDescent="0.75">
      <c r="N314">
        <v>0</v>
      </c>
    </row>
    <row r="315" spans="14:14" x14ac:dyDescent="0.75">
      <c r="N315">
        <v>0</v>
      </c>
    </row>
    <row r="316" spans="14:14" x14ac:dyDescent="0.75">
      <c r="N316">
        <v>0</v>
      </c>
    </row>
    <row r="317" spans="14:14" x14ac:dyDescent="0.75">
      <c r="N317">
        <v>8</v>
      </c>
    </row>
    <row r="318" spans="14:14" x14ac:dyDescent="0.75">
      <c r="N318">
        <v>0</v>
      </c>
    </row>
    <row r="319" spans="14:14" x14ac:dyDescent="0.75">
      <c r="N319">
        <v>0</v>
      </c>
    </row>
    <row r="320" spans="14:14" x14ac:dyDescent="0.75">
      <c r="N320">
        <v>0</v>
      </c>
    </row>
    <row r="321" spans="14:14" x14ac:dyDescent="0.75">
      <c r="N321">
        <v>0</v>
      </c>
    </row>
    <row r="322" spans="14:14" x14ac:dyDescent="0.75">
      <c r="N322">
        <v>0</v>
      </c>
    </row>
    <row r="323" spans="14:14" x14ac:dyDescent="0.75">
      <c r="N323">
        <v>0</v>
      </c>
    </row>
    <row r="324" spans="14:14" x14ac:dyDescent="0.75">
      <c r="N324">
        <v>0</v>
      </c>
    </row>
    <row r="325" spans="14:14" x14ac:dyDescent="0.75">
      <c r="N325">
        <v>0</v>
      </c>
    </row>
    <row r="326" spans="14:14" x14ac:dyDescent="0.75">
      <c r="N326">
        <v>0</v>
      </c>
    </row>
    <row r="327" spans="14:14" x14ac:dyDescent="0.75">
      <c r="N327">
        <v>-5499</v>
      </c>
    </row>
    <row r="328" spans="14:14" x14ac:dyDescent="0.75">
      <c r="N328">
        <v>0</v>
      </c>
    </row>
    <row r="329" spans="14:14" x14ac:dyDescent="0.75">
      <c r="N329">
        <v>0</v>
      </c>
    </row>
    <row r="330" spans="14:14" x14ac:dyDescent="0.75">
      <c r="N330">
        <v>0</v>
      </c>
    </row>
    <row r="331" spans="14:14" x14ac:dyDescent="0.75">
      <c r="N331">
        <v>0</v>
      </c>
    </row>
    <row r="332" spans="14:14" x14ac:dyDescent="0.75">
      <c r="N332">
        <v>0</v>
      </c>
    </row>
    <row r="333" spans="14:14" x14ac:dyDescent="0.75">
      <c r="N333">
        <v>0</v>
      </c>
    </row>
    <row r="334" spans="14:14" x14ac:dyDescent="0.75">
      <c r="N334">
        <v>0</v>
      </c>
    </row>
    <row r="335" spans="14:14" x14ac:dyDescent="0.75">
      <c r="N335">
        <v>0</v>
      </c>
    </row>
    <row r="336" spans="14:14" x14ac:dyDescent="0.75">
      <c r="N336">
        <v>0</v>
      </c>
    </row>
    <row r="337" spans="14:14" x14ac:dyDescent="0.75">
      <c r="N337">
        <v>0</v>
      </c>
    </row>
    <row r="338" spans="14:14" x14ac:dyDescent="0.75">
      <c r="N338">
        <v>0</v>
      </c>
    </row>
    <row r="339" spans="14:14" x14ac:dyDescent="0.75">
      <c r="N339">
        <v>329</v>
      </c>
    </row>
    <row r="340" spans="14:14" x14ac:dyDescent="0.75">
      <c r="N340">
        <v>0</v>
      </c>
    </row>
    <row r="341" spans="14:14" x14ac:dyDescent="0.75">
      <c r="N341">
        <v>0</v>
      </c>
    </row>
    <row r="342" spans="14:14" x14ac:dyDescent="0.75">
      <c r="N342">
        <v>0</v>
      </c>
    </row>
    <row r="343" spans="14:14" x14ac:dyDescent="0.75">
      <c r="N343">
        <v>-36</v>
      </c>
    </row>
    <row r="344" spans="14:14" x14ac:dyDescent="0.75">
      <c r="N344">
        <v>0</v>
      </c>
    </row>
    <row r="345" spans="14:14" x14ac:dyDescent="0.75">
      <c r="N345">
        <v>0</v>
      </c>
    </row>
    <row r="346" spans="14:14" x14ac:dyDescent="0.75">
      <c r="N346">
        <v>0</v>
      </c>
    </row>
    <row r="347" spans="14:14" x14ac:dyDescent="0.75">
      <c r="N347">
        <v>0</v>
      </c>
    </row>
    <row r="348" spans="14:14" x14ac:dyDescent="0.75">
      <c r="N348">
        <v>0</v>
      </c>
    </row>
    <row r="349" spans="14:14" x14ac:dyDescent="0.75">
      <c r="N349">
        <v>0</v>
      </c>
    </row>
    <row r="350" spans="14:14" x14ac:dyDescent="0.75">
      <c r="N350">
        <v>0</v>
      </c>
    </row>
    <row r="351" spans="14:14" x14ac:dyDescent="0.75">
      <c r="N351">
        <v>0</v>
      </c>
    </row>
    <row r="352" spans="14:14" x14ac:dyDescent="0.75">
      <c r="N352">
        <v>0</v>
      </c>
    </row>
    <row r="353" spans="14:14" x14ac:dyDescent="0.75">
      <c r="N353">
        <v>0</v>
      </c>
    </row>
    <row r="354" spans="14:14" x14ac:dyDescent="0.75">
      <c r="N354">
        <v>0</v>
      </c>
    </row>
    <row r="355" spans="14:14" x14ac:dyDescent="0.75">
      <c r="N355">
        <v>0</v>
      </c>
    </row>
    <row r="356" spans="14:14" x14ac:dyDescent="0.75">
      <c r="N356">
        <v>378</v>
      </c>
    </row>
    <row r="357" spans="14:14" x14ac:dyDescent="0.75">
      <c r="N357">
        <v>-507</v>
      </c>
    </row>
    <row r="358" spans="14:14" x14ac:dyDescent="0.75">
      <c r="N358">
        <v>0</v>
      </c>
    </row>
    <row r="359" spans="14:14" x14ac:dyDescent="0.75">
      <c r="N359">
        <v>0</v>
      </c>
    </row>
    <row r="360" spans="14:14" x14ac:dyDescent="0.75">
      <c r="N360">
        <v>0</v>
      </c>
    </row>
    <row r="361" spans="14:14" x14ac:dyDescent="0.75">
      <c r="N361">
        <v>0</v>
      </c>
    </row>
    <row r="362" spans="14:14" x14ac:dyDescent="0.75">
      <c r="N362">
        <v>0</v>
      </c>
    </row>
    <row r="363" spans="14:14" x14ac:dyDescent="0.75">
      <c r="N363">
        <v>1</v>
      </c>
    </row>
    <row r="364" spans="14:14" x14ac:dyDescent="0.75">
      <c r="N364">
        <v>0</v>
      </c>
    </row>
    <row r="365" spans="14:14" x14ac:dyDescent="0.75">
      <c r="N365">
        <v>0</v>
      </c>
    </row>
    <row r="366" spans="14:14" x14ac:dyDescent="0.75">
      <c r="N366">
        <v>0</v>
      </c>
    </row>
    <row r="367" spans="14:14" x14ac:dyDescent="0.75">
      <c r="N367">
        <v>0</v>
      </c>
    </row>
    <row r="368" spans="14:14" x14ac:dyDescent="0.75">
      <c r="N368">
        <v>0</v>
      </c>
    </row>
    <row r="369" spans="14:14" x14ac:dyDescent="0.75">
      <c r="N369">
        <v>0</v>
      </c>
    </row>
    <row r="370" spans="14:14" x14ac:dyDescent="0.75">
      <c r="N370">
        <v>0</v>
      </c>
    </row>
    <row r="371" spans="14:14" x14ac:dyDescent="0.75">
      <c r="N371">
        <v>0</v>
      </c>
    </row>
    <row r="372" spans="14:14" x14ac:dyDescent="0.75">
      <c r="N372">
        <v>0</v>
      </c>
    </row>
    <row r="373" spans="14:14" x14ac:dyDescent="0.75">
      <c r="N373">
        <v>0</v>
      </c>
    </row>
    <row r="374" spans="14:14" x14ac:dyDescent="0.75">
      <c r="N374">
        <v>0</v>
      </c>
    </row>
    <row r="375" spans="14:14" x14ac:dyDescent="0.75">
      <c r="N375">
        <v>0</v>
      </c>
    </row>
    <row r="376" spans="14:14" x14ac:dyDescent="0.75">
      <c r="N376">
        <v>0</v>
      </c>
    </row>
    <row r="377" spans="14:14" x14ac:dyDescent="0.75">
      <c r="N377">
        <v>0</v>
      </c>
    </row>
    <row r="378" spans="14:14" x14ac:dyDescent="0.75">
      <c r="N378">
        <v>0</v>
      </c>
    </row>
    <row r="379" spans="14:14" x14ac:dyDescent="0.75">
      <c r="N379">
        <v>-316</v>
      </c>
    </row>
    <row r="380" spans="14:14" x14ac:dyDescent="0.75">
      <c r="N380">
        <v>0</v>
      </c>
    </row>
    <row r="381" spans="14:14" x14ac:dyDescent="0.75">
      <c r="N381">
        <v>0</v>
      </c>
    </row>
    <row r="382" spans="14:14" x14ac:dyDescent="0.75">
      <c r="N382">
        <v>0</v>
      </c>
    </row>
    <row r="383" spans="14:14" x14ac:dyDescent="0.75">
      <c r="N383">
        <v>0</v>
      </c>
    </row>
    <row r="384" spans="14:14" x14ac:dyDescent="0.75">
      <c r="N384">
        <v>0</v>
      </c>
    </row>
    <row r="385" spans="14:14" x14ac:dyDescent="0.75">
      <c r="N385">
        <v>0</v>
      </c>
    </row>
    <row r="386" spans="14:14" x14ac:dyDescent="0.75">
      <c r="N386">
        <v>0</v>
      </c>
    </row>
    <row r="387" spans="14:14" x14ac:dyDescent="0.75">
      <c r="N387">
        <v>0</v>
      </c>
    </row>
    <row r="388" spans="14:14" x14ac:dyDescent="0.75">
      <c r="N388">
        <v>0</v>
      </c>
    </row>
    <row r="389" spans="14:14" x14ac:dyDescent="0.75">
      <c r="N389">
        <v>0</v>
      </c>
    </row>
    <row r="390" spans="14:14" x14ac:dyDescent="0.75">
      <c r="N390">
        <v>0</v>
      </c>
    </row>
    <row r="391" spans="14:14" x14ac:dyDescent="0.75">
      <c r="N391">
        <v>0</v>
      </c>
    </row>
    <row r="392" spans="14:14" x14ac:dyDescent="0.75">
      <c r="N392">
        <v>0</v>
      </c>
    </row>
    <row r="393" spans="14:14" x14ac:dyDescent="0.75">
      <c r="N393">
        <v>0</v>
      </c>
    </row>
    <row r="394" spans="14:14" x14ac:dyDescent="0.75">
      <c r="N394">
        <v>0</v>
      </c>
    </row>
    <row r="395" spans="14:14" x14ac:dyDescent="0.75">
      <c r="N395">
        <v>0</v>
      </c>
    </row>
    <row r="396" spans="14:14" x14ac:dyDescent="0.75">
      <c r="N396">
        <v>0</v>
      </c>
    </row>
    <row r="397" spans="14:14" x14ac:dyDescent="0.75">
      <c r="N397">
        <v>0</v>
      </c>
    </row>
    <row r="398" spans="14:14" x14ac:dyDescent="0.75">
      <c r="N398">
        <v>0</v>
      </c>
    </row>
    <row r="399" spans="14:14" x14ac:dyDescent="0.75">
      <c r="N399">
        <v>602</v>
      </c>
    </row>
    <row r="400" spans="14:14" x14ac:dyDescent="0.75">
      <c r="N400">
        <v>0</v>
      </c>
    </row>
    <row r="401" spans="14:14" x14ac:dyDescent="0.75">
      <c r="N401">
        <v>0</v>
      </c>
    </row>
    <row r="402" spans="14:14" x14ac:dyDescent="0.75">
      <c r="N402">
        <v>0</v>
      </c>
    </row>
    <row r="403" spans="14:14" x14ac:dyDescent="0.75">
      <c r="N403">
        <v>0</v>
      </c>
    </row>
    <row r="404" spans="14:14" x14ac:dyDescent="0.75">
      <c r="N404">
        <v>-568</v>
      </c>
    </row>
    <row r="405" spans="14:14" x14ac:dyDescent="0.75">
      <c r="N405">
        <v>0</v>
      </c>
    </row>
    <row r="406" spans="14:14" x14ac:dyDescent="0.75">
      <c r="N406">
        <v>0</v>
      </c>
    </row>
    <row r="407" spans="14:14" x14ac:dyDescent="0.75">
      <c r="N407">
        <v>0</v>
      </c>
    </row>
    <row r="408" spans="14:14" x14ac:dyDescent="0.75">
      <c r="N408">
        <v>0</v>
      </c>
    </row>
    <row r="409" spans="14:14" x14ac:dyDescent="0.75">
      <c r="N409">
        <v>0</v>
      </c>
    </row>
    <row r="410" spans="14:14" x14ac:dyDescent="0.75">
      <c r="N410">
        <v>0</v>
      </c>
    </row>
    <row r="411" spans="14:14" x14ac:dyDescent="0.75">
      <c r="N411">
        <v>0</v>
      </c>
    </row>
    <row r="412" spans="14:14" x14ac:dyDescent="0.75">
      <c r="N412">
        <v>0</v>
      </c>
    </row>
    <row r="413" spans="14:14" x14ac:dyDescent="0.75">
      <c r="N413">
        <v>0</v>
      </c>
    </row>
    <row r="414" spans="14:14" x14ac:dyDescent="0.75">
      <c r="N414">
        <v>0</v>
      </c>
    </row>
    <row r="415" spans="14:14" x14ac:dyDescent="0.75">
      <c r="N415">
        <v>0</v>
      </c>
    </row>
    <row r="416" spans="14:14" x14ac:dyDescent="0.75">
      <c r="N416">
        <v>0</v>
      </c>
    </row>
    <row r="417" spans="14:14" x14ac:dyDescent="0.75">
      <c r="N417">
        <v>0</v>
      </c>
    </row>
    <row r="418" spans="14:14" x14ac:dyDescent="0.75">
      <c r="N418">
        <v>0</v>
      </c>
    </row>
    <row r="419" spans="14:14" x14ac:dyDescent="0.75">
      <c r="N419">
        <v>0</v>
      </c>
    </row>
    <row r="420" spans="14:14" x14ac:dyDescent="0.75">
      <c r="N420">
        <v>0</v>
      </c>
    </row>
    <row r="421" spans="14:14" x14ac:dyDescent="0.75">
      <c r="N421">
        <v>0</v>
      </c>
    </row>
    <row r="422" spans="14:14" x14ac:dyDescent="0.75">
      <c r="N422">
        <v>-1161</v>
      </c>
    </row>
    <row r="423" spans="14:14" x14ac:dyDescent="0.75">
      <c r="N423">
        <v>0</v>
      </c>
    </row>
    <row r="424" spans="14:14" x14ac:dyDescent="0.75">
      <c r="N424">
        <v>0</v>
      </c>
    </row>
    <row r="425" spans="14:14" x14ac:dyDescent="0.75">
      <c r="N425">
        <v>0</v>
      </c>
    </row>
    <row r="426" spans="14:14" x14ac:dyDescent="0.75">
      <c r="N426">
        <v>0</v>
      </c>
    </row>
    <row r="427" spans="14:14" x14ac:dyDescent="0.75">
      <c r="N427">
        <v>0</v>
      </c>
    </row>
    <row r="428" spans="14:14" x14ac:dyDescent="0.75">
      <c r="N428">
        <v>0</v>
      </c>
    </row>
    <row r="429" spans="14:14" x14ac:dyDescent="0.75">
      <c r="N429">
        <v>0</v>
      </c>
    </row>
    <row r="430" spans="14:14" x14ac:dyDescent="0.75">
      <c r="N430">
        <v>0</v>
      </c>
    </row>
    <row r="431" spans="14:14" x14ac:dyDescent="0.75">
      <c r="N431">
        <v>0</v>
      </c>
    </row>
    <row r="432" spans="14:14" x14ac:dyDescent="0.75">
      <c r="N432">
        <v>0</v>
      </c>
    </row>
    <row r="433" spans="14:14" x14ac:dyDescent="0.75">
      <c r="N433">
        <v>5700</v>
      </c>
    </row>
    <row r="434" spans="14:14" x14ac:dyDescent="0.75">
      <c r="N434">
        <v>0</v>
      </c>
    </row>
    <row r="435" spans="14:14" x14ac:dyDescent="0.75">
      <c r="N435">
        <v>0</v>
      </c>
    </row>
    <row r="436" spans="14:14" x14ac:dyDescent="0.75">
      <c r="N436">
        <v>0</v>
      </c>
    </row>
    <row r="437" spans="14:14" x14ac:dyDescent="0.75">
      <c r="N437">
        <v>0</v>
      </c>
    </row>
    <row r="438" spans="14:14" x14ac:dyDescent="0.75">
      <c r="N438">
        <v>0</v>
      </c>
    </row>
    <row r="439" spans="14:14" x14ac:dyDescent="0.75">
      <c r="N439">
        <v>0</v>
      </c>
    </row>
    <row r="440" spans="14:14" x14ac:dyDescent="0.75">
      <c r="N440">
        <v>0</v>
      </c>
    </row>
    <row r="441" spans="14:14" x14ac:dyDescent="0.75">
      <c r="N441">
        <v>0</v>
      </c>
    </row>
    <row r="442" spans="14:14" x14ac:dyDescent="0.75">
      <c r="N442">
        <v>0</v>
      </c>
    </row>
    <row r="443" spans="14:14" x14ac:dyDescent="0.75">
      <c r="N443">
        <v>0</v>
      </c>
    </row>
    <row r="444" spans="14:14" x14ac:dyDescent="0.75">
      <c r="N444">
        <v>0</v>
      </c>
    </row>
    <row r="445" spans="14:14" x14ac:dyDescent="0.75">
      <c r="N445">
        <v>0</v>
      </c>
    </row>
    <row r="446" spans="14:14" x14ac:dyDescent="0.75">
      <c r="N446">
        <v>0</v>
      </c>
    </row>
    <row r="447" spans="14:14" x14ac:dyDescent="0.75">
      <c r="N447">
        <v>0</v>
      </c>
    </row>
    <row r="448" spans="14:14" x14ac:dyDescent="0.75">
      <c r="N448">
        <v>0</v>
      </c>
    </row>
    <row r="449" spans="14:14" x14ac:dyDescent="0.75">
      <c r="N449">
        <v>-190</v>
      </c>
    </row>
    <row r="450" spans="14:14" x14ac:dyDescent="0.75">
      <c r="N450">
        <v>0</v>
      </c>
    </row>
    <row r="451" spans="14:14" x14ac:dyDescent="0.75">
      <c r="N451">
        <v>-4100</v>
      </c>
    </row>
    <row r="452" spans="14:14" x14ac:dyDescent="0.75">
      <c r="N452">
        <v>0</v>
      </c>
    </row>
    <row r="453" spans="14:14" x14ac:dyDescent="0.75">
      <c r="N453">
        <v>0</v>
      </c>
    </row>
    <row r="454" spans="14:14" x14ac:dyDescent="0.75">
      <c r="N454">
        <v>0</v>
      </c>
    </row>
    <row r="455" spans="14:14" x14ac:dyDescent="0.75">
      <c r="N455">
        <v>0</v>
      </c>
    </row>
    <row r="456" spans="14:14" x14ac:dyDescent="0.75">
      <c r="N456">
        <v>0</v>
      </c>
    </row>
    <row r="457" spans="14:14" x14ac:dyDescent="0.75">
      <c r="N457">
        <v>0</v>
      </c>
    </row>
    <row r="458" spans="14:14" x14ac:dyDescent="0.75">
      <c r="N458">
        <v>715</v>
      </c>
    </row>
    <row r="459" spans="14:14" x14ac:dyDescent="0.75">
      <c r="N459">
        <v>0</v>
      </c>
    </row>
    <row r="460" spans="14:14" x14ac:dyDescent="0.75">
      <c r="N460">
        <v>11</v>
      </c>
    </row>
    <row r="461" spans="14:14" x14ac:dyDescent="0.75">
      <c r="N461">
        <v>0</v>
      </c>
    </row>
    <row r="462" spans="14:14" x14ac:dyDescent="0.75">
      <c r="N462">
        <v>0</v>
      </c>
    </row>
    <row r="463" spans="14:14" x14ac:dyDescent="0.75">
      <c r="N463">
        <v>0</v>
      </c>
    </row>
    <row r="464" spans="14:14" x14ac:dyDescent="0.75">
      <c r="N464">
        <v>0</v>
      </c>
    </row>
    <row r="465" spans="14:14" x14ac:dyDescent="0.75">
      <c r="N465">
        <v>0</v>
      </c>
    </row>
    <row r="466" spans="14:14" x14ac:dyDescent="0.75">
      <c r="N466">
        <v>0</v>
      </c>
    </row>
    <row r="467" spans="14:14" x14ac:dyDescent="0.75">
      <c r="N467">
        <v>0</v>
      </c>
    </row>
    <row r="468" spans="14:14" x14ac:dyDescent="0.75">
      <c r="N468">
        <v>439</v>
      </c>
    </row>
    <row r="469" spans="14:14" x14ac:dyDescent="0.75">
      <c r="N469">
        <v>0</v>
      </c>
    </row>
    <row r="470" spans="14:14" x14ac:dyDescent="0.75">
      <c r="N470">
        <v>0</v>
      </c>
    </row>
    <row r="471" spans="14:14" x14ac:dyDescent="0.75">
      <c r="N471">
        <v>0</v>
      </c>
    </row>
    <row r="472" spans="14:14" x14ac:dyDescent="0.75">
      <c r="N472">
        <v>1494</v>
      </c>
    </row>
    <row r="473" spans="14:14" x14ac:dyDescent="0.75">
      <c r="N473">
        <v>0</v>
      </c>
    </row>
    <row r="474" spans="14:14" x14ac:dyDescent="0.75">
      <c r="N474">
        <v>0</v>
      </c>
    </row>
    <row r="475" spans="14:14" x14ac:dyDescent="0.75">
      <c r="N475">
        <v>0</v>
      </c>
    </row>
    <row r="476" spans="14:14" x14ac:dyDescent="0.75">
      <c r="N476">
        <v>0</v>
      </c>
    </row>
    <row r="477" spans="14:14" x14ac:dyDescent="0.75">
      <c r="N477">
        <v>0</v>
      </c>
    </row>
    <row r="478" spans="14:14" x14ac:dyDescent="0.75">
      <c r="N478">
        <v>-60</v>
      </c>
    </row>
    <row r="479" spans="14:14" x14ac:dyDescent="0.75">
      <c r="N479">
        <v>0</v>
      </c>
    </row>
    <row r="480" spans="14:14" x14ac:dyDescent="0.75">
      <c r="N480">
        <v>0</v>
      </c>
    </row>
    <row r="481" spans="14:14" x14ac:dyDescent="0.75">
      <c r="N481">
        <v>0</v>
      </c>
    </row>
    <row r="482" spans="14:14" x14ac:dyDescent="0.75">
      <c r="N482">
        <v>1935</v>
      </c>
    </row>
    <row r="483" spans="14:14" x14ac:dyDescent="0.75">
      <c r="N483">
        <v>0</v>
      </c>
    </row>
    <row r="484" spans="14:14" x14ac:dyDescent="0.75">
      <c r="N484">
        <v>0</v>
      </c>
    </row>
    <row r="485" spans="14:14" x14ac:dyDescent="0.75">
      <c r="N485">
        <v>0</v>
      </c>
    </row>
    <row r="486" spans="14:14" x14ac:dyDescent="0.75">
      <c r="N486">
        <v>0</v>
      </c>
    </row>
    <row r="487" spans="14:14" x14ac:dyDescent="0.75">
      <c r="N487">
        <v>0</v>
      </c>
    </row>
    <row r="488" spans="14:14" x14ac:dyDescent="0.75">
      <c r="N488">
        <v>0</v>
      </c>
    </row>
    <row r="489" spans="14:14" x14ac:dyDescent="0.75">
      <c r="N489">
        <v>-565</v>
      </c>
    </row>
    <row r="490" spans="14:14" x14ac:dyDescent="0.75">
      <c r="N490">
        <v>137</v>
      </c>
    </row>
    <row r="491" spans="14:14" x14ac:dyDescent="0.75">
      <c r="N491">
        <v>143</v>
      </c>
    </row>
    <row r="492" spans="14:14" x14ac:dyDescent="0.75">
      <c r="N492">
        <v>0</v>
      </c>
    </row>
    <row r="493" spans="14:14" x14ac:dyDescent="0.75">
      <c r="N493">
        <v>0</v>
      </c>
    </row>
    <row r="494" spans="14:14" x14ac:dyDescent="0.75">
      <c r="N494">
        <v>0</v>
      </c>
    </row>
    <row r="495" spans="14:14" x14ac:dyDescent="0.75">
      <c r="N495">
        <v>0</v>
      </c>
    </row>
    <row r="496" spans="14:14" x14ac:dyDescent="0.75">
      <c r="N496">
        <v>0</v>
      </c>
    </row>
    <row r="497" spans="14:14" x14ac:dyDescent="0.75">
      <c r="N497">
        <v>0</v>
      </c>
    </row>
    <row r="498" spans="14:14" x14ac:dyDescent="0.75">
      <c r="N498">
        <v>0</v>
      </c>
    </row>
    <row r="499" spans="14:14" x14ac:dyDescent="0.75">
      <c r="N499">
        <v>888</v>
      </c>
    </row>
    <row r="500" spans="14:14" x14ac:dyDescent="0.75">
      <c r="N500">
        <v>0</v>
      </c>
    </row>
    <row r="501" spans="14:14" x14ac:dyDescent="0.75">
      <c r="N501">
        <v>0</v>
      </c>
    </row>
    <row r="502" spans="14:14" x14ac:dyDescent="0.75">
      <c r="N502">
        <v>0</v>
      </c>
    </row>
    <row r="503" spans="14:14" x14ac:dyDescent="0.75">
      <c r="N503">
        <v>0</v>
      </c>
    </row>
    <row r="504" spans="14:14" x14ac:dyDescent="0.75">
      <c r="N504">
        <v>0</v>
      </c>
    </row>
    <row r="505" spans="14:14" x14ac:dyDescent="0.75">
      <c r="N505">
        <v>0</v>
      </c>
    </row>
    <row r="506" spans="14:14" x14ac:dyDescent="0.75">
      <c r="N506">
        <v>0</v>
      </c>
    </row>
    <row r="507" spans="14:14" x14ac:dyDescent="0.75">
      <c r="N507">
        <v>0</v>
      </c>
    </row>
    <row r="508" spans="14:14" x14ac:dyDescent="0.75">
      <c r="N508">
        <v>0</v>
      </c>
    </row>
    <row r="509" spans="14:14" x14ac:dyDescent="0.75">
      <c r="N509">
        <v>0</v>
      </c>
    </row>
    <row r="510" spans="14:14" x14ac:dyDescent="0.75">
      <c r="N510">
        <v>0</v>
      </c>
    </row>
    <row r="511" spans="14:14" x14ac:dyDescent="0.75">
      <c r="N511">
        <v>0</v>
      </c>
    </row>
    <row r="512" spans="14:14" x14ac:dyDescent="0.75">
      <c r="N512">
        <v>0</v>
      </c>
    </row>
    <row r="513" spans="14:14" x14ac:dyDescent="0.75">
      <c r="N513">
        <v>0</v>
      </c>
    </row>
    <row r="514" spans="14:14" x14ac:dyDescent="0.75">
      <c r="N514">
        <v>0</v>
      </c>
    </row>
    <row r="515" spans="14:14" x14ac:dyDescent="0.75">
      <c r="N515">
        <v>0</v>
      </c>
    </row>
    <row r="516" spans="14:14" x14ac:dyDescent="0.75">
      <c r="N516">
        <v>0</v>
      </c>
    </row>
    <row r="517" spans="14:14" x14ac:dyDescent="0.75">
      <c r="N517">
        <v>0</v>
      </c>
    </row>
    <row r="518" spans="14:14" x14ac:dyDescent="0.75">
      <c r="N518">
        <v>0</v>
      </c>
    </row>
    <row r="519" spans="14:14" x14ac:dyDescent="0.75">
      <c r="N519">
        <v>0</v>
      </c>
    </row>
    <row r="520" spans="14:14" x14ac:dyDescent="0.75">
      <c r="N520">
        <v>0</v>
      </c>
    </row>
    <row r="521" spans="14:14" x14ac:dyDescent="0.75">
      <c r="N521">
        <v>0</v>
      </c>
    </row>
    <row r="522" spans="14:14" x14ac:dyDescent="0.75">
      <c r="N522">
        <v>0</v>
      </c>
    </row>
    <row r="523" spans="14:14" x14ac:dyDescent="0.75">
      <c r="N523">
        <v>0</v>
      </c>
    </row>
    <row r="524" spans="14:14" x14ac:dyDescent="0.75">
      <c r="N524">
        <v>0</v>
      </c>
    </row>
    <row r="525" spans="14:14" x14ac:dyDescent="0.75">
      <c r="N525">
        <v>0</v>
      </c>
    </row>
    <row r="526" spans="14:14" x14ac:dyDescent="0.75">
      <c r="N526">
        <v>0</v>
      </c>
    </row>
    <row r="527" spans="14:14" x14ac:dyDescent="0.75">
      <c r="N527">
        <v>0</v>
      </c>
    </row>
    <row r="528" spans="14:14" x14ac:dyDescent="0.75">
      <c r="N528">
        <v>0</v>
      </c>
    </row>
    <row r="529" spans="14:14" x14ac:dyDescent="0.75">
      <c r="N529">
        <v>0</v>
      </c>
    </row>
    <row r="530" spans="14:14" x14ac:dyDescent="0.75">
      <c r="N530">
        <v>0</v>
      </c>
    </row>
    <row r="531" spans="14:14" x14ac:dyDescent="0.75">
      <c r="N531">
        <v>0</v>
      </c>
    </row>
    <row r="532" spans="14:14" x14ac:dyDescent="0.75">
      <c r="N532">
        <v>0</v>
      </c>
    </row>
    <row r="533" spans="14:14" x14ac:dyDescent="0.75">
      <c r="N533">
        <v>0</v>
      </c>
    </row>
    <row r="534" spans="14:14" x14ac:dyDescent="0.75">
      <c r="N534">
        <v>0</v>
      </c>
    </row>
    <row r="535" spans="14:14" x14ac:dyDescent="0.75">
      <c r="N535">
        <v>0</v>
      </c>
    </row>
    <row r="536" spans="14:14" x14ac:dyDescent="0.75">
      <c r="N536">
        <v>0</v>
      </c>
    </row>
    <row r="537" spans="14:14" x14ac:dyDescent="0.75">
      <c r="N537">
        <v>0</v>
      </c>
    </row>
    <row r="538" spans="14:14" x14ac:dyDescent="0.75">
      <c r="N538">
        <v>0</v>
      </c>
    </row>
    <row r="539" spans="14:14" x14ac:dyDescent="0.75">
      <c r="N539">
        <v>0</v>
      </c>
    </row>
    <row r="540" spans="14:14" x14ac:dyDescent="0.75">
      <c r="N540">
        <v>0</v>
      </c>
    </row>
    <row r="541" spans="14:14" x14ac:dyDescent="0.75">
      <c r="N541">
        <v>0</v>
      </c>
    </row>
    <row r="542" spans="14:14" x14ac:dyDescent="0.75">
      <c r="N542">
        <v>0</v>
      </c>
    </row>
    <row r="543" spans="14:14" x14ac:dyDescent="0.75">
      <c r="N543">
        <v>0</v>
      </c>
    </row>
    <row r="544" spans="14:14" x14ac:dyDescent="0.75">
      <c r="N544">
        <v>0</v>
      </c>
    </row>
    <row r="545" spans="14:14" x14ac:dyDescent="0.75">
      <c r="N545">
        <v>0</v>
      </c>
    </row>
    <row r="546" spans="14:14" x14ac:dyDescent="0.75">
      <c r="N546">
        <v>0</v>
      </c>
    </row>
    <row r="547" spans="14:14" x14ac:dyDescent="0.75">
      <c r="N547">
        <v>0</v>
      </c>
    </row>
    <row r="548" spans="14:14" x14ac:dyDescent="0.75">
      <c r="N548">
        <v>0</v>
      </c>
    </row>
    <row r="549" spans="14:14" x14ac:dyDescent="0.75">
      <c r="N549">
        <v>708</v>
      </c>
    </row>
    <row r="550" spans="14:14" x14ac:dyDescent="0.75">
      <c r="N550">
        <v>0</v>
      </c>
    </row>
    <row r="551" spans="14:14" x14ac:dyDescent="0.75">
      <c r="N551">
        <v>0</v>
      </c>
    </row>
    <row r="552" spans="14:14" x14ac:dyDescent="0.75">
      <c r="N552">
        <v>0</v>
      </c>
    </row>
    <row r="553" spans="14:14" x14ac:dyDescent="0.75">
      <c r="N553">
        <v>0</v>
      </c>
    </row>
    <row r="554" spans="14:14" x14ac:dyDescent="0.75">
      <c r="N554">
        <v>0</v>
      </c>
    </row>
    <row r="555" spans="14:14" x14ac:dyDescent="0.75">
      <c r="N555">
        <v>0</v>
      </c>
    </row>
    <row r="556" spans="14:14" x14ac:dyDescent="0.75">
      <c r="N556">
        <v>0</v>
      </c>
    </row>
    <row r="557" spans="14:14" x14ac:dyDescent="0.75">
      <c r="N557">
        <v>0</v>
      </c>
    </row>
    <row r="558" spans="14:14" x14ac:dyDescent="0.75">
      <c r="N558">
        <v>0</v>
      </c>
    </row>
    <row r="559" spans="14:14" x14ac:dyDescent="0.75">
      <c r="N559">
        <v>0</v>
      </c>
    </row>
    <row r="560" spans="14:14" x14ac:dyDescent="0.75">
      <c r="N560">
        <v>0</v>
      </c>
    </row>
    <row r="561" spans="14:14" x14ac:dyDescent="0.75">
      <c r="N561">
        <v>0</v>
      </c>
    </row>
    <row r="562" spans="14:14" x14ac:dyDescent="0.75">
      <c r="N562">
        <v>90</v>
      </c>
    </row>
    <row r="563" spans="14:14" x14ac:dyDescent="0.75">
      <c r="N563">
        <v>0</v>
      </c>
    </row>
    <row r="564" spans="14:14" x14ac:dyDescent="0.75">
      <c r="N564">
        <v>0</v>
      </c>
    </row>
    <row r="565" spans="14:14" x14ac:dyDescent="0.75">
      <c r="N565">
        <v>0</v>
      </c>
    </row>
    <row r="566" spans="14:14" x14ac:dyDescent="0.75">
      <c r="N566">
        <v>90</v>
      </c>
    </row>
    <row r="567" spans="14:14" x14ac:dyDescent="0.75">
      <c r="N567">
        <v>0</v>
      </c>
    </row>
    <row r="568" spans="14:14" x14ac:dyDescent="0.75">
      <c r="N568">
        <v>-1921</v>
      </c>
    </row>
    <row r="569" spans="14:14" x14ac:dyDescent="0.75">
      <c r="N569">
        <v>0</v>
      </c>
    </row>
    <row r="570" spans="14:14" x14ac:dyDescent="0.75">
      <c r="N570">
        <v>0</v>
      </c>
    </row>
    <row r="571" spans="14:14" x14ac:dyDescent="0.75">
      <c r="N571">
        <v>0</v>
      </c>
    </row>
    <row r="572" spans="14:14" x14ac:dyDescent="0.75">
      <c r="N572">
        <v>0</v>
      </c>
    </row>
    <row r="573" spans="14:14" x14ac:dyDescent="0.75">
      <c r="N573">
        <v>0</v>
      </c>
    </row>
    <row r="574" spans="14:14" x14ac:dyDescent="0.75">
      <c r="N574">
        <v>0</v>
      </c>
    </row>
    <row r="575" spans="14:14" x14ac:dyDescent="0.75">
      <c r="N575">
        <v>0</v>
      </c>
    </row>
    <row r="576" spans="14:14" x14ac:dyDescent="0.75">
      <c r="N576">
        <v>0</v>
      </c>
    </row>
    <row r="577" spans="14:14" x14ac:dyDescent="0.75">
      <c r="N577">
        <v>0</v>
      </c>
    </row>
    <row r="578" spans="14:14" x14ac:dyDescent="0.75">
      <c r="N578">
        <v>0</v>
      </c>
    </row>
    <row r="579" spans="14:14" x14ac:dyDescent="0.75">
      <c r="N579">
        <v>0</v>
      </c>
    </row>
    <row r="580" spans="14:14" x14ac:dyDescent="0.75">
      <c r="N580">
        <v>0</v>
      </c>
    </row>
    <row r="581" spans="14:14" x14ac:dyDescent="0.75">
      <c r="N581">
        <v>0</v>
      </c>
    </row>
    <row r="582" spans="14:14" x14ac:dyDescent="0.75">
      <c r="N582">
        <v>0</v>
      </c>
    </row>
    <row r="583" spans="14:14" x14ac:dyDescent="0.75">
      <c r="N583">
        <v>0</v>
      </c>
    </row>
    <row r="584" spans="14:14" x14ac:dyDescent="0.75">
      <c r="N584">
        <v>9</v>
      </c>
    </row>
    <row r="585" spans="14:14" x14ac:dyDescent="0.75">
      <c r="N585">
        <v>0</v>
      </c>
    </row>
    <row r="586" spans="14:14" x14ac:dyDescent="0.75">
      <c r="N586">
        <v>0</v>
      </c>
    </row>
    <row r="587" spans="14:14" x14ac:dyDescent="0.75">
      <c r="N587">
        <v>436</v>
      </c>
    </row>
    <row r="588" spans="14:14" x14ac:dyDescent="0.75">
      <c r="N588">
        <v>0</v>
      </c>
    </row>
    <row r="589" spans="14:14" x14ac:dyDescent="0.75">
      <c r="N589">
        <v>0</v>
      </c>
    </row>
    <row r="590" spans="14:14" x14ac:dyDescent="0.75">
      <c r="N590">
        <v>0</v>
      </c>
    </row>
    <row r="591" spans="14:14" x14ac:dyDescent="0.75">
      <c r="N591">
        <v>0</v>
      </c>
    </row>
    <row r="592" spans="14:14" x14ac:dyDescent="0.75">
      <c r="N592">
        <v>0</v>
      </c>
    </row>
    <row r="593" spans="14:14" x14ac:dyDescent="0.75">
      <c r="N593">
        <v>0</v>
      </c>
    </row>
    <row r="594" spans="14:14" x14ac:dyDescent="0.75">
      <c r="N594">
        <v>236</v>
      </c>
    </row>
    <row r="595" spans="14:14" x14ac:dyDescent="0.75">
      <c r="N595">
        <v>0</v>
      </c>
    </row>
    <row r="596" spans="14:14" x14ac:dyDescent="0.75">
      <c r="N596">
        <v>0</v>
      </c>
    </row>
    <row r="597" spans="14:14" x14ac:dyDescent="0.75">
      <c r="N597">
        <v>0</v>
      </c>
    </row>
    <row r="598" spans="14:14" x14ac:dyDescent="0.75">
      <c r="N598">
        <v>0</v>
      </c>
    </row>
    <row r="599" spans="14:14" x14ac:dyDescent="0.75">
      <c r="N599">
        <v>0</v>
      </c>
    </row>
    <row r="600" spans="14:14" x14ac:dyDescent="0.75">
      <c r="N600">
        <v>0</v>
      </c>
    </row>
    <row r="601" spans="14:14" x14ac:dyDescent="0.75">
      <c r="N601">
        <v>0</v>
      </c>
    </row>
    <row r="602" spans="14:14" x14ac:dyDescent="0.75">
      <c r="N602">
        <v>0</v>
      </c>
    </row>
    <row r="603" spans="14:14" x14ac:dyDescent="0.75">
      <c r="N603">
        <v>0</v>
      </c>
    </row>
    <row r="604" spans="14:14" x14ac:dyDescent="0.75">
      <c r="N604">
        <v>0</v>
      </c>
    </row>
    <row r="605" spans="14:14" x14ac:dyDescent="0.75">
      <c r="N605">
        <v>0</v>
      </c>
    </row>
    <row r="606" spans="14:14" x14ac:dyDescent="0.75">
      <c r="N606">
        <v>0</v>
      </c>
    </row>
    <row r="607" spans="14:14" x14ac:dyDescent="0.75">
      <c r="N607">
        <v>0</v>
      </c>
    </row>
    <row r="608" spans="14:14" x14ac:dyDescent="0.75">
      <c r="N608">
        <v>0</v>
      </c>
    </row>
    <row r="609" spans="14:14" x14ac:dyDescent="0.75">
      <c r="N609">
        <v>0</v>
      </c>
    </row>
    <row r="610" spans="14:14" x14ac:dyDescent="0.75">
      <c r="N610">
        <v>0</v>
      </c>
    </row>
    <row r="611" spans="14:14" x14ac:dyDescent="0.75">
      <c r="N611">
        <v>0</v>
      </c>
    </row>
    <row r="612" spans="14:14" x14ac:dyDescent="0.75">
      <c r="N612">
        <v>0</v>
      </c>
    </row>
    <row r="613" spans="14:14" x14ac:dyDescent="0.75">
      <c r="N613">
        <v>0</v>
      </c>
    </row>
    <row r="614" spans="14:14" x14ac:dyDescent="0.75">
      <c r="N614">
        <v>0</v>
      </c>
    </row>
    <row r="615" spans="14:14" x14ac:dyDescent="0.75">
      <c r="N615">
        <v>0</v>
      </c>
    </row>
    <row r="616" spans="14:14" x14ac:dyDescent="0.75">
      <c r="N616">
        <v>0</v>
      </c>
    </row>
    <row r="617" spans="14:14" x14ac:dyDescent="0.75">
      <c r="N617">
        <v>0</v>
      </c>
    </row>
    <row r="618" spans="14:14" x14ac:dyDescent="0.75">
      <c r="N618">
        <v>0</v>
      </c>
    </row>
    <row r="619" spans="14:14" x14ac:dyDescent="0.75">
      <c r="N619">
        <v>0</v>
      </c>
    </row>
    <row r="620" spans="14:14" x14ac:dyDescent="0.75">
      <c r="N620">
        <v>0</v>
      </c>
    </row>
    <row r="621" spans="14:14" x14ac:dyDescent="0.75">
      <c r="N621">
        <v>0</v>
      </c>
    </row>
    <row r="622" spans="14:14" x14ac:dyDescent="0.75">
      <c r="N622">
        <v>0</v>
      </c>
    </row>
    <row r="623" spans="14:14" x14ac:dyDescent="0.75">
      <c r="N623">
        <v>0</v>
      </c>
    </row>
    <row r="624" spans="14:14" x14ac:dyDescent="0.75">
      <c r="N624">
        <v>0</v>
      </c>
    </row>
    <row r="625" spans="14:14" x14ac:dyDescent="0.75">
      <c r="N625">
        <v>0</v>
      </c>
    </row>
    <row r="626" spans="14:14" x14ac:dyDescent="0.75">
      <c r="N626">
        <v>0</v>
      </c>
    </row>
    <row r="627" spans="14:14" x14ac:dyDescent="0.75">
      <c r="N627">
        <v>0</v>
      </c>
    </row>
    <row r="628" spans="14:14" x14ac:dyDescent="0.75">
      <c r="N628">
        <v>0</v>
      </c>
    </row>
    <row r="629" spans="14:14" x14ac:dyDescent="0.75">
      <c r="N629">
        <v>-4</v>
      </c>
    </row>
    <row r="630" spans="14:14" x14ac:dyDescent="0.75">
      <c r="N630">
        <v>0</v>
      </c>
    </row>
    <row r="631" spans="14:14" x14ac:dyDescent="0.75">
      <c r="N631">
        <v>0</v>
      </c>
    </row>
    <row r="632" spans="14:14" x14ac:dyDescent="0.75">
      <c r="N632">
        <v>0</v>
      </c>
    </row>
    <row r="633" spans="14:14" x14ac:dyDescent="0.75">
      <c r="N633">
        <v>0</v>
      </c>
    </row>
    <row r="634" spans="14:14" x14ac:dyDescent="0.75">
      <c r="N634">
        <v>0</v>
      </c>
    </row>
    <row r="635" spans="14:14" x14ac:dyDescent="0.75">
      <c r="N635">
        <v>-42</v>
      </c>
    </row>
    <row r="636" spans="14:14" x14ac:dyDescent="0.75">
      <c r="N636">
        <v>0</v>
      </c>
    </row>
    <row r="637" spans="14:14" x14ac:dyDescent="0.75">
      <c r="N637">
        <v>0</v>
      </c>
    </row>
    <row r="638" spans="14:14" x14ac:dyDescent="0.75">
      <c r="N638">
        <v>0</v>
      </c>
    </row>
    <row r="639" spans="14:14" x14ac:dyDescent="0.75">
      <c r="N639">
        <v>0</v>
      </c>
    </row>
    <row r="640" spans="14:14" x14ac:dyDescent="0.75">
      <c r="N640">
        <v>18</v>
      </c>
    </row>
    <row r="641" spans="14:14" x14ac:dyDescent="0.75">
      <c r="N641">
        <v>0</v>
      </c>
    </row>
    <row r="642" spans="14:14" x14ac:dyDescent="0.75">
      <c r="N642">
        <v>0</v>
      </c>
    </row>
    <row r="643" spans="14:14" x14ac:dyDescent="0.75">
      <c r="N643">
        <v>0</v>
      </c>
    </row>
    <row r="644" spans="14:14" x14ac:dyDescent="0.75">
      <c r="N644">
        <v>0</v>
      </c>
    </row>
    <row r="645" spans="14:14" x14ac:dyDescent="0.75">
      <c r="N645">
        <v>0</v>
      </c>
    </row>
    <row r="646" spans="14:14" x14ac:dyDescent="0.75">
      <c r="N646">
        <v>0</v>
      </c>
    </row>
    <row r="647" spans="14:14" x14ac:dyDescent="0.75">
      <c r="N647">
        <v>0</v>
      </c>
    </row>
    <row r="648" spans="14:14" x14ac:dyDescent="0.75">
      <c r="N648">
        <v>0</v>
      </c>
    </row>
    <row r="649" spans="14:14" x14ac:dyDescent="0.75">
      <c r="N649">
        <v>0</v>
      </c>
    </row>
    <row r="650" spans="14:14" x14ac:dyDescent="0.75">
      <c r="N650">
        <v>0</v>
      </c>
    </row>
    <row r="651" spans="14:14" x14ac:dyDescent="0.75">
      <c r="N651">
        <v>0</v>
      </c>
    </row>
    <row r="652" spans="14:14" x14ac:dyDescent="0.75">
      <c r="N652">
        <v>0</v>
      </c>
    </row>
    <row r="653" spans="14:14" x14ac:dyDescent="0.75">
      <c r="N653">
        <v>0</v>
      </c>
    </row>
    <row r="654" spans="14:14" x14ac:dyDescent="0.75">
      <c r="N654">
        <v>0</v>
      </c>
    </row>
    <row r="655" spans="14:14" x14ac:dyDescent="0.75">
      <c r="N655">
        <v>76</v>
      </c>
    </row>
    <row r="656" spans="14:14" x14ac:dyDescent="0.75">
      <c r="N656">
        <v>0</v>
      </c>
    </row>
    <row r="657" spans="14:14" x14ac:dyDescent="0.75">
      <c r="N657">
        <v>0</v>
      </c>
    </row>
    <row r="658" spans="14:14" x14ac:dyDescent="0.75">
      <c r="N658">
        <v>0</v>
      </c>
    </row>
    <row r="659" spans="14:14" x14ac:dyDescent="0.75">
      <c r="N659">
        <v>0</v>
      </c>
    </row>
    <row r="660" spans="14:14" x14ac:dyDescent="0.75">
      <c r="N660">
        <v>0</v>
      </c>
    </row>
    <row r="661" spans="14:14" x14ac:dyDescent="0.75">
      <c r="N661">
        <v>0</v>
      </c>
    </row>
    <row r="662" spans="14:14" x14ac:dyDescent="0.75">
      <c r="N662">
        <v>0</v>
      </c>
    </row>
    <row r="663" spans="14:14" x14ac:dyDescent="0.75">
      <c r="N663">
        <v>0</v>
      </c>
    </row>
    <row r="664" spans="14:14" x14ac:dyDescent="0.75">
      <c r="N664">
        <v>0</v>
      </c>
    </row>
    <row r="665" spans="14:14" x14ac:dyDescent="0.75">
      <c r="N665">
        <v>0</v>
      </c>
    </row>
    <row r="666" spans="14:14" x14ac:dyDescent="0.75">
      <c r="N666">
        <v>0</v>
      </c>
    </row>
    <row r="667" spans="14:14" x14ac:dyDescent="0.75">
      <c r="N667">
        <v>0</v>
      </c>
    </row>
    <row r="668" spans="14:14" x14ac:dyDescent="0.75">
      <c r="N668">
        <v>0</v>
      </c>
    </row>
    <row r="669" spans="14:14" x14ac:dyDescent="0.75">
      <c r="N669">
        <v>0</v>
      </c>
    </row>
    <row r="670" spans="14:14" x14ac:dyDescent="0.75">
      <c r="N670">
        <v>0</v>
      </c>
    </row>
    <row r="671" spans="14:14" x14ac:dyDescent="0.75">
      <c r="N671">
        <v>0</v>
      </c>
    </row>
    <row r="672" spans="14:14" x14ac:dyDescent="0.75">
      <c r="N672">
        <v>0</v>
      </c>
    </row>
    <row r="673" spans="14:14" x14ac:dyDescent="0.75">
      <c r="N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Instructions</vt:lpstr>
      <vt:lpstr>Names</vt:lpstr>
      <vt:lpstr>Country</vt:lpstr>
      <vt:lpstr>Position</vt:lpstr>
      <vt:lpstr>dPosition</vt:lpstr>
      <vt:lpstr>Value</vt:lpstr>
      <vt:lpstr>Percent OS</vt:lpstr>
      <vt:lpstr>MF-Names</vt:lpstr>
      <vt:lpstr>MF-Position</vt:lpstr>
      <vt:lpstr>MF-dPosition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McAuley</dc:creator>
  <cp:lastModifiedBy>Scott</cp:lastModifiedBy>
  <dcterms:created xsi:type="dcterms:W3CDTF">2019-12-02T18:40:04Z</dcterms:created>
  <dcterms:modified xsi:type="dcterms:W3CDTF">2020-06-24T17:06:32Z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