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R\Projects\canadian-healthcare\"/>
    </mc:Choice>
  </mc:AlternateContent>
  <xr:revisionPtr revIDLastSave="0" documentId="13_ncr:1_{A64678AC-DB76-48A6-B20D-210AA36FD519}" xr6:coauthVersionLast="45" xr6:coauthVersionMax="45" xr10:uidLastSave="{00000000-0000-0000-0000-000000000000}"/>
  <bookViews>
    <workbookView xWindow="-90" yWindow="-90" windowWidth="19380" windowHeight="10530" firstSheet="1" activeTab="4" xr2:uid="{3FC3A50F-CC3F-4509-8E17-ABBB1BD078B7}"/>
  </bookViews>
  <sheets>
    <sheet name="__FDSCACHE__" sheetId="2" state="veryHidden" r:id="rId1"/>
    <sheet name="Instructions" sheetId="8" r:id="rId2"/>
    <sheet name="Names" sheetId="3" r:id="rId3"/>
    <sheet name="Country" sheetId="4" r:id="rId4"/>
    <sheet name="Position" sheetId="9" r:id="rId5"/>
    <sheet name="dPosition" sheetId="10" r:id="rId6"/>
    <sheet name="Value" sheetId="5" r:id="rId7"/>
    <sheet name="Percent O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B2" i="10" l="1" a="1"/>
  <c r="BX2" i="10" a="1"/>
  <c r="BU2" i="10" a="1"/>
  <c r="BQ2" i="10" a="1"/>
  <c r="BD2" i="10" a="1"/>
  <c r="BM2" i="10" a="1"/>
  <c r="BJ2" i="10" a="1"/>
  <c r="BK2" i="10" a="1"/>
  <c r="BY2" i="10" a="1"/>
  <c r="BC2" i="10" a="1"/>
  <c r="BV2" i="10" a="1"/>
  <c r="BL2" i="10" a="1"/>
  <c r="AT2" i="10" a="1"/>
  <c r="AI2" i="10" a="1"/>
  <c r="AH2" i="10" a="1"/>
  <c r="BN2" i="10" a="1"/>
  <c r="AY2" i="10" a="1"/>
  <c r="AM2" i="10" a="1"/>
  <c r="BI2" i="10" a="1"/>
  <c r="AF2" i="10" a="1"/>
  <c r="BZ2" i="10" a="1"/>
  <c r="BH2" i="10" a="1"/>
  <c r="AL2" i="10" a="1"/>
  <c r="CA2" i="10" a="1"/>
  <c r="AD2" i="10" a="1"/>
  <c r="O2" i="10" a="1"/>
  <c r="AK2" i="10" a="1"/>
  <c r="V2" i="10" a="1"/>
  <c r="S2" i="10" a="1"/>
  <c r="AQ2" i="10" a="1"/>
  <c r="AA2" i="10" a="1"/>
  <c r="W2" i="10" a="1"/>
  <c r="N2" i="10" a="1"/>
  <c r="F2" i="10" a="1"/>
  <c r="L2" i="10" a="1"/>
  <c r="U2" i="10" a="1"/>
  <c r="C2" i="10" a="1"/>
  <c r="B2" i="10" a="1"/>
  <c r="D2" i="10" a="1"/>
  <c r="AW2" i="10" a="1"/>
  <c r="A2" i="10" a="1"/>
  <c r="E2" i="10" a="1"/>
  <c r="G2" i="10" a="1"/>
  <c r="E4" i="10" l="1"/>
  <c r="E5" i="10"/>
  <c r="E3" i="10"/>
  <c r="E2" i="10"/>
  <c r="A6" i="10"/>
  <c r="A7" i="10"/>
  <c r="A15" i="10"/>
  <c r="A23" i="10"/>
  <c r="A31" i="10"/>
  <c r="A39" i="10"/>
  <c r="A47" i="10"/>
  <c r="A55" i="10"/>
  <c r="A37" i="10"/>
  <c r="A14" i="10"/>
  <c r="A30" i="10"/>
  <c r="A8" i="10"/>
  <c r="A16" i="10"/>
  <c r="A24" i="10"/>
  <c r="A32" i="10"/>
  <c r="A40" i="10"/>
  <c r="A48" i="10"/>
  <c r="A56" i="10"/>
  <c r="A35" i="10"/>
  <c r="A5" i="10"/>
  <c r="A9" i="10"/>
  <c r="A17" i="10"/>
  <c r="A25" i="10"/>
  <c r="A33" i="10"/>
  <c r="A41" i="10"/>
  <c r="A49" i="10"/>
  <c r="A57" i="10"/>
  <c r="A11" i="10"/>
  <c r="A27" i="10"/>
  <c r="A51" i="10"/>
  <c r="A21" i="10"/>
  <c r="A45" i="10"/>
  <c r="A46" i="10"/>
  <c r="A2" i="10"/>
  <c r="A10" i="10"/>
  <c r="A18" i="10"/>
  <c r="A26" i="10"/>
  <c r="A34" i="10"/>
  <c r="A42" i="10"/>
  <c r="A50" i="10"/>
  <c r="A3" i="10"/>
  <c r="A19" i="10"/>
  <c r="A43" i="10"/>
  <c r="A29" i="10"/>
  <c r="A22" i="10"/>
  <c r="A38" i="10"/>
  <c r="A4" i="10"/>
  <c r="A12" i="10"/>
  <c r="A20" i="10"/>
  <c r="A28" i="10"/>
  <c r="A36" i="10"/>
  <c r="A44" i="10"/>
  <c r="A52" i="10"/>
  <c r="A13" i="10"/>
  <c r="A53" i="10"/>
  <c r="A54" i="10"/>
  <c r="AW4" i="10"/>
  <c r="AW12" i="10"/>
  <c r="AW5" i="10"/>
  <c r="AW13" i="10"/>
  <c r="AW6" i="10"/>
  <c r="AW14" i="10"/>
  <c r="AW7" i="10"/>
  <c r="AW15" i="10"/>
  <c r="AW8" i="10"/>
  <c r="AW16" i="10"/>
  <c r="AW2" i="10"/>
  <c r="AW10" i="10"/>
  <c r="AW18" i="10"/>
  <c r="AW9" i="10"/>
  <c r="AW11" i="10"/>
  <c r="AW17" i="10"/>
  <c r="AW3" i="10"/>
  <c r="AW19" i="10"/>
  <c r="D7" i="10"/>
  <c r="D15" i="10"/>
  <c r="D23" i="10"/>
  <c r="D8" i="10"/>
  <c r="D16" i="10"/>
  <c r="D24" i="10"/>
  <c r="D2" i="10"/>
  <c r="D10" i="10"/>
  <c r="D18" i="10"/>
  <c r="D26" i="10"/>
  <c r="D3" i="10"/>
  <c r="D11" i="10"/>
  <c r="D19" i="10"/>
  <c r="D14" i="10"/>
  <c r="D17" i="10"/>
  <c r="D4" i="10"/>
  <c r="D20" i="10"/>
  <c r="D5" i="10"/>
  <c r="D21" i="10"/>
  <c r="D9" i="10"/>
  <c r="D6" i="10"/>
  <c r="D22" i="10"/>
  <c r="D25" i="10"/>
  <c r="D12" i="10"/>
  <c r="D13" i="10"/>
  <c r="B4" i="10"/>
  <c r="B5" i="10"/>
  <c r="B11" i="10"/>
  <c r="B19" i="10"/>
  <c r="B27" i="10"/>
  <c r="B2" i="10"/>
  <c r="B12" i="10"/>
  <c r="B20" i="10"/>
  <c r="B28" i="10"/>
  <c r="B3" i="10"/>
  <c r="B13" i="10"/>
  <c r="B21" i="10"/>
  <c r="B29" i="10"/>
  <c r="B6" i="10"/>
  <c r="B14" i="10"/>
  <c r="B22" i="10"/>
  <c r="B8" i="10"/>
  <c r="B24" i="10"/>
  <c r="B26" i="10"/>
  <c r="B7" i="10"/>
  <c r="B15" i="10"/>
  <c r="B23" i="10"/>
  <c r="B16" i="10"/>
  <c r="B10" i="10"/>
  <c r="B9" i="10"/>
  <c r="B17" i="10"/>
  <c r="B25" i="10"/>
  <c r="B18" i="10"/>
  <c r="C5" i="10"/>
  <c r="C13" i="10"/>
  <c r="C6" i="10"/>
  <c r="C14" i="10"/>
  <c r="C8" i="10"/>
  <c r="C16" i="10"/>
  <c r="C4" i="10"/>
  <c r="C7" i="10"/>
  <c r="C9" i="10"/>
  <c r="C17" i="10"/>
  <c r="C10" i="10"/>
  <c r="C12" i="10"/>
  <c r="C3" i="10"/>
  <c r="C11" i="10"/>
  <c r="C2" i="10"/>
  <c r="C15" i="10"/>
  <c r="U3" i="10"/>
  <c r="U2" i="10"/>
  <c r="L7" i="10"/>
  <c r="L15" i="10"/>
  <c r="L23" i="10"/>
  <c r="L31" i="10"/>
  <c r="L39" i="10"/>
  <c r="L47" i="10"/>
  <c r="L55" i="10"/>
  <c r="L63" i="10"/>
  <c r="L71" i="10"/>
  <c r="L79" i="10"/>
  <c r="L87" i="10"/>
  <c r="L95" i="10"/>
  <c r="L103" i="10"/>
  <c r="L111" i="10"/>
  <c r="L119" i="10"/>
  <c r="L127" i="10"/>
  <c r="L135" i="10"/>
  <c r="L143" i="10"/>
  <c r="L151" i="10"/>
  <c r="L159" i="10"/>
  <c r="L8" i="10"/>
  <c r="L16" i="10"/>
  <c r="L24" i="10"/>
  <c r="L32" i="10"/>
  <c r="L40" i="10"/>
  <c r="L48" i="10"/>
  <c r="L56" i="10"/>
  <c r="L64" i="10"/>
  <c r="L72" i="10"/>
  <c r="L80" i="10"/>
  <c r="L88" i="10"/>
  <c r="L96" i="10"/>
  <c r="L104" i="10"/>
  <c r="L112" i="10"/>
  <c r="L120" i="10"/>
  <c r="L128" i="10"/>
  <c r="L136" i="10"/>
  <c r="L144" i="10"/>
  <c r="L152" i="10"/>
  <c r="L160" i="10"/>
  <c r="L9" i="10"/>
  <c r="L17" i="10"/>
  <c r="L25" i="10"/>
  <c r="L33" i="10"/>
  <c r="L41" i="10"/>
  <c r="L49" i="10"/>
  <c r="L57" i="10"/>
  <c r="L65" i="10"/>
  <c r="L73" i="10"/>
  <c r="L2" i="10"/>
  <c r="L10" i="10"/>
  <c r="L18" i="10"/>
  <c r="L26" i="10"/>
  <c r="L34" i="10"/>
  <c r="L42" i="10"/>
  <c r="L50" i="10"/>
  <c r="L58" i="10"/>
  <c r="L66" i="10"/>
  <c r="L74" i="10"/>
  <c r="L82" i="10"/>
  <c r="L90" i="10"/>
  <c r="L98" i="10"/>
  <c r="L106" i="10"/>
  <c r="L114" i="10"/>
  <c r="L122" i="10"/>
  <c r="L130" i="10"/>
  <c r="L138" i="10"/>
  <c r="L146" i="10"/>
  <c r="L154" i="10"/>
  <c r="L162" i="10"/>
  <c r="L3" i="10"/>
  <c r="L11" i="10"/>
  <c r="L19" i="10"/>
  <c r="L27" i="10"/>
  <c r="L35" i="10"/>
  <c r="L43" i="10"/>
  <c r="L51" i="10"/>
  <c r="L59" i="10"/>
  <c r="L67" i="10"/>
  <c r="L75" i="10"/>
  <c r="L83" i="10"/>
  <c r="L91" i="10"/>
  <c r="L99" i="10"/>
  <c r="L107" i="10"/>
  <c r="L115" i="10"/>
  <c r="L123" i="10"/>
  <c r="L131" i="10"/>
  <c r="L139" i="10"/>
  <c r="L147" i="10"/>
  <c r="L155" i="10"/>
  <c r="L163" i="10"/>
  <c r="L14" i="10"/>
  <c r="L37" i="10"/>
  <c r="L60" i="10"/>
  <c r="L78" i="10"/>
  <c r="L94" i="10"/>
  <c r="L110" i="10"/>
  <c r="L126" i="10"/>
  <c r="L142" i="10"/>
  <c r="L158" i="10"/>
  <c r="L20" i="10"/>
  <c r="L38" i="10"/>
  <c r="L61" i="10"/>
  <c r="L81" i="10"/>
  <c r="L97" i="10"/>
  <c r="L113" i="10"/>
  <c r="L129" i="10"/>
  <c r="L145" i="10"/>
  <c r="L161" i="10"/>
  <c r="L21" i="10"/>
  <c r="L44" i="10"/>
  <c r="L62" i="10"/>
  <c r="L84" i="10"/>
  <c r="L100" i="10"/>
  <c r="L116" i="10"/>
  <c r="L132" i="10"/>
  <c r="L148" i="10"/>
  <c r="L164" i="10"/>
  <c r="L4" i="10"/>
  <c r="L22" i="10"/>
  <c r="L45" i="10"/>
  <c r="L68" i="10"/>
  <c r="L85" i="10"/>
  <c r="L101" i="10"/>
  <c r="L117" i="10"/>
  <c r="L133" i="10"/>
  <c r="L149" i="10"/>
  <c r="L165" i="10"/>
  <c r="L89" i="10"/>
  <c r="L137" i="10"/>
  <c r="L54" i="10"/>
  <c r="L77" i="10"/>
  <c r="L125" i="10"/>
  <c r="L157" i="10"/>
  <c r="L5" i="10"/>
  <c r="L28" i="10"/>
  <c r="L46" i="10"/>
  <c r="L69" i="10"/>
  <c r="L86" i="10"/>
  <c r="L102" i="10"/>
  <c r="L118" i="10"/>
  <c r="L134" i="10"/>
  <c r="L150" i="10"/>
  <c r="L166" i="10"/>
  <c r="L6" i="10"/>
  <c r="L29" i="10"/>
  <c r="L52" i="10"/>
  <c r="L70" i="10"/>
  <c r="L105" i="10"/>
  <c r="L121" i="10"/>
  <c r="L153" i="10"/>
  <c r="L109" i="10"/>
  <c r="L12" i="10"/>
  <c r="L30" i="10"/>
  <c r="L53" i="10"/>
  <c r="L76" i="10"/>
  <c r="L92" i="10"/>
  <c r="L108" i="10"/>
  <c r="L124" i="10"/>
  <c r="L140" i="10"/>
  <c r="L156" i="10"/>
  <c r="L13" i="10"/>
  <c r="L36" i="10"/>
  <c r="L93" i="10"/>
  <c r="L141" i="10"/>
  <c r="F9" i="10"/>
  <c r="F17" i="10"/>
  <c r="F25" i="10"/>
  <c r="F33" i="10"/>
  <c r="F41" i="10"/>
  <c r="F49" i="10"/>
  <c r="F57" i="10"/>
  <c r="F65" i="10"/>
  <c r="F2" i="10"/>
  <c r="F10" i="10"/>
  <c r="F18" i="10"/>
  <c r="F26" i="10"/>
  <c r="F34" i="10"/>
  <c r="F42" i="10"/>
  <c r="F50" i="10"/>
  <c r="F58" i="10"/>
  <c r="F66" i="10"/>
  <c r="F4" i="10"/>
  <c r="F12" i="10"/>
  <c r="F20" i="10"/>
  <c r="F28" i="10"/>
  <c r="F36" i="10"/>
  <c r="F44" i="10"/>
  <c r="F52" i="10"/>
  <c r="F60" i="10"/>
  <c r="F68" i="10"/>
  <c r="F5" i="10"/>
  <c r="F13" i="10"/>
  <c r="F21" i="10"/>
  <c r="F29" i="10"/>
  <c r="F37" i="10"/>
  <c r="F45" i="10"/>
  <c r="F53" i="10"/>
  <c r="F61" i="10"/>
  <c r="F69" i="10"/>
  <c r="F8" i="10"/>
  <c r="F24" i="10"/>
  <c r="F40" i="10"/>
  <c r="F56" i="10"/>
  <c r="F11" i="10"/>
  <c r="F27" i="10"/>
  <c r="F43" i="10"/>
  <c r="F59" i="10"/>
  <c r="F14" i="10"/>
  <c r="F30" i="10"/>
  <c r="F46" i="10"/>
  <c r="F62" i="10"/>
  <c r="F15" i="10"/>
  <c r="F31" i="10"/>
  <c r="F47" i="10"/>
  <c r="F63" i="10"/>
  <c r="F3" i="10"/>
  <c r="F35" i="10"/>
  <c r="F67" i="10"/>
  <c r="F39" i="10"/>
  <c r="F16" i="10"/>
  <c r="F32" i="10"/>
  <c r="F48" i="10"/>
  <c r="F64" i="10"/>
  <c r="F19" i="10"/>
  <c r="F51" i="10"/>
  <c r="F55" i="10"/>
  <c r="F6" i="10"/>
  <c r="F22" i="10"/>
  <c r="F38" i="10"/>
  <c r="F54" i="10"/>
  <c r="F7" i="10"/>
  <c r="F23" i="10"/>
  <c r="N2" i="10"/>
  <c r="N10" i="10"/>
  <c r="N18" i="10"/>
  <c r="N26" i="10"/>
  <c r="N34" i="10"/>
  <c r="N42" i="10"/>
  <c r="N50" i="10"/>
  <c r="N58" i="10"/>
  <c r="N66" i="10"/>
  <c r="N74" i="10"/>
  <c r="N82" i="10"/>
  <c r="N90" i="10"/>
  <c r="N98" i="10"/>
  <c r="N106" i="10"/>
  <c r="N114" i="10"/>
  <c r="N122" i="10"/>
  <c r="N130" i="10"/>
  <c r="N138" i="10"/>
  <c r="N146" i="10"/>
  <c r="N154" i="10"/>
  <c r="N162" i="10"/>
  <c r="N170" i="10"/>
  <c r="N178" i="10"/>
  <c r="N186" i="10"/>
  <c r="N194" i="10"/>
  <c r="N202" i="10"/>
  <c r="N210" i="10"/>
  <c r="N218" i="10"/>
  <c r="N226" i="10"/>
  <c r="N234" i="10"/>
  <c r="N242" i="10"/>
  <c r="N250" i="10"/>
  <c r="N258" i="10"/>
  <c r="N266" i="10"/>
  <c r="N274" i="10"/>
  <c r="N282" i="10"/>
  <c r="N290" i="10"/>
  <c r="N298" i="10"/>
  <c r="N306" i="10"/>
  <c r="N314" i="10"/>
  <c r="N322" i="10"/>
  <c r="N330" i="10"/>
  <c r="N338" i="10"/>
  <c r="N3" i="10"/>
  <c r="N11" i="10"/>
  <c r="N19" i="10"/>
  <c r="N27" i="10"/>
  <c r="N35" i="10"/>
  <c r="N43" i="10"/>
  <c r="N51" i="10"/>
  <c r="N59" i="10"/>
  <c r="N67" i="10"/>
  <c r="N75" i="10"/>
  <c r="N83" i="10"/>
  <c r="N91" i="10"/>
  <c r="N99" i="10"/>
  <c r="N107" i="10"/>
  <c r="N115" i="10"/>
  <c r="N123" i="10"/>
  <c r="N131" i="10"/>
  <c r="N139" i="10"/>
  <c r="N147" i="10"/>
  <c r="N155" i="10"/>
  <c r="N163" i="10"/>
  <c r="N171" i="10"/>
  <c r="N179" i="10"/>
  <c r="N187" i="10"/>
  <c r="N195" i="10"/>
  <c r="N203" i="10"/>
  <c r="N211" i="10"/>
  <c r="N219" i="10"/>
  <c r="N227" i="10"/>
  <c r="N235" i="10"/>
  <c r="N243" i="10"/>
  <c r="N251" i="10"/>
  <c r="N259" i="10"/>
  <c r="N267" i="10"/>
  <c r="N275" i="10"/>
  <c r="N283" i="10"/>
  <c r="N291" i="10"/>
  <c r="N299" i="10"/>
  <c r="N307" i="10"/>
  <c r="N315" i="10"/>
  <c r="N323" i="10"/>
  <c r="N331" i="10"/>
  <c r="N339" i="10"/>
  <c r="N4" i="10"/>
  <c r="N12" i="10"/>
  <c r="N20" i="10"/>
  <c r="N28" i="10"/>
  <c r="N36" i="10"/>
  <c r="N44" i="10"/>
  <c r="N52" i="10"/>
  <c r="N60" i="10"/>
  <c r="N68" i="10"/>
  <c r="N76" i="10"/>
  <c r="N84" i="10"/>
  <c r="N92" i="10"/>
  <c r="N100" i="10"/>
  <c r="N108" i="10"/>
  <c r="N116" i="10"/>
  <c r="N124" i="10"/>
  <c r="N132" i="10"/>
  <c r="N140" i="10"/>
  <c r="N148" i="10"/>
  <c r="N156" i="10"/>
  <c r="N164" i="10"/>
  <c r="N172" i="10"/>
  <c r="N180" i="10"/>
  <c r="N188" i="10"/>
  <c r="N196" i="10"/>
  <c r="N204" i="10"/>
  <c r="N212" i="10"/>
  <c r="N220" i="10"/>
  <c r="N228" i="10"/>
  <c r="N236" i="10"/>
  <c r="N244" i="10"/>
  <c r="N252" i="10"/>
  <c r="N260" i="10"/>
  <c r="N268" i="10"/>
  <c r="N276" i="10"/>
  <c r="N284" i="10"/>
  <c r="N292" i="10"/>
  <c r="N300" i="10"/>
  <c r="N308" i="10"/>
  <c r="N316" i="10"/>
  <c r="N324" i="10"/>
  <c r="N332" i="10"/>
  <c r="N340" i="10"/>
  <c r="N6" i="10"/>
  <c r="N14" i="10"/>
  <c r="N22" i="10"/>
  <c r="N30" i="10"/>
  <c r="N38" i="10"/>
  <c r="N46" i="10"/>
  <c r="N54" i="10"/>
  <c r="N62" i="10"/>
  <c r="N70" i="10"/>
  <c r="N78" i="10"/>
  <c r="N86" i="10"/>
  <c r="N94" i="10"/>
  <c r="N102" i="10"/>
  <c r="N110" i="10"/>
  <c r="N118" i="10"/>
  <c r="N126" i="10"/>
  <c r="N134" i="10"/>
  <c r="N142" i="10"/>
  <c r="N150" i="10"/>
  <c r="N158" i="10"/>
  <c r="N166" i="10"/>
  <c r="N174" i="10"/>
  <c r="N182" i="10"/>
  <c r="N190" i="10"/>
  <c r="N198" i="10"/>
  <c r="N206" i="10"/>
  <c r="N214" i="10"/>
  <c r="N222" i="10"/>
  <c r="N230" i="10"/>
  <c r="N238" i="10"/>
  <c r="N246" i="10"/>
  <c r="N254" i="10"/>
  <c r="N262" i="10"/>
  <c r="N270" i="10"/>
  <c r="N278" i="10"/>
  <c r="N286" i="10"/>
  <c r="N294" i="10"/>
  <c r="N302" i="10"/>
  <c r="N310" i="10"/>
  <c r="N318" i="10"/>
  <c r="N326" i="10"/>
  <c r="N334" i="10"/>
  <c r="N342" i="10"/>
  <c r="N7" i="10"/>
  <c r="N15" i="10"/>
  <c r="N23" i="10"/>
  <c r="N31" i="10"/>
  <c r="N39" i="10"/>
  <c r="N47" i="10"/>
  <c r="N55" i="10"/>
  <c r="N63" i="10"/>
  <c r="N71" i="10"/>
  <c r="N79" i="10"/>
  <c r="N87" i="10"/>
  <c r="N95" i="10"/>
  <c r="N103" i="10"/>
  <c r="N111" i="10"/>
  <c r="N119" i="10"/>
  <c r="N127" i="10"/>
  <c r="N135" i="10"/>
  <c r="N143" i="10"/>
  <c r="N151" i="10"/>
  <c r="N159" i="10"/>
  <c r="N167" i="10"/>
  <c r="N175" i="10"/>
  <c r="N183" i="10"/>
  <c r="N191" i="10"/>
  <c r="N199" i="10"/>
  <c r="N207" i="10"/>
  <c r="N215" i="10"/>
  <c r="N223" i="10"/>
  <c r="N231" i="10"/>
  <c r="N239" i="10"/>
  <c r="N247" i="10"/>
  <c r="N255" i="10"/>
  <c r="N263" i="10"/>
  <c r="N271" i="10"/>
  <c r="N279" i="10"/>
  <c r="N287" i="10"/>
  <c r="N295" i="10"/>
  <c r="N303" i="10"/>
  <c r="N311" i="10"/>
  <c r="N319" i="10"/>
  <c r="N327" i="10"/>
  <c r="N335" i="10"/>
  <c r="N24" i="10"/>
  <c r="N45" i="10"/>
  <c r="N65" i="10"/>
  <c r="N88" i="10"/>
  <c r="N109" i="10"/>
  <c r="N129" i="10"/>
  <c r="N152" i="10"/>
  <c r="N173" i="10"/>
  <c r="N193" i="10"/>
  <c r="N216" i="10"/>
  <c r="N237" i="10"/>
  <c r="N257" i="10"/>
  <c r="N280" i="10"/>
  <c r="N301" i="10"/>
  <c r="N321" i="10"/>
  <c r="N343" i="10"/>
  <c r="N351" i="10"/>
  <c r="N359" i="10"/>
  <c r="N367" i="10"/>
  <c r="N375" i="10"/>
  <c r="N383" i="10"/>
  <c r="N391" i="10"/>
  <c r="N399" i="10"/>
  <c r="N407" i="10"/>
  <c r="N415" i="10"/>
  <c r="N423" i="10"/>
  <c r="N431" i="10"/>
  <c r="N439" i="10"/>
  <c r="N447" i="10"/>
  <c r="N455" i="10"/>
  <c r="N463" i="10"/>
  <c r="N471" i="10"/>
  <c r="N479" i="10"/>
  <c r="N5" i="10"/>
  <c r="N25" i="10"/>
  <c r="N48" i="10"/>
  <c r="N69" i="10"/>
  <c r="N89" i="10"/>
  <c r="N112" i="10"/>
  <c r="N133" i="10"/>
  <c r="N153" i="10"/>
  <c r="N176" i="10"/>
  <c r="N197" i="10"/>
  <c r="N217" i="10"/>
  <c r="N240" i="10"/>
  <c r="N261" i="10"/>
  <c r="N281" i="10"/>
  <c r="N304" i="10"/>
  <c r="N325" i="10"/>
  <c r="N344" i="10"/>
  <c r="N352" i="10"/>
  <c r="N360" i="10"/>
  <c r="N368" i="10"/>
  <c r="N376" i="10"/>
  <c r="N384" i="10"/>
  <c r="N392" i="10"/>
  <c r="N400" i="10"/>
  <c r="N408" i="10"/>
  <c r="N416" i="10"/>
  <c r="N424" i="10"/>
  <c r="N432" i="10"/>
  <c r="N440" i="10"/>
  <c r="N448" i="10"/>
  <c r="N456" i="10"/>
  <c r="N464" i="10"/>
  <c r="N472" i="10"/>
  <c r="N480" i="10"/>
  <c r="N8" i="10"/>
  <c r="N29" i="10"/>
  <c r="N49" i="10"/>
  <c r="N72" i="10"/>
  <c r="N93" i="10"/>
  <c r="N113" i="10"/>
  <c r="N136" i="10"/>
  <c r="N157" i="10"/>
  <c r="N177" i="10"/>
  <c r="N200" i="10"/>
  <c r="N221" i="10"/>
  <c r="N241" i="10"/>
  <c r="N264" i="10"/>
  <c r="N285" i="10"/>
  <c r="N305" i="10"/>
  <c r="N328" i="10"/>
  <c r="N345" i="10"/>
  <c r="N353" i="10"/>
  <c r="N361" i="10"/>
  <c r="N369" i="10"/>
  <c r="N377" i="10"/>
  <c r="N385" i="10"/>
  <c r="N393" i="10"/>
  <c r="N401" i="10"/>
  <c r="N409" i="10"/>
  <c r="N417" i="10"/>
  <c r="N425" i="10"/>
  <c r="N433" i="10"/>
  <c r="N441" i="10"/>
  <c r="N449" i="10"/>
  <c r="N457" i="10"/>
  <c r="N465" i="10"/>
  <c r="N473" i="10"/>
  <c r="N9" i="10"/>
  <c r="N32" i="10"/>
  <c r="N53" i="10"/>
  <c r="N73" i="10"/>
  <c r="N96" i="10"/>
  <c r="N117" i="10"/>
  <c r="N137" i="10"/>
  <c r="N160" i="10"/>
  <c r="N181" i="10"/>
  <c r="N201" i="10"/>
  <c r="N224" i="10"/>
  <c r="N245" i="10"/>
  <c r="N265" i="10"/>
  <c r="N288" i="10"/>
  <c r="N309" i="10"/>
  <c r="N329" i="10"/>
  <c r="N346" i="10"/>
  <c r="N354" i="10"/>
  <c r="N362" i="10"/>
  <c r="N370" i="10"/>
  <c r="N378" i="10"/>
  <c r="N386" i="10"/>
  <c r="N394" i="10"/>
  <c r="N402" i="10"/>
  <c r="N410" i="10"/>
  <c r="N418" i="10"/>
  <c r="N426" i="10"/>
  <c r="N434" i="10"/>
  <c r="N442" i="10"/>
  <c r="N450" i="10"/>
  <c r="N458" i="10"/>
  <c r="N466" i="10"/>
  <c r="N474" i="10"/>
  <c r="N13" i="10"/>
  <c r="N33" i="10"/>
  <c r="N56" i="10"/>
  <c r="N77" i="10"/>
  <c r="N97" i="10"/>
  <c r="N120" i="10"/>
  <c r="N141" i="10"/>
  <c r="N161" i="10"/>
  <c r="N184" i="10"/>
  <c r="N205" i="10"/>
  <c r="N225" i="10"/>
  <c r="N248" i="10"/>
  <c r="N269" i="10"/>
  <c r="N289" i="10"/>
  <c r="N312" i="10"/>
  <c r="N333" i="10"/>
  <c r="N347" i="10"/>
  <c r="N355" i="10"/>
  <c r="N363" i="10"/>
  <c r="N371" i="10"/>
  <c r="N379" i="10"/>
  <c r="N387" i="10"/>
  <c r="N395" i="10"/>
  <c r="N403" i="10"/>
  <c r="N411" i="10"/>
  <c r="N419" i="10"/>
  <c r="N427" i="10"/>
  <c r="N435" i="10"/>
  <c r="N443" i="10"/>
  <c r="N451" i="10"/>
  <c r="N459" i="10"/>
  <c r="N467" i="10"/>
  <c r="N475" i="10"/>
  <c r="N16" i="10"/>
  <c r="N64" i="10"/>
  <c r="N125" i="10"/>
  <c r="N185" i="10"/>
  <c r="N233" i="10"/>
  <c r="N296" i="10"/>
  <c r="N348" i="10"/>
  <c r="N366" i="10"/>
  <c r="N389" i="10"/>
  <c r="N412" i="10"/>
  <c r="N430" i="10"/>
  <c r="N453" i="10"/>
  <c r="N476" i="10"/>
  <c r="N17" i="10"/>
  <c r="N80" i="10"/>
  <c r="N128" i="10"/>
  <c r="N189" i="10"/>
  <c r="N249" i="10"/>
  <c r="N297" i="10"/>
  <c r="N349" i="10"/>
  <c r="N372" i="10"/>
  <c r="N390" i="10"/>
  <c r="N413" i="10"/>
  <c r="N436" i="10"/>
  <c r="N454" i="10"/>
  <c r="N477" i="10"/>
  <c r="N21" i="10"/>
  <c r="N81" i="10"/>
  <c r="N144" i="10"/>
  <c r="N192" i="10"/>
  <c r="N253" i="10"/>
  <c r="N313" i="10"/>
  <c r="N350" i="10"/>
  <c r="N373" i="10"/>
  <c r="N396" i="10"/>
  <c r="N414" i="10"/>
  <c r="N437" i="10"/>
  <c r="N460" i="10"/>
  <c r="N478" i="10"/>
  <c r="N452" i="10"/>
  <c r="N37" i="10"/>
  <c r="N85" i="10"/>
  <c r="N145" i="10"/>
  <c r="N208" i="10"/>
  <c r="N256" i="10"/>
  <c r="N317" i="10"/>
  <c r="N356" i="10"/>
  <c r="N374" i="10"/>
  <c r="N397" i="10"/>
  <c r="N420" i="10"/>
  <c r="N438" i="10"/>
  <c r="N461" i="10"/>
  <c r="N468" i="10"/>
  <c r="N429" i="10"/>
  <c r="N40" i="10"/>
  <c r="N101" i="10"/>
  <c r="N149" i="10"/>
  <c r="N209" i="10"/>
  <c r="N272" i="10"/>
  <c r="N320" i="10"/>
  <c r="N357" i="10"/>
  <c r="N380" i="10"/>
  <c r="N398" i="10"/>
  <c r="N421" i="10"/>
  <c r="N444" i="10"/>
  <c r="N462" i="10"/>
  <c r="N41" i="10"/>
  <c r="N104" i="10"/>
  <c r="N165" i="10"/>
  <c r="N213" i="10"/>
  <c r="N273" i="10"/>
  <c r="N336" i="10"/>
  <c r="N358" i="10"/>
  <c r="N381" i="10"/>
  <c r="N404" i="10"/>
  <c r="N422" i="10"/>
  <c r="N445" i="10"/>
  <c r="N388" i="10"/>
  <c r="N57" i="10"/>
  <c r="N105" i="10"/>
  <c r="N168" i="10"/>
  <c r="N229" i="10"/>
  <c r="N277" i="10"/>
  <c r="N337" i="10"/>
  <c r="N364" i="10"/>
  <c r="N382" i="10"/>
  <c r="N405" i="10"/>
  <c r="N428" i="10"/>
  <c r="N446" i="10"/>
  <c r="N469" i="10"/>
  <c r="N61" i="10"/>
  <c r="N121" i="10"/>
  <c r="N169" i="10"/>
  <c r="N232" i="10"/>
  <c r="N293" i="10"/>
  <c r="N341" i="10"/>
  <c r="N365" i="10"/>
  <c r="N406" i="10"/>
  <c r="N470" i="10"/>
  <c r="W5" i="10"/>
  <c r="W13" i="10"/>
  <c r="W21" i="10"/>
  <c r="W29" i="10"/>
  <c r="W37" i="10"/>
  <c r="W45" i="10"/>
  <c r="W53" i="10"/>
  <c r="W61" i="10"/>
  <c r="W69" i="10"/>
  <c r="W6" i="10"/>
  <c r="W14" i="10"/>
  <c r="W22" i="10"/>
  <c r="W30" i="10"/>
  <c r="W38" i="10"/>
  <c r="W46" i="10"/>
  <c r="W54" i="10"/>
  <c r="W62" i="10"/>
  <c r="W7" i="10"/>
  <c r="W15" i="10"/>
  <c r="W23" i="10"/>
  <c r="W31" i="10"/>
  <c r="W39" i="10"/>
  <c r="W47" i="10"/>
  <c r="W55" i="10"/>
  <c r="W63" i="10"/>
  <c r="W9" i="10"/>
  <c r="W17" i="10"/>
  <c r="W25" i="10"/>
  <c r="W33" i="10"/>
  <c r="W41" i="10"/>
  <c r="W49" i="10"/>
  <c r="W57" i="10"/>
  <c r="W65" i="10"/>
  <c r="W2" i="10"/>
  <c r="W10" i="10"/>
  <c r="W18" i="10"/>
  <c r="W26" i="10"/>
  <c r="W34" i="10"/>
  <c r="W42" i="10"/>
  <c r="W50" i="10"/>
  <c r="W58" i="10"/>
  <c r="W66" i="10"/>
  <c r="W3" i="10"/>
  <c r="W24" i="10"/>
  <c r="W44" i="10"/>
  <c r="W67" i="10"/>
  <c r="W4" i="10"/>
  <c r="W27" i="10"/>
  <c r="W48" i="10"/>
  <c r="W68" i="10"/>
  <c r="W8" i="10"/>
  <c r="W28" i="10"/>
  <c r="W51" i="10"/>
  <c r="W11" i="10"/>
  <c r="W32" i="10"/>
  <c r="W52" i="10"/>
  <c r="W12" i="10"/>
  <c r="W35" i="10"/>
  <c r="W56" i="10"/>
  <c r="W16" i="10"/>
  <c r="W64" i="10"/>
  <c r="W19" i="10"/>
  <c r="W20" i="10"/>
  <c r="W36" i="10"/>
  <c r="W40" i="10"/>
  <c r="W43" i="10"/>
  <c r="W59" i="10"/>
  <c r="W60" i="10"/>
  <c r="AA4" i="10"/>
  <c r="AA12" i="10"/>
  <c r="AA20" i="10"/>
  <c r="AA5" i="10"/>
  <c r="AA13" i="10"/>
  <c r="AA6" i="10"/>
  <c r="AA14" i="10"/>
  <c r="AA7" i="10"/>
  <c r="AA15" i="10"/>
  <c r="AA8" i="10"/>
  <c r="AA16" i="10"/>
  <c r="AA2" i="10"/>
  <c r="AA10" i="10"/>
  <c r="AA18" i="10"/>
  <c r="AA17" i="10"/>
  <c r="AA19" i="10"/>
  <c r="AA21" i="10"/>
  <c r="AA3" i="10"/>
  <c r="AA9" i="10"/>
  <c r="AA11" i="10"/>
  <c r="AA22" i="10"/>
  <c r="AQ4" i="10"/>
  <c r="AQ12" i="10"/>
  <c r="AQ20" i="10"/>
  <c r="AQ28" i="10"/>
  <c r="AQ5" i="10"/>
  <c r="AQ13" i="10"/>
  <c r="AQ21" i="10"/>
  <c r="AQ29" i="10"/>
  <c r="AQ6" i="10"/>
  <c r="AQ14" i="10"/>
  <c r="AQ22" i="10"/>
  <c r="AQ7" i="10"/>
  <c r="AQ15" i="10"/>
  <c r="AQ23" i="10"/>
  <c r="AQ8" i="10"/>
  <c r="AQ16" i="10"/>
  <c r="AQ24" i="10"/>
  <c r="AQ2" i="10"/>
  <c r="AQ10" i="10"/>
  <c r="AQ18" i="10"/>
  <c r="AQ26" i="10"/>
  <c r="AQ17" i="10"/>
  <c r="AQ19" i="10"/>
  <c r="AQ25" i="10"/>
  <c r="AQ3" i="10"/>
  <c r="AQ9" i="10"/>
  <c r="AQ11" i="10"/>
  <c r="AQ27" i="10"/>
  <c r="S8" i="10"/>
  <c r="S16" i="10"/>
  <c r="S24" i="10"/>
  <c r="S9" i="10"/>
  <c r="S17" i="10"/>
  <c r="S25" i="10"/>
  <c r="S2" i="10"/>
  <c r="S10" i="10"/>
  <c r="S18" i="10"/>
  <c r="S26" i="10"/>
  <c r="S4" i="10"/>
  <c r="S12" i="10"/>
  <c r="S20" i="10"/>
  <c r="S28" i="10"/>
  <c r="S5" i="10"/>
  <c r="S13" i="10"/>
  <c r="S21" i="10"/>
  <c r="S29" i="10"/>
  <c r="S11" i="10"/>
  <c r="S31" i="10"/>
  <c r="S14" i="10"/>
  <c r="S15" i="10"/>
  <c r="S19" i="10"/>
  <c r="S22" i="10"/>
  <c r="S3" i="10"/>
  <c r="S6" i="10"/>
  <c r="S7" i="10"/>
  <c r="S23" i="10"/>
  <c r="S27" i="10"/>
  <c r="S30" i="10"/>
  <c r="V2" i="10"/>
  <c r="V4" i="10"/>
  <c r="V5" i="10"/>
  <c r="V3" i="10"/>
  <c r="AK2" i="10"/>
  <c r="AK10" i="10"/>
  <c r="AK18" i="10"/>
  <c r="AK3" i="10"/>
  <c r="AK11" i="10"/>
  <c r="AK19" i="10"/>
  <c r="AK4" i="10"/>
  <c r="AK12" i="10"/>
  <c r="AK20" i="10"/>
  <c r="AK5" i="10"/>
  <c r="AK13" i="10"/>
  <c r="AK21" i="10"/>
  <c r="AK6" i="10"/>
  <c r="AK14" i="10"/>
  <c r="AK22" i="10"/>
  <c r="AK8" i="10"/>
  <c r="AK16" i="10"/>
  <c r="AK24" i="10"/>
  <c r="AK7" i="10"/>
  <c r="AK15" i="10"/>
  <c r="AK17" i="10"/>
  <c r="AK9" i="10"/>
  <c r="AK23" i="10"/>
  <c r="AK25" i="10"/>
  <c r="O9" i="10"/>
  <c r="O17" i="10"/>
  <c r="O25" i="10"/>
  <c r="O33" i="10"/>
  <c r="O41" i="10"/>
  <c r="O49" i="10"/>
  <c r="O57" i="10"/>
  <c r="O2" i="10"/>
  <c r="O10" i="10"/>
  <c r="O18" i="10"/>
  <c r="O26" i="10"/>
  <c r="O34" i="10"/>
  <c r="O42" i="10"/>
  <c r="O50" i="10"/>
  <c r="O58" i="10"/>
  <c r="O3" i="10"/>
  <c r="O11" i="10"/>
  <c r="O19" i="10"/>
  <c r="O27" i="10"/>
  <c r="O35" i="10"/>
  <c r="O43" i="10"/>
  <c r="O51" i="10"/>
  <c r="O59" i="10"/>
  <c r="O5" i="10"/>
  <c r="O13" i="10"/>
  <c r="O21" i="10"/>
  <c r="O29" i="10"/>
  <c r="O37" i="10"/>
  <c r="O45" i="10"/>
  <c r="O53" i="10"/>
  <c r="O61" i="10"/>
  <c r="O6" i="10"/>
  <c r="O14" i="10"/>
  <c r="O22" i="10"/>
  <c r="O30" i="10"/>
  <c r="O38" i="10"/>
  <c r="O46" i="10"/>
  <c r="O54" i="10"/>
  <c r="O62" i="10"/>
  <c r="O23" i="10"/>
  <c r="O44" i="10"/>
  <c r="O4" i="10"/>
  <c r="O24" i="10"/>
  <c r="O47" i="10"/>
  <c r="O7" i="10"/>
  <c r="O28" i="10"/>
  <c r="O48" i="10"/>
  <c r="O8" i="10"/>
  <c r="O31" i="10"/>
  <c r="O52" i="10"/>
  <c r="O12" i="10"/>
  <c r="O32" i="10"/>
  <c r="O55" i="10"/>
  <c r="O16" i="10"/>
  <c r="O20" i="10"/>
  <c r="O36" i="10"/>
  <c r="O39" i="10"/>
  <c r="O40" i="10"/>
  <c r="O56" i="10"/>
  <c r="O60" i="10"/>
  <c r="O15" i="10"/>
  <c r="O63" i="10"/>
  <c r="AD4" i="10"/>
  <c r="AD12" i="10"/>
  <c r="AD5" i="10"/>
  <c r="AD13" i="10"/>
  <c r="AD6" i="10"/>
  <c r="AD14" i="10"/>
  <c r="AD7" i="10"/>
  <c r="AD15" i="10"/>
  <c r="AD8" i="10"/>
  <c r="AD16" i="10"/>
  <c r="AD2" i="10"/>
  <c r="AD10" i="10"/>
  <c r="AD3" i="10"/>
  <c r="AD9" i="10"/>
  <c r="AD11" i="10"/>
  <c r="CA4" i="10"/>
  <c r="CA12" i="10"/>
  <c r="CA20" i="10"/>
  <c r="CA28" i="10"/>
  <c r="CA36" i="10"/>
  <c r="CA44" i="10"/>
  <c r="CA52" i="10"/>
  <c r="CA60" i="10"/>
  <c r="CA68" i="10"/>
  <c r="CA76" i="10"/>
  <c r="CA5" i="10"/>
  <c r="CA13" i="10"/>
  <c r="CA21" i="10"/>
  <c r="CA29" i="10"/>
  <c r="CA37" i="10"/>
  <c r="CA45" i="10"/>
  <c r="CA53" i="10"/>
  <c r="CA61" i="10"/>
  <c r="CA69" i="10"/>
  <c r="CA77" i="10"/>
  <c r="CA6" i="10"/>
  <c r="CA14" i="10"/>
  <c r="CA22" i="10"/>
  <c r="CA30" i="10"/>
  <c r="CA38" i="10"/>
  <c r="CA46" i="10"/>
  <c r="CA54" i="10"/>
  <c r="CA62" i="10"/>
  <c r="CA70" i="10"/>
  <c r="CA78" i="10"/>
  <c r="CA7" i="10"/>
  <c r="CA15" i="10"/>
  <c r="CA23" i="10"/>
  <c r="CA31" i="10"/>
  <c r="CA39" i="10"/>
  <c r="CA47" i="10"/>
  <c r="CA55" i="10"/>
  <c r="CA63" i="10"/>
  <c r="CA71" i="10"/>
  <c r="CA79" i="10"/>
  <c r="CA8" i="10"/>
  <c r="CA24" i="10"/>
  <c r="CA40" i="10"/>
  <c r="CA56" i="10"/>
  <c r="CA72" i="10"/>
  <c r="CA9" i="10"/>
  <c r="CA25" i="10"/>
  <c r="CA41" i="10"/>
  <c r="CA57" i="10"/>
  <c r="CA73" i="10"/>
  <c r="CA10" i="10"/>
  <c r="CA26" i="10"/>
  <c r="CA42" i="10"/>
  <c r="CA58" i="10"/>
  <c r="CA74" i="10"/>
  <c r="CA11" i="10"/>
  <c r="CA27" i="10"/>
  <c r="CA43" i="10"/>
  <c r="CA59" i="10"/>
  <c r="CA75" i="10"/>
  <c r="CA16" i="10"/>
  <c r="CA32" i="10"/>
  <c r="CA48" i="10"/>
  <c r="CA64" i="10"/>
  <c r="CA2" i="10"/>
  <c r="CA18" i="10"/>
  <c r="CA34" i="10"/>
  <c r="CA50" i="10"/>
  <c r="CA66" i="10"/>
  <c r="CA65" i="10"/>
  <c r="CA3" i="10"/>
  <c r="CA67" i="10"/>
  <c r="CA17" i="10"/>
  <c r="CA33" i="10"/>
  <c r="CA35" i="10"/>
  <c r="CA51" i="10"/>
  <c r="CA19" i="10"/>
  <c r="CA49" i="10"/>
  <c r="AL3" i="10"/>
  <c r="AL11" i="10"/>
  <c r="AL19" i="10"/>
  <c r="AL27" i="10"/>
  <c r="AL35" i="10"/>
  <c r="AL4" i="10"/>
  <c r="AL12" i="10"/>
  <c r="AL20" i="10"/>
  <c r="AL28" i="10"/>
  <c r="AL36" i="10"/>
  <c r="AL5" i="10"/>
  <c r="AL13" i="10"/>
  <c r="AL21" i="10"/>
  <c r="AL29" i="10"/>
  <c r="AL37" i="10"/>
  <c r="AL6" i="10"/>
  <c r="AL14" i="10"/>
  <c r="AL22" i="10"/>
  <c r="AL30" i="10"/>
  <c r="AL38" i="10"/>
  <c r="AL7" i="10"/>
  <c r="AL15" i="10"/>
  <c r="AL23" i="10"/>
  <c r="AL31" i="10"/>
  <c r="AL39" i="10"/>
  <c r="AL9" i="10"/>
  <c r="AL17" i="10"/>
  <c r="AL25" i="10"/>
  <c r="AL33" i="10"/>
  <c r="AL41" i="10"/>
  <c r="AL8" i="10"/>
  <c r="AL40" i="10"/>
  <c r="AL10" i="10"/>
  <c r="AL16" i="10"/>
  <c r="AL24" i="10"/>
  <c r="AL26" i="10"/>
  <c r="AL2" i="10"/>
  <c r="AL32" i="10"/>
  <c r="AL34" i="10"/>
  <c r="AL18" i="10"/>
  <c r="BH3" i="10"/>
  <c r="BH11" i="10"/>
  <c r="BH19" i="10"/>
  <c r="BH4" i="10"/>
  <c r="BH12" i="10"/>
  <c r="BH20" i="10"/>
  <c r="BH5" i="10"/>
  <c r="BH13" i="10"/>
  <c r="BH21" i="10"/>
  <c r="BH6" i="10"/>
  <c r="BH14" i="10"/>
  <c r="BH22" i="10"/>
  <c r="BH7" i="10"/>
  <c r="BH23" i="10"/>
  <c r="BH8" i="10"/>
  <c r="BH24" i="10"/>
  <c r="BH9" i="10"/>
  <c r="BH25" i="10"/>
  <c r="BH10" i="10"/>
  <c r="BH26" i="10"/>
  <c r="BH15" i="10"/>
  <c r="BH17" i="10"/>
  <c r="BH16" i="10"/>
  <c r="BH18" i="10"/>
  <c r="BH2" i="10"/>
  <c r="BZ5" i="10"/>
  <c r="BZ13" i="10"/>
  <c r="BZ21" i="10"/>
  <c r="BZ29" i="10"/>
  <c r="BZ37" i="10"/>
  <c r="BZ45" i="10"/>
  <c r="BZ53" i="10"/>
  <c r="BZ61" i="10"/>
  <c r="BZ69" i="10"/>
  <c r="BZ6" i="10"/>
  <c r="BZ14" i="10"/>
  <c r="BZ22" i="10"/>
  <c r="BZ30" i="10"/>
  <c r="BZ38" i="10"/>
  <c r="BZ46" i="10"/>
  <c r="BZ54" i="10"/>
  <c r="BZ62" i="10"/>
  <c r="BZ70" i="10"/>
  <c r="BZ7" i="10"/>
  <c r="BZ15" i="10"/>
  <c r="BZ23" i="10"/>
  <c r="BZ31" i="10"/>
  <c r="BZ39" i="10"/>
  <c r="BZ47" i="10"/>
  <c r="BZ55" i="10"/>
  <c r="BZ63" i="10"/>
  <c r="BZ71" i="10"/>
  <c r="BZ8" i="10"/>
  <c r="BZ16" i="10"/>
  <c r="BZ24" i="10"/>
  <c r="BZ32" i="10"/>
  <c r="BZ40" i="10"/>
  <c r="BZ48" i="10"/>
  <c r="BZ56" i="10"/>
  <c r="BZ64" i="10"/>
  <c r="BZ9" i="10"/>
  <c r="BZ25" i="10"/>
  <c r="BZ41" i="10"/>
  <c r="BZ57" i="10"/>
  <c r="BZ10" i="10"/>
  <c r="BZ26" i="10"/>
  <c r="BZ42" i="10"/>
  <c r="BZ58" i="10"/>
  <c r="BZ11" i="10"/>
  <c r="BZ27" i="10"/>
  <c r="BZ43" i="10"/>
  <c r="BZ59" i="10"/>
  <c r="BZ12" i="10"/>
  <c r="BZ28" i="10"/>
  <c r="BZ44" i="10"/>
  <c r="BZ60" i="10"/>
  <c r="BZ17" i="10"/>
  <c r="BZ33" i="10"/>
  <c r="BZ49" i="10"/>
  <c r="BZ65" i="10"/>
  <c r="BZ3" i="10"/>
  <c r="BZ19" i="10"/>
  <c r="BZ35" i="10"/>
  <c r="BZ51" i="10"/>
  <c r="BZ67" i="10"/>
  <c r="BZ50" i="10"/>
  <c r="BZ52" i="10"/>
  <c r="BZ2" i="10"/>
  <c r="BZ66" i="10"/>
  <c r="BZ18" i="10"/>
  <c r="BZ20" i="10"/>
  <c r="BZ4" i="10"/>
  <c r="BZ34" i="10"/>
  <c r="BZ36" i="10"/>
  <c r="BZ68" i="10"/>
  <c r="AF6" i="10"/>
  <c r="AF14" i="10"/>
  <c r="AF22" i="10"/>
  <c r="AF30" i="10"/>
  <c r="AF7" i="10"/>
  <c r="AF15" i="10"/>
  <c r="AF23" i="10"/>
  <c r="AF31" i="10"/>
  <c r="AF8" i="10"/>
  <c r="AF16" i="10"/>
  <c r="AF24" i="10"/>
  <c r="AF32" i="10"/>
  <c r="AF9" i="10"/>
  <c r="AF17" i="10"/>
  <c r="AF25" i="10"/>
  <c r="AF33" i="10"/>
  <c r="AF2" i="10"/>
  <c r="AF10" i="10"/>
  <c r="AF18" i="10"/>
  <c r="AF26" i="10"/>
  <c r="AF34" i="10"/>
  <c r="AF4" i="10"/>
  <c r="AF12" i="10"/>
  <c r="AF20" i="10"/>
  <c r="AF28" i="10"/>
  <c r="AF3" i="10"/>
  <c r="AF5" i="10"/>
  <c r="AF11" i="10"/>
  <c r="AF19" i="10"/>
  <c r="AF21" i="10"/>
  <c r="AF13" i="10"/>
  <c r="AF27" i="10"/>
  <c r="AF29" i="10"/>
  <c r="BI2" i="10"/>
  <c r="BI3" i="10"/>
  <c r="BI4" i="10"/>
  <c r="BI5" i="10"/>
  <c r="BI6" i="10"/>
  <c r="BI7" i="10"/>
  <c r="AM7" i="10"/>
  <c r="AM8" i="10"/>
  <c r="AM9" i="10"/>
  <c r="AM2" i="10"/>
  <c r="AM10" i="10"/>
  <c r="AM3" i="10"/>
  <c r="AM11" i="10"/>
  <c r="AM5" i="10"/>
  <c r="AM4" i="10"/>
  <c r="AM6" i="10"/>
  <c r="AM12" i="10"/>
  <c r="AY2" i="10"/>
  <c r="AY3" i="10"/>
  <c r="BN3" i="10"/>
  <c r="BN2" i="10"/>
  <c r="AH2" i="10"/>
  <c r="AH3" i="10"/>
  <c r="AI9" i="10"/>
  <c r="AI17" i="10"/>
  <c r="AI25" i="10"/>
  <c r="AI33" i="10"/>
  <c r="AI41" i="10"/>
  <c r="AI49" i="10"/>
  <c r="AI57" i="10"/>
  <c r="AI2" i="10"/>
  <c r="AI10" i="10"/>
  <c r="AI18" i="10"/>
  <c r="AI26" i="10"/>
  <c r="AI34" i="10"/>
  <c r="AI42" i="10"/>
  <c r="AI50" i="10"/>
  <c r="AI58" i="10"/>
  <c r="AI3" i="10"/>
  <c r="AI11" i="10"/>
  <c r="AI19" i="10"/>
  <c r="AI27" i="10"/>
  <c r="AI35" i="10"/>
  <c r="AI43" i="10"/>
  <c r="AI51" i="10"/>
  <c r="AI59" i="10"/>
  <c r="AI4" i="10"/>
  <c r="AI12" i="10"/>
  <c r="AI20" i="10"/>
  <c r="AI28" i="10"/>
  <c r="AI36" i="10"/>
  <c r="AI44" i="10"/>
  <c r="AI52" i="10"/>
  <c r="AI60" i="10"/>
  <c r="AI5" i="10"/>
  <c r="AI13" i="10"/>
  <c r="AI21" i="10"/>
  <c r="AI29" i="10"/>
  <c r="AI37" i="10"/>
  <c r="AI45" i="10"/>
  <c r="AI53" i="10"/>
  <c r="AI61" i="10"/>
  <c r="AI7" i="10"/>
  <c r="AI15" i="10"/>
  <c r="AI23" i="10"/>
  <c r="AI31" i="10"/>
  <c r="AI39" i="10"/>
  <c r="AI47" i="10"/>
  <c r="AI55" i="10"/>
  <c r="AI63" i="10"/>
  <c r="AI6" i="10"/>
  <c r="AI38" i="10"/>
  <c r="AI8" i="10"/>
  <c r="AI40" i="10"/>
  <c r="AI14" i="10"/>
  <c r="AI46" i="10"/>
  <c r="AI22" i="10"/>
  <c r="AI54" i="10"/>
  <c r="AI24" i="10"/>
  <c r="AI56" i="10"/>
  <c r="AI64" i="10"/>
  <c r="AI16" i="10"/>
  <c r="AI30" i="10"/>
  <c r="AI32" i="10"/>
  <c r="AI48" i="10"/>
  <c r="AI62" i="10"/>
  <c r="AT9" i="10"/>
  <c r="AT17" i="10"/>
  <c r="AT25" i="10"/>
  <c r="AT33" i="10"/>
  <c r="AT41" i="10"/>
  <c r="AT49" i="10"/>
  <c r="AT57" i="10"/>
  <c r="AT65" i="10"/>
  <c r="AT2" i="10"/>
  <c r="AT10" i="10"/>
  <c r="AT18" i="10"/>
  <c r="AT26" i="10"/>
  <c r="AT34" i="10"/>
  <c r="AT42" i="10"/>
  <c r="AT50" i="10"/>
  <c r="AT58" i="10"/>
  <c r="AT66" i="10"/>
  <c r="AT3" i="10"/>
  <c r="AT11" i="10"/>
  <c r="AT19" i="10"/>
  <c r="AT27" i="10"/>
  <c r="AT35" i="10"/>
  <c r="AT43" i="10"/>
  <c r="AT51" i="10"/>
  <c r="AT59" i="10"/>
  <c r="AT67" i="10"/>
  <c r="AT4" i="10"/>
  <c r="AT12" i="10"/>
  <c r="AT20" i="10"/>
  <c r="AT28" i="10"/>
  <c r="AT36" i="10"/>
  <c r="AT44" i="10"/>
  <c r="AT52" i="10"/>
  <c r="AT60" i="10"/>
  <c r="AT68" i="10"/>
  <c r="AT5" i="10"/>
  <c r="AT13" i="10"/>
  <c r="AT21" i="10"/>
  <c r="AT29" i="10"/>
  <c r="AT37" i="10"/>
  <c r="AT45" i="10"/>
  <c r="AT53" i="10"/>
  <c r="AT61" i="10"/>
  <c r="AT69" i="10"/>
  <c r="AT7" i="10"/>
  <c r="AT15" i="10"/>
  <c r="AT23" i="10"/>
  <c r="AT31" i="10"/>
  <c r="AT39" i="10"/>
  <c r="AT47" i="10"/>
  <c r="AT55" i="10"/>
  <c r="AT63" i="10"/>
  <c r="AT22" i="10"/>
  <c r="AT54" i="10"/>
  <c r="AT24" i="10"/>
  <c r="AT56" i="10"/>
  <c r="AT30" i="10"/>
  <c r="AT62" i="10"/>
  <c r="AT6" i="10"/>
  <c r="AT38" i="10"/>
  <c r="AT8" i="10"/>
  <c r="AT40" i="10"/>
  <c r="AT14" i="10"/>
  <c r="AT16" i="10"/>
  <c r="AT32" i="10"/>
  <c r="AT46" i="10"/>
  <c r="AT48" i="10"/>
  <c r="AT64" i="10"/>
  <c r="BL5" i="10"/>
  <c r="BL6" i="10"/>
  <c r="BL2" i="10"/>
  <c r="BL3" i="10"/>
  <c r="BL4" i="10"/>
  <c r="BV5" i="10"/>
  <c r="BV13" i="10"/>
  <c r="BV21" i="10"/>
  <c r="BV29" i="10"/>
  <c r="BV37" i="10"/>
  <c r="BV45" i="10"/>
  <c r="BV53" i="10"/>
  <c r="BV61" i="10"/>
  <c r="BV6" i="10"/>
  <c r="BV14" i="10"/>
  <c r="BV22" i="10"/>
  <c r="BV30" i="10"/>
  <c r="BV38" i="10"/>
  <c r="BV46" i="10"/>
  <c r="BV54" i="10"/>
  <c r="BV62" i="10"/>
  <c r="BV7" i="10"/>
  <c r="BV15" i="10"/>
  <c r="BV23" i="10"/>
  <c r="BV31" i="10"/>
  <c r="BV39" i="10"/>
  <c r="BV47" i="10"/>
  <c r="BV55" i="10"/>
  <c r="BV63" i="10"/>
  <c r="BV8" i="10"/>
  <c r="BV16" i="10"/>
  <c r="BV24" i="10"/>
  <c r="BV32" i="10"/>
  <c r="BV40" i="10"/>
  <c r="BV48" i="10"/>
  <c r="BV56" i="10"/>
  <c r="BV64" i="10"/>
  <c r="BV17" i="10"/>
  <c r="BV33" i="10"/>
  <c r="BV49" i="10"/>
  <c r="BV65" i="10"/>
  <c r="BV2" i="10"/>
  <c r="BV18" i="10"/>
  <c r="BV34" i="10"/>
  <c r="BV50" i="10"/>
  <c r="BV66" i="10"/>
  <c r="BV3" i="10"/>
  <c r="BV19" i="10"/>
  <c r="BV35" i="10"/>
  <c r="BV51" i="10"/>
  <c r="BV67" i="10"/>
  <c r="BV4" i="10"/>
  <c r="BV20" i="10"/>
  <c r="BV36" i="10"/>
  <c r="BV52" i="10"/>
  <c r="BV68" i="10"/>
  <c r="BV9" i="10"/>
  <c r="BV25" i="10"/>
  <c r="BV41" i="10"/>
  <c r="BV57" i="10"/>
  <c r="BV11" i="10"/>
  <c r="BV27" i="10"/>
  <c r="BV43" i="10"/>
  <c r="BV59" i="10"/>
  <c r="BV10" i="10"/>
  <c r="BV12" i="10"/>
  <c r="BV26" i="10"/>
  <c r="BV42" i="10"/>
  <c r="BV44" i="10"/>
  <c r="BV60" i="10"/>
  <c r="BV28" i="10"/>
  <c r="BV58" i="10"/>
  <c r="BC6" i="10"/>
  <c r="BC7" i="10"/>
  <c r="BC8" i="10"/>
  <c r="BC9" i="10"/>
  <c r="BC17" i="10"/>
  <c r="BC10" i="10"/>
  <c r="BC18" i="10"/>
  <c r="BC11" i="10"/>
  <c r="BC12" i="10"/>
  <c r="BC2" i="10"/>
  <c r="BC13" i="10"/>
  <c r="BC4" i="10"/>
  <c r="BC15" i="10"/>
  <c r="BC3" i="10"/>
  <c r="BC14" i="10"/>
  <c r="BC16" i="10"/>
  <c r="BC5" i="10"/>
  <c r="BY6" i="10"/>
  <c r="BY14" i="10"/>
  <c r="BY22" i="10"/>
  <c r="BY30" i="10"/>
  <c r="BY38" i="10"/>
  <c r="BY46" i="10"/>
  <c r="BY54" i="10"/>
  <c r="BY62" i="10"/>
  <c r="BY70" i="10"/>
  <c r="BY78" i="10"/>
  <c r="BY86" i="10"/>
  <c r="BY94" i="10"/>
  <c r="BY102" i="10"/>
  <c r="BY7" i="10"/>
  <c r="BY15" i="10"/>
  <c r="BY23" i="10"/>
  <c r="BY31" i="10"/>
  <c r="BY39" i="10"/>
  <c r="BY47" i="10"/>
  <c r="BY55" i="10"/>
  <c r="BY63" i="10"/>
  <c r="BY71" i="10"/>
  <c r="BY79" i="10"/>
  <c r="BY87" i="10"/>
  <c r="BY95" i="10"/>
  <c r="BY103" i="10"/>
  <c r="BY8" i="10"/>
  <c r="BY16" i="10"/>
  <c r="BY24" i="10"/>
  <c r="BY32" i="10"/>
  <c r="BY40" i="10"/>
  <c r="BY48" i="10"/>
  <c r="BY56" i="10"/>
  <c r="BY64" i="10"/>
  <c r="BY72" i="10"/>
  <c r="BY80" i="10"/>
  <c r="BY88" i="10"/>
  <c r="BY96" i="10"/>
  <c r="BY104" i="10"/>
  <c r="BY9" i="10"/>
  <c r="BY17" i="10"/>
  <c r="BY25" i="10"/>
  <c r="BY33" i="10"/>
  <c r="BY41" i="10"/>
  <c r="BY49" i="10"/>
  <c r="BY57" i="10"/>
  <c r="BY65" i="10"/>
  <c r="BY73" i="10"/>
  <c r="BY81" i="10"/>
  <c r="BY89" i="10"/>
  <c r="BY97" i="10"/>
  <c r="BY105" i="10"/>
  <c r="BY2" i="10"/>
  <c r="BY18" i="10"/>
  <c r="BY34" i="10"/>
  <c r="BY50" i="10"/>
  <c r="BY66" i="10"/>
  <c r="BY82" i="10"/>
  <c r="BY98" i="10"/>
  <c r="BY3" i="10"/>
  <c r="BY19" i="10"/>
  <c r="BY35" i="10"/>
  <c r="BY51" i="10"/>
  <c r="BY67" i="10"/>
  <c r="BY83" i="10"/>
  <c r="BY99" i="10"/>
  <c r="BY4" i="10"/>
  <c r="BY20" i="10"/>
  <c r="BY36" i="10"/>
  <c r="BY52" i="10"/>
  <c r="BY68" i="10"/>
  <c r="BY84" i="10"/>
  <c r="BY100" i="10"/>
  <c r="BY5" i="10"/>
  <c r="BY21" i="10"/>
  <c r="BY37" i="10"/>
  <c r="BY53" i="10"/>
  <c r="BY69" i="10"/>
  <c r="BY85" i="10"/>
  <c r="BY101" i="10"/>
  <c r="BY10" i="10"/>
  <c r="BY26" i="10"/>
  <c r="BY42" i="10"/>
  <c r="BY58" i="10"/>
  <c r="BY74" i="10"/>
  <c r="BY90" i="10"/>
  <c r="BY106" i="10"/>
  <c r="BY12" i="10"/>
  <c r="BY28" i="10"/>
  <c r="BY44" i="10"/>
  <c r="BY60" i="10"/>
  <c r="BY76" i="10"/>
  <c r="BY92" i="10"/>
  <c r="BY108" i="10"/>
  <c r="BY43" i="10"/>
  <c r="BY107" i="10"/>
  <c r="BY45" i="10"/>
  <c r="BY109" i="10"/>
  <c r="BY59" i="10"/>
  <c r="BY11" i="10"/>
  <c r="BY75" i="10"/>
  <c r="BY13" i="10"/>
  <c r="BY77" i="10"/>
  <c r="BY91" i="10"/>
  <c r="BY93" i="10"/>
  <c r="BY27" i="10"/>
  <c r="BY29" i="10"/>
  <c r="BY61" i="10"/>
  <c r="BK7" i="10"/>
  <c r="BK2" i="10"/>
  <c r="BK3" i="10"/>
  <c r="BK5" i="10"/>
  <c r="BK4" i="10"/>
  <c r="BK6" i="10"/>
  <c r="BJ8" i="10"/>
  <c r="BJ16" i="10"/>
  <c r="BJ24" i="10"/>
  <c r="BJ32" i="10"/>
  <c r="BJ9" i="10"/>
  <c r="BJ17" i="10"/>
  <c r="BJ25" i="10"/>
  <c r="BJ33" i="10"/>
  <c r="BJ2" i="10"/>
  <c r="BJ10" i="10"/>
  <c r="BJ18" i="10"/>
  <c r="BJ26" i="10"/>
  <c r="BJ34" i="10"/>
  <c r="BJ3" i="10"/>
  <c r="BJ11" i="10"/>
  <c r="BJ19" i="10"/>
  <c r="BJ27" i="10"/>
  <c r="BJ35" i="10"/>
  <c r="BJ4" i="10"/>
  <c r="BJ20" i="10"/>
  <c r="BJ36" i="10"/>
  <c r="BJ5" i="10"/>
  <c r="BJ21" i="10"/>
  <c r="BJ37" i="10"/>
  <c r="BJ6" i="10"/>
  <c r="BJ22" i="10"/>
  <c r="BJ38" i="10"/>
  <c r="BJ7" i="10"/>
  <c r="BJ23" i="10"/>
  <c r="BJ12" i="10"/>
  <c r="BJ28" i="10"/>
  <c r="BJ14" i="10"/>
  <c r="BJ30" i="10"/>
  <c r="BJ13" i="10"/>
  <c r="BJ29" i="10"/>
  <c r="BJ31" i="10"/>
  <c r="BJ15" i="10"/>
  <c r="BM8" i="10"/>
  <c r="BM16" i="10"/>
  <c r="BM24" i="10"/>
  <c r="BM32" i="10"/>
  <c r="BM40" i="10"/>
  <c r="BM9" i="10"/>
  <c r="BM17" i="10"/>
  <c r="BM25" i="10"/>
  <c r="BM33" i="10"/>
  <c r="BM41" i="10"/>
  <c r="BM2" i="10"/>
  <c r="BM10" i="10"/>
  <c r="BM18" i="10"/>
  <c r="BM26" i="10"/>
  <c r="BM34" i="10"/>
  <c r="BM42" i="10"/>
  <c r="BM3" i="10"/>
  <c r="BM11" i="10"/>
  <c r="BM19" i="10"/>
  <c r="BM27" i="10"/>
  <c r="BM35" i="10"/>
  <c r="BM43" i="10"/>
  <c r="BM12" i="10"/>
  <c r="BM28" i="10"/>
  <c r="BM13" i="10"/>
  <c r="BM29" i="10"/>
  <c r="BM14" i="10"/>
  <c r="BM30" i="10"/>
  <c r="BM15" i="10"/>
  <c r="BM31" i="10"/>
  <c r="BM4" i="10"/>
  <c r="BM20" i="10"/>
  <c r="BM36" i="10"/>
  <c r="BM6" i="10"/>
  <c r="BM22" i="10"/>
  <c r="BM38" i="10"/>
  <c r="BM5" i="10"/>
  <c r="BM21" i="10"/>
  <c r="BM23" i="10"/>
  <c r="BM7" i="10"/>
  <c r="BM37" i="10"/>
  <c r="BM39" i="10"/>
  <c r="BD2" i="10"/>
  <c r="BD3" i="10"/>
  <c r="BQ2" i="10"/>
  <c r="BQ3" i="10"/>
  <c r="BQ4" i="10"/>
  <c r="BQ5" i="10"/>
  <c r="BQ6" i="10"/>
  <c r="BU2" i="10"/>
  <c r="BU3" i="10"/>
  <c r="BU4" i="10"/>
  <c r="BU5" i="10"/>
  <c r="BU7" i="10"/>
  <c r="BU6" i="10"/>
  <c r="BU8" i="10"/>
  <c r="BX9" i="10"/>
  <c r="BX17" i="10"/>
  <c r="BX25" i="10"/>
  <c r="BX33" i="10"/>
  <c r="BX41" i="10"/>
  <c r="BX49" i="10"/>
  <c r="BX2" i="10"/>
  <c r="BX10" i="10"/>
  <c r="BX18" i="10"/>
  <c r="BX26" i="10"/>
  <c r="BX34" i="10"/>
  <c r="BX42" i="10"/>
  <c r="BX50" i="10"/>
  <c r="BX3" i="10"/>
  <c r="BX11" i="10"/>
  <c r="BX19" i="10"/>
  <c r="BX27" i="10"/>
  <c r="BX35" i="10"/>
  <c r="BX43" i="10"/>
  <c r="BX51" i="10"/>
  <c r="BX4" i="10"/>
  <c r="BX12" i="10"/>
  <c r="BX20" i="10"/>
  <c r="BX28" i="10"/>
  <c r="BX36" i="10"/>
  <c r="BX44" i="10"/>
  <c r="BX52" i="10"/>
  <c r="BX5" i="10"/>
  <c r="BX21" i="10"/>
  <c r="BX37" i="10"/>
  <c r="BX6" i="10"/>
  <c r="BX22" i="10"/>
  <c r="BX38" i="10"/>
  <c r="BX7" i="10"/>
  <c r="BX23" i="10"/>
  <c r="BX39" i="10"/>
  <c r="BX8" i="10"/>
  <c r="BX24" i="10"/>
  <c r="BX40" i="10"/>
  <c r="BX13" i="10"/>
  <c r="BX29" i="10"/>
  <c r="BX45" i="10"/>
  <c r="BX15" i="10"/>
  <c r="BX31" i="10"/>
  <c r="BX47" i="10"/>
  <c r="BX14" i="10"/>
  <c r="BX30" i="10"/>
  <c r="BX32" i="10"/>
  <c r="BX16" i="10"/>
  <c r="BX46" i="10"/>
  <c r="BX48" i="10"/>
  <c r="CB9" i="10"/>
  <c r="CB17" i="10"/>
  <c r="CB25" i="10"/>
  <c r="CB33" i="10"/>
  <c r="CB41" i="10"/>
  <c r="CB49" i="10"/>
  <c r="CB57" i="10"/>
  <c r="CB65" i="10"/>
  <c r="CB73" i="10"/>
  <c r="CB81" i="10"/>
  <c r="CB89" i="10"/>
  <c r="CB97" i="10"/>
  <c r="CB105" i="10"/>
  <c r="CB113" i="10"/>
  <c r="CB121" i="10"/>
  <c r="CB129" i="10"/>
  <c r="CB137" i="10"/>
  <c r="CB2" i="10"/>
  <c r="CB10" i="10"/>
  <c r="CB18" i="10"/>
  <c r="CB26" i="10"/>
  <c r="CB34" i="10"/>
  <c r="CB42" i="10"/>
  <c r="CB50" i="10"/>
  <c r="CB58" i="10"/>
  <c r="CB66" i="10"/>
  <c r="CB74" i="10"/>
  <c r="CB82" i="10"/>
  <c r="CB90" i="10"/>
  <c r="CB98" i="10"/>
  <c r="CB106" i="10"/>
  <c r="CB114" i="10"/>
  <c r="CB122" i="10"/>
  <c r="CB130" i="10"/>
  <c r="CB138" i="10"/>
  <c r="CB3" i="10"/>
  <c r="CB11" i="10"/>
  <c r="CB19" i="10"/>
  <c r="CB27" i="10"/>
  <c r="CB35" i="10"/>
  <c r="CB43" i="10"/>
  <c r="CB51" i="10"/>
  <c r="CB59" i="10"/>
  <c r="CB67" i="10"/>
  <c r="CB75" i="10"/>
  <c r="CB83" i="10"/>
  <c r="CB91" i="10"/>
  <c r="CB99" i="10"/>
  <c r="CB107" i="10"/>
  <c r="CB115" i="10"/>
  <c r="CB123" i="10"/>
  <c r="CB131" i="10"/>
  <c r="CB139" i="10"/>
  <c r="CB4" i="10"/>
  <c r="CB12" i="10"/>
  <c r="CB20" i="10"/>
  <c r="CB28" i="10"/>
  <c r="CB36" i="10"/>
  <c r="CB44" i="10"/>
  <c r="CB52" i="10"/>
  <c r="CB60" i="10"/>
  <c r="CB68" i="10"/>
  <c r="CB76" i="10"/>
  <c r="CB84" i="10"/>
  <c r="CB92" i="10"/>
  <c r="CB100" i="10"/>
  <c r="CB108" i="10"/>
  <c r="CB116" i="10"/>
  <c r="CB124" i="10"/>
  <c r="CB132" i="10"/>
  <c r="CB140" i="10"/>
  <c r="CB5" i="10"/>
  <c r="CB21" i="10"/>
  <c r="CB37" i="10"/>
  <c r="CB53" i="10"/>
  <c r="CB69" i="10"/>
  <c r="CB85" i="10"/>
  <c r="CB101" i="10"/>
  <c r="CB117" i="10"/>
  <c r="CB133" i="10"/>
  <c r="CB6" i="10"/>
  <c r="CB22" i="10"/>
  <c r="CB38" i="10"/>
  <c r="CB54" i="10"/>
  <c r="CB70" i="10"/>
  <c r="CB86" i="10"/>
  <c r="CB102" i="10"/>
  <c r="CB118" i="10"/>
  <c r="CB134" i="10"/>
  <c r="CB7" i="10"/>
  <c r="CB23" i="10"/>
  <c r="CB39" i="10"/>
  <c r="CB55" i="10"/>
  <c r="CB71" i="10"/>
  <c r="CB87" i="10"/>
  <c r="CB103" i="10"/>
  <c r="CB119" i="10"/>
  <c r="CB135" i="10"/>
  <c r="CB8" i="10"/>
  <c r="CB24" i="10"/>
  <c r="CB40" i="10"/>
  <c r="CB56" i="10"/>
  <c r="CB72" i="10"/>
  <c r="CB88" i="10"/>
  <c r="CB104" i="10"/>
  <c r="CB120" i="10"/>
  <c r="CB136" i="10"/>
  <c r="CB13" i="10"/>
  <c r="CB29" i="10"/>
  <c r="CB45" i="10"/>
  <c r="CB61" i="10"/>
  <c r="CB77" i="10"/>
  <c r="CB93" i="10"/>
  <c r="CB109" i="10"/>
  <c r="CB125" i="10"/>
  <c r="CB141" i="10"/>
  <c r="CB15" i="10"/>
  <c r="CB31" i="10"/>
  <c r="CB47" i="10"/>
  <c r="CB63" i="10"/>
  <c r="CB79" i="10"/>
  <c r="CB95" i="10"/>
  <c r="CB111" i="10"/>
  <c r="CB127" i="10"/>
  <c r="CB14" i="10"/>
  <c r="CB78" i="10"/>
  <c r="CB16" i="10"/>
  <c r="CB80" i="10"/>
  <c r="CB30" i="10"/>
  <c r="CB94" i="10"/>
  <c r="CB46" i="10"/>
  <c r="CB110" i="10"/>
  <c r="CB48" i="10"/>
  <c r="CB112" i="10"/>
  <c r="CB32" i="10"/>
  <c r="CB62" i="10"/>
  <c r="CB64" i="10"/>
  <c r="CB96" i="10"/>
  <c r="CB126" i="10"/>
  <c r="CB128" i="10"/>
  <c r="G2" i="10"/>
  <c r="H2" i="10" a="1"/>
  <c r="H2" i="10"/>
  <c r="I2" i="10" a="1"/>
  <c r="I2" i="10"/>
  <c r="J2" i="10" a="1"/>
  <c r="J2" i="10"/>
  <c r="K2" i="10" a="1"/>
  <c r="K2" i="10"/>
  <c r="M2" i="10" a="1"/>
  <c r="M2" i="10"/>
  <c r="P2" i="10" a="1"/>
  <c r="P2" i="10"/>
  <c r="Q2" i="10" a="1"/>
  <c r="Q2" i="10"/>
  <c r="R2" i="10" a="1"/>
  <c r="R2" i="10"/>
  <c r="T2" i="10" a="1"/>
  <c r="T2" i="10"/>
  <c r="X2" i="10" a="1"/>
  <c r="X2" i="10"/>
  <c r="Y2" i="10" a="1"/>
  <c r="Y2" i="10"/>
  <c r="Z2" i="10" a="1"/>
  <c r="Z2" i="10"/>
  <c r="AB2" i="10" a="1"/>
  <c r="AB2" i="10"/>
  <c r="AC2" i="10" a="1"/>
  <c r="AC2" i="10"/>
  <c r="AE2" i="10" a="1"/>
  <c r="AE2" i="10"/>
  <c r="AG2" i="10" a="1"/>
  <c r="AG2" i="10"/>
  <c r="AJ2" i="10" a="1"/>
  <c r="AJ2" i="10"/>
  <c r="AN2" i="10" a="1"/>
  <c r="AN2" i="10"/>
  <c r="AO2" i="10" a="1"/>
  <c r="AO2" i="10"/>
  <c r="AP2" i="10" a="1"/>
  <c r="AP2" i="10"/>
  <c r="AR2" i="10" a="1"/>
  <c r="AR2" i="10"/>
  <c r="AS2" i="10" a="1"/>
  <c r="AS2" i="10"/>
  <c r="AU2" i="10" a="1"/>
  <c r="AU2" i="10"/>
  <c r="AV2" i="10" a="1"/>
  <c r="AV2" i="10"/>
  <c r="AX2" i="10" a="1"/>
  <c r="AX2" i="10"/>
  <c r="AZ2" i="10" a="1"/>
  <c r="AZ2" i="10"/>
  <c r="BA2" i="10" a="1"/>
  <c r="BA2" i="10"/>
  <c r="BB2" i="10" a="1"/>
  <c r="BB2" i="10"/>
  <c r="BE2" i="10" a="1"/>
  <c r="BE2" i="10"/>
  <c r="BF2" i="10" a="1"/>
  <c r="BF2" i="10"/>
  <c r="BG2" i="10" a="1"/>
  <c r="BG2" i="10"/>
  <c r="BO2" i="10" a="1"/>
  <c r="BO2" i="10"/>
  <c r="BP2" i="10" a="1"/>
  <c r="BP2" i="10"/>
  <c r="BR2" i="10" a="1"/>
  <c r="BR2" i="10"/>
  <c r="BS2" i="10" a="1"/>
  <c r="BS2" i="10"/>
  <c r="BT2" i="10" a="1"/>
  <c r="BT2" i="10"/>
  <c r="BW2" i="10" a="1"/>
  <c r="BW2" i="10"/>
  <c r="CB2" i="9" a="1"/>
  <c r="BX2" i="9" a="1"/>
  <c r="BU2" i="9" a="1"/>
  <c r="BQ2" i="9" a="1"/>
  <c r="BD2" i="9" a="1"/>
  <c r="BM2" i="9" a="1"/>
  <c r="BK2" i="9" a="1"/>
  <c r="BY2" i="9" a="1"/>
  <c r="BC2" i="9" a="1"/>
  <c r="BZ2" i="9" a="1"/>
  <c r="BV2" i="9" a="1"/>
  <c r="BL2" i="9" a="1"/>
  <c r="CA2" i="9" a="1"/>
  <c r="BN2" i="9" a="1"/>
  <c r="BH2" i="9" a="1"/>
  <c r="BI2" i="9" a="1"/>
  <c r="AY2" i="9" a="1"/>
  <c r="AM2" i="9" a="1"/>
  <c r="AF2" i="9" a="1"/>
  <c r="W2" i="9" a="1"/>
  <c r="AW2" i="9" a="1"/>
  <c r="AQ2" i="9" a="1"/>
  <c r="AD2" i="9" a="1"/>
  <c r="AA2" i="9" a="1"/>
  <c r="U2" i="9" a="1"/>
  <c r="AL2" i="9" a="1"/>
  <c r="N2" i="9" a="1"/>
  <c r="AK2" i="9" a="1"/>
  <c r="O2" i="9" a="1"/>
  <c r="AT2" i="9" a="1"/>
  <c r="AI2" i="9" a="1"/>
  <c r="AH2" i="9" a="1"/>
  <c r="V2" i="9" a="1"/>
  <c r="S2" i="9" a="1"/>
  <c r="BJ2" i="9" a="1"/>
  <c r="L2" i="9" a="1"/>
  <c r="D2" i="9" a="1"/>
  <c r="A2" i="9" a="1"/>
  <c r="C2" i="9" a="1"/>
  <c r="E2" i="9" a="1"/>
  <c r="B2" i="9" a="1"/>
  <c r="F2" i="9" a="1"/>
  <c r="G2" i="9" a="1"/>
  <c r="F3" i="9" l="1"/>
  <c r="F11" i="9"/>
  <c r="F19" i="9"/>
  <c r="F27" i="9"/>
  <c r="F35" i="9"/>
  <c r="F43" i="9"/>
  <c r="F51" i="9"/>
  <c r="F59" i="9"/>
  <c r="F67" i="9"/>
  <c r="F4" i="9"/>
  <c r="F12" i="9"/>
  <c r="F20" i="9"/>
  <c r="F28" i="9"/>
  <c r="F36" i="9"/>
  <c r="F44" i="9"/>
  <c r="F52" i="9"/>
  <c r="F60" i="9"/>
  <c r="F68" i="9"/>
  <c r="F5" i="9"/>
  <c r="F13" i="9"/>
  <c r="F21" i="9"/>
  <c r="F29" i="9"/>
  <c r="F37" i="9"/>
  <c r="F45" i="9"/>
  <c r="F53" i="9"/>
  <c r="F61" i="9"/>
  <c r="F69" i="9"/>
  <c r="F6" i="9"/>
  <c r="F14" i="9"/>
  <c r="F22" i="9"/>
  <c r="F30" i="9"/>
  <c r="F38" i="9"/>
  <c r="F46" i="9"/>
  <c r="F54" i="9"/>
  <c r="F62" i="9"/>
  <c r="F7" i="9"/>
  <c r="F15" i="9"/>
  <c r="F23" i="9"/>
  <c r="F31" i="9"/>
  <c r="F39" i="9"/>
  <c r="F47" i="9"/>
  <c r="F55" i="9"/>
  <c r="F63" i="9"/>
  <c r="F8" i="9"/>
  <c r="F16" i="9"/>
  <c r="F24" i="9"/>
  <c r="F32" i="9"/>
  <c r="F40" i="9"/>
  <c r="F48" i="9"/>
  <c r="F56" i="9"/>
  <c r="F64" i="9"/>
  <c r="F33" i="9"/>
  <c r="F65" i="9"/>
  <c r="F57" i="9"/>
  <c r="F2" i="9"/>
  <c r="F34" i="9"/>
  <c r="F66" i="9"/>
  <c r="F58" i="9"/>
  <c r="F9" i="9"/>
  <c r="F41" i="9"/>
  <c r="F10" i="9"/>
  <c r="F42" i="9"/>
  <c r="F25" i="9"/>
  <c r="F26" i="9"/>
  <c r="F17" i="9"/>
  <c r="F49" i="9"/>
  <c r="F18" i="9"/>
  <c r="F50" i="9"/>
  <c r="B6" i="9"/>
  <c r="B14" i="9"/>
  <c r="B22" i="9"/>
  <c r="B7" i="9"/>
  <c r="B15" i="9"/>
  <c r="B23" i="9"/>
  <c r="B8" i="9"/>
  <c r="B16" i="9"/>
  <c r="B24" i="9"/>
  <c r="B9" i="9"/>
  <c r="B17" i="9"/>
  <c r="B25" i="9"/>
  <c r="B2" i="9"/>
  <c r="B10" i="9"/>
  <c r="B18" i="9"/>
  <c r="B26" i="9"/>
  <c r="B3" i="9"/>
  <c r="B11" i="9"/>
  <c r="B19" i="9"/>
  <c r="B27" i="9"/>
  <c r="B12" i="9"/>
  <c r="B5" i="9"/>
  <c r="B13" i="9"/>
  <c r="B20" i="9"/>
  <c r="B21" i="9"/>
  <c r="B28" i="9"/>
  <c r="B29" i="9"/>
  <c r="B4" i="9"/>
  <c r="E2" i="9"/>
  <c r="E3" i="9"/>
  <c r="E4" i="9"/>
  <c r="E5" i="9"/>
  <c r="C7" i="9"/>
  <c r="C15" i="9"/>
  <c r="C8" i="9"/>
  <c r="C16" i="9"/>
  <c r="C9" i="9"/>
  <c r="C17" i="9"/>
  <c r="C2" i="9"/>
  <c r="C10" i="9"/>
  <c r="C3" i="9"/>
  <c r="C11" i="9"/>
  <c r="C4" i="9"/>
  <c r="C12" i="9"/>
  <c r="C5" i="9"/>
  <c r="C6" i="9"/>
  <c r="C13" i="9"/>
  <c r="C14" i="9"/>
  <c r="A2" i="9"/>
  <c r="A3" i="9"/>
  <c r="A4" i="9"/>
  <c r="A5" i="9"/>
  <c r="A6" i="9"/>
  <c r="A9" i="9"/>
  <c r="A17" i="9"/>
  <c r="A25" i="9"/>
  <c r="A33" i="9"/>
  <c r="A41" i="9"/>
  <c r="A49" i="9"/>
  <c r="A57" i="9"/>
  <c r="A23" i="9"/>
  <c r="A39" i="9"/>
  <c r="A56" i="9"/>
  <c r="A10" i="9"/>
  <c r="A18" i="9"/>
  <c r="A26" i="9"/>
  <c r="A34" i="9"/>
  <c r="A42" i="9"/>
  <c r="A50" i="9"/>
  <c r="A51" i="9"/>
  <c r="A46" i="9"/>
  <c r="A47" i="9"/>
  <c r="A8" i="9"/>
  <c r="A48" i="9"/>
  <c r="A11" i="9"/>
  <c r="A19" i="9"/>
  <c r="A27" i="9"/>
  <c r="A35" i="9"/>
  <c r="A43" i="9"/>
  <c r="A15" i="9"/>
  <c r="A32" i="9"/>
  <c r="A12" i="9"/>
  <c r="A20" i="9"/>
  <c r="A28" i="9"/>
  <c r="A36" i="9"/>
  <c r="A44" i="9"/>
  <c r="A52" i="9"/>
  <c r="A7" i="9"/>
  <c r="A40" i="9"/>
  <c r="A13" i="9"/>
  <c r="A21" i="9"/>
  <c r="A29" i="9"/>
  <c r="A37" i="9"/>
  <c r="A45" i="9"/>
  <c r="A53" i="9"/>
  <c r="A54" i="9"/>
  <c r="A31" i="9"/>
  <c r="A55" i="9"/>
  <c r="A16" i="9"/>
  <c r="A14" i="9"/>
  <c r="A22" i="9"/>
  <c r="A30" i="9"/>
  <c r="A38" i="9"/>
  <c r="A24" i="9"/>
  <c r="D9" i="9"/>
  <c r="D17" i="9"/>
  <c r="D25" i="9"/>
  <c r="D2" i="9"/>
  <c r="D10" i="9"/>
  <c r="D18" i="9"/>
  <c r="D26" i="9"/>
  <c r="D3" i="9"/>
  <c r="D11" i="9"/>
  <c r="D19" i="9"/>
  <c r="D4" i="9"/>
  <c r="D12" i="9"/>
  <c r="D20" i="9"/>
  <c r="D5" i="9"/>
  <c r="D13" i="9"/>
  <c r="D21" i="9"/>
  <c r="D6" i="9"/>
  <c r="D14" i="9"/>
  <c r="D22" i="9"/>
  <c r="D23" i="9"/>
  <c r="D24" i="9"/>
  <c r="D15" i="9"/>
  <c r="D7" i="9"/>
  <c r="D8" i="9"/>
  <c r="D16" i="9"/>
  <c r="L7" i="9"/>
  <c r="L15" i="9"/>
  <c r="L23" i="9"/>
  <c r="L31" i="9"/>
  <c r="L39" i="9"/>
  <c r="L47" i="9"/>
  <c r="L55" i="9"/>
  <c r="L8" i="9"/>
  <c r="L16" i="9"/>
  <c r="L24" i="9"/>
  <c r="L32" i="9"/>
  <c r="L40" i="9"/>
  <c r="L48" i="9"/>
  <c r="L56" i="9"/>
  <c r="L9" i="9"/>
  <c r="L17" i="9"/>
  <c r="L25" i="9"/>
  <c r="L33" i="9"/>
  <c r="L41" i="9"/>
  <c r="L49" i="9"/>
  <c r="L57" i="9"/>
  <c r="L65" i="9"/>
  <c r="L73" i="9"/>
  <c r="L81" i="9"/>
  <c r="L89" i="9"/>
  <c r="L97" i="9"/>
  <c r="L105" i="9"/>
  <c r="L113" i="9"/>
  <c r="L121" i="9"/>
  <c r="L129" i="9"/>
  <c r="L137" i="9"/>
  <c r="L145" i="9"/>
  <c r="L153" i="9"/>
  <c r="L161" i="9"/>
  <c r="L2" i="9"/>
  <c r="L10" i="9"/>
  <c r="L18" i="9"/>
  <c r="L26" i="9"/>
  <c r="L34" i="9"/>
  <c r="L42" i="9"/>
  <c r="L50" i="9"/>
  <c r="L58" i="9"/>
  <c r="L66" i="9"/>
  <c r="L74" i="9"/>
  <c r="L82" i="9"/>
  <c r="L90" i="9"/>
  <c r="L98" i="9"/>
  <c r="L106" i="9"/>
  <c r="L114" i="9"/>
  <c r="L122" i="9"/>
  <c r="L130" i="9"/>
  <c r="L138" i="9"/>
  <c r="L146" i="9"/>
  <c r="L154" i="9"/>
  <c r="L162" i="9"/>
  <c r="L3" i="9"/>
  <c r="L11" i="9"/>
  <c r="L19" i="9"/>
  <c r="L27" i="9"/>
  <c r="L35" i="9"/>
  <c r="L43" i="9"/>
  <c r="L51" i="9"/>
  <c r="L59" i="9"/>
  <c r="L67" i="9"/>
  <c r="L75" i="9"/>
  <c r="L83" i="9"/>
  <c r="L91" i="9"/>
  <c r="L99" i="9"/>
  <c r="L107" i="9"/>
  <c r="L115" i="9"/>
  <c r="L123" i="9"/>
  <c r="L131" i="9"/>
  <c r="L139" i="9"/>
  <c r="L147" i="9"/>
  <c r="L155" i="9"/>
  <c r="L163" i="9"/>
  <c r="L4" i="9"/>
  <c r="L12" i="9"/>
  <c r="L20" i="9"/>
  <c r="L28" i="9"/>
  <c r="L36" i="9"/>
  <c r="L44" i="9"/>
  <c r="L52" i="9"/>
  <c r="L60" i="9"/>
  <c r="L68" i="9"/>
  <c r="L76" i="9"/>
  <c r="L84" i="9"/>
  <c r="L92" i="9"/>
  <c r="L100" i="9"/>
  <c r="L108" i="9"/>
  <c r="L116" i="9"/>
  <c r="L124" i="9"/>
  <c r="L132" i="9"/>
  <c r="L140" i="9"/>
  <c r="L148" i="9"/>
  <c r="L156" i="9"/>
  <c r="L164" i="9"/>
  <c r="L5" i="9"/>
  <c r="L13" i="9"/>
  <c r="L21" i="9"/>
  <c r="L29" i="9"/>
  <c r="L37" i="9"/>
  <c r="L45" i="9"/>
  <c r="L53" i="9"/>
  <c r="L61" i="9"/>
  <c r="L69" i="9"/>
  <c r="L77" i="9"/>
  <c r="L85" i="9"/>
  <c r="L93" i="9"/>
  <c r="L101" i="9"/>
  <c r="L109" i="9"/>
  <c r="L117" i="9"/>
  <c r="L125" i="9"/>
  <c r="L133" i="9"/>
  <c r="L141" i="9"/>
  <c r="L149" i="9"/>
  <c r="L157" i="9"/>
  <c r="L165" i="9"/>
  <c r="L6" i="9"/>
  <c r="L14" i="9"/>
  <c r="L22" i="9"/>
  <c r="L30" i="9"/>
  <c r="L38" i="9"/>
  <c r="L46" i="9"/>
  <c r="L54" i="9"/>
  <c r="L62" i="9"/>
  <c r="L70" i="9"/>
  <c r="L78" i="9"/>
  <c r="L86" i="9"/>
  <c r="L94" i="9"/>
  <c r="L102" i="9"/>
  <c r="L110" i="9"/>
  <c r="L118" i="9"/>
  <c r="L126" i="9"/>
  <c r="L134" i="9"/>
  <c r="L142" i="9"/>
  <c r="L150" i="9"/>
  <c r="L158" i="9"/>
  <c r="L166" i="9"/>
  <c r="L71" i="9"/>
  <c r="L103" i="9"/>
  <c r="L135" i="9"/>
  <c r="L160" i="9"/>
  <c r="L72" i="9"/>
  <c r="L104" i="9"/>
  <c r="L136" i="9"/>
  <c r="L63" i="9"/>
  <c r="L79" i="9"/>
  <c r="L111" i="9"/>
  <c r="L143" i="9"/>
  <c r="L127" i="9"/>
  <c r="L128" i="9"/>
  <c r="L80" i="9"/>
  <c r="L112" i="9"/>
  <c r="L144" i="9"/>
  <c r="L87" i="9"/>
  <c r="L119" i="9"/>
  <c r="L151" i="9"/>
  <c r="L159" i="9"/>
  <c r="L96" i="9"/>
  <c r="L88" i="9"/>
  <c r="L120" i="9"/>
  <c r="L152" i="9"/>
  <c r="L95" i="9"/>
  <c r="L64" i="9"/>
  <c r="BJ8" i="9"/>
  <c r="BJ16" i="9"/>
  <c r="BJ24" i="9"/>
  <c r="BJ32" i="9"/>
  <c r="BJ2" i="9"/>
  <c r="BJ10" i="9"/>
  <c r="BJ18" i="9"/>
  <c r="BJ26" i="9"/>
  <c r="BJ34" i="9"/>
  <c r="BJ3" i="9"/>
  <c r="BJ11" i="9"/>
  <c r="BJ19" i="9"/>
  <c r="BJ27" i="9"/>
  <c r="BJ35" i="9"/>
  <c r="BJ4" i="9"/>
  <c r="BJ12" i="9"/>
  <c r="BJ20" i="9"/>
  <c r="BJ28" i="9"/>
  <c r="BJ36" i="9"/>
  <c r="BJ6" i="9"/>
  <c r="BJ14" i="9"/>
  <c r="BJ22" i="9"/>
  <c r="BJ30" i="9"/>
  <c r="BJ38" i="9"/>
  <c r="BJ7" i="9"/>
  <c r="BJ15" i="9"/>
  <c r="BJ23" i="9"/>
  <c r="BJ31" i="9"/>
  <c r="BJ5" i="9"/>
  <c r="BJ37" i="9"/>
  <c r="BJ9" i="9"/>
  <c r="BJ13" i="9"/>
  <c r="BJ17" i="9"/>
  <c r="BJ21" i="9"/>
  <c r="BJ25" i="9"/>
  <c r="BJ29" i="9"/>
  <c r="BJ33" i="9"/>
  <c r="S3" i="9"/>
  <c r="S11" i="9"/>
  <c r="S19" i="9"/>
  <c r="S27" i="9"/>
  <c r="S4" i="9"/>
  <c r="S12" i="9"/>
  <c r="S20" i="9"/>
  <c r="S28" i="9"/>
  <c r="S5" i="9"/>
  <c r="S13" i="9"/>
  <c r="S21" i="9"/>
  <c r="S29" i="9"/>
  <c r="S6" i="9"/>
  <c r="S14" i="9"/>
  <c r="S22" i="9"/>
  <c r="S30" i="9"/>
  <c r="S7" i="9"/>
  <c r="S15" i="9"/>
  <c r="S23" i="9"/>
  <c r="S31" i="9"/>
  <c r="S8" i="9"/>
  <c r="S16" i="9"/>
  <c r="S24" i="9"/>
  <c r="S9" i="9"/>
  <c r="S17" i="9"/>
  <c r="S25" i="9"/>
  <c r="S2" i="9"/>
  <c r="S10" i="9"/>
  <c r="S18" i="9"/>
  <c r="S26" i="9"/>
  <c r="V3" i="9"/>
  <c r="V4" i="9"/>
  <c r="V5" i="9"/>
  <c r="V2" i="9"/>
  <c r="AH3" i="9"/>
  <c r="AH2" i="9"/>
  <c r="AI3" i="9"/>
  <c r="AI11" i="9"/>
  <c r="AI19" i="9"/>
  <c r="AI27" i="9"/>
  <c r="AI35" i="9"/>
  <c r="AI43" i="9"/>
  <c r="AI51" i="9"/>
  <c r="AI59" i="9"/>
  <c r="AI4" i="9"/>
  <c r="AI12" i="9"/>
  <c r="AI20" i="9"/>
  <c r="AI28" i="9"/>
  <c r="AI36" i="9"/>
  <c r="AI44" i="9"/>
  <c r="AI52" i="9"/>
  <c r="AI60" i="9"/>
  <c r="AI5" i="9"/>
  <c r="AI13" i="9"/>
  <c r="AI21" i="9"/>
  <c r="AI29" i="9"/>
  <c r="AI37" i="9"/>
  <c r="AI45" i="9"/>
  <c r="AI53" i="9"/>
  <c r="AI61" i="9"/>
  <c r="AI6" i="9"/>
  <c r="AI14" i="9"/>
  <c r="AI22" i="9"/>
  <c r="AI30" i="9"/>
  <c r="AI38" i="9"/>
  <c r="AI46" i="9"/>
  <c r="AI54" i="9"/>
  <c r="AI62" i="9"/>
  <c r="AI7" i="9"/>
  <c r="AI15" i="9"/>
  <c r="AI23" i="9"/>
  <c r="AI31" i="9"/>
  <c r="AI39" i="9"/>
  <c r="AI47" i="9"/>
  <c r="AI55" i="9"/>
  <c r="AI63" i="9"/>
  <c r="AI8" i="9"/>
  <c r="AI16" i="9"/>
  <c r="AI24" i="9"/>
  <c r="AI32" i="9"/>
  <c r="AI40" i="9"/>
  <c r="AI48" i="9"/>
  <c r="AI56" i="9"/>
  <c r="AI64" i="9"/>
  <c r="AI9" i="9"/>
  <c r="AI17" i="9"/>
  <c r="AI25" i="9"/>
  <c r="AI33" i="9"/>
  <c r="AI41" i="9"/>
  <c r="AI49" i="9"/>
  <c r="AI57" i="9"/>
  <c r="AI2" i="9"/>
  <c r="AI10" i="9"/>
  <c r="AI18" i="9"/>
  <c r="AI26" i="9"/>
  <c r="AI34" i="9"/>
  <c r="AI42" i="9"/>
  <c r="AI50" i="9"/>
  <c r="AI58" i="9"/>
  <c r="AT3" i="9"/>
  <c r="AT11" i="9"/>
  <c r="AT19" i="9"/>
  <c r="AT27" i="9"/>
  <c r="AT35" i="9"/>
  <c r="AT43" i="9"/>
  <c r="AT51" i="9"/>
  <c r="AT59" i="9"/>
  <c r="AT67" i="9"/>
  <c r="AT4" i="9"/>
  <c r="AT12" i="9"/>
  <c r="AT20" i="9"/>
  <c r="AT28" i="9"/>
  <c r="AT36" i="9"/>
  <c r="AT44" i="9"/>
  <c r="AT52" i="9"/>
  <c r="AT60" i="9"/>
  <c r="AT68" i="9"/>
  <c r="AT5" i="9"/>
  <c r="AT13" i="9"/>
  <c r="AT21" i="9"/>
  <c r="AT29" i="9"/>
  <c r="AT37" i="9"/>
  <c r="AT45" i="9"/>
  <c r="AT53" i="9"/>
  <c r="AT61" i="9"/>
  <c r="AT69" i="9"/>
  <c r="AT6" i="9"/>
  <c r="AT14" i="9"/>
  <c r="AT22" i="9"/>
  <c r="AT30" i="9"/>
  <c r="AT38" i="9"/>
  <c r="AT46" i="9"/>
  <c r="AT54" i="9"/>
  <c r="AT62" i="9"/>
  <c r="AT7" i="9"/>
  <c r="AT15" i="9"/>
  <c r="AT23" i="9"/>
  <c r="AT31" i="9"/>
  <c r="AT39" i="9"/>
  <c r="AT47" i="9"/>
  <c r="AT55" i="9"/>
  <c r="AT63" i="9"/>
  <c r="AT8" i="9"/>
  <c r="AT16" i="9"/>
  <c r="AT24" i="9"/>
  <c r="AT32" i="9"/>
  <c r="AT40" i="9"/>
  <c r="AT48" i="9"/>
  <c r="AT56" i="9"/>
  <c r="AT64" i="9"/>
  <c r="AT9" i="9"/>
  <c r="AT17" i="9"/>
  <c r="AT25" i="9"/>
  <c r="AT33" i="9"/>
  <c r="AT41" i="9"/>
  <c r="AT49" i="9"/>
  <c r="AT57" i="9"/>
  <c r="AT65" i="9"/>
  <c r="AT2" i="9"/>
  <c r="AT10" i="9"/>
  <c r="AT18" i="9"/>
  <c r="AT26" i="9"/>
  <c r="AT34" i="9"/>
  <c r="AT42" i="9"/>
  <c r="AT50" i="9"/>
  <c r="AT58" i="9"/>
  <c r="AT66" i="9"/>
  <c r="O4" i="9"/>
  <c r="O12" i="9"/>
  <c r="O20" i="9"/>
  <c r="O28" i="9"/>
  <c r="O36" i="9"/>
  <c r="O44" i="9"/>
  <c r="O52" i="9"/>
  <c r="O60" i="9"/>
  <c r="O5" i="9"/>
  <c r="O13" i="9"/>
  <c r="O21" i="9"/>
  <c r="O29" i="9"/>
  <c r="O37" i="9"/>
  <c r="O45" i="9"/>
  <c r="O53" i="9"/>
  <c r="O61" i="9"/>
  <c r="O6" i="9"/>
  <c r="O14" i="9"/>
  <c r="O22" i="9"/>
  <c r="O30" i="9"/>
  <c r="O38" i="9"/>
  <c r="O46" i="9"/>
  <c r="O54" i="9"/>
  <c r="O62" i="9"/>
  <c r="O7" i="9"/>
  <c r="O15" i="9"/>
  <c r="O23" i="9"/>
  <c r="O31" i="9"/>
  <c r="O39" i="9"/>
  <c r="O47" i="9"/>
  <c r="O55" i="9"/>
  <c r="O63" i="9"/>
  <c r="O8" i="9"/>
  <c r="O16" i="9"/>
  <c r="O24" i="9"/>
  <c r="O32" i="9"/>
  <c r="O40" i="9"/>
  <c r="O48" i="9"/>
  <c r="O56" i="9"/>
  <c r="O9" i="9"/>
  <c r="O17" i="9"/>
  <c r="O25" i="9"/>
  <c r="O33" i="9"/>
  <c r="O41" i="9"/>
  <c r="O49" i="9"/>
  <c r="O57" i="9"/>
  <c r="O2" i="9"/>
  <c r="O10" i="9"/>
  <c r="O18" i="9"/>
  <c r="O26" i="9"/>
  <c r="O34" i="9"/>
  <c r="O42" i="9"/>
  <c r="O50" i="9"/>
  <c r="O58" i="9"/>
  <c r="O3" i="9"/>
  <c r="O11" i="9"/>
  <c r="O19" i="9"/>
  <c r="O27" i="9"/>
  <c r="O35" i="9"/>
  <c r="O43" i="9"/>
  <c r="O51" i="9"/>
  <c r="O59" i="9"/>
  <c r="AK4" i="9"/>
  <c r="AK12" i="9"/>
  <c r="AK20" i="9"/>
  <c r="AK5" i="9"/>
  <c r="AK13" i="9"/>
  <c r="AK21" i="9"/>
  <c r="AK6" i="9"/>
  <c r="AK14" i="9"/>
  <c r="AK22" i="9"/>
  <c r="AK7" i="9"/>
  <c r="AK15" i="9"/>
  <c r="AK23" i="9"/>
  <c r="AK8" i="9"/>
  <c r="AK16" i="9"/>
  <c r="AK24" i="9"/>
  <c r="AK9" i="9"/>
  <c r="AK17" i="9"/>
  <c r="AK25" i="9"/>
  <c r="AK2" i="9"/>
  <c r="AK10" i="9"/>
  <c r="AK18" i="9"/>
  <c r="AK3" i="9"/>
  <c r="AK11" i="9"/>
  <c r="AK19" i="9"/>
  <c r="N5" i="9"/>
  <c r="N13" i="9"/>
  <c r="N21" i="9"/>
  <c r="N29" i="9"/>
  <c r="N37" i="9"/>
  <c r="N45" i="9"/>
  <c r="N53" i="9"/>
  <c r="N61" i="9"/>
  <c r="N69" i="9"/>
  <c r="N77" i="9"/>
  <c r="N85" i="9"/>
  <c r="N93" i="9"/>
  <c r="N101" i="9"/>
  <c r="N109" i="9"/>
  <c r="N6" i="9"/>
  <c r="N14" i="9"/>
  <c r="N22" i="9"/>
  <c r="N30" i="9"/>
  <c r="N38" i="9"/>
  <c r="N46" i="9"/>
  <c r="N54" i="9"/>
  <c r="N62" i="9"/>
  <c r="N70" i="9"/>
  <c r="N78" i="9"/>
  <c r="N86" i="9"/>
  <c r="N94" i="9"/>
  <c r="N102" i="9"/>
  <c r="N110" i="9"/>
  <c r="N7" i="9"/>
  <c r="N15" i="9"/>
  <c r="N23" i="9"/>
  <c r="N31" i="9"/>
  <c r="N39" i="9"/>
  <c r="N47" i="9"/>
  <c r="N55" i="9"/>
  <c r="N63" i="9"/>
  <c r="N71" i="9"/>
  <c r="N79" i="9"/>
  <c r="N87" i="9"/>
  <c r="N95" i="9"/>
  <c r="N103" i="9"/>
  <c r="N111" i="9"/>
  <c r="N119" i="9"/>
  <c r="N127" i="9"/>
  <c r="N8" i="9"/>
  <c r="N16" i="9"/>
  <c r="N24" i="9"/>
  <c r="N32" i="9"/>
  <c r="N40" i="9"/>
  <c r="N48" i="9"/>
  <c r="N56" i="9"/>
  <c r="N64" i="9"/>
  <c r="N72" i="9"/>
  <c r="N80" i="9"/>
  <c r="N88" i="9"/>
  <c r="N96" i="9"/>
  <c r="N104" i="9"/>
  <c r="N112" i="9"/>
  <c r="N9" i="9"/>
  <c r="N17" i="9"/>
  <c r="N25" i="9"/>
  <c r="N33" i="9"/>
  <c r="N41" i="9"/>
  <c r="N49" i="9"/>
  <c r="N57" i="9"/>
  <c r="N65" i="9"/>
  <c r="N73" i="9"/>
  <c r="N81" i="9"/>
  <c r="N89" i="9"/>
  <c r="N97" i="9"/>
  <c r="N105" i="9"/>
  <c r="N113" i="9"/>
  <c r="N2" i="9"/>
  <c r="N10" i="9"/>
  <c r="N18" i="9"/>
  <c r="N26" i="9"/>
  <c r="N34" i="9"/>
  <c r="N42" i="9"/>
  <c r="N50" i="9"/>
  <c r="N58" i="9"/>
  <c r="N66" i="9"/>
  <c r="N74" i="9"/>
  <c r="N82" i="9"/>
  <c r="N90" i="9"/>
  <c r="N98" i="9"/>
  <c r="N106" i="9"/>
  <c r="N114" i="9"/>
  <c r="N3" i="9"/>
  <c r="N11" i="9"/>
  <c r="N19" i="9"/>
  <c r="N27" i="9"/>
  <c r="N35" i="9"/>
  <c r="N43" i="9"/>
  <c r="N51" i="9"/>
  <c r="N59" i="9"/>
  <c r="N67" i="9"/>
  <c r="N75" i="9"/>
  <c r="N83" i="9"/>
  <c r="N91" i="9"/>
  <c r="N99" i="9"/>
  <c r="N107" i="9"/>
  <c r="N115" i="9"/>
  <c r="N123" i="9"/>
  <c r="N4" i="9"/>
  <c r="N12" i="9"/>
  <c r="N20" i="9"/>
  <c r="N28" i="9"/>
  <c r="N36" i="9"/>
  <c r="N44" i="9"/>
  <c r="N52" i="9"/>
  <c r="N60" i="9"/>
  <c r="N68" i="9"/>
  <c r="N76" i="9"/>
  <c r="N84" i="9"/>
  <c r="N92" i="9"/>
  <c r="N100" i="9"/>
  <c r="N108" i="9"/>
  <c r="N116" i="9"/>
  <c r="N126" i="9"/>
  <c r="N135" i="9"/>
  <c r="N143" i="9"/>
  <c r="N151" i="9"/>
  <c r="N159" i="9"/>
  <c r="N167" i="9"/>
  <c r="N175" i="9"/>
  <c r="N183" i="9"/>
  <c r="N191" i="9"/>
  <c r="N199" i="9"/>
  <c r="N207" i="9"/>
  <c r="N215" i="9"/>
  <c r="N223" i="9"/>
  <c r="N231" i="9"/>
  <c r="N239" i="9"/>
  <c r="N247" i="9"/>
  <c r="N255" i="9"/>
  <c r="N263" i="9"/>
  <c r="N271" i="9"/>
  <c r="N279" i="9"/>
  <c r="N287" i="9"/>
  <c r="N295" i="9"/>
  <c r="N303" i="9"/>
  <c r="N311" i="9"/>
  <c r="N319" i="9"/>
  <c r="N327" i="9"/>
  <c r="N335" i="9"/>
  <c r="N343" i="9"/>
  <c r="N351" i="9"/>
  <c r="N359" i="9"/>
  <c r="N367" i="9"/>
  <c r="N375" i="9"/>
  <c r="N383" i="9"/>
  <c r="N391" i="9"/>
  <c r="N399" i="9"/>
  <c r="N407" i="9"/>
  <c r="N415" i="9"/>
  <c r="N423" i="9"/>
  <c r="N431" i="9"/>
  <c r="N439" i="9"/>
  <c r="N447" i="9"/>
  <c r="N455" i="9"/>
  <c r="N463" i="9"/>
  <c r="N471" i="9"/>
  <c r="N479" i="9"/>
  <c r="N117" i="9"/>
  <c r="N128" i="9"/>
  <c r="N136" i="9"/>
  <c r="N144" i="9"/>
  <c r="N152" i="9"/>
  <c r="N160" i="9"/>
  <c r="N168" i="9"/>
  <c r="N176" i="9"/>
  <c r="N184" i="9"/>
  <c r="N192" i="9"/>
  <c r="N200" i="9"/>
  <c r="N208" i="9"/>
  <c r="N216" i="9"/>
  <c r="N224" i="9"/>
  <c r="N232" i="9"/>
  <c r="N240" i="9"/>
  <c r="N248" i="9"/>
  <c r="N256" i="9"/>
  <c r="N264" i="9"/>
  <c r="N272" i="9"/>
  <c r="N280" i="9"/>
  <c r="N288" i="9"/>
  <c r="N296" i="9"/>
  <c r="N304" i="9"/>
  <c r="N312" i="9"/>
  <c r="N320" i="9"/>
  <c r="N328" i="9"/>
  <c r="N336" i="9"/>
  <c r="N344" i="9"/>
  <c r="N352" i="9"/>
  <c r="N360" i="9"/>
  <c r="N368" i="9"/>
  <c r="N376" i="9"/>
  <c r="N384" i="9"/>
  <c r="N392" i="9"/>
  <c r="N400" i="9"/>
  <c r="N408" i="9"/>
  <c r="N416" i="9"/>
  <c r="N424" i="9"/>
  <c r="N432" i="9"/>
  <c r="N440" i="9"/>
  <c r="N448" i="9"/>
  <c r="N456" i="9"/>
  <c r="N464" i="9"/>
  <c r="N472" i="9"/>
  <c r="N480" i="9"/>
  <c r="N118" i="9"/>
  <c r="N129" i="9"/>
  <c r="N137" i="9"/>
  <c r="N145" i="9"/>
  <c r="N153" i="9"/>
  <c r="N161" i="9"/>
  <c r="N169" i="9"/>
  <c r="N177" i="9"/>
  <c r="N185" i="9"/>
  <c r="N193" i="9"/>
  <c r="N201" i="9"/>
  <c r="N209" i="9"/>
  <c r="N217" i="9"/>
  <c r="N225" i="9"/>
  <c r="N233" i="9"/>
  <c r="N241" i="9"/>
  <c r="N249" i="9"/>
  <c r="N257" i="9"/>
  <c r="N265" i="9"/>
  <c r="N273" i="9"/>
  <c r="N281" i="9"/>
  <c r="N289" i="9"/>
  <c r="N297" i="9"/>
  <c r="N305" i="9"/>
  <c r="N313" i="9"/>
  <c r="N321" i="9"/>
  <c r="N329" i="9"/>
  <c r="N337" i="9"/>
  <c r="N345" i="9"/>
  <c r="N353" i="9"/>
  <c r="N361" i="9"/>
  <c r="N369" i="9"/>
  <c r="N377" i="9"/>
  <c r="N385" i="9"/>
  <c r="N393" i="9"/>
  <c r="N401" i="9"/>
  <c r="N409" i="9"/>
  <c r="N417" i="9"/>
  <c r="N425" i="9"/>
  <c r="N433" i="9"/>
  <c r="N441" i="9"/>
  <c r="N449" i="9"/>
  <c r="N457" i="9"/>
  <c r="N465" i="9"/>
  <c r="N473" i="9"/>
  <c r="N120" i="9"/>
  <c r="N130" i="9"/>
  <c r="N138" i="9"/>
  <c r="N146" i="9"/>
  <c r="N154" i="9"/>
  <c r="N162" i="9"/>
  <c r="N170" i="9"/>
  <c r="N178" i="9"/>
  <c r="N186" i="9"/>
  <c r="N194" i="9"/>
  <c r="N202" i="9"/>
  <c r="N210" i="9"/>
  <c r="N218" i="9"/>
  <c r="N226" i="9"/>
  <c r="N234" i="9"/>
  <c r="N242" i="9"/>
  <c r="N250" i="9"/>
  <c r="N258" i="9"/>
  <c r="N266" i="9"/>
  <c r="N274" i="9"/>
  <c r="N282" i="9"/>
  <c r="N290" i="9"/>
  <c r="N298" i="9"/>
  <c r="N306" i="9"/>
  <c r="N314" i="9"/>
  <c r="N322" i="9"/>
  <c r="N330" i="9"/>
  <c r="N338" i="9"/>
  <c r="N346" i="9"/>
  <c r="N354" i="9"/>
  <c r="N362" i="9"/>
  <c r="N370" i="9"/>
  <c r="N378" i="9"/>
  <c r="N386" i="9"/>
  <c r="N394" i="9"/>
  <c r="N402" i="9"/>
  <c r="N410" i="9"/>
  <c r="N418" i="9"/>
  <c r="N426" i="9"/>
  <c r="N434" i="9"/>
  <c r="N442" i="9"/>
  <c r="N450" i="9"/>
  <c r="N458" i="9"/>
  <c r="N466" i="9"/>
  <c r="N474" i="9"/>
  <c r="N121" i="9"/>
  <c r="N131" i="9"/>
  <c r="N139" i="9"/>
  <c r="N147" i="9"/>
  <c r="N155" i="9"/>
  <c r="N163" i="9"/>
  <c r="N171" i="9"/>
  <c r="N179" i="9"/>
  <c r="N187" i="9"/>
  <c r="N195" i="9"/>
  <c r="N203" i="9"/>
  <c r="N211" i="9"/>
  <c r="N219" i="9"/>
  <c r="N227" i="9"/>
  <c r="N235" i="9"/>
  <c r="N243" i="9"/>
  <c r="N251" i="9"/>
  <c r="N259" i="9"/>
  <c r="N267" i="9"/>
  <c r="N275" i="9"/>
  <c r="N283" i="9"/>
  <c r="N291" i="9"/>
  <c r="N299" i="9"/>
  <c r="N307" i="9"/>
  <c r="N315" i="9"/>
  <c r="N323" i="9"/>
  <c r="N331" i="9"/>
  <c r="N339" i="9"/>
  <c r="N347" i="9"/>
  <c r="N355" i="9"/>
  <c r="N363" i="9"/>
  <c r="N371" i="9"/>
  <c r="N379" i="9"/>
  <c r="N387" i="9"/>
  <c r="N395" i="9"/>
  <c r="N403" i="9"/>
  <c r="N411" i="9"/>
  <c r="N419" i="9"/>
  <c r="N427" i="9"/>
  <c r="N435" i="9"/>
  <c r="N443" i="9"/>
  <c r="N451" i="9"/>
  <c r="N459" i="9"/>
  <c r="N467" i="9"/>
  <c r="N475" i="9"/>
  <c r="N122" i="9"/>
  <c r="N132" i="9"/>
  <c r="N140" i="9"/>
  <c r="N148" i="9"/>
  <c r="N156" i="9"/>
  <c r="N164" i="9"/>
  <c r="N172" i="9"/>
  <c r="N180" i="9"/>
  <c r="N188" i="9"/>
  <c r="N196" i="9"/>
  <c r="N204" i="9"/>
  <c r="N212" i="9"/>
  <c r="N220" i="9"/>
  <c r="N228" i="9"/>
  <c r="N236" i="9"/>
  <c r="N244" i="9"/>
  <c r="N252" i="9"/>
  <c r="N260" i="9"/>
  <c r="N268" i="9"/>
  <c r="N276" i="9"/>
  <c r="N284" i="9"/>
  <c r="N292" i="9"/>
  <c r="N300" i="9"/>
  <c r="N308" i="9"/>
  <c r="N316" i="9"/>
  <c r="N324" i="9"/>
  <c r="N332" i="9"/>
  <c r="N340" i="9"/>
  <c r="N348" i="9"/>
  <c r="N356" i="9"/>
  <c r="N364" i="9"/>
  <c r="N372" i="9"/>
  <c r="N380" i="9"/>
  <c r="N388" i="9"/>
  <c r="N396" i="9"/>
  <c r="N404" i="9"/>
  <c r="N412" i="9"/>
  <c r="N420" i="9"/>
  <c r="N428" i="9"/>
  <c r="N436" i="9"/>
  <c r="N444" i="9"/>
  <c r="N452" i="9"/>
  <c r="N460" i="9"/>
  <c r="N468" i="9"/>
  <c r="N476" i="9"/>
  <c r="N124" i="9"/>
  <c r="N133" i="9"/>
  <c r="N141" i="9"/>
  <c r="N149" i="9"/>
  <c r="N157" i="9"/>
  <c r="N165" i="9"/>
  <c r="N173" i="9"/>
  <c r="N181" i="9"/>
  <c r="N189" i="9"/>
  <c r="N197" i="9"/>
  <c r="N205" i="9"/>
  <c r="N213" i="9"/>
  <c r="N221" i="9"/>
  <c r="N229" i="9"/>
  <c r="N237" i="9"/>
  <c r="N245" i="9"/>
  <c r="N253" i="9"/>
  <c r="N261" i="9"/>
  <c r="N269" i="9"/>
  <c r="N277" i="9"/>
  <c r="N285" i="9"/>
  <c r="N293" i="9"/>
  <c r="N301" i="9"/>
  <c r="N309" i="9"/>
  <c r="N317" i="9"/>
  <c r="N325" i="9"/>
  <c r="N333" i="9"/>
  <c r="N341" i="9"/>
  <c r="N349" i="9"/>
  <c r="N357" i="9"/>
  <c r="N365" i="9"/>
  <c r="N373" i="9"/>
  <c r="N381" i="9"/>
  <c r="N389" i="9"/>
  <c r="N397" i="9"/>
  <c r="N405" i="9"/>
  <c r="N413" i="9"/>
  <c r="N421" i="9"/>
  <c r="N429" i="9"/>
  <c r="N437" i="9"/>
  <c r="N445" i="9"/>
  <c r="N453" i="9"/>
  <c r="N461" i="9"/>
  <c r="N469" i="9"/>
  <c r="N477" i="9"/>
  <c r="N125" i="9"/>
  <c r="N134" i="9"/>
  <c r="N142" i="9"/>
  <c r="N150" i="9"/>
  <c r="N158" i="9"/>
  <c r="N166" i="9"/>
  <c r="N174" i="9"/>
  <c r="N182" i="9"/>
  <c r="N190" i="9"/>
  <c r="N198" i="9"/>
  <c r="N206" i="9"/>
  <c r="N214" i="9"/>
  <c r="N222" i="9"/>
  <c r="N230" i="9"/>
  <c r="N238" i="9"/>
  <c r="N246" i="9"/>
  <c r="N254" i="9"/>
  <c r="N262" i="9"/>
  <c r="N270" i="9"/>
  <c r="N278" i="9"/>
  <c r="N286" i="9"/>
  <c r="N294" i="9"/>
  <c r="N302" i="9"/>
  <c r="N310" i="9"/>
  <c r="N318" i="9"/>
  <c r="N326" i="9"/>
  <c r="N334" i="9"/>
  <c r="N342" i="9"/>
  <c r="N350" i="9"/>
  <c r="N358" i="9"/>
  <c r="N366" i="9"/>
  <c r="N374" i="9"/>
  <c r="N382" i="9"/>
  <c r="N390" i="9"/>
  <c r="N398" i="9"/>
  <c r="N406" i="9"/>
  <c r="N414" i="9"/>
  <c r="N422" i="9"/>
  <c r="N430" i="9"/>
  <c r="N438" i="9"/>
  <c r="N446" i="9"/>
  <c r="N454" i="9"/>
  <c r="N462" i="9"/>
  <c r="N470" i="9"/>
  <c r="N478" i="9"/>
  <c r="AL5" i="9"/>
  <c r="AL13" i="9"/>
  <c r="AL21" i="9"/>
  <c r="AL29" i="9"/>
  <c r="AL37" i="9"/>
  <c r="AL6" i="9"/>
  <c r="AL14" i="9"/>
  <c r="AL22" i="9"/>
  <c r="AL30" i="9"/>
  <c r="AL38" i="9"/>
  <c r="AL7" i="9"/>
  <c r="AL15" i="9"/>
  <c r="AL23" i="9"/>
  <c r="AL31" i="9"/>
  <c r="AL39" i="9"/>
  <c r="AL8" i="9"/>
  <c r="AL16" i="9"/>
  <c r="AL24" i="9"/>
  <c r="AL32" i="9"/>
  <c r="AL40" i="9"/>
  <c r="AL9" i="9"/>
  <c r="AL17" i="9"/>
  <c r="AL25" i="9"/>
  <c r="AL33" i="9"/>
  <c r="AL41" i="9"/>
  <c r="AL2" i="9"/>
  <c r="AL10" i="9"/>
  <c r="AL18" i="9"/>
  <c r="AL26" i="9"/>
  <c r="AL34" i="9"/>
  <c r="AL3" i="9"/>
  <c r="AL11" i="9"/>
  <c r="AL19" i="9"/>
  <c r="AL27" i="9"/>
  <c r="AL35" i="9"/>
  <c r="AL4" i="9"/>
  <c r="AL12" i="9"/>
  <c r="AL20" i="9"/>
  <c r="AL28" i="9"/>
  <c r="AL36" i="9"/>
  <c r="U2" i="9"/>
  <c r="U3" i="9"/>
  <c r="AA6" i="9"/>
  <c r="AA14" i="9"/>
  <c r="AA22" i="9"/>
  <c r="AA7" i="9"/>
  <c r="AA15" i="9"/>
  <c r="AA8" i="9"/>
  <c r="AA16" i="9"/>
  <c r="AA9" i="9"/>
  <c r="AA17" i="9"/>
  <c r="AA2" i="9"/>
  <c r="AA10" i="9"/>
  <c r="AA18" i="9"/>
  <c r="AA3" i="9"/>
  <c r="AA11" i="9"/>
  <c r="AA19" i="9"/>
  <c r="AA4" i="9"/>
  <c r="AA12" i="9"/>
  <c r="AA20" i="9"/>
  <c r="AA5" i="9"/>
  <c r="AA13" i="9"/>
  <c r="AA21" i="9"/>
  <c r="AD6" i="9"/>
  <c r="AD14" i="9"/>
  <c r="AD7" i="9"/>
  <c r="AD15" i="9"/>
  <c r="AD8" i="9"/>
  <c r="AD16" i="9"/>
  <c r="AD9" i="9"/>
  <c r="AD2" i="9"/>
  <c r="AD10" i="9"/>
  <c r="AD3" i="9"/>
  <c r="AD11" i="9"/>
  <c r="AD4" i="9"/>
  <c r="AD12" i="9"/>
  <c r="AD5" i="9"/>
  <c r="AD13" i="9"/>
  <c r="AQ6" i="9"/>
  <c r="AQ14" i="9"/>
  <c r="AQ22" i="9"/>
  <c r="AQ7" i="9"/>
  <c r="AQ15" i="9"/>
  <c r="AQ23" i="9"/>
  <c r="AQ8" i="9"/>
  <c r="AQ16" i="9"/>
  <c r="AQ24" i="9"/>
  <c r="AQ9" i="9"/>
  <c r="AQ17" i="9"/>
  <c r="AQ25" i="9"/>
  <c r="AQ2" i="9"/>
  <c r="AQ10" i="9"/>
  <c r="AQ18" i="9"/>
  <c r="AQ26" i="9"/>
  <c r="AQ3" i="9"/>
  <c r="AQ11" i="9"/>
  <c r="AQ19" i="9"/>
  <c r="AQ27" i="9"/>
  <c r="AQ4" i="9"/>
  <c r="AQ12" i="9"/>
  <c r="AQ20" i="9"/>
  <c r="AQ28" i="9"/>
  <c r="AQ5" i="9"/>
  <c r="AQ13" i="9"/>
  <c r="AQ21" i="9"/>
  <c r="AQ29" i="9"/>
  <c r="AW6" i="9"/>
  <c r="AW14" i="9"/>
  <c r="AW7" i="9"/>
  <c r="AW15" i="9"/>
  <c r="AW8" i="9"/>
  <c r="AW16" i="9"/>
  <c r="AW9" i="9"/>
  <c r="AW17" i="9"/>
  <c r="AW2" i="9"/>
  <c r="AW10" i="9"/>
  <c r="AW18" i="9"/>
  <c r="AW3" i="9"/>
  <c r="AW11" i="9"/>
  <c r="AW19" i="9"/>
  <c r="AW4" i="9"/>
  <c r="AW12" i="9"/>
  <c r="AW5" i="9"/>
  <c r="AW13" i="9"/>
  <c r="W8" i="9"/>
  <c r="W16" i="9"/>
  <c r="W24" i="9"/>
  <c r="W32" i="9"/>
  <c r="W40" i="9"/>
  <c r="W48" i="9"/>
  <c r="W56" i="9"/>
  <c r="W64" i="9"/>
  <c r="W9" i="9"/>
  <c r="W17" i="9"/>
  <c r="W25" i="9"/>
  <c r="W33" i="9"/>
  <c r="W41" i="9"/>
  <c r="W49" i="9"/>
  <c r="W57" i="9"/>
  <c r="W65" i="9"/>
  <c r="W2" i="9"/>
  <c r="W10" i="9"/>
  <c r="W18" i="9"/>
  <c r="W26" i="9"/>
  <c r="W34" i="9"/>
  <c r="W42" i="9"/>
  <c r="W50" i="9"/>
  <c r="W58" i="9"/>
  <c r="W66" i="9"/>
  <c r="W3" i="9"/>
  <c r="W11" i="9"/>
  <c r="W19" i="9"/>
  <c r="W27" i="9"/>
  <c r="W35" i="9"/>
  <c r="W43" i="9"/>
  <c r="W51" i="9"/>
  <c r="W59" i="9"/>
  <c r="W67" i="9"/>
  <c r="W4" i="9"/>
  <c r="W12" i="9"/>
  <c r="W20" i="9"/>
  <c r="W28" i="9"/>
  <c r="W36" i="9"/>
  <c r="W44" i="9"/>
  <c r="W52" i="9"/>
  <c r="W60" i="9"/>
  <c r="W68" i="9"/>
  <c r="W5" i="9"/>
  <c r="W13" i="9"/>
  <c r="W21" i="9"/>
  <c r="W29" i="9"/>
  <c r="W37" i="9"/>
  <c r="W45" i="9"/>
  <c r="W53" i="9"/>
  <c r="W61" i="9"/>
  <c r="W69" i="9"/>
  <c r="W6" i="9"/>
  <c r="W14" i="9"/>
  <c r="W22" i="9"/>
  <c r="W30" i="9"/>
  <c r="W38" i="9"/>
  <c r="W46" i="9"/>
  <c r="W54" i="9"/>
  <c r="W62" i="9"/>
  <c r="W7" i="9"/>
  <c r="W15" i="9"/>
  <c r="W23" i="9"/>
  <c r="W31" i="9"/>
  <c r="W39" i="9"/>
  <c r="W47" i="9"/>
  <c r="W55" i="9"/>
  <c r="W63" i="9"/>
  <c r="AF8" i="9"/>
  <c r="AF16" i="9"/>
  <c r="AF24" i="9"/>
  <c r="AF32" i="9"/>
  <c r="AF9" i="9"/>
  <c r="AF17" i="9"/>
  <c r="AF25" i="9"/>
  <c r="AF33" i="9"/>
  <c r="AF2" i="9"/>
  <c r="AF10" i="9"/>
  <c r="AF18" i="9"/>
  <c r="AF26" i="9"/>
  <c r="AF34" i="9"/>
  <c r="AF3" i="9"/>
  <c r="AF11" i="9"/>
  <c r="AF19" i="9"/>
  <c r="AF27" i="9"/>
  <c r="AF4" i="9"/>
  <c r="AF12" i="9"/>
  <c r="AF20" i="9"/>
  <c r="AF28" i="9"/>
  <c r="AF5" i="9"/>
  <c r="AF13" i="9"/>
  <c r="AF21" i="9"/>
  <c r="AF29" i="9"/>
  <c r="AF6" i="9"/>
  <c r="AF14" i="9"/>
  <c r="AF22" i="9"/>
  <c r="AF30" i="9"/>
  <c r="AF7" i="9"/>
  <c r="AF15" i="9"/>
  <c r="AF23" i="9"/>
  <c r="AF31" i="9"/>
  <c r="AM9" i="9"/>
  <c r="AM2" i="9"/>
  <c r="AM10" i="9"/>
  <c r="AM3" i="9"/>
  <c r="AM11" i="9"/>
  <c r="AM4" i="9"/>
  <c r="AM12" i="9"/>
  <c r="AM5" i="9"/>
  <c r="AM6" i="9"/>
  <c r="AM7" i="9"/>
  <c r="AM8" i="9"/>
  <c r="AY2" i="9"/>
  <c r="AY3" i="9"/>
  <c r="BI2" i="9"/>
  <c r="BI4" i="9"/>
  <c r="BI5" i="9"/>
  <c r="BI6" i="9"/>
  <c r="BI3" i="9"/>
  <c r="BI7" i="9"/>
  <c r="BH3" i="9"/>
  <c r="BH11" i="9"/>
  <c r="BH19" i="9"/>
  <c r="BH5" i="9"/>
  <c r="BH13" i="9"/>
  <c r="BH21" i="9"/>
  <c r="BH6" i="9"/>
  <c r="BH14" i="9"/>
  <c r="BH22" i="9"/>
  <c r="BH7" i="9"/>
  <c r="BH15" i="9"/>
  <c r="BH23" i="9"/>
  <c r="BH9" i="9"/>
  <c r="BH17" i="9"/>
  <c r="BH25" i="9"/>
  <c r="BH16" i="9"/>
  <c r="BH18" i="9"/>
  <c r="BH20" i="9"/>
  <c r="BH2" i="9"/>
  <c r="BH24" i="9"/>
  <c r="BH4" i="9"/>
  <c r="BH26" i="9"/>
  <c r="BH8" i="9"/>
  <c r="BH10" i="9"/>
  <c r="BH12" i="9"/>
  <c r="BN3" i="9"/>
  <c r="BN2" i="9"/>
  <c r="CA4" i="9"/>
  <c r="CA12" i="9"/>
  <c r="CA20" i="9"/>
  <c r="CA28" i="9"/>
  <c r="CA36" i="9"/>
  <c r="CA44" i="9"/>
  <c r="CA52" i="9"/>
  <c r="CA60" i="9"/>
  <c r="CA68" i="9"/>
  <c r="CA76" i="9"/>
  <c r="CA5" i="9"/>
  <c r="CA13" i="9"/>
  <c r="CA21" i="9"/>
  <c r="CA29" i="9"/>
  <c r="CA37" i="9"/>
  <c r="CA45" i="9"/>
  <c r="CA53" i="9"/>
  <c r="CA61" i="9"/>
  <c r="CA69" i="9"/>
  <c r="CA77" i="9"/>
  <c r="CA6" i="9"/>
  <c r="CA14" i="9"/>
  <c r="CA22" i="9"/>
  <c r="CA30" i="9"/>
  <c r="CA38" i="9"/>
  <c r="CA46" i="9"/>
  <c r="CA54" i="9"/>
  <c r="CA62" i="9"/>
  <c r="CA70" i="9"/>
  <c r="CA78" i="9"/>
  <c r="CA7" i="9"/>
  <c r="CA15" i="9"/>
  <c r="CA23" i="9"/>
  <c r="CA31" i="9"/>
  <c r="CA39" i="9"/>
  <c r="CA47" i="9"/>
  <c r="CA55" i="9"/>
  <c r="CA63" i="9"/>
  <c r="CA71" i="9"/>
  <c r="CA79" i="9"/>
  <c r="CA8" i="9"/>
  <c r="CA16" i="9"/>
  <c r="CA24" i="9"/>
  <c r="CA32" i="9"/>
  <c r="CA40" i="9"/>
  <c r="CA48" i="9"/>
  <c r="CA56" i="9"/>
  <c r="CA64" i="9"/>
  <c r="CA72" i="9"/>
  <c r="CA9" i="9"/>
  <c r="CA17" i="9"/>
  <c r="CA25" i="9"/>
  <c r="CA33" i="9"/>
  <c r="CA41" i="9"/>
  <c r="CA49" i="9"/>
  <c r="CA57" i="9"/>
  <c r="CA65" i="9"/>
  <c r="CA73" i="9"/>
  <c r="CA2" i="9"/>
  <c r="CA10" i="9"/>
  <c r="CA18" i="9"/>
  <c r="CA26" i="9"/>
  <c r="CA34" i="9"/>
  <c r="CA42" i="9"/>
  <c r="CA50" i="9"/>
  <c r="CA58" i="9"/>
  <c r="CA66" i="9"/>
  <c r="CA74" i="9"/>
  <c r="CA3" i="9"/>
  <c r="CA11" i="9"/>
  <c r="CA19" i="9"/>
  <c r="CA27" i="9"/>
  <c r="CA35" i="9"/>
  <c r="CA43" i="9"/>
  <c r="CA51" i="9"/>
  <c r="CA59" i="9"/>
  <c r="CA67" i="9"/>
  <c r="CA75" i="9"/>
  <c r="BL5" i="9"/>
  <c r="BL3" i="9"/>
  <c r="BL4" i="9"/>
  <c r="BL2" i="9"/>
  <c r="BL6" i="9"/>
  <c r="BV5" i="9"/>
  <c r="BV13" i="9"/>
  <c r="BV21" i="9"/>
  <c r="BV29" i="9"/>
  <c r="BV37" i="9"/>
  <c r="BV45" i="9"/>
  <c r="BV53" i="9"/>
  <c r="BV61" i="9"/>
  <c r="BV6" i="9"/>
  <c r="BV14" i="9"/>
  <c r="BV22" i="9"/>
  <c r="BV30" i="9"/>
  <c r="BV38" i="9"/>
  <c r="BV46" i="9"/>
  <c r="BV54" i="9"/>
  <c r="BV62" i="9"/>
  <c r="BV7" i="9"/>
  <c r="BV15" i="9"/>
  <c r="BV23" i="9"/>
  <c r="BV31" i="9"/>
  <c r="BV39" i="9"/>
  <c r="BV47" i="9"/>
  <c r="BV55" i="9"/>
  <c r="BV63" i="9"/>
  <c r="BV8" i="9"/>
  <c r="BV16" i="9"/>
  <c r="BV24" i="9"/>
  <c r="BV32" i="9"/>
  <c r="BV40" i="9"/>
  <c r="BV48" i="9"/>
  <c r="BV56" i="9"/>
  <c r="BV64" i="9"/>
  <c r="BV9" i="9"/>
  <c r="BV17" i="9"/>
  <c r="BV25" i="9"/>
  <c r="BV33" i="9"/>
  <c r="BV41" i="9"/>
  <c r="BV49" i="9"/>
  <c r="BV57" i="9"/>
  <c r="BV65" i="9"/>
  <c r="BV3" i="9"/>
  <c r="BV11" i="9"/>
  <c r="BV19" i="9"/>
  <c r="BV27" i="9"/>
  <c r="BV35" i="9"/>
  <c r="BV43" i="9"/>
  <c r="BV51" i="9"/>
  <c r="BV59" i="9"/>
  <c r="BV67" i="9"/>
  <c r="BV4" i="9"/>
  <c r="BV12" i="9"/>
  <c r="BV20" i="9"/>
  <c r="BV28" i="9"/>
  <c r="BV36" i="9"/>
  <c r="BV44" i="9"/>
  <c r="BV52" i="9"/>
  <c r="BV60" i="9"/>
  <c r="BV68" i="9"/>
  <c r="BV10" i="9"/>
  <c r="BV18" i="9"/>
  <c r="BV26" i="9"/>
  <c r="BV34" i="9"/>
  <c r="BV42" i="9"/>
  <c r="BV50" i="9"/>
  <c r="BV58" i="9"/>
  <c r="BV2" i="9"/>
  <c r="BV66" i="9"/>
  <c r="BZ5" i="9"/>
  <c r="BZ13" i="9"/>
  <c r="BZ21" i="9"/>
  <c r="BZ29" i="9"/>
  <c r="BZ37" i="9"/>
  <c r="BZ45" i="9"/>
  <c r="BZ53" i="9"/>
  <c r="BZ61" i="9"/>
  <c r="BZ69" i="9"/>
  <c r="BZ6" i="9"/>
  <c r="BZ14" i="9"/>
  <c r="BZ22" i="9"/>
  <c r="BZ30" i="9"/>
  <c r="BZ38" i="9"/>
  <c r="BZ46" i="9"/>
  <c r="BZ54" i="9"/>
  <c r="BZ62" i="9"/>
  <c r="BZ70" i="9"/>
  <c r="BZ7" i="9"/>
  <c r="BZ15" i="9"/>
  <c r="BZ23" i="9"/>
  <c r="BZ31" i="9"/>
  <c r="BZ39" i="9"/>
  <c r="BZ47" i="9"/>
  <c r="BZ55" i="9"/>
  <c r="BZ63" i="9"/>
  <c r="BZ71" i="9"/>
  <c r="BZ8" i="9"/>
  <c r="BZ16" i="9"/>
  <c r="BZ24" i="9"/>
  <c r="BZ32" i="9"/>
  <c r="BZ40" i="9"/>
  <c r="BZ48" i="9"/>
  <c r="BZ56" i="9"/>
  <c r="BZ64" i="9"/>
  <c r="BZ9" i="9"/>
  <c r="BZ17" i="9"/>
  <c r="BZ25" i="9"/>
  <c r="BZ33" i="9"/>
  <c r="BZ41" i="9"/>
  <c r="BZ49" i="9"/>
  <c r="BZ57" i="9"/>
  <c r="BZ65" i="9"/>
  <c r="BZ2" i="9"/>
  <c r="BZ10" i="9"/>
  <c r="BZ18" i="9"/>
  <c r="BZ26" i="9"/>
  <c r="BZ34" i="9"/>
  <c r="BZ42" i="9"/>
  <c r="BZ50" i="9"/>
  <c r="BZ58" i="9"/>
  <c r="BZ66" i="9"/>
  <c r="BZ3" i="9"/>
  <c r="BZ11" i="9"/>
  <c r="BZ19" i="9"/>
  <c r="BZ27" i="9"/>
  <c r="BZ35" i="9"/>
  <c r="BZ43" i="9"/>
  <c r="BZ51" i="9"/>
  <c r="BZ59" i="9"/>
  <c r="BZ67" i="9"/>
  <c r="BZ4" i="9"/>
  <c r="BZ12" i="9"/>
  <c r="BZ20" i="9"/>
  <c r="BZ28" i="9"/>
  <c r="BZ36" i="9"/>
  <c r="BZ44" i="9"/>
  <c r="BZ52" i="9"/>
  <c r="BZ60" i="9"/>
  <c r="BZ68" i="9"/>
  <c r="BC6" i="9"/>
  <c r="BC14" i="9"/>
  <c r="BC8" i="9"/>
  <c r="BC2" i="9"/>
  <c r="BC10" i="9"/>
  <c r="BC4" i="9"/>
  <c r="BC12" i="9"/>
  <c r="BC7" i="9"/>
  <c r="BC9" i="9"/>
  <c r="BC11" i="9"/>
  <c r="BC13" i="9"/>
  <c r="BC15" i="9"/>
  <c r="BC16" i="9"/>
  <c r="BC3" i="9"/>
  <c r="BC17" i="9"/>
  <c r="BC5" i="9"/>
  <c r="BC18" i="9"/>
  <c r="BY6" i="9"/>
  <c r="BY14" i="9"/>
  <c r="BY22" i="9"/>
  <c r="BY30" i="9"/>
  <c r="BY38" i="9"/>
  <c r="BY46" i="9"/>
  <c r="BY54" i="9"/>
  <c r="BY62" i="9"/>
  <c r="BY70" i="9"/>
  <c r="BY78" i="9"/>
  <c r="BY86" i="9"/>
  <c r="BY94" i="9"/>
  <c r="BY102" i="9"/>
  <c r="BY7" i="9"/>
  <c r="BY15" i="9"/>
  <c r="BY23" i="9"/>
  <c r="BY31" i="9"/>
  <c r="BY39" i="9"/>
  <c r="BY47" i="9"/>
  <c r="BY55" i="9"/>
  <c r="BY63" i="9"/>
  <c r="BY71" i="9"/>
  <c r="BY79" i="9"/>
  <c r="BY87" i="9"/>
  <c r="BY95" i="9"/>
  <c r="BY103" i="9"/>
  <c r="BY8" i="9"/>
  <c r="BY16" i="9"/>
  <c r="BY24" i="9"/>
  <c r="BY32" i="9"/>
  <c r="BY40" i="9"/>
  <c r="BY48" i="9"/>
  <c r="BY56" i="9"/>
  <c r="BY64" i="9"/>
  <c r="BY72" i="9"/>
  <c r="BY80" i="9"/>
  <c r="BY88" i="9"/>
  <c r="BY96" i="9"/>
  <c r="BY104" i="9"/>
  <c r="BY9" i="9"/>
  <c r="BY17" i="9"/>
  <c r="BY25" i="9"/>
  <c r="BY33" i="9"/>
  <c r="BY41" i="9"/>
  <c r="BY49" i="9"/>
  <c r="BY57" i="9"/>
  <c r="BY65" i="9"/>
  <c r="BY73" i="9"/>
  <c r="BY81" i="9"/>
  <c r="BY89" i="9"/>
  <c r="BY97" i="9"/>
  <c r="BY105" i="9"/>
  <c r="BY2" i="9"/>
  <c r="BY10" i="9"/>
  <c r="BY18" i="9"/>
  <c r="BY26" i="9"/>
  <c r="BY34" i="9"/>
  <c r="BY42" i="9"/>
  <c r="BY50" i="9"/>
  <c r="BY58" i="9"/>
  <c r="BY66" i="9"/>
  <c r="BY74" i="9"/>
  <c r="BY82" i="9"/>
  <c r="BY90" i="9"/>
  <c r="BY98" i="9"/>
  <c r="BY106" i="9"/>
  <c r="BY3" i="9"/>
  <c r="BY11" i="9"/>
  <c r="BY19" i="9"/>
  <c r="BY27" i="9"/>
  <c r="BY35" i="9"/>
  <c r="BY43" i="9"/>
  <c r="BY51" i="9"/>
  <c r="BY59" i="9"/>
  <c r="BY67" i="9"/>
  <c r="BY75" i="9"/>
  <c r="BY83" i="9"/>
  <c r="BY91" i="9"/>
  <c r="BY99" i="9"/>
  <c r="BY4" i="9"/>
  <c r="BY12" i="9"/>
  <c r="BY20" i="9"/>
  <c r="BY28" i="9"/>
  <c r="BY36" i="9"/>
  <c r="BY44" i="9"/>
  <c r="BY52" i="9"/>
  <c r="BY60" i="9"/>
  <c r="BY68" i="9"/>
  <c r="BY76" i="9"/>
  <c r="BY84" i="9"/>
  <c r="BY92" i="9"/>
  <c r="BY100" i="9"/>
  <c r="BY108" i="9"/>
  <c r="BY5" i="9"/>
  <c r="BY13" i="9"/>
  <c r="BY21" i="9"/>
  <c r="BY29" i="9"/>
  <c r="BY37" i="9"/>
  <c r="BY45" i="9"/>
  <c r="BY53" i="9"/>
  <c r="BY61" i="9"/>
  <c r="BY69" i="9"/>
  <c r="BY77" i="9"/>
  <c r="BY85" i="9"/>
  <c r="BY93" i="9"/>
  <c r="BY101" i="9"/>
  <c r="BY109" i="9"/>
  <c r="BY107" i="9"/>
  <c r="BK7" i="9"/>
  <c r="BK2" i="9"/>
  <c r="BK3" i="9"/>
  <c r="BK5" i="9"/>
  <c r="BK6" i="9"/>
  <c r="BK4" i="9"/>
  <c r="BM8" i="9"/>
  <c r="BM16" i="9"/>
  <c r="BM24" i="9"/>
  <c r="BM32" i="9"/>
  <c r="BM40" i="9"/>
  <c r="BM2" i="9"/>
  <c r="BM10" i="9"/>
  <c r="BM18" i="9"/>
  <c r="BM26" i="9"/>
  <c r="BM34" i="9"/>
  <c r="BM42" i="9"/>
  <c r="BM3" i="9"/>
  <c r="BM11" i="9"/>
  <c r="BM19" i="9"/>
  <c r="BM27" i="9"/>
  <c r="BM35" i="9"/>
  <c r="BM43" i="9"/>
  <c r="BM4" i="9"/>
  <c r="BM12" i="9"/>
  <c r="BM20" i="9"/>
  <c r="BM28" i="9"/>
  <c r="BM36" i="9"/>
  <c r="BM6" i="9"/>
  <c r="BM14" i="9"/>
  <c r="BM22" i="9"/>
  <c r="BM30" i="9"/>
  <c r="BM38" i="9"/>
  <c r="BM7" i="9"/>
  <c r="BM15" i="9"/>
  <c r="BM23" i="9"/>
  <c r="BM31" i="9"/>
  <c r="BM39" i="9"/>
  <c r="BM29" i="9"/>
  <c r="BM33" i="9"/>
  <c r="BM5" i="9"/>
  <c r="BM37" i="9"/>
  <c r="BM9" i="9"/>
  <c r="BM41" i="9"/>
  <c r="BM13" i="9"/>
  <c r="BM17" i="9"/>
  <c r="BM21" i="9"/>
  <c r="BM25" i="9"/>
  <c r="BD3" i="9"/>
  <c r="BD2" i="9"/>
  <c r="BQ2" i="9"/>
  <c r="BQ3" i="9"/>
  <c r="BQ4" i="9"/>
  <c r="BQ5" i="9"/>
  <c r="BQ6" i="9"/>
  <c r="BU2" i="9"/>
  <c r="BU3" i="9"/>
  <c r="BU4" i="9"/>
  <c r="BU5" i="9"/>
  <c r="BU7" i="9"/>
  <c r="BU8" i="9"/>
  <c r="BU6" i="9"/>
  <c r="BX9" i="9"/>
  <c r="BX17" i="9"/>
  <c r="BX25" i="9"/>
  <c r="BX33" i="9"/>
  <c r="BX41" i="9"/>
  <c r="BX49" i="9"/>
  <c r="BX2" i="9"/>
  <c r="BX10" i="9"/>
  <c r="BX18" i="9"/>
  <c r="BX26" i="9"/>
  <c r="BX34" i="9"/>
  <c r="BX42" i="9"/>
  <c r="BX50" i="9"/>
  <c r="BX3" i="9"/>
  <c r="BX11" i="9"/>
  <c r="BX19" i="9"/>
  <c r="BX27" i="9"/>
  <c r="BX35" i="9"/>
  <c r="BX43" i="9"/>
  <c r="BX51" i="9"/>
  <c r="BX4" i="9"/>
  <c r="BX12" i="9"/>
  <c r="BX20" i="9"/>
  <c r="BX28" i="9"/>
  <c r="BX36" i="9"/>
  <c r="BX44" i="9"/>
  <c r="BX52" i="9"/>
  <c r="BX5" i="9"/>
  <c r="BX13" i="9"/>
  <c r="BX21" i="9"/>
  <c r="BX29" i="9"/>
  <c r="BX37" i="9"/>
  <c r="BX45" i="9"/>
  <c r="BX7" i="9"/>
  <c r="BX15" i="9"/>
  <c r="BX23" i="9"/>
  <c r="BX31" i="9"/>
  <c r="BX39" i="9"/>
  <c r="BX47" i="9"/>
  <c r="BX8" i="9"/>
  <c r="BX16" i="9"/>
  <c r="BX24" i="9"/>
  <c r="BX32" i="9"/>
  <c r="BX40" i="9"/>
  <c r="BX48" i="9"/>
  <c r="BX6" i="9"/>
  <c r="BX14" i="9"/>
  <c r="BX22" i="9"/>
  <c r="BX30" i="9"/>
  <c r="BX38" i="9"/>
  <c r="BX46" i="9"/>
  <c r="CB9" i="9"/>
  <c r="CB17" i="9"/>
  <c r="CB25" i="9"/>
  <c r="CB33" i="9"/>
  <c r="CB41" i="9"/>
  <c r="CB49" i="9"/>
  <c r="CB57" i="9"/>
  <c r="CB65" i="9"/>
  <c r="CB73" i="9"/>
  <c r="CB81" i="9"/>
  <c r="CB89" i="9"/>
  <c r="CB97" i="9"/>
  <c r="CB105" i="9"/>
  <c r="CB113" i="9"/>
  <c r="CB121" i="9"/>
  <c r="CB129" i="9"/>
  <c r="CB137" i="9"/>
  <c r="CB2" i="9"/>
  <c r="CB10" i="9"/>
  <c r="CB18" i="9"/>
  <c r="CB26" i="9"/>
  <c r="CB34" i="9"/>
  <c r="CB42" i="9"/>
  <c r="CB50" i="9"/>
  <c r="CB58" i="9"/>
  <c r="CB66" i="9"/>
  <c r="CB74" i="9"/>
  <c r="CB82" i="9"/>
  <c r="CB90" i="9"/>
  <c r="CB98" i="9"/>
  <c r="CB106" i="9"/>
  <c r="CB114" i="9"/>
  <c r="CB122" i="9"/>
  <c r="CB130" i="9"/>
  <c r="CB138" i="9"/>
  <c r="CB3" i="9"/>
  <c r="CB11" i="9"/>
  <c r="CB19" i="9"/>
  <c r="CB27" i="9"/>
  <c r="CB35" i="9"/>
  <c r="CB43" i="9"/>
  <c r="CB51" i="9"/>
  <c r="CB59" i="9"/>
  <c r="CB67" i="9"/>
  <c r="CB75" i="9"/>
  <c r="CB83" i="9"/>
  <c r="CB91" i="9"/>
  <c r="CB99" i="9"/>
  <c r="CB107" i="9"/>
  <c r="CB115" i="9"/>
  <c r="CB123" i="9"/>
  <c r="CB131" i="9"/>
  <c r="CB139" i="9"/>
  <c r="CB4" i="9"/>
  <c r="CB12" i="9"/>
  <c r="CB20" i="9"/>
  <c r="CB28" i="9"/>
  <c r="CB36" i="9"/>
  <c r="CB44" i="9"/>
  <c r="CB52" i="9"/>
  <c r="CB60" i="9"/>
  <c r="CB68" i="9"/>
  <c r="CB76" i="9"/>
  <c r="CB84" i="9"/>
  <c r="CB92" i="9"/>
  <c r="CB100" i="9"/>
  <c r="CB108" i="9"/>
  <c r="CB116" i="9"/>
  <c r="CB124" i="9"/>
  <c r="CB132" i="9"/>
  <c r="CB140" i="9"/>
  <c r="CB5" i="9"/>
  <c r="CB13" i="9"/>
  <c r="CB21" i="9"/>
  <c r="CB29" i="9"/>
  <c r="CB37" i="9"/>
  <c r="CB45" i="9"/>
  <c r="CB53" i="9"/>
  <c r="CB61" i="9"/>
  <c r="CB69" i="9"/>
  <c r="CB77" i="9"/>
  <c r="CB85" i="9"/>
  <c r="CB93" i="9"/>
  <c r="CB101" i="9"/>
  <c r="CB109" i="9"/>
  <c r="CB117" i="9"/>
  <c r="CB125" i="9"/>
  <c r="CB133" i="9"/>
  <c r="CB141" i="9"/>
  <c r="CB6" i="9"/>
  <c r="CB14" i="9"/>
  <c r="CB22" i="9"/>
  <c r="CB30" i="9"/>
  <c r="CB38" i="9"/>
  <c r="CB46" i="9"/>
  <c r="CB54" i="9"/>
  <c r="CB62" i="9"/>
  <c r="CB70" i="9"/>
  <c r="CB78" i="9"/>
  <c r="CB86" i="9"/>
  <c r="CB94" i="9"/>
  <c r="CB102" i="9"/>
  <c r="CB110" i="9"/>
  <c r="CB118" i="9"/>
  <c r="CB126" i="9"/>
  <c r="CB134" i="9"/>
  <c r="CB7" i="9"/>
  <c r="CB15" i="9"/>
  <c r="CB23" i="9"/>
  <c r="CB31" i="9"/>
  <c r="CB39" i="9"/>
  <c r="CB47" i="9"/>
  <c r="CB55" i="9"/>
  <c r="CB63" i="9"/>
  <c r="CB71" i="9"/>
  <c r="CB79" i="9"/>
  <c r="CB87" i="9"/>
  <c r="CB95" i="9"/>
  <c r="CB103" i="9"/>
  <c r="CB111" i="9"/>
  <c r="CB119" i="9"/>
  <c r="CB127" i="9"/>
  <c r="CB135" i="9"/>
  <c r="CB8" i="9"/>
  <c r="CB16" i="9"/>
  <c r="CB24" i="9"/>
  <c r="CB32" i="9"/>
  <c r="CB40" i="9"/>
  <c r="CB48" i="9"/>
  <c r="CB56" i="9"/>
  <c r="CB64" i="9"/>
  <c r="CB72" i="9"/>
  <c r="CB80" i="9"/>
  <c r="CB88" i="9"/>
  <c r="CB96" i="9"/>
  <c r="CB104" i="9"/>
  <c r="CB112" i="9"/>
  <c r="CB120" i="9"/>
  <c r="CB128" i="9"/>
  <c r="CB136" i="9"/>
  <c r="G2" i="9"/>
  <c r="H2" i="9" a="1"/>
  <c r="H2" i="9"/>
  <c r="I2" i="9" a="1"/>
  <c r="I2" i="9"/>
  <c r="J2" i="9" a="1"/>
  <c r="J2" i="9"/>
  <c r="K2" i="9" a="1"/>
  <c r="K2" i="9"/>
  <c r="M2" i="9" a="1"/>
  <c r="M2" i="9"/>
  <c r="P2" i="9" a="1"/>
  <c r="P2" i="9"/>
  <c r="Q2" i="9" a="1"/>
  <c r="Q2" i="9"/>
  <c r="R2" i="9" a="1"/>
  <c r="R2" i="9"/>
  <c r="T2" i="9" a="1"/>
  <c r="T2" i="9"/>
  <c r="X2" i="9" a="1"/>
  <c r="X2" i="9"/>
  <c r="Y2" i="9" a="1"/>
  <c r="Y2" i="9"/>
  <c r="Z2" i="9" a="1"/>
  <c r="Z2" i="9"/>
  <c r="AB2" i="9" a="1"/>
  <c r="AB2" i="9"/>
  <c r="AC2" i="9" a="1"/>
  <c r="AC2" i="9"/>
  <c r="AE2" i="9" a="1"/>
  <c r="AE2" i="9"/>
  <c r="AG2" i="9" a="1"/>
  <c r="AG2" i="9"/>
  <c r="AJ2" i="9" a="1"/>
  <c r="AJ2" i="9"/>
  <c r="AN2" i="9" a="1"/>
  <c r="AN2" i="9"/>
  <c r="AO2" i="9" a="1"/>
  <c r="AO2" i="9"/>
  <c r="AP2" i="9" a="1"/>
  <c r="AP2" i="9"/>
  <c r="AR2" i="9" a="1"/>
  <c r="AR2" i="9"/>
  <c r="AS2" i="9" a="1"/>
  <c r="AS2" i="9"/>
  <c r="AU2" i="9" a="1"/>
  <c r="AU2" i="9"/>
  <c r="AV2" i="9" a="1"/>
  <c r="AV2" i="9"/>
  <c r="AX2" i="9" a="1"/>
  <c r="AX2" i="9"/>
  <c r="AZ2" i="9" a="1"/>
  <c r="AZ2" i="9"/>
  <c r="BA2" i="9" a="1"/>
  <c r="BA2" i="9"/>
  <c r="BB2" i="9" a="1"/>
  <c r="BB2" i="9"/>
  <c r="BE2" i="9" a="1"/>
  <c r="BE2" i="9"/>
  <c r="BF2" i="9" a="1"/>
  <c r="BF2" i="9"/>
  <c r="BG2" i="9" a="1"/>
  <c r="BG2" i="9"/>
  <c r="BO2" i="9" a="1"/>
  <c r="BO2" i="9"/>
  <c r="BP2" i="9" a="1"/>
  <c r="BP2" i="9"/>
  <c r="BR2" i="9" a="1"/>
  <c r="BR2" i="9"/>
  <c r="BS2" i="9" a="1"/>
  <c r="BS2" i="9"/>
  <c r="BT2" i="9" a="1"/>
  <c r="BT2" i="9"/>
  <c r="BW2" i="9" a="1"/>
  <c r="BW2" i="9"/>
  <c r="BJ2" i="6" l="1" a="1"/>
  <c r="AI2" i="6" a="1"/>
  <c r="W2" i="6" a="1"/>
  <c r="S2" i="6" a="1"/>
  <c r="AA2" i="6" a="1"/>
  <c r="B2" i="6" a="1"/>
  <c r="BY2" i="6" a="1"/>
  <c r="AH2" i="6" a="1"/>
  <c r="AF2" i="6" a="1"/>
  <c r="L2" i="6" a="1"/>
  <c r="G2" i="6" a="1"/>
  <c r="BC2" i="6" a="1"/>
  <c r="BK2" i="6" a="1"/>
  <c r="U2" i="6" a="1"/>
  <c r="V2" i="6" a="1"/>
  <c r="AW2" i="6" a="1"/>
  <c r="AD2" i="6" a="1"/>
  <c r="BM2" i="6" a="1"/>
  <c r="BU2" i="6" a="1"/>
  <c r="CA2" i="6" a="1"/>
  <c r="AY2" i="6" a="1"/>
  <c r="AK2" i="6" a="1"/>
  <c r="E2" i="6" a="1"/>
  <c r="D2" i="6" a="1"/>
  <c r="BD2" i="6" a="1"/>
  <c r="BL2" i="6" a="1"/>
  <c r="BI2" i="6" a="1"/>
  <c r="AM2" i="6" a="1"/>
  <c r="O2" i="6" a="1"/>
  <c r="BX2" i="6" a="1"/>
  <c r="A2" i="6" a="1"/>
  <c r="BV2" i="6" a="1"/>
  <c r="AT2" i="6" a="1"/>
  <c r="CB2" i="6" a="1"/>
  <c r="AL2" i="6" a="1"/>
  <c r="BH2" i="6" a="1"/>
  <c r="BZ2" i="6" a="1"/>
  <c r="BQ2" i="6" a="1"/>
  <c r="AQ2" i="6" a="1"/>
  <c r="BN2" i="6" a="1"/>
  <c r="C2" i="6" a="1"/>
  <c r="N2" i="6" a="1"/>
  <c r="F2" i="6" a="1"/>
  <c r="J2" i="6" a="1"/>
  <c r="Q2" i="6" a="1"/>
  <c r="Y2" i="6" a="1"/>
  <c r="AE2" i="6" a="1"/>
  <c r="AO2" i="6" a="1"/>
  <c r="AU2" i="6" a="1"/>
  <c r="M2" i="6" a="1"/>
  <c r="T2" i="6" a="1"/>
  <c r="AJ2" i="6" a="1"/>
  <c r="AR2" i="6" a="1"/>
  <c r="H2" i="6" a="1"/>
  <c r="AB2" i="6" a="1"/>
  <c r="X2" i="6" a="1"/>
  <c r="AP2" i="6" a="1"/>
  <c r="BB2" i="6" a="1"/>
  <c r="BE2" i="6" a="1"/>
  <c r="BS2" i="6" a="1"/>
  <c r="I2" i="6" a="1"/>
  <c r="Z2" i="6" a="1"/>
  <c r="BT2" i="6" a="1"/>
  <c r="AV2" i="6" a="1"/>
  <c r="AN2" i="6" a="1"/>
  <c r="R2" i="6" a="1"/>
  <c r="AS2" i="6" a="1"/>
  <c r="BF2" i="6" a="1"/>
  <c r="BW2" i="6" a="1"/>
  <c r="BP2" i="6" a="1"/>
  <c r="AC2" i="6" a="1"/>
  <c r="BA2" i="6" a="1"/>
  <c r="K2" i="6" a="1"/>
  <c r="AX2" i="6" a="1"/>
  <c r="BG2" i="6" a="1"/>
  <c r="BO2" i="6" a="1"/>
  <c r="P2" i="6" a="1"/>
  <c r="AG2" i="6" a="1"/>
  <c r="AZ2" i="6" a="1"/>
  <c r="BR2" i="6" a="1"/>
  <c r="BM2" i="5" a="1"/>
  <c r="CA2" i="5" a="1"/>
  <c r="AL2" i="5" a="1"/>
  <c r="AA2" i="5" a="1"/>
  <c r="V2" i="5" a="1"/>
  <c r="BL2" i="5" a="1"/>
  <c r="BJ2" i="5" a="1"/>
  <c r="BN2" i="5" a="1"/>
  <c r="N2" i="5" a="1"/>
  <c r="U2" i="5" a="1"/>
  <c r="C2" i="5" a="1"/>
  <c r="W2" i="5" a="1"/>
  <c r="BK2" i="5" a="1"/>
  <c r="BH2" i="5" a="1"/>
  <c r="AK2" i="5" a="1"/>
  <c r="E2" i="5" a="1"/>
  <c r="A2" i="5" a="1"/>
  <c r="BD2" i="5" a="1"/>
  <c r="CB2" i="5" a="1"/>
  <c r="BY2" i="5" a="1"/>
  <c r="BI2" i="5" a="1"/>
  <c r="O2" i="5" a="1"/>
  <c r="B2" i="5" a="1"/>
  <c r="S2" i="5" a="1"/>
  <c r="BX2" i="5" a="1"/>
  <c r="BC2" i="5" a="1"/>
  <c r="AY2" i="5" a="1"/>
  <c r="AW2" i="5" a="1"/>
  <c r="AI2" i="5" a="1"/>
  <c r="D2" i="5" a="1"/>
  <c r="AT2" i="5" a="1"/>
  <c r="BU2" i="5" a="1"/>
  <c r="BZ2" i="5" a="1"/>
  <c r="AM2" i="5" a="1"/>
  <c r="L2" i="5" a="1"/>
  <c r="AH2" i="5" a="1"/>
  <c r="G2" i="5" a="1"/>
  <c r="AD2" i="5" a="1"/>
  <c r="BQ2" i="5" a="1"/>
  <c r="BV2" i="5" a="1"/>
  <c r="AF2" i="5" a="1"/>
  <c r="AQ2" i="5" a="1"/>
  <c r="F2" i="5" a="1"/>
  <c r="BR2" i="6" l="1"/>
  <c r="AZ2" i="6"/>
  <c r="AG2" i="6"/>
  <c r="P2" i="6"/>
  <c r="BO2" i="6"/>
  <c r="BG2" i="6"/>
  <c r="AX2" i="6"/>
  <c r="K2" i="6"/>
  <c r="BA2" i="6"/>
  <c r="AC2" i="6"/>
  <c r="BP2" i="6"/>
  <c r="BW2" i="6"/>
  <c r="BF2" i="6"/>
  <c r="AS2" i="6"/>
  <c r="R2" i="6"/>
  <c r="AN2" i="6"/>
  <c r="AV2" i="6"/>
  <c r="BT2" i="6"/>
  <c r="Z2" i="6"/>
  <c r="I2" i="6"/>
  <c r="BS2" i="6"/>
  <c r="BE2" i="6"/>
  <c r="BB2" i="6"/>
  <c r="AP2" i="6"/>
  <c r="X2" i="6"/>
  <c r="AB2" i="6"/>
  <c r="H2" i="6"/>
  <c r="AR2" i="6"/>
  <c r="AJ2" i="6"/>
  <c r="T2" i="6"/>
  <c r="M2" i="6"/>
  <c r="AU2" i="6"/>
  <c r="AO2" i="6"/>
  <c r="AE2" i="6"/>
  <c r="Y2" i="6"/>
  <c r="Q2" i="6"/>
  <c r="J2" i="6"/>
  <c r="F23" i="6"/>
  <c r="F24" i="6"/>
  <c r="F25" i="6"/>
  <c r="F18" i="6"/>
  <c r="F11" i="6"/>
  <c r="F4" i="6"/>
  <c r="F68" i="6"/>
  <c r="F61" i="6"/>
  <c r="F54" i="6"/>
  <c r="F39" i="6"/>
  <c r="F40" i="6"/>
  <c r="F41" i="6"/>
  <c r="F34" i="6"/>
  <c r="F27" i="6"/>
  <c r="F20" i="6"/>
  <c r="F13" i="6"/>
  <c r="F6" i="6"/>
  <c r="F47" i="6"/>
  <c r="F48" i="6"/>
  <c r="F49" i="6"/>
  <c r="F42" i="6"/>
  <c r="F35" i="6"/>
  <c r="F28" i="6"/>
  <c r="F21" i="6"/>
  <c r="F14" i="6"/>
  <c r="F55" i="6"/>
  <c r="F56" i="6"/>
  <c r="F57" i="6"/>
  <c r="F50" i="6"/>
  <c r="F43" i="6"/>
  <c r="F36" i="6"/>
  <c r="F29" i="6"/>
  <c r="F22" i="6"/>
  <c r="F63" i="6"/>
  <c r="F64" i="6"/>
  <c r="F65" i="6"/>
  <c r="F58" i="6"/>
  <c r="F51" i="6"/>
  <c r="F44" i="6"/>
  <c r="F37" i="6"/>
  <c r="F30" i="6"/>
  <c r="F9" i="6"/>
  <c r="F19" i="6"/>
  <c r="F53" i="6"/>
  <c r="F17" i="6"/>
  <c r="F59" i="6"/>
  <c r="F69" i="6"/>
  <c r="F7" i="6"/>
  <c r="F33" i="6"/>
  <c r="F67" i="6"/>
  <c r="F38" i="6"/>
  <c r="F15" i="6"/>
  <c r="F2" i="6"/>
  <c r="F12" i="6"/>
  <c r="F46" i="6"/>
  <c r="F31" i="6"/>
  <c r="F10" i="6"/>
  <c r="F52" i="6"/>
  <c r="F62" i="6"/>
  <c r="F3" i="6"/>
  <c r="F60" i="6"/>
  <c r="F5" i="6"/>
  <c r="F8" i="6"/>
  <c r="F45" i="6"/>
  <c r="F16" i="6"/>
  <c r="F26" i="6"/>
  <c r="F32" i="6"/>
  <c r="F66" i="6"/>
  <c r="N14" i="6"/>
  <c r="N78" i="6"/>
  <c r="N142" i="6"/>
  <c r="N32" i="6"/>
  <c r="N96" i="6"/>
  <c r="N160" i="6"/>
  <c r="N50" i="6"/>
  <c r="N114" i="6"/>
  <c r="N4" i="6"/>
  <c r="N68" i="6"/>
  <c r="N132" i="6"/>
  <c r="N47" i="6"/>
  <c r="N175" i="6"/>
  <c r="N239" i="6"/>
  <c r="N303" i="6"/>
  <c r="N367" i="6"/>
  <c r="N431" i="6"/>
  <c r="N19" i="6"/>
  <c r="N147" i="6"/>
  <c r="N225" i="6"/>
  <c r="N289" i="6"/>
  <c r="N353" i="6"/>
  <c r="N417" i="6"/>
  <c r="N7" i="6"/>
  <c r="N135" i="6"/>
  <c r="N219" i="6"/>
  <c r="N283" i="6"/>
  <c r="N347" i="6"/>
  <c r="N411" i="6"/>
  <c r="N475" i="6"/>
  <c r="N123" i="6"/>
  <c r="N213" i="6"/>
  <c r="N277" i="6"/>
  <c r="N341" i="6"/>
  <c r="N405" i="6"/>
  <c r="N30" i="6"/>
  <c r="N94" i="6"/>
  <c r="N158" i="6"/>
  <c r="N48" i="6"/>
  <c r="N112" i="6"/>
  <c r="N2" i="6"/>
  <c r="N66" i="6"/>
  <c r="N130" i="6"/>
  <c r="N20" i="6"/>
  <c r="N84" i="6"/>
  <c r="N148" i="6"/>
  <c r="N79" i="6"/>
  <c r="N191" i="6"/>
  <c r="N255" i="6"/>
  <c r="N319" i="6"/>
  <c r="N383" i="6"/>
  <c r="N447" i="6"/>
  <c r="N51" i="6"/>
  <c r="N177" i="6"/>
  <c r="N241" i="6"/>
  <c r="N305" i="6"/>
  <c r="N369" i="6"/>
  <c r="N433" i="6"/>
  <c r="N39" i="6"/>
  <c r="N167" i="6"/>
  <c r="N235" i="6"/>
  <c r="N299" i="6"/>
  <c r="N363" i="6"/>
  <c r="N427" i="6"/>
  <c r="N27" i="6"/>
  <c r="N155" i="6"/>
  <c r="N229" i="6"/>
  <c r="N293" i="6"/>
  <c r="N357" i="6"/>
  <c r="N421" i="6"/>
  <c r="N38" i="6"/>
  <c r="N102" i="6"/>
  <c r="N166" i="6"/>
  <c r="N56" i="6"/>
  <c r="N120" i="6"/>
  <c r="N10" i="6"/>
  <c r="N74" i="6"/>
  <c r="N138" i="6"/>
  <c r="N28" i="6"/>
  <c r="N92" i="6"/>
  <c r="N156" i="6"/>
  <c r="N95" i="6"/>
  <c r="N199" i="6"/>
  <c r="N263" i="6"/>
  <c r="N327" i="6"/>
  <c r="N391" i="6"/>
  <c r="N455" i="6"/>
  <c r="N67" i="6"/>
  <c r="N185" i="6"/>
  <c r="N249" i="6"/>
  <c r="N313" i="6"/>
  <c r="N377" i="6"/>
  <c r="N441" i="6"/>
  <c r="N55" i="6"/>
  <c r="N179" i="6"/>
  <c r="N243" i="6"/>
  <c r="N307" i="6"/>
  <c r="N371" i="6"/>
  <c r="N435" i="6"/>
  <c r="N43" i="6"/>
  <c r="N171" i="6"/>
  <c r="N237" i="6"/>
  <c r="N46" i="6"/>
  <c r="N110" i="6"/>
  <c r="N174" i="6"/>
  <c r="N64" i="6"/>
  <c r="N128" i="6"/>
  <c r="N18" i="6"/>
  <c r="N82" i="6"/>
  <c r="N146" i="6"/>
  <c r="N36" i="6"/>
  <c r="N100" i="6"/>
  <c r="N164" i="6"/>
  <c r="N111" i="6"/>
  <c r="N207" i="6"/>
  <c r="N271" i="6"/>
  <c r="N335" i="6"/>
  <c r="N399" i="6"/>
  <c r="N463" i="6"/>
  <c r="N83" i="6"/>
  <c r="N193" i="6"/>
  <c r="N257" i="6"/>
  <c r="N321" i="6"/>
  <c r="N385" i="6"/>
  <c r="N449" i="6"/>
  <c r="N71" i="6"/>
  <c r="N187" i="6"/>
  <c r="N251" i="6"/>
  <c r="N315" i="6"/>
  <c r="N379" i="6"/>
  <c r="N443" i="6"/>
  <c r="N59" i="6"/>
  <c r="N181" i="6"/>
  <c r="N245" i="6"/>
  <c r="N309" i="6"/>
  <c r="N373" i="6"/>
  <c r="N437" i="6"/>
  <c r="N54" i="6"/>
  <c r="N118" i="6"/>
  <c r="N8" i="6"/>
  <c r="N72" i="6"/>
  <c r="N136" i="6"/>
  <c r="N26" i="6"/>
  <c r="N90" i="6"/>
  <c r="N154" i="6"/>
  <c r="N44" i="6"/>
  <c r="N108" i="6"/>
  <c r="N172" i="6"/>
  <c r="N127" i="6"/>
  <c r="N215" i="6"/>
  <c r="N279" i="6"/>
  <c r="N343" i="6"/>
  <c r="N407" i="6"/>
  <c r="N471" i="6"/>
  <c r="N99" i="6"/>
  <c r="N201" i="6"/>
  <c r="N265" i="6"/>
  <c r="N329" i="6"/>
  <c r="N393" i="6"/>
  <c r="N457" i="6"/>
  <c r="N87" i="6"/>
  <c r="N195" i="6"/>
  <c r="N259" i="6"/>
  <c r="N323" i="6"/>
  <c r="N387" i="6"/>
  <c r="N451" i="6"/>
  <c r="N75" i="6"/>
  <c r="N189" i="6"/>
  <c r="N253" i="6"/>
  <c r="N317" i="6"/>
  <c r="N381" i="6"/>
  <c r="N445" i="6"/>
  <c r="N86" i="6"/>
  <c r="N88" i="6"/>
  <c r="N98" i="6"/>
  <c r="N76" i="6"/>
  <c r="N159" i="6"/>
  <c r="N351" i="6"/>
  <c r="N35" i="6"/>
  <c r="N281" i="6"/>
  <c r="N465" i="6"/>
  <c r="N227" i="6"/>
  <c r="N403" i="6"/>
  <c r="N197" i="6"/>
  <c r="N333" i="6"/>
  <c r="N461" i="6"/>
  <c r="N161" i="6"/>
  <c r="N296" i="6"/>
  <c r="N424" i="6"/>
  <c r="N133" i="6"/>
  <c r="N282" i="6"/>
  <c r="N410" i="6"/>
  <c r="N105" i="6"/>
  <c r="N268" i="6"/>
  <c r="N396" i="6"/>
  <c r="N77" i="6"/>
  <c r="N254" i="6"/>
  <c r="N382" i="6"/>
  <c r="N49" i="6"/>
  <c r="N240" i="6"/>
  <c r="N368" i="6"/>
  <c r="N21" i="6"/>
  <c r="N226" i="6"/>
  <c r="N354" i="6"/>
  <c r="N25" i="6"/>
  <c r="N228" i="6"/>
  <c r="N356" i="6"/>
  <c r="N29" i="6"/>
  <c r="N230" i="6"/>
  <c r="N358" i="6"/>
  <c r="N126" i="6"/>
  <c r="N104" i="6"/>
  <c r="N106" i="6"/>
  <c r="N116" i="6"/>
  <c r="N183" i="6"/>
  <c r="N359" i="6"/>
  <c r="N115" i="6"/>
  <c r="N297" i="6"/>
  <c r="N473" i="6"/>
  <c r="N267" i="6"/>
  <c r="N419" i="6"/>
  <c r="N205" i="6"/>
  <c r="N349" i="6"/>
  <c r="N469" i="6"/>
  <c r="N184" i="6"/>
  <c r="N312" i="6"/>
  <c r="N440" i="6"/>
  <c r="N165" i="6"/>
  <c r="N298" i="6"/>
  <c r="N426" i="6"/>
  <c r="N137" i="6"/>
  <c r="N284" i="6"/>
  <c r="N412" i="6"/>
  <c r="N109" i="6"/>
  <c r="N270" i="6"/>
  <c r="N398" i="6"/>
  <c r="N81" i="6"/>
  <c r="N256" i="6"/>
  <c r="N384" i="6"/>
  <c r="N53" i="6"/>
  <c r="N242" i="6"/>
  <c r="N370" i="6"/>
  <c r="N57" i="6"/>
  <c r="N244" i="6"/>
  <c r="N372" i="6"/>
  <c r="N61" i="6"/>
  <c r="N246" i="6"/>
  <c r="N374" i="6"/>
  <c r="N134" i="6"/>
  <c r="N144" i="6"/>
  <c r="N122" i="6"/>
  <c r="N124" i="6"/>
  <c r="N223" i="6"/>
  <c r="N375" i="6"/>
  <c r="N131" i="6"/>
  <c r="N337" i="6"/>
  <c r="N23" i="6"/>
  <c r="N275" i="6"/>
  <c r="N459" i="6"/>
  <c r="N221" i="6"/>
  <c r="N365" i="6"/>
  <c r="N477" i="6"/>
  <c r="N200" i="6"/>
  <c r="N328" i="6"/>
  <c r="N456" i="6"/>
  <c r="N186" i="6"/>
  <c r="N314" i="6"/>
  <c r="N442" i="6"/>
  <c r="N169" i="6"/>
  <c r="N300" i="6"/>
  <c r="N428" i="6"/>
  <c r="N141" i="6"/>
  <c r="N286" i="6"/>
  <c r="N414" i="6"/>
  <c r="N113" i="6"/>
  <c r="N272" i="6"/>
  <c r="N400" i="6"/>
  <c r="N85" i="6"/>
  <c r="N258" i="6"/>
  <c r="N386" i="6"/>
  <c r="N89" i="6"/>
  <c r="N260" i="6"/>
  <c r="N388" i="6"/>
  <c r="N93" i="6"/>
  <c r="N262" i="6"/>
  <c r="N390" i="6"/>
  <c r="N150" i="6"/>
  <c r="N152" i="6"/>
  <c r="N162" i="6"/>
  <c r="N140" i="6"/>
  <c r="N231" i="6"/>
  <c r="N415" i="6"/>
  <c r="N163" i="6"/>
  <c r="N345" i="6"/>
  <c r="N103" i="6"/>
  <c r="N291" i="6"/>
  <c r="N467" i="6"/>
  <c r="N261" i="6"/>
  <c r="N389" i="6"/>
  <c r="N470" i="6"/>
  <c r="N216" i="6"/>
  <c r="N344" i="6"/>
  <c r="N472" i="6"/>
  <c r="N202" i="6"/>
  <c r="N330" i="6"/>
  <c r="N458" i="6"/>
  <c r="N188" i="6"/>
  <c r="N316" i="6"/>
  <c r="N444" i="6"/>
  <c r="N173" i="6"/>
  <c r="N302" i="6"/>
  <c r="N430" i="6"/>
  <c r="N145" i="6"/>
  <c r="N288" i="6"/>
  <c r="N416" i="6"/>
  <c r="N117" i="6"/>
  <c r="N274" i="6"/>
  <c r="N402" i="6"/>
  <c r="N6" i="6"/>
  <c r="N16" i="6"/>
  <c r="N168" i="6"/>
  <c r="N170" i="6"/>
  <c r="N15" i="6"/>
  <c r="N247" i="6"/>
  <c r="N423" i="6"/>
  <c r="N209" i="6"/>
  <c r="N361" i="6"/>
  <c r="N119" i="6"/>
  <c r="N331" i="6"/>
  <c r="N11" i="6"/>
  <c r="N269" i="6"/>
  <c r="N397" i="6"/>
  <c r="N33" i="6"/>
  <c r="N232" i="6"/>
  <c r="N360" i="6"/>
  <c r="N5" i="6"/>
  <c r="N218" i="6"/>
  <c r="N346" i="6"/>
  <c r="N474" i="6"/>
  <c r="N204" i="6"/>
  <c r="N332" i="6"/>
  <c r="N460" i="6"/>
  <c r="N190" i="6"/>
  <c r="N318" i="6"/>
  <c r="N446" i="6"/>
  <c r="N176" i="6"/>
  <c r="N304" i="6"/>
  <c r="N432" i="6"/>
  <c r="N149" i="6"/>
  <c r="N290" i="6"/>
  <c r="N418" i="6"/>
  <c r="N153" i="6"/>
  <c r="N292" i="6"/>
  <c r="N420" i="6"/>
  <c r="N157" i="6"/>
  <c r="N294" i="6"/>
  <c r="N422" i="6"/>
  <c r="N62" i="6"/>
  <c r="N12" i="6"/>
  <c r="N311" i="6"/>
  <c r="N409" i="6"/>
  <c r="N91" i="6"/>
  <c r="N453" i="6"/>
  <c r="N392" i="6"/>
  <c r="N362" i="6"/>
  <c r="N252" i="6"/>
  <c r="N222" i="6"/>
  <c r="N192" i="6"/>
  <c r="N480" i="6"/>
  <c r="N450" i="6"/>
  <c r="N324" i="6"/>
  <c r="N198" i="6"/>
  <c r="N454" i="6"/>
  <c r="N70" i="6"/>
  <c r="N52" i="6"/>
  <c r="N439" i="6"/>
  <c r="N425" i="6"/>
  <c r="N107" i="6"/>
  <c r="N65" i="6"/>
  <c r="N408" i="6"/>
  <c r="N378" i="6"/>
  <c r="N348" i="6"/>
  <c r="N238" i="6"/>
  <c r="N208" i="6"/>
  <c r="N178" i="6"/>
  <c r="N466" i="6"/>
  <c r="N340" i="6"/>
  <c r="N214" i="6"/>
  <c r="N24" i="6"/>
  <c r="N60" i="6"/>
  <c r="N479" i="6"/>
  <c r="N151" i="6"/>
  <c r="N139" i="6"/>
  <c r="N97" i="6"/>
  <c r="N37" i="6"/>
  <c r="N394" i="6"/>
  <c r="N364" i="6"/>
  <c r="N334" i="6"/>
  <c r="N224" i="6"/>
  <c r="N194" i="6"/>
  <c r="N121" i="6"/>
  <c r="N404" i="6"/>
  <c r="N278" i="6"/>
  <c r="N40" i="6"/>
  <c r="N31" i="6"/>
  <c r="N3" i="6"/>
  <c r="N203" i="6"/>
  <c r="N285" i="6"/>
  <c r="N129" i="6"/>
  <c r="N69" i="6"/>
  <c r="N9" i="6"/>
  <c r="N380" i="6"/>
  <c r="N350" i="6"/>
  <c r="N320" i="6"/>
  <c r="N210" i="6"/>
  <c r="N180" i="6"/>
  <c r="N436" i="6"/>
  <c r="N310" i="6"/>
  <c r="N80" i="6"/>
  <c r="N63" i="6"/>
  <c r="N217" i="6"/>
  <c r="N211" i="6"/>
  <c r="N301" i="6"/>
  <c r="N248" i="6"/>
  <c r="N101" i="6"/>
  <c r="N41" i="6"/>
  <c r="N476" i="6"/>
  <c r="N366" i="6"/>
  <c r="N336" i="6"/>
  <c r="N306" i="6"/>
  <c r="N196" i="6"/>
  <c r="N452" i="6"/>
  <c r="N326" i="6"/>
  <c r="N42" i="6"/>
  <c r="N287" i="6"/>
  <c r="N273" i="6"/>
  <c r="N355" i="6"/>
  <c r="N413" i="6"/>
  <c r="N280" i="6"/>
  <c r="N250" i="6"/>
  <c r="N220" i="6"/>
  <c r="N45" i="6"/>
  <c r="N478" i="6"/>
  <c r="N448" i="6"/>
  <c r="N338" i="6"/>
  <c r="N276" i="6"/>
  <c r="N125" i="6"/>
  <c r="N406" i="6"/>
  <c r="N339" i="6"/>
  <c r="N73" i="6"/>
  <c r="N322" i="6"/>
  <c r="N22" i="6"/>
  <c r="N395" i="6"/>
  <c r="N236" i="6"/>
  <c r="N434" i="6"/>
  <c r="N34" i="6"/>
  <c r="N325" i="6"/>
  <c r="N13" i="6"/>
  <c r="N212" i="6"/>
  <c r="N58" i="6"/>
  <c r="N429" i="6"/>
  <c r="N206" i="6"/>
  <c r="N308" i="6"/>
  <c r="N143" i="6"/>
  <c r="N264" i="6"/>
  <c r="N462" i="6"/>
  <c r="N468" i="6"/>
  <c r="N234" i="6"/>
  <c r="N266" i="6"/>
  <c r="N17" i="6"/>
  <c r="N352" i="6"/>
  <c r="N295" i="6"/>
  <c r="N464" i="6"/>
  <c r="N233" i="6"/>
  <c r="N182" i="6"/>
  <c r="N401" i="6"/>
  <c r="N342" i="6"/>
  <c r="N376" i="6"/>
  <c r="N438" i="6"/>
  <c r="C11" i="6"/>
  <c r="C15" i="6"/>
  <c r="C12" i="6"/>
  <c r="C16" i="6"/>
  <c r="C5" i="6"/>
  <c r="C9" i="6"/>
  <c r="C13" i="6"/>
  <c r="C17" i="6"/>
  <c r="C6" i="6"/>
  <c r="C2" i="6"/>
  <c r="C7" i="6"/>
  <c r="C8" i="6"/>
  <c r="C10" i="6"/>
  <c r="C14" i="6"/>
  <c r="C3" i="6"/>
  <c r="C4" i="6"/>
  <c r="BN2" i="6"/>
  <c r="BN3" i="6"/>
  <c r="AQ10" i="6"/>
  <c r="AQ14" i="6"/>
  <c r="AQ3" i="6"/>
  <c r="AQ17" i="6"/>
  <c r="AQ26" i="6"/>
  <c r="AQ8" i="6"/>
  <c r="AQ7" i="6"/>
  <c r="AQ9" i="6"/>
  <c r="AQ4" i="6"/>
  <c r="AQ16" i="6"/>
  <c r="AQ23" i="6"/>
  <c r="AQ12" i="6"/>
  <c r="AQ24" i="6"/>
  <c r="AQ13" i="6"/>
  <c r="AQ20" i="6"/>
  <c r="AQ11" i="6"/>
  <c r="AQ21" i="6"/>
  <c r="AQ27" i="6"/>
  <c r="AQ15" i="6"/>
  <c r="AQ19" i="6"/>
  <c r="AQ2" i="6"/>
  <c r="AQ29" i="6"/>
  <c r="AQ18" i="6"/>
  <c r="AQ5" i="6"/>
  <c r="AQ28" i="6"/>
  <c r="AQ6" i="6"/>
  <c r="AQ22" i="6"/>
  <c r="AQ25" i="6"/>
  <c r="BQ6" i="6"/>
  <c r="BQ3" i="6"/>
  <c r="BQ5" i="6"/>
  <c r="BQ2" i="6"/>
  <c r="BQ4" i="6"/>
  <c r="BZ62" i="6"/>
  <c r="BZ56" i="6"/>
  <c r="BZ50" i="6"/>
  <c r="BZ44" i="6"/>
  <c r="BZ71" i="6"/>
  <c r="BZ63" i="6"/>
  <c r="BZ17" i="6"/>
  <c r="BZ13" i="6"/>
  <c r="BZ6" i="6"/>
  <c r="BZ70" i="6"/>
  <c r="BZ64" i="6"/>
  <c r="BZ58" i="6"/>
  <c r="BZ52" i="6"/>
  <c r="BZ11" i="6"/>
  <c r="BZ3" i="6"/>
  <c r="BZ49" i="6"/>
  <c r="BZ29" i="6"/>
  <c r="BZ14" i="6"/>
  <c r="BZ8" i="6"/>
  <c r="BZ2" i="6"/>
  <c r="BZ66" i="6"/>
  <c r="BZ60" i="6"/>
  <c r="BZ27" i="6"/>
  <c r="BZ19" i="6"/>
  <c r="BZ25" i="6"/>
  <c r="BZ53" i="6"/>
  <c r="BZ22" i="6"/>
  <c r="BZ16" i="6"/>
  <c r="BZ10" i="6"/>
  <c r="BZ4" i="6"/>
  <c r="BZ68" i="6"/>
  <c r="BZ43" i="6"/>
  <c r="BZ35" i="6"/>
  <c r="BZ57" i="6"/>
  <c r="BZ69" i="6"/>
  <c r="BZ30" i="6"/>
  <c r="BZ24" i="6"/>
  <c r="BZ18" i="6"/>
  <c r="BZ12" i="6"/>
  <c r="BZ7" i="6"/>
  <c r="BZ59" i="6"/>
  <c r="BZ51" i="6"/>
  <c r="BZ33" i="6"/>
  <c r="BZ5" i="6"/>
  <c r="BZ46" i="6"/>
  <c r="BZ40" i="6"/>
  <c r="BZ34" i="6"/>
  <c r="BZ28" i="6"/>
  <c r="BZ39" i="6"/>
  <c r="BZ31" i="6"/>
  <c r="BZ9" i="6"/>
  <c r="BZ45" i="6"/>
  <c r="BZ37" i="6"/>
  <c r="BZ20" i="6"/>
  <c r="BZ65" i="6"/>
  <c r="BZ36" i="6"/>
  <c r="BZ61" i="6"/>
  <c r="BZ38" i="6"/>
  <c r="BZ23" i="6"/>
  <c r="BZ21" i="6"/>
  <c r="BZ54" i="6"/>
  <c r="BZ55" i="6"/>
  <c r="BZ32" i="6"/>
  <c r="BZ15" i="6"/>
  <c r="BZ26" i="6"/>
  <c r="BZ42" i="6"/>
  <c r="BZ47" i="6"/>
  <c r="BZ67" i="6"/>
  <c r="BZ41" i="6"/>
  <c r="BZ48" i="6"/>
  <c r="BH14" i="6"/>
  <c r="BH22" i="6"/>
  <c r="BH4" i="6"/>
  <c r="BH24" i="6"/>
  <c r="BH8" i="6"/>
  <c r="BH13" i="6"/>
  <c r="BH18" i="6"/>
  <c r="BH16" i="6"/>
  <c r="BH26" i="6"/>
  <c r="BH3" i="6"/>
  <c r="BH2" i="6"/>
  <c r="BH17" i="6"/>
  <c r="BH10" i="6"/>
  <c r="BH7" i="6"/>
  <c r="BH5" i="6"/>
  <c r="BH15" i="6"/>
  <c r="BH6" i="6"/>
  <c r="BH19" i="6"/>
  <c r="BH9" i="6"/>
  <c r="BH23" i="6"/>
  <c r="BH21" i="6"/>
  <c r="BH11" i="6"/>
  <c r="BH12" i="6"/>
  <c r="BH25" i="6"/>
  <c r="BH20" i="6"/>
  <c r="AL41" i="6"/>
  <c r="AL21" i="6"/>
  <c r="AL2" i="6"/>
  <c r="AL14" i="6"/>
  <c r="AL8" i="6"/>
  <c r="AL3" i="6"/>
  <c r="AL29" i="6"/>
  <c r="AL18" i="6"/>
  <c r="AL30" i="6"/>
  <c r="AL16" i="6"/>
  <c r="AL11" i="6"/>
  <c r="AL37" i="6"/>
  <c r="AL34" i="6"/>
  <c r="AL4" i="6"/>
  <c r="AL24" i="6"/>
  <c r="AL19" i="6"/>
  <c r="AL7" i="6"/>
  <c r="AL6" i="6"/>
  <c r="AL36" i="6"/>
  <c r="AL32" i="6"/>
  <c r="AL9" i="6"/>
  <c r="AL27" i="6"/>
  <c r="AL15" i="6"/>
  <c r="AL22" i="6"/>
  <c r="AL12" i="6"/>
  <c r="AL17" i="6"/>
  <c r="AL39" i="6"/>
  <c r="AL25" i="6"/>
  <c r="AL38" i="6"/>
  <c r="AL33" i="6"/>
  <c r="AL10" i="6"/>
  <c r="AL35" i="6"/>
  <c r="AL26" i="6"/>
  <c r="AL5" i="6"/>
  <c r="AL20" i="6"/>
  <c r="AL13" i="6"/>
  <c r="AL28" i="6"/>
  <c r="AL23" i="6"/>
  <c r="AL40" i="6"/>
  <c r="AL31" i="6"/>
  <c r="CB42" i="6"/>
  <c r="CB106" i="6"/>
  <c r="CB28" i="6"/>
  <c r="CB92" i="6"/>
  <c r="CB14" i="6"/>
  <c r="CB78" i="6"/>
  <c r="CB8" i="6"/>
  <c r="CB72" i="6"/>
  <c r="CB136" i="6"/>
  <c r="CB115" i="6"/>
  <c r="CB103" i="6"/>
  <c r="CB91" i="6"/>
  <c r="CB79" i="6"/>
  <c r="CB133" i="6"/>
  <c r="CB85" i="6"/>
  <c r="CB137" i="6"/>
  <c r="CB33" i="6"/>
  <c r="CB50" i="6"/>
  <c r="CB114" i="6"/>
  <c r="CB36" i="6"/>
  <c r="CB100" i="6"/>
  <c r="CB22" i="6"/>
  <c r="CB86" i="6"/>
  <c r="CB16" i="6"/>
  <c r="CB80" i="6"/>
  <c r="CB3" i="6"/>
  <c r="CB131" i="6"/>
  <c r="CB119" i="6"/>
  <c r="CB107" i="6"/>
  <c r="CB95" i="6"/>
  <c r="CB13" i="6"/>
  <c r="CB58" i="6"/>
  <c r="CB122" i="6"/>
  <c r="CB44" i="6"/>
  <c r="CB108" i="6"/>
  <c r="CB30" i="6"/>
  <c r="CB94" i="6"/>
  <c r="CB24" i="6"/>
  <c r="CB88" i="6"/>
  <c r="CB19" i="6"/>
  <c r="CB7" i="6"/>
  <c r="CB135" i="6"/>
  <c r="CB123" i="6"/>
  <c r="CB111" i="6"/>
  <c r="CB45" i="6"/>
  <c r="CB29" i="6"/>
  <c r="CB89" i="6"/>
  <c r="CB65" i="6"/>
  <c r="CB2" i="6"/>
  <c r="CB66" i="6"/>
  <c r="CB130" i="6"/>
  <c r="CB52" i="6"/>
  <c r="CB116" i="6"/>
  <c r="CB38" i="6"/>
  <c r="CB102" i="6"/>
  <c r="CB32" i="6"/>
  <c r="CB96" i="6"/>
  <c r="CB35" i="6"/>
  <c r="CB23" i="6"/>
  <c r="CB11" i="6"/>
  <c r="CB139" i="6"/>
  <c r="CB127" i="6"/>
  <c r="CB77" i="6"/>
  <c r="CB61" i="6"/>
  <c r="CB41" i="6"/>
  <c r="CB81" i="6"/>
  <c r="CB10" i="6"/>
  <c r="CB74" i="6"/>
  <c r="CB138" i="6"/>
  <c r="CB60" i="6"/>
  <c r="CB124" i="6"/>
  <c r="CB46" i="6"/>
  <c r="CB110" i="6"/>
  <c r="CB40" i="6"/>
  <c r="CB104" i="6"/>
  <c r="CB51" i="6"/>
  <c r="CB39" i="6"/>
  <c r="CB27" i="6"/>
  <c r="CB15" i="6"/>
  <c r="CB5" i="6"/>
  <c r="CB109" i="6"/>
  <c r="CB93" i="6"/>
  <c r="CB105" i="6"/>
  <c r="CB97" i="6"/>
  <c r="CB18" i="6"/>
  <c r="CB82" i="6"/>
  <c r="CB4" i="6"/>
  <c r="CB68" i="6"/>
  <c r="CB132" i="6"/>
  <c r="CB54" i="6"/>
  <c r="CB118" i="6"/>
  <c r="CB48" i="6"/>
  <c r="CB112" i="6"/>
  <c r="CB67" i="6"/>
  <c r="CB55" i="6"/>
  <c r="CB43" i="6"/>
  <c r="CB31" i="6"/>
  <c r="CB37" i="6"/>
  <c r="CB141" i="6"/>
  <c r="CB125" i="6"/>
  <c r="CB57" i="6"/>
  <c r="CB113" i="6"/>
  <c r="CB34" i="6"/>
  <c r="CB6" i="6"/>
  <c r="CB128" i="6"/>
  <c r="CB63" i="6"/>
  <c r="CB25" i="6"/>
  <c r="CB90" i="6"/>
  <c r="CB62" i="6"/>
  <c r="CB83" i="6"/>
  <c r="CB69" i="6"/>
  <c r="CB121" i="6"/>
  <c r="CB98" i="6"/>
  <c r="CB70" i="6"/>
  <c r="CB99" i="6"/>
  <c r="CB101" i="6"/>
  <c r="CB17" i="6"/>
  <c r="CB12" i="6"/>
  <c r="CB126" i="6"/>
  <c r="CB71" i="6"/>
  <c r="CB21" i="6"/>
  <c r="CB49" i="6"/>
  <c r="CB20" i="6"/>
  <c r="CB134" i="6"/>
  <c r="CB87" i="6"/>
  <c r="CB53" i="6"/>
  <c r="CB129" i="6"/>
  <c r="CB59" i="6"/>
  <c r="CB26" i="6"/>
  <c r="CB75" i="6"/>
  <c r="CB76" i="6"/>
  <c r="CB47" i="6"/>
  <c r="CB84" i="6"/>
  <c r="CB117" i="6"/>
  <c r="CB140" i="6"/>
  <c r="CB9" i="6"/>
  <c r="CB64" i="6"/>
  <c r="CB73" i="6"/>
  <c r="CB120" i="6"/>
  <c r="CB56" i="6"/>
  <c r="AT23" i="6"/>
  <c r="AT25" i="6"/>
  <c r="AT19" i="6"/>
  <c r="AT13" i="6"/>
  <c r="AT16" i="6"/>
  <c r="AT68" i="6"/>
  <c r="AT60" i="6"/>
  <c r="AT10" i="6"/>
  <c r="AT6" i="6"/>
  <c r="AT31" i="6"/>
  <c r="AT33" i="6"/>
  <c r="AT27" i="6"/>
  <c r="AT21" i="6"/>
  <c r="AT32" i="6"/>
  <c r="AT8" i="6"/>
  <c r="AT18" i="6"/>
  <c r="AT42" i="6"/>
  <c r="AT14" i="6"/>
  <c r="AT39" i="6"/>
  <c r="AT41" i="6"/>
  <c r="AT35" i="6"/>
  <c r="AT29" i="6"/>
  <c r="AT48" i="6"/>
  <c r="AT24" i="6"/>
  <c r="AT50" i="6"/>
  <c r="AT22" i="6"/>
  <c r="AT47" i="6"/>
  <c r="AT49" i="6"/>
  <c r="AT43" i="6"/>
  <c r="AT37" i="6"/>
  <c r="AT64" i="6"/>
  <c r="AT40" i="6"/>
  <c r="AT26" i="6"/>
  <c r="AT30" i="6"/>
  <c r="AT55" i="6"/>
  <c r="AT57" i="6"/>
  <c r="AT51" i="6"/>
  <c r="AT45" i="6"/>
  <c r="AT4" i="6"/>
  <c r="AT56" i="6"/>
  <c r="AT58" i="6"/>
  <c r="AT38" i="6"/>
  <c r="AT63" i="6"/>
  <c r="AT5" i="6"/>
  <c r="AT28" i="6"/>
  <c r="AT9" i="6"/>
  <c r="AT53" i="6"/>
  <c r="AT44" i="6"/>
  <c r="AT17" i="6"/>
  <c r="AT61" i="6"/>
  <c r="AT2" i="6"/>
  <c r="AT65" i="6"/>
  <c r="AT69" i="6"/>
  <c r="AT34" i="6"/>
  <c r="AT3" i="6"/>
  <c r="AT20" i="6"/>
  <c r="AT66" i="6"/>
  <c r="AT11" i="6"/>
  <c r="AT36" i="6"/>
  <c r="AT46" i="6"/>
  <c r="AT7" i="6"/>
  <c r="AT59" i="6"/>
  <c r="AT52" i="6"/>
  <c r="AT54" i="6"/>
  <c r="AT62" i="6"/>
  <c r="AT67" i="6"/>
  <c r="AT12" i="6"/>
  <c r="AT15" i="6"/>
  <c r="BV62" i="6"/>
  <c r="BV64" i="6"/>
  <c r="BV58" i="6"/>
  <c r="BV52" i="6"/>
  <c r="BV19" i="6"/>
  <c r="BV11" i="6"/>
  <c r="BV17" i="6"/>
  <c r="BV13" i="6"/>
  <c r="BV6" i="6"/>
  <c r="BV8" i="6"/>
  <c r="BV2" i="6"/>
  <c r="BV66" i="6"/>
  <c r="BV60" i="6"/>
  <c r="BV35" i="6"/>
  <c r="BV27" i="6"/>
  <c r="BV49" i="6"/>
  <c r="BV29" i="6"/>
  <c r="BV14" i="6"/>
  <c r="BV22" i="6"/>
  <c r="BV24" i="6"/>
  <c r="BV18" i="6"/>
  <c r="BV12" i="6"/>
  <c r="BV15" i="6"/>
  <c r="BV67" i="6"/>
  <c r="BV59" i="6"/>
  <c r="BV30" i="6"/>
  <c r="BV32" i="6"/>
  <c r="BV26" i="6"/>
  <c r="BV20" i="6"/>
  <c r="BV31" i="6"/>
  <c r="BV7" i="6"/>
  <c r="BV33" i="6"/>
  <c r="BV5" i="6"/>
  <c r="BV48" i="6"/>
  <c r="BV36" i="6"/>
  <c r="BV39" i="6"/>
  <c r="BV21" i="6"/>
  <c r="BV56" i="6"/>
  <c r="BV44" i="6"/>
  <c r="BV55" i="6"/>
  <c r="BV37" i="6"/>
  <c r="BV10" i="6"/>
  <c r="BV68" i="6"/>
  <c r="BV43" i="6"/>
  <c r="BV53" i="6"/>
  <c r="BV38" i="6"/>
  <c r="BV34" i="6"/>
  <c r="BV47" i="6"/>
  <c r="BV65" i="6"/>
  <c r="BV45" i="6"/>
  <c r="BV46" i="6"/>
  <c r="BV42" i="6"/>
  <c r="BV63" i="6"/>
  <c r="BV9" i="6"/>
  <c r="BV61" i="6"/>
  <c r="BV3" i="6"/>
  <c r="BV51" i="6"/>
  <c r="BV54" i="6"/>
  <c r="BV23" i="6"/>
  <c r="BV16" i="6"/>
  <c r="BV41" i="6"/>
  <c r="BV40" i="6"/>
  <c r="BV25" i="6"/>
  <c r="BV50" i="6"/>
  <c r="BV57" i="6"/>
  <c r="BV4" i="6"/>
  <c r="BV28" i="6"/>
  <c r="A45" i="6"/>
  <c r="A54" i="6"/>
  <c r="A16" i="6"/>
  <c r="A9" i="6"/>
  <c r="A10" i="6"/>
  <c r="A11" i="6"/>
  <c r="A20" i="6"/>
  <c r="A6" i="6"/>
  <c r="A15" i="6"/>
  <c r="A32" i="6"/>
  <c r="A25" i="6"/>
  <c r="A26" i="6"/>
  <c r="A27" i="6"/>
  <c r="A52" i="6"/>
  <c r="A5" i="6"/>
  <c r="A14" i="6"/>
  <c r="A23" i="6"/>
  <c r="A40" i="6"/>
  <c r="A33" i="6"/>
  <c r="A34" i="6"/>
  <c r="A35" i="6"/>
  <c r="A13" i="6"/>
  <c r="A22" i="6"/>
  <c r="A31" i="6"/>
  <c r="A56" i="6"/>
  <c r="A41" i="6"/>
  <c r="A42" i="6"/>
  <c r="A43" i="6"/>
  <c r="A21" i="6"/>
  <c r="A30" i="6"/>
  <c r="A39" i="6"/>
  <c r="A36" i="6"/>
  <c r="A49" i="6"/>
  <c r="A50" i="6"/>
  <c r="A51" i="6"/>
  <c r="A53" i="6"/>
  <c r="A48" i="6"/>
  <c r="A4" i="6"/>
  <c r="A38" i="6"/>
  <c r="A17" i="6"/>
  <c r="A12" i="6"/>
  <c r="A46" i="6"/>
  <c r="A57" i="6"/>
  <c r="A28" i="6"/>
  <c r="A7" i="6"/>
  <c r="A2" i="6"/>
  <c r="A47" i="6"/>
  <c r="A18" i="6"/>
  <c r="A24" i="6"/>
  <c r="A8" i="6"/>
  <c r="A44" i="6"/>
  <c r="A3" i="6"/>
  <c r="A19" i="6"/>
  <c r="A37" i="6"/>
  <c r="A29" i="6"/>
  <c r="A55" i="6"/>
  <c r="BX42" i="6"/>
  <c r="BX52" i="6"/>
  <c r="BX16" i="6"/>
  <c r="BX51" i="6"/>
  <c r="BX31" i="6"/>
  <c r="BX9" i="6"/>
  <c r="BX50" i="6"/>
  <c r="BX6" i="6"/>
  <c r="BX24" i="6"/>
  <c r="BX7" i="6"/>
  <c r="BX47" i="6"/>
  <c r="BX25" i="6"/>
  <c r="BX4" i="6"/>
  <c r="BX14" i="6"/>
  <c r="BX32" i="6"/>
  <c r="BX23" i="6"/>
  <c r="BX21" i="6"/>
  <c r="BX41" i="6"/>
  <c r="BX10" i="6"/>
  <c r="BX20" i="6"/>
  <c r="BX30" i="6"/>
  <c r="BX48" i="6"/>
  <c r="BX11" i="6"/>
  <c r="BX5" i="6"/>
  <c r="BX33" i="6"/>
  <c r="BX36" i="6"/>
  <c r="BX19" i="6"/>
  <c r="BX13" i="6"/>
  <c r="BX44" i="6"/>
  <c r="BX35" i="6"/>
  <c r="BX45" i="6"/>
  <c r="BX2" i="6"/>
  <c r="BX22" i="6"/>
  <c r="BX39" i="6"/>
  <c r="BX17" i="6"/>
  <c r="BX18" i="6"/>
  <c r="BX38" i="6"/>
  <c r="BX27" i="6"/>
  <c r="BX49" i="6"/>
  <c r="BX26" i="6"/>
  <c r="BX46" i="6"/>
  <c r="BX43" i="6"/>
  <c r="BX12" i="6"/>
  <c r="BX40" i="6"/>
  <c r="BX29" i="6"/>
  <c r="BX34" i="6"/>
  <c r="BX28" i="6"/>
  <c r="BX8" i="6"/>
  <c r="BX3" i="6"/>
  <c r="BX15" i="6"/>
  <c r="BX37" i="6"/>
  <c r="O13" i="6"/>
  <c r="O15" i="6"/>
  <c r="O17" i="6"/>
  <c r="O19" i="6"/>
  <c r="O46" i="6"/>
  <c r="O38" i="6"/>
  <c r="O36" i="6"/>
  <c r="O52" i="6"/>
  <c r="O21" i="6"/>
  <c r="O23" i="6"/>
  <c r="O25" i="6"/>
  <c r="O27" i="6"/>
  <c r="O62" i="6"/>
  <c r="O54" i="6"/>
  <c r="O8" i="6"/>
  <c r="O24" i="6"/>
  <c r="O29" i="6"/>
  <c r="O31" i="6"/>
  <c r="O33" i="6"/>
  <c r="O35" i="6"/>
  <c r="O2" i="6"/>
  <c r="O10" i="6"/>
  <c r="O40" i="6"/>
  <c r="O56" i="6"/>
  <c r="O37" i="6"/>
  <c r="O39" i="6"/>
  <c r="O41" i="6"/>
  <c r="O43" i="6"/>
  <c r="O18" i="6"/>
  <c r="O26" i="6"/>
  <c r="O12" i="6"/>
  <c r="O28" i="6"/>
  <c r="O45" i="6"/>
  <c r="O47" i="6"/>
  <c r="O49" i="6"/>
  <c r="O51" i="6"/>
  <c r="O34" i="6"/>
  <c r="O42" i="6"/>
  <c r="O44" i="6"/>
  <c r="O60" i="6"/>
  <c r="O61" i="6"/>
  <c r="O63" i="6"/>
  <c r="O3" i="6"/>
  <c r="O14" i="6"/>
  <c r="O6" i="6"/>
  <c r="O32" i="6"/>
  <c r="O48" i="6"/>
  <c r="O57" i="6"/>
  <c r="O16" i="6"/>
  <c r="O11" i="6"/>
  <c r="O20" i="6"/>
  <c r="O59" i="6"/>
  <c r="O5" i="6"/>
  <c r="O30" i="6"/>
  <c r="O53" i="6"/>
  <c r="O50" i="6"/>
  <c r="O22" i="6"/>
  <c r="O58" i="6"/>
  <c r="O4" i="6"/>
  <c r="O7" i="6"/>
  <c r="O55" i="6"/>
  <c r="O9" i="6"/>
  <c r="AM6" i="6"/>
  <c r="AM10" i="6"/>
  <c r="AM5" i="6"/>
  <c r="AM8" i="6"/>
  <c r="AM7" i="6"/>
  <c r="AM4" i="6"/>
  <c r="AM9" i="6"/>
  <c r="AM12" i="6"/>
  <c r="AM11" i="6"/>
  <c r="AM2" i="6"/>
  <c r="AM3" i="6"/>
  <c r="BI6" i="6"/>
  <c r="BI2" i="6"/>
  <c r="BI3" i="6"/>
  <c r="BI7" i="6"/>
  <c r="BI4" i="6"/>
  <c r="BI5" i="6"/>
  <c r="BL5" i="6"/>
  <c r="BL6" i="6"/>
  <c r="BL2" i="6"/>
  <c r="BL4" i="6"/>
  <c r="BL3" i="6"/>
  <c r="BD3" i="6"/>
  <c r="BD2" i="6"/>
  <c r="D22" i="6"/>
  <c r="D17" i="6"/>
  <c r="D19" i="6"/>
  <c r="D15" i="6"/>
  <c r="D2" i="6"/>
  <c r="D12" i="6"/>
  <c r="D5" i="6"/>
  <c r="D23" i="6"/>
  <c r="D10" i="6"/>
  <c r="D20" i="6"/>
  <c r="D13" i="6"/>
  <c r="D16" i="6"/>
  <c r="D18" i="6"/>
  <c r="D21" i="6"/>
  <c r="D24" i="6"/>
  <c r="D26" i="6"/>
  <c r="D25" i="6"/>
  <c r="D3" i="6"/>
  <c r="D11" i="6"/>
  <c r="D6" i="6"/>
  <c r="D4" i="6"/>
  <c r="D14" i="6"/>
  <c r="D8" i="6"/>
  <c r="D7" i="6"/>
  <c r="D9" i="6"/>
  <c r="E4" i="6"/>
  <c r="E5" i="6"/>
  <c r="E2" i="6"/>
  <c r="E3" i="6"/>
  <c r="AK2" i="6"/>
  <c r="AK22" i="6"/>
  <c r="AK11" i="6"/>
  <c r="AK10" i="6"/>
  <c r="AK9" i="6"/>
  <c r="AK19" i="6"/>
  <c r="AK18" i="6"/>
  <c r="AK25" i="6"/>
  <c r="AK7" i="6"/>
  <c r="AK4" i="6"/>
  <c r="AK13" i="6"/>
  <c r="AK15" i="6"/>
  <c r="AK12" i="6"/>
  <c r="AK17" i="6"/>
  <c r="AK23" i="6"/>
  <c r="AK16" i="6"/>
  <c r="AK6" i="6"/>
  <c r="AK21" i="6"/>
  <c r="AK8" i="6"/>
  <c r="AK24" i="6"/>
  <c r="AK20" i="6"/>
  <c r="AK14" i="6"/>
  <c r="AK5" i="6"/>
  <c r="AK3" i="6"/>
  <c r="AY3" i="6"/>
  <c r="AY2" i="6"/>
  <c r="CA53" i="6"/>
  <c r="CA39" i="6"/>
  <c r="CA25" i="6"/>
  <c r="CA11" i="6"/>
  <c r="CA75" i="6"/>
  <c r="CA42" i="6"/>
  <c r="CA2" i="6"/>
  <c r="CA64" i="6"/>
  <c r="CA76" i="6"/>
  <c r="CA61" i="6"/>
  <c r="CA47" i="6"/>
  <c r="CA33" i="6"/>
  <c r="CA19" i="6"/>
  <c r="CA5" i="6"/>
  <c r="CA69" i="6"/>
  <c r="CA55" i="6"/>
  <c r="CA41" i="6"/>
  <c r="CA27" i="6"/>
  <c r="CA13" i="6"/>
  <c r="CA77" i="6"/>
  <c r="CA63" i="6"/>
  <c r="CA49" i="6"/>
  <c r="CA35" i="6"/>
  <c r="CA38" i="6"/>
  <c r="CA21" i="6"/>
  <c r="CA7" i="6"/>
  <c r="CA71" i="6"/>
  <c r="CA57" i="6"/>
  <c r="CA43" i="6"/>
  <c r="CA54" i="6"/>
  <c r="CA30" i="6"/>
  <c r="CA66" i="6"/>
  <c r="CA16" i="6"/>
  <c r="CA20" i="6"/>
  <c r="CA79" i="6"/>
  <c r="CA67" i="6"/>
  <c r="CA14" i="6"/>
  <c r="CA56" i="6"/>
  <c r="CA28" i="6"/>
  <c r="CA9" i="6"/>
  <c r="CA6" i="6"/>
  <c r="CA46" i="6"/>
  <c r="CA32" i="6"/>
  <c r="CA44" i="6"/>
  <c r="CA29" i="6"/>
  <c r="CA17" i="6"/>
  <c r="CA22" i="6"/>
  <c r="CA62" i="6"/>
  <c r="CA8" i="6"/>
  <c r="CA4" i="6"/>
  <c r="CA37" i="6"/>
  <c r="CA65" i="6"/>
  <c r="CA70" i="6"/>
  <c r="CA78" i="6"/>
  <c r="CA40" i="6"/>
  <c r="CA36" i="6"/>
  <c r="CA45" i="6"/>
  <c r="CA73" i="6"/>
  <c r="CA10" i="6"/>
  <c r="CA18" i="6"/>
  <c r="CA72" i="6"/>
  <c r="CA52" i="6"/>
  <c r="CA15" i="6"/>
  <c r="CA3" i="6"/>
  <c r="CA26" i="6"/>
  <c r="CA34" i="6"/>
  <c r="CA48" i="6"/>
  <c r="CA68" i="6"/>
  <c r="CA23" i="6"/>
  <c r="CA51" i="6"/>
  <c r="CA58" i="6"/>
  <c r="CA50" i="6"/>
  <c r="CA60" i="6"/>
  <c r="CA31" i="6"/>
  <c r="CA59" i="6"/>
  <c r="CA12" i="6"/>
  <c r="CA74" i="6"/>
  <c r="CA24" i="6"/>
  <c r="BU2" i="6"/>
  <c r="BU4" i="6"/>
  <c r="BU6" i="6"/>
  <c r="BU8" i="6"/>
  <c r="BU3" i="6"/>
  <c r="BU5" i="6"/>
  <c r="BU7" i="6"/>
  <c r="BM11" i="6"/>
  <c r="BM29" i="6"/>
  <c r="BM26" i="6"/>
  <c r="BM41" i="6"/>
  <c r="BM21" i="6"/>
  <c r="BM42" i="6"/>
  <c r="BM38" i="6"/>
  <c r="BM8" i="6"/>
  <c r="BM3" i="6"/>
  <c r="BM37" i="6"/>
  <c r="BM14" i="6"/>
  <c r="BM12" i="6"/>
  <c r="BM24" i="6"/>
  <c r="BM27" i="6"/>
  <c r="BM15" i="6"/>
  <c r="BM2" i="6"/>
  <c r="BM28" i="6"/>
  <c r="BM4" i="6"/>
  <c r="BM9" i="6"/>
  <c r="BM35" i="6"/>
  <c r="BM23" i="6"/>
  <c r="BM18" i="6"/>
  <c r="BM17" i="6"/>
  <c r="BM43" i="6"/>
  <c r="BM31" i="6"/>
  <c r="BM34" i="6"/>
  <c r="BM36" i="6"/>
  <c r="BM7" i="6"/>
  <c r="BM32" i="6"/>
  <c r="BM10" i="6"/>
  <c r="BM39" i="6"/>
  <c r="BM40" i="6"/>
  <c r="BM16" i="6"/>
  <c r="BM25" i="6"/>
  <c r="BM30" i="6"/>
  <c r="BM33" i="6"/>
  <c r="BM6" i="6"/>
  <c r="BM5" i="6"/>
  <c r="BM19" i="6"/>
  <c r="BM22" i="6"/>
  <c r="BM20" i="6"/>
  <c r="BM13" i="6"/>
  <c r="AD10" i="6"/>
  <c r="AD15" i="6"/>
  <c r="AD4" i="6"/>
  <c r="AD3" i="6"/>
  <c r="AD12" i="6"/>
  <c r="AD7" i="6"/>
  <c r="AD14" i="6"/>
  <c r="AD13" i="6"/>
  <c r="AD2" i="6"/>
  <c r="AD6" i="6"/>
  <c r="AD8" i="6"/>
  <c r="AD16" i="6"/>
  <c r="AD5" i="6"/>
  <c r="AD11" i="6"/>
  <c r="AD9" i="6"/>
  <c r="AW12" i="6"/>
  <c r="AW11" i="6"/>
  <c r="AW14" i="6"/>
  <c r="AW5" i="6"/>
  <c r="AW8" i="6"/>
  <c r="AW13" i="6"/>
  <c r="AW2" i="6"/>
  <c r="AW16" i="6"/>
  <c r="AW9" i="6"/>
  <c r="AW10" i="6"/>
  <c r="AW3" i="6"/>
  <c r="AW17" i="6"/>
  <c r="AW7" i="6"/>
  <c r="AW15" i="6"/>
  <c r="AW18" i="6"/>
  <c r="AW4" i="6"/>
  <c r="AW6" i="6"/>
  <c r="AW19" i="6"/>
  <c r="V4" i="6"/>
  <c r="V5" i="6"/>
  <c r="V2" i="6"/>
  <c r="V3" i="6"/>
  <c r="U2" i="6"/>
  <c r="U3" i="6"/>
  <c r="BK4" i="6"/>
  <c r="BK6" i="6"/>
  <c r="BK5" i="6"/>
  <c r="BK3" i="6"/>
  <c r="BK7" i="6"/>
  <c r="BK2" i="6"/>
  <c r="BC7" i="6"/>
  <c r="BC9" i="6"/>
  <c r="BC13" i="6"/>
  <c r="BC4" i="6"/>
  <c r="BC16" i="6"/>
  <c r="BC11" i="6"/>
  <c r="BC18" i="6"/>
  <c r="BC14" i="6"/>
  <c r="BC2" i="6"/>
  <c r="BC6" i="6"/>
  <c r="BC17" i="6"/>
  <c r="BC12" i="6"/>
  <c r="BC5" i="6"/>
  <c r="BC15" i="6"/>
  <c r="BC10" i="6"/>
  <c r="BC3" i="6"/>
  <c r="BC8" i="6"/>
  <c r="G2" i="6"/>
  <c r="L23" i="6"/>
  <c r="L19" i="6"/>
  <c r="L37" i="6"/>
  <c r="L101" i="6"/>
  <c r="L165" i="6"/>
  <c r="L78" i="6"/>
  <c r="L142" i="6"/>
  <c r="L55" i="6"/>
  <c r="L119" i="6"/>
  <c r="L48" i="6"/>
  <c r="L112" i="6"/>
  <c r="L16" i="6"/>
  <c r="L89" i="6"/>
  <c r="L153" i="6"/>
  <c r="L66" i="6"/>
  <c r="L130" i="6"/>
  <c r="L43" i="6"/>
  <c r="L107" i="6"/>
  <c r="L6" i="6"/>
  <c r="L31" i="6"/>
  <c r="L27" i="6"/>
  <c r="L45" i="6"/>
  <c r="L109" i="6"/>
  <c r="L10" i="6"/>
  <c r="L86" i="6"/>
  <c r="L150" i="6"/>
  <c r="L63" i="6"/>
  <c r="L127" i="6"/>
  <c r="L56" i="6"/>
  <c r="L120" i="6"/>
  <c r="L32" i="6"/>
  <c r="L97" i="6"/>
  <c r="L161" i="6"/>
  <c r="L74" i="6"/>
  <c r="L138" i="6"/>
  <c r="L51" i="6"/>
  <c r="L115" i="6"/>
  <c r="L22" i="6"/>
  <c r="L92" i="6"/>
  <c r="L156" i="6"/>
  <c r="L9" i="6"/>
  <c r="L5" i="6"/>
  <c r="L53" i="6"/>
  <c r="L117" i="6"/>
  <c r="L26" i="6"/>
  <c r="L94" i="6"/>
  <c r="L158" i="6"/>
  <c r="L71" i="6"/>
  <c r="L135" i="6"/>
  <c r="L64" i="6"/>
  <c r="L128" i="6"/>
  <c r="L41" i="6"/>
  <c r="L105" i="6"/>
  <c r="L2" i="6"/>
  <c r="L82" i="6"/>
  <c r="L25" i="6"/>
  <c r="L21" i="6"/>
  <c r="L69" i="6"/>
  <c r="L133" i="6"/>
  <c r="L46" i="6"/>
  <c r="L110" i="6"/>
  <c r="L12" i="6"/>
  <c r="L87" i="6"/>
  <c r="L151" i="6"/>
  <c r="L80" i="6"/>
  <c r="L144" i="6"/>
  <c r="L57" i="6"/>
  <c r="L121" i="6"/>
  <c r="L34" i="6"/>
  <c r="L98" i="6"/>
  <c r="L162" i="6"/>
  <c r="L75" i="6"/>
  <c r="L139" i="6"/>
  <c r="L52" i="6"/>
  <c r="L116" i="6"/>
  <c r="L7" i="6"/>
  <c r="L8" i="6"/>
  <c r="L149" i="6"/>
  <c r="L126" i="6"/>
  <c r="L103" i="6"/>
  <c r="L96" i="6"/>
  <c r="L73" i="6"/>
  <c r="L50" i="6"/>
  <c r="L4" i="6"/>
  <c r="L123" i="6"/>
  <c r="L68" i="6"/>
  <c r="L148" i="6"/>
  <c r="L15" i="6"/>
  <c r="L24" i="6"/>
  <c r="L157" i="6"/>
  <c r="L134" i="6"/>
  <c r="L111" i="6"/>
  <c r="L104" i="6"/>
  <c r="L81" i="6"/>
  <c r="L58" i="6"/>
  <c r="L20" i="6"/>
  <c r="L131" i="6"/>
  <c r="L76" i="6"/>
  <c r="L164" i="6"/>
  <c r="L17" i="6"/>
  <c r="L61" i="6"/>
  <c r="L38" i="6"/>
  <c r="L166" i="6"/>
  <c r="L143" i="6"/>
  <c r="L136" i="6"/>
  <c r="L113" i="6"/>
  <c r="L90" i="6"/>
  <c r="L35" i="6"/>
  <c r="L147" i="6"/>
  <c r="L84" i="6"/>
  <c r="L33" i="6"/>
  <c r="L77" i="6"/>
  <c r="L54" i="6"/>
  <c r="L28" i="6"/>
  <c r="L159" i="6"/>
  <c r="L152" i="6"/>
  <c r="L129" i="6"/>
  <c r="L106" i="6"/>
  <c r="L59" i="6"/>
  <c r="L155" i="6"/>
  <c r="L100" i="6"/>
  <c r="L3" i="6"/>
  <c r="L85" i="6"/>
  <c r="L62" i="6"/>
  <c r="L39" i="6"/>
  <c r="L30" i="6"/>
  <c r="L160" i="6"/>
  <c r="L137" i="6"/>
  <c r="L114" i="6"/>
  <c r="L67" i="6"/>
  <c r="L163" i="6"/>
  <c r="L108" i="6"/>
  <c r="L13" i="6"/>
  <c r="L125" i="6"/>
  <c r="L102" i="6"/>
  <c r="L79" i="6"/>
  <c r="L72" i="6"/>
  <c r="L49" i="6"/>
  <c r="L18" i="6"/>
  <c r="L146" i="6"/>
  <c r="L91" i="6"/>
  <c r="L44" i="6"/>
  <c r="L132" i="6"/>
  <c r="L47" i="6"/>
  <c r="L122" i="6"/>
  <c r="L95" i="6"/>
  <c r="L154" i="6"/>
  <c r="L11" i="6"/>
  <c r="L40" i="6"/>
  <c r="L83" i="6"/>
  <c r="L29" i="6"/>
  <c r="L88" i="6"/>
  <c r="L99" i="6"/>
  <c r="L93" i="6"/>
  <c r="L14" i="6"/>
  <c r="L36" i="6"/>
  <c r="L42" i="6"/>
  <c r="L60" i="6"/>
  <c r="L124" i="6"/>
  <c r="L141" i="6"/>
  <c r="L140" i="6"/>
  <c r="L70" i="6"/>
  <c r="L118" i="6"/>
  <c r="L65" i="6"/>
  <c r="L145" i="6"/>
  <c r="AF12" i="6"/>
  <c r="AF16" i="6"/>
  <c r="AF13" i="6"/>
  <c r="AF31" i="6"/>
  <c r="AF20" i="6"/>
  <c r="AF24" i="6"/>
  <c r="AF29" i="6"/>
  <c r="AF7" i="6"/>
  <c r="AF28" i="6"/>
  <c r="AF32" i="6"/>
  <c r="AF17" i="6"/>
  <c r="AF15" i="6"/>
  <c r="AF6" i="6"/>
  <c r="AF2" i="6"/>
  <c r="AF33" i="6"/>
  <c r="AF23" i="6"/>
  <c r="AF14" i="6"/>
  <c r="AF10" i="6"/>
  <c r="AF5" i="6"/>
  <c r="AF3" i="6"/>
  <c r="AF30" i="6"/>
  <c r="AF26" i="6"/>
  <c r="AF9" i="6"/>
  <c r="AF19" i="6"/>
  <c r="AF11" i="6"/>
  <c r="AF4" i="6"/>
  <c r="AF27" i="6"/>
  <c r="AF22" i="6"/>
  <c r="AF8" i="6"/>
  <c r="AF18" i="6"/>
  <c r="AF25" i="6"/>
  <c r="AF34" i="6"/>
  <c r="AF21" i="6"/>
  <c r="AH3" i="6"/>
  <c r="AH2" i="6"/>
  <c r="BY63" i="6"/>
  <c r="BY25" i="6"/>
  <c r="BY89" i="6"/>
  <c r="BY43" i="6"/>
  <c r="BY107" i="6"/>
  <c r="BY61" i="6"/>
  <c r="BY32" i="6"/>
  <c r="BY52" i="6"/>
  <c r="BY72" i="6"/>
  <c r="BY92" i="6"/>
  <c r="BY74" i="6"/>
  <c r="BY38" i="6"/>
  <c r="BY30" i="6"/>
  <c r="BY31" i="6"/>
  <c r="BY95" i="6"/>
  <c r="BY57" i="6"/>
  <c r="BY11" i="6"/>
  <c r="BY75" i="6"/>
  <c r="BY29" i="6"/>
  <c r="BY93" i="6"/>
  <c r="BY96" i="6"/>
  <c r="BY8" i="6"/>
  <c r="BY28" i="6"/>
  <c r="BY66" i="6"/>
  <c r="BY82" i="6"/>
  <c r="BY70" i="6"/>
  <c r="BY71" i="6"/>
  <c r="BY49" i="6"/>
  <c r="BY27" i="6"/>
  <c r="BY5" i="6"/>
  <c r="BY85" i="6"/>
  <c r="BY20" i="6"/>
  <c r="BY88" i="6"/>
  <c r="BY34" i="6"/>
  <c r="BY58" i="6"/>
  <c r="BY46" i="6"/>
  <c r="BY79" i="6"/>
  <c r="BY65" i="6"/>
  <c r="BY35" i="6"/>
  <c r="BY13" i="6"/>
  <c r="BY101" i="6"/>
  <c r="BY36" i="6"/>
  <c r="BY104" i="6"/>
  <c r="BY98" i="6"/>
  <c r="BY90" i="6"/>
  <c r="BY62" i="6"/>
  <c r="BY7" i="6"/>
  <c r="BY87" i="6"/>
  <c r="BY73" i="6"/>
  <c r="BY51" i="6"/>
  <c r="BY21" i="6"/>
  <c r="BY109" i="6"/>
  <c r="BY15" i="6"/>
  <c r="BY103" i="6"/>
  <c r="BY81" i="6"/>
  <c r="BY59" i="6"/>
  <c r="BY37" i="6"/>
  <c r="BY16" i="6"/>
  <c r="BY84" i="6"/>
  <c r="BY44" i="6"/>
  <c r="BY42" i="6"/>
  <c r="BY54" i="6"/>
  <c r="BY94" i="6"/>
  <c r="BY23" i="6"/>
  <c r="BY9" i="6"/>
  <c r="BY97" i="6"/>
  <c r="BY67" i="6"/>
  <c r="BY45" i="6"/>
  <c r="BY48" i="6"/>
  <c r="BY100" i="6"/>
  <c r="BY60" i="6"/>
  <c r="BY106" i="6"/>
  <c r="BY6" i="6"/>
  <c r="BY39" i="6"/>
  <c r="BY17" i="6"/>
  <c r="BY105" i="6"/>
  <c r="BY83" i="6"/>
  <c r="BY53" i="6"/>
  <c r="BY64" i="6"/>
  <c r="BY24" i="6"/>
  <c r="BY76" i="6"/>
  <c r="BY18" i="6"/>
  <c r="BY22" i="6"/>
  <c r="BY47" i="6"/>
  <c r="BY33" i="6"/>
  <c r="BY3" i="6"/>
  <c r="BY91" i="6"/>
  <c r="BY80" i="6"/>
  <c r="BY10" i="6"/>
  <c r="BY55" i="6"/>
  <c r="BY68" i="6"/>
  <c r="BY26" i="6"/>
  <c r="BY69" i="6"/>
  <c r="BY4" i="6"/>
  <c r="BY50" i="6"/>
  <c r="BY78" i="6"/>
  <c r="BY2" i="6"/>
  <c r="BY41" i="6"/>
  <c r="BY40" i="6"/>
  <c r="BY102" i="6"/>
  <c r="BY19" i="6"/>
  <c r="BY56" i="6"/>
  <c r="BY86" i="6"/>
  <c r="BY99" i="6"/>
  <c r="BY12" i="6"/>
  <c r="BY14" i="6"/>
  <c r="BY108" i="6"/>
  <c r="BY77" i="6"/>
  <c r="B10" i="6"/>
  <c r="B12" i="6"/>
  <c r="B14" i="6"/>
  <c r="B9" i="6"/>
  <c r="B18" i="6"/>
  <c r="B20" i="6"/>
  <c r="B22" i="6"/>
  <c r="B17" i="6"/>
  <c r="B26" i="6"/>
  <c r="B28" i="6"/>
  <c r="B7" i="6"/>
  <c r="B25" i="6"/>
  <c r="B3" i="6"/>
  <c r="B5" i="6"/>
  <c r="B15" i="6"/>
  <c r="B11" i="6"/>
  <c r="B13" i="6"/>
  <c r="B23" i="6"/>
  <c r="B19" i="6"/>
  <c r="B21" i="6"/>
  <c r="B8" i="6"/>
  <c r="B2" i="6"/>
  <c r="B27" i="6"/>
  <c r="B4" i="6"/>
  <c r="B29" i="6"/>
  <c r="B6" i="6"/>
  <c r="B24" i="6"/>
  <c r="B16" i="6"/>
  <c r="AA14" i="6"/>
  <c r="AA21" i="6"/>
  <c r="AA2" i="6"/>
  <c r="AA16" i="6"/>
  <c r="AA19" i="6"/>
  <c r="AA10" i="6"/>
  <c r="AA11" i="6"/>
  <c r="AA5" i="6"/>
  <c r="AA4" i="6"/>
  <c r="AA15" i="6"/>
  <c r="AA9" i="6"/>
  <c r="AA12" i="6"/>
  <c r="AA3" i="6"/>
  <c r="AA17" i="6"/>
  <c r="AA18" i="6"/>
  <c r="AA7" i="6"/>
  <c r="AA13" i="6"/>
  <c r="AA22" i="6"/>
  <c r="AA20" i="6"/>
  <c r="AA8" i="6"/>
  <c r="AA6" i="6"/>
  <c r="S22" i="6"/>
  <c r="S26" i="6"/>
  <c r="S31" i="6"/>
  <c r="S30" i="6"/>
  <c r="S13" i="6"/>
  <c r="S3" i="6"/>
  <c r="S4" i="6"/>
  <c r="S8" i="6"/>
  <c r="S29" i="6"/>
  <c r="S7" i="6"/>
  <c r="S12" i="6"/>
  <c r="S16" i="6"/>
  <c r="S17" i="6"/>
  <c r="S11" i="6"/>
  <c r="S20" i="6"/>
  <c r="S24" i="6"/>
  <c r="S5" i="6"/>
  <c r="S15" i="6"/>
  <c r="S6" i="6"/>
  <c r="S10" i="6"/>
  <c r="S9" i="6"/>
  <c r="S23" i="6"/>
  <c r="S28" i="6"/>
  <c r="S14" i="6"/>
  <c r="S2" i="6"/>
  <c r="S18" i="6"/>
  <c r="S21" i="6"/>
  <c r="S25" i="6"/>
  <c r="S19" i="6"/>
  <c r="S27" i="6"/>
  <c r="W9" i="6"/>
  <c r="W3" i="6"/>
  <c r="W67" i="6"/>
  <c r="W61" i="6"/>
  <c r="W55" i="6"/>
  <c r="W46" i="6"/>
  <c r="W22" i="6"/>
  <c r="W52" i="6"/>
  <c r="W36" i="6"/>
  <c r="W17" i="6"/>
  <c r="W11" i="6"/>
  <c r="W5" i="6"/>
  <c r="W69" i="6"/>
  <c r="W63" i="6"/>
  <c r="W62" i="6"/>
  <c r="W38" i="6"/>
  <c r="W24" i="6"/>
  <c r="W68" i="6"/>
  <c r="W25" i="6"/>
  <c r="W19" i="6"/>
  <c r="W13" i="6"/>
  <c r="W7" i="6"/>
  <c r="W10" i="6"/>
  <c r="W2" i="6"/>
  <c r="W54" i="6"/>
  <c r="W56" i="6"/>
  <c r="W8" i="6"/>
  <c r="W33" i="6"/>
  <c r="W27" i="6"/>
  <c r="W21" i="6"/>
  <c r="W15" i="6"/>
  <c r="W26" i="6"/>
  <c r="W18" i="6"/>
  <c r="W12" i="6"/>
  <c r="W28" i="6"/>
  <c r="W40" i="6"/>
  <c r="W41" i="6"/>
  <c r="W35" i="6"/>
  <c r="W29" i="6"/>
  <c r="W23" i="6"/>
  <c r="W42" i="6"/>
  <c r="W34" i="6"/>
  <c r="W44" i="6"/>
  <c r="W60" i="6"/>
  <c r="W57" i="6"/>
  <c r="W51" i="6"/>
  <c r="W53" i="6"/>
  <c r="W66" i="6"/>
  <c r="W31" i="6"/>
  <c r="W6" i="6"/>
  <c r="W49" i="6"/>
  <c r="W39" i="6"/>
  <c r="W16" i="6"/>
  <c r="W65" i="6"/>
  <c r="W47" i="6"/>
  <c r="W48" i="6"/>
  <c r="W43" i="6"/>
  <c r="W58" i="6"/>
  <c r="W20" i="6"/>
  <c r="W64" i="6"/>
  <c r="W59" i="6"/>
  <c r="W4" i="6"/>
  <c r="W37" i="6"/>
  <c r="W45" i="6"/>
  <c r="W14" i="6"/>
  <c r="W30" i="6"/>
  <c r="W50" i="6"/>
  <c r="W32" i="6"/>
  <c r="AI15" i="6"/>
  <c r="AI17" i="6"/>
  <c r="AI19" i="6"/>
  <c r="AI21" i="6"/>
  <c r="AI48" i="6"/>
  <c r="AI40" i="6"/>
  <c r="AI10" i="6"/>
  <c r="AI54" i="6"/>
  <c r="AI23" i="6"/>
  <c r="AI25" i="6"/>
  <c r="AI27" i="6"/>
  <c r="AI29" i="6"/>
  <c r="AI64" i="6"/>
  <c r="AI56" i="6"/>
  <c r="AI42" i="6"/>
  <c r="AI62" i="6"/>
  <c r="AI31" i="6"/>
  <c r="AI33" i="6"/>
  <c r="AI35" i="6"/>
  <c r="AI37" i="6"/>
  <c r="AI4" i="6"/>
  <c r="AI12" i="6"/>
  <c r="AI18" i="6"/>
  <c r="AI6" i="6"/>
  <c r="AI39" i="6"/>
  <c r="AI41" i="6"/>
  <c r="AI43" i="6"/>
  <c r="AI45" i="6"/>
  <c r="AI20" i="6"/>
  <c r="AI28" i="6"/>
  <c r="AI50" i="6"/>
  <c r="AI14" i="6"/>
  <c r="AI47" i="6"/>
  <c r="AI49" i="6"/>
  <c r="AI51" i="6"/>
  <c r="AI53" i="6"/>
  <c r="AI36" i="6"/>
  <c r="AI44" i="6"/>
  <c r="AI26" i="6"/>
  <c r="AI22" i="6"/>
  <c r="AI55" i="6"/>
  <c r="AI13" i="6"/>
  <c r="AI2" i="6"/>
  <c r="AI63" i="6"/>
  <c r="AI61" i="6"/>
  <c r="AI34" i="6"/>
  <c r="AI9" i="6"/>
  <c r="AI16" i="6"/>
  <c r="AI58" i="6"/>
  <c r="AI57" i="6"/>
  <c r="AI32" i="6"/>
  <c r="AI38" i="6"/>
  <c r="AI3" i="6"/>
  <c r="AI52" i="6"/>
  <c r="AI46" i="6"/>
  <c r="AI11" i="6"/>
  <c r="AI8" i="6"/>
  <c r="AI30" i="6"/>
  <c r="AI59" i="6"/>
  <c r="AI24" i="6"/>
  <c r="AI7" i="6"/>
  <c r="AI5" i="6"/>
  <c r="AI60" i="6"/>
  <c r="BJ33" i="6"/>
  <c r="BJ21" i="6"/>
  <c r="BJ18" i="6"/>
  <c r="BJ30" i="6"/>
  <c r="BJ16" i="6"/>
  <c r="BJ11" i="6"/>
  <c r="BJ7" i="6"/>
  <c r="BJ38" i="6"/>
  <c r="BJ12" i="6"/>
  <c r="BJ19" i="6"/>
  <c r="BJ15" i="6"/>
  <c r="BJ10" i="6"/>
  <c r="BJ8" i="6"/>
  <c r="BJ35" i="6"/>
  <c r="BJ31" i="6"/>
  <c r="BJ14" i="6"/>
  <c r="BJ32" i="6"/>
  <c r="BJ9" i="6"/>
  <c r="BJ5" i="6"/>
  <c r="BJ2" i="6"/>
  <c r="BJ20" i="6"/>
  <c r="BJ17" i="6"/>
  <c r="BJ13" i="6"/>
  <c r="BJ34" i="6"/>
  <c r="BJ28" i="6"/>
  <c r="BJ3" i="6"/>
  <c r="BJ4" i="6"/>
  <c r="BJ29" i="6"/>
  <c r="BJ24" i="6"/>
  <c r="BJ22" i="6"/>
  <c r="BJ27" i="6"/>
  <c r="BJ36" i="6"/>
  <c r="BJ37" i="6"/>
  <c r="BJ25" i="6"/>
  <c r="BJ23" i="6"/>
  <c r="BJ26" i="6"/>
  <c r="BJ6" i="6"/>
  <c r="D6" i="5"/>
  <c r="D14" i="5"/>
  <c r="D22" i="5"/>
  <c r="D8" i="5"/>
  <c r="D16" i="5"/>
  <c r="D24" i="5"/>
  <c r="D2" i="5"/>
  <c r="D10" i="5"/>
  <c r="D18" i="5"/>
  <c r="D26" i="5"/>
  <c r="D4" i="5"/>
  <c r="D12" i="5"/>
  <c r="D20" i="5"/>
  <c r="D3" i="5"/>
  <c r="D19" i="5"/>
  <c r="D5" i="5"/>
  <c r="D21" i="5"/>
  <c r="D7" i="5"/>
  <c r="D23" i="5"/>
  <c r="D11" i="5"/>
  <c r="D13" i="5"/>
  <c r="D15" i="5"/>
  <c r="D9" i="5"/>
  <c r="D17" i="5"/>
  <c r="D25" i="5"/>
  <c r="S3" i="5"/>
  <c r="S11" i="5"/>
  <c r="S19" i="5"/>
  <c r="S27" i="5"/>
  <c r="S4" i="5"/>
  <c r="S12" i="5"/>
  <c r="S20" i="5"/>
  <c r="S28" i="5"/>
  <c r="S7" i="5"/>
  <c r="S15" i="5"/>
  <c r="S23" i="5"/>
  <c r="S31" i="5"/>
  <c r="S8" i="5"/>
  <c r="S16" i="5"/>
  <c r="S24" i="5"/>
  <c r="S2" i="5"/>
  <c r="S18" i="5"/>
  <c r="S6" i="5"/>
  <c r="S22" i="5"/>
  <c r="S10" i="5"/>
  <c r="S26" i="5"/>
  <c r="S14" i="5"/>
  <c r="S30" i="5"/>
  <c r="S5" i="5"/>
  <c r="S13" i="5"/>
  <c r="S21" i="5"/>
  <c r="S29" i="5"/>
  <c r="S25" i="5"/>
  <c r="S9" i="5"/>
  <c r="S17" i="5"/>
  <c r="A6" i="5"/>
  <c r="A14" i="5"/>
  <c r="A22" i="5"/>
  <c r="A30" i="5"/>
  <c r="A38" i="5"/>
  <c r="A46" i="5"/>
  <c r="A54" i="5"/>
  <c r="A8" i="5"/>
  <c r="A16" i="5"/>
  <c r="A24" i="5"/>
  <c r="A32" i="5"/>
  <c r="A40" i="5"/>
  <c r="A48" i="5"/>
  <c r="A56" i="5"/>
  <c r="A4" i="5"/>
  <c r="A12" i="5"/>
  <c r="A20" i="5"/>
  <c r="A28" i="5"/>
  <c r="A36" i="5"/>
  <c r="A7" i="5"/>
  <c r="A19" i="5"/>
  <c r="A33" i="5"/>
  <c r="A44" i="5"/>
  <c r="A55" i="5"/>
  <c r="A9" i="5"/>
  <c r="A21" i="5"/>
  <c r="A34" i="5"/>
  <c r="A45" i="5"/>
  <c r="A57" i="5"/>
  <c r="A10" i="5"/>
  <c r="A23" i="5"/>
  <c r="A35" i="5"/>
  <c r="A47" i="5"/>
  <c r="A13" i="5"/>
  <c r="A26" i="5"/>
  <c r="A39" i="5"/>
  <c r="A50" i="5"/>
  <c r="A2" i="5"/>
  <c r="A15" i="5"/>
  <c r="A27" i="5"/>
  <c r="A41" i="5"/>
  <c r="A51" i="5"/>
  <c r="A3" i="5"/>
  <c r="A17" i="5"/>
  <c r="A29" i="5"/>
  <c r="A42" i="5"/>
  <c r="A52" i="5"/>
  <c r="A49" i="5"/>
  <c r="A5" i="5"/>
  <c r="A53" i="5"/>
  <c r="A11" i="5"/>
  <c r="A18" i="5"/>
  <c r="A25" i="5"/>
  <c r="A43" i="5"/>
  <c r="A31" i="5"/>
  <c r="A37" i="5"/>
  <c r="C4" i="5"/>
  <c r="C12" i="5"/>
  <c r="C6" i="5"/>
  <c r="C14" i="5"/>
  <c r="C8" i="5"/>
  <c r="C16" i="5"/>
  <c r="C2" i="5"/>
  <c r="C10" i="5"/>
  <c r="C9" i="5"/>
  <c r="C11" i="5"/>
  <c r="C13" i="5"/>
  <c r="C17" i="5"/>
  <c r="C3" i="5"/>
  <c r="C5" i="5"/>
  <c r="C7" i="5"/>
  <c r="C15" i="5"/>
  <c r="V3" i="5"/>
  <c r="V4" i="5"/>
  <c r="V2" i="5"/>
  <c r="V5" i="5"/>
  <c r="AT3" i="5"/>
  <c r="AT11" i="5"/>
  <c r="AT19" i="5"/>
  <c r="AT27" i="5"/>
  <c r="AT35" i="5"/>
  <c r="AT43" i="5"/>
  <c r="AT51" i="5"/>
  <c r="AT59" i="5"/>
  <c r="AT67" i="5"/>
  <c r="AT4" i="5"/>
  <c r="AT12" i="5"/>
  <c r="AT20" i="5"/>
  <c r="AT28" i="5"/>
  <c r="AT36" i="5"/>
  <c r="AT44" i="5"/>
  <c r="AT52" i="5"/>
  <c r="AT60" i="5"/>
  <c r="AT68" i="5"/>
  <c r="AT7" i="5"/>
  <c r="AT15" i="5"/>
  <c r="AT23" i="5"/>
  <c r="AT31" i="5"/>
  <c r="AT39" i="5"/>
  <c r="AT47" i="5"/>
  <c r="AT55" i="5"/>
  <c r="AT63" i="5"/>
  <c r="AT8" i="5"/>
  <c r="AT16" i="5"/>
  <c r="AT24" i="5"/>
  <c r="AT32" i="5"/>
  <c r="AT40" i="5"/>
  <c r="AT48" i="5"/>
  <c r="AT56" i="5"/>
  <c r="AT64" i="5"/>
  <c r="AT10" i="5"/>
  <c r="AT26" i="5"/>
  <c r="AT42" i="5"/>
  <c r="AT58" i="5"/>
  <c r="AT14" i="5"/>
  <c r="AT30" i="5"/>
  <c r="AT46" i="5"/>
  <c r="AT62" i="5"/>
  <c r="AT2" i="5"/>
  <c r="AT18" i="5"/>
  <c r="AT34" i="5"/>
  <c r="AT50" i="5"/>
  <c r="AT66" i="5"/>
  <c r="AT6" i="5"/>
  <c r="AT22" i="5"/>
  <c r="AT38" i="5"/>
  <c r="AT54" i="5"/>
  <c r="AT13" i="5"/>
  <c r="AT45" i="5"/>
  <c r="AT21" i="5"/>
  <c r="AT53" i="5"/>
  <c r="AT29" i="5"/>
  <c r="AT61" i="5"/>
  <c r="AT5" i="5"/>
  <c r="AT37" i="5"/>
  <c r="AT69" i="5"/>
  <c r="AT33" i="5"/>
  <c r="AT41" i="5"/>
  <c r="AT49" i="5"/>
  <c r="AT57" i="5"/>
  <c r="AT65" i="5"/>
  <c r="AT9" i="5"/>
  <c r="AT17" i="5"/>
  <c r="AT25" i="5"/>
  <c r="F8" i="5"/>
  <c r="F16" i="5"/>
  <c r="F24" i="5"/>
  <c r="F32" i="5"/>
  <c r="F40" i="5"/>
  <c r="F48" i="5"/>
  <c r="F56" i="5"/>
  <c r="F64" i="5"/>
  <c r="F2" i="5"/>
  <c r="F10" i="5"/>
  <c r="F18" i="5"/>
  <c r="F26" i="5"/>
  <c r="F34" i="5"/>
  <c r="F42" i="5"/>
  <c r="F50" i="5"/>
  <c r="F58" i="5"/>
  <c r="F66" i="5"/>
  <c r="F4" i="5"/>
  <c r="F12" i="5"/>
  <c r="F20" i="5"/>
  <c r="F28" i="5"/>
  <c r="F36" i="5"/>
  <c r="F44" i="5"/>
  <c r="F52" i="5"/>
  <c r="F60" i="5"/>
  <c r="F68" i="5"/>
  <c r="F6" i="5"/>
  <c r="F14" i="5"/>
  <c r="F22" i="5"/>
  <c r="F30" i="5"/>
  <c r="F38" i="5"/>
  <c r="F46" i="5"/>
  <c r="F54" i="5"/>
  <c r="F62" i="5"/>
  <c r="F13" i="5"/>
  <c r="F29" i="5"/>
  <c r="F45" i="5"/>
  <c r="F61" i="5"/>
  <c r="F15" i="5"/>
  <c r="F31" i="5"/>
  <c r="F47" i="5"/>
  <c r="F63" i="5"/>
  <c r="F17" i="5"/>
  <c r="F33" i="5"/>
  <c r="F49" i="5"/>
  <c r="F65" i="5"/>
  <c r="F3" i="5"/>
  <c r="F19" i="5"/>
  <c r="F35" i="5"/>
  <c r="F5" i="5"/>
  <c r="F21" i="5"/>
  <c r="F37" i="5"/>
  <c r="F53" i="5"/>
  <c r="F69" i="5"/>
  <c r="F7" i="5"/>
  <c r="F23" i="5"/>
  <c r="F39" i="5"/>
  <c r="F55" i="5"/>
  <c r="F9" i="5"/>
  <c r="F25" i="5"/>
  <c r="F41" i="5"/>
  <c r="F57" i="5"/>
  <c r="F11" i="5"/>
  <c r="F27" i="5"/>
  <c r="F43" i="5"/>
  <c r="F51" i="5"/>
  <c r="F59" i="5"/>
  <c r="F67" i="5"/>
  <c r="AH3" i="5"/>
  <c r="AH2" i="5"/>
  <c r="AI3" i="5"/>
  <c r="AI11" i="5"/>
  <c r="AI19" i="5"/>
  <c r="AI27" i="5"/>
  <c r="AI35" i="5"/>
  <c r="AI43" i="5"/>
  <c r="AI51" i="5"/>
  <c r="AI59" i="5"/>
  <c r="AI4" i="5"/>
  <c r="AI12" i="5"/>
  <c r="AI20" i="5"/>
  <c r="AI28" i="5"/>
  <c r="AI36" i="5"/>
  <c r="AI44" i="5"/>
  <c r="AI52" i="5"/>
  <c r="AI60" i="5"/>
  <c r="AI7" i="5"/>
  <c r="AI15" i="5"/>
  <c r="AI23" i="5"/>
  <c r="AI31" i="5"/>
  <c r="AI39" i="5"/>
  <c r="AI47" i="5"/>
  <c r="AI55" i="5"/>
  <c r="AI63" i="5"/>
  <c r="AI8" i="5"/>
  <c r="AI16" i="5"/>
  <c r="AI24" i="5"/>
  <c r="AI32" i="5"/>
  <c r="AI40" i="5"/>
  <c r="AI48" i="5"/>
  <c r="AI56" i="5"/>
  <c r="AI64" i="5"/>
  <c r="AI10" i="5"/>
  <c r="AI26" i="5"/>
  <c r="AI42" i="5"/>
  <c r="AI58" i="5"/>
  <c r="AI14" i="5"/>
  <c r="AI30" i="5"/>
  <c r="AI46" i="5"/>
  <c r="AI62" i="5"/>
  <c r="AI2" i="5"/>
  <c r="AI18" i="5"/>
  <c r="AI34" i="5"/>
  <c r="AI50" i="5"/>
  <c r="AI6" i="5"/>
  <c r="AI22" i="5"/>
  <c r="AI38" i="5"/>
  <c r="AI54" i="5"/>
  <c r="AI29" i="5"/>
  <c r="AI61" i="5"/>
  <c r="AI5" i="5"/>
  <c r="AI37" i="5"/>
  <c r="AI13" i="5"/>
  <c r="AI45" i="5"/>
  <c r="AI21" i="5"/>
  <c r="AI53" i="5"/>
  <c r="AI49" i="5"/>
  <c r="AI57" i="5"/>
  <c r="AI9" i="5"/>
  <c r="AI17" i="5"/>
  <c r="AI25" i="5"/>
  <c r="AI33" i="5"/>
  <c r="AI41" i="5"/>
  <c r="B3" i="5"/>
  <c r="B11" i="5"/>
  <c r="B19" i="5"/>
  <c r="B27" i="5"/>
  <c r="B5" i="5"/>
  <c r="B13" i="5"/>
  <c r="B21" i="5"/>
  <c r="B29" i="5"/>
  <c r="B7" i="5"/>
  <c r="B15" i="5"/>
  <c r="B9" i="5"/>
  <c r="B17" i="5"/>
  <c r="B25" i="5"/>
  <c r="B8" i="5"/>
  <c r="B23" i="5"/>
  <c r="B10" i="5"/>
  <c r="B24" i="5"/>
  <c r="B12" i="5"/>
  <c r="B26" i="5"/>
  <c r="B16" i="5"/>
  <c r="B2" i="5"/>
  <c r="B18" i="5"/>
  <c r="B4" i="5"/>
  <c r="B20" i="5"/>
  <c r="B28" i="5"/>
  <c r="B6" i="5"/>
  <c r="B14" i="5"/>
  <c r="B22" i="5"/>
  <c r="E3" i="5"/>
  <c r="E5" i="5"/>
  <c r="E2" i="5"/>
  <c r="E4" i="5"/>
  <c r="U2" i="5"/>
  <c r="U3" i="5"/>
  <c r="AA6" i="5"/>
  <c r="AA14" i="5"/>
  <c r="AA22" i="5"/>
  <c r="AA7" i="5"/>
  <c r="AA15" i="5"/>
  <c r="AA2" i="5"/>
  <c r="AA10" i="5"/>
  <c r="AA18" i="5"/>
  <c r="AA3" i="5"/>
  <c r="AA11" i="5"/>
  <c r="AA19" i="5"/>
  <c r="AA5" i="5"/>
  <c r="AA21" i="5"/>
  <c r="AA9" i="5"/>
  <c r="AA13" i="5"/>
  <c r="AA17" i="5"/>
  <c r="AA8" i="5"/>
  <c r="AA16" i="5"/>
  <c r="AA4" i="5"/>
  <c r="AA12" i="5"/>
  <c r="AA20" i="5"/>
  <c r="AD6" i="5"/>
  <c r="AD14" i="5"/>
  <c r="AD7" i="5"/>
  <c r="AD15" i="5"/>
  <c r="AD2" i="5"/>
  <c r="AD10" i="5"/>
  <c r="AD3" i="5"/>
  <c r="AD11" i="5"/>
  <c r="AD5" i="5"/>
  <c r="AD9" i="5"/>
  <c r="AD13" i="5"/>
  <c r="AD8" i="5"/>
  <c r="AD16" i="5"/>
  <c r="AD12" i="5"/>
  <c r="AD4" i="5"/>
  <c r="AQ6" i="5"/>
  <c r="AQ14" i="5"/>
  <c r="AQ22" i="5"/>
  <c r="AQ7" i="5"/>
  <c r="AQ15" i="5"/>
  <c r="AQ23" i="5"/>
  <c r="AQ2" i="5"/>
  <c r="AQ10" i="5"/>
  <c r="AQ18" i="5"/>
  <c r="AQ26" i="5"/>
  <c r="AQ3" i="5"/>
  <c r="AQ11" i="5"/>
  <c r="AQ19" i="5"/>
  <c r="AQ27" i="5"/>
  <c r="AQ5" i="5"/>
  <c r="AQ21" i="5"/>
  <c r="AQ9" i="5"/>
  <c r="AQ25" i="5"/>
  <c r="AQ13" i="5"/>
  <c r="AQ29" i="5"/>
  <c r="AQ17" i="5"/>
  <c r="AQ8" i="5"/>
  <c r="AQ16" i="5"/>
  <c r="AQ24" i="5"/>
  <c r="AQ28" i="5"/>
  <c r="AQ4" i="5"/>
  <c r="AQ12" i="5"/>
  <c r="AQ20" i="5"/>
  <c r="L6" i="5"/>
  <c r="L14" i="5"/>
  <c r="L22" i="5"/>
  <c r="L30" i="5"/>
  <c r="L38" i="5"/>
  <c r="L46" i="5"/>
  <c r="L54" i="5"/>
  <c r="L62" i="5"/>
  <c r="L70" i="5"/>
  <c r="L78" i="5"/>
  <c r="L86" i="5"/>
  <c r="L94" i="5"/>
  <c r="L102" i="5"/>
  <c r="L110" i="5"/>
  <c r="L118" i="5"/>
  <c r="L126" i="5"/>
  <c r="L134" i="5"/>
  <c r="L142" i="5"/>
  <c r="L150" i="5"/>
  <c r="L158" i="5"/>
  <c r="L166" i="5"/>
  <c r="L8" i="5"/>
  <c r="L16" i="5"/>
  <c r="L24" i="5"/>
  <c r="L32" i="5"/>
  <c r="L40" i="5"/>
  <c r="L48" i="5"/>
  <c r="L56" i="5"/>
  <c r="L64" i="5"/>
  <c r="L72" i="5"/>
  <c r="L80" i="5"/>
  <c r="L88" i="5"/>
  <c r="L96" i="5"/>
  <c r="L104" i="5"/>
  <c r="L112" i="5"/>
  <c r="L120" i="5"/>
  <c r="L128" i="5"/>
  <c r="L136" i="5"/>
  <c r="L144" i="5"/>
  <c r="L152" i="5"/>
  <c r="L160" i="5"/>
  <c r="L2" i="5"/>
  <c r="L10" i="5"/>
  <c r="L18" i="5"/>
  <c r="L26" i="5"/>
  <c r="L34" i="5"/>
  <c r="L42" i="5"/>
  <c r="L50" i="5"/>
  <c r="L58" i="5"/>
  <c r="L66" i="5"/>
  <c r="L74" i="5"/>
  <c r="L82" i="5"/>
  <c r="L90" i="5"/>
  <c r="L98" i="5"/>
  <c r="L106" i="5"/>
  <c r="L114" i="5"/>
  <c r="L122" i="5"/>
  <c r="L130" i="5"/>
  <c r="L138" i="5"/>
  <c r="L146" i="5"/>
  <c r="L154" i="5"/>
  <c r="L162" i="5"/>
  <c r="L4" i="5"/>
  <c r="L12" i="5"/>
  <c r="L20" i="5"/>
  <c r="L28" i="5"/>
  <c r="L36" i="5"/>
  <c r="L44" i="5"/>
  <c r="L52" i="5"/>
  <c r="L60" i="5"/>
  <c r="L68" i="5"/>
  <c r="L76" i="5"/>
  <c r="L84" i="5"/>
  <c r="L92" i="5"/>
  <c r="L100" i="5"/>
  <c r="L108" i="5"/>
  <c r="L116" i="5"/>
  <c r="L124" i="5"/>
  <c r="L132" i="5"/>
  <c r="L140" i="5"/>
  <c r="L148" i="5"/>
  <c r="L156" i="5"/>
  <c r="L164" i="5"/>
  <c r="L3" i="5"/>
  <c r="L19" i="5"/>
  <c r="L35" i="5"/>
  <c r="L51" i="5"/>
  <c r="L67" i="5"/>
  <c r="L83" i="5"/>
  <c r="L99" i="5"/>
  <c r="L115" i="5"/>
  <c r="L131" i="5"/>
  <c r="L147" i="5"/>
  <c r="L163" i="5"/>
  <c r="L5" i="5"/>
  <c r="L21" i="5"/>
  <c r="L37" i="5"/>
  <c r="L53" i="5"/>
  <c r="L69" i="5"/>
  <c r="L85" i="5"/>
  <c r="L101" i="5"/>
  <c r="L117" i="5"/>
  <c r="L133" i="5"/>
  <c r="L149" i="5"/>
  <c r="L165" i="5"/>
  <c r="L7" i="5"/>
  <c r="L23" i="5"/>
  <c r="L39" i="5"/>
  <c r="L55" i="5"/>
  <c r="L71" i="5"/>
  <c r="L87" i="5"/>
  <c r="L103" i="5"/>
  <c r="L119" i="5"/>
  <c r="L135" i="5"/>
  <c r="L151" i="5"/>
  <c r="L9" i="5"/>
  <c r="L25" i="5"/>
  <c r="L41" i="5"/>
  <c r="L57" i="5"/>
  <c r="L73" i="5"/>
  <c r="L89" i="5"/>
  <c r="L105" i="5"/>
  <c r="L121" i="5"/>
  <c r="L137" i="5"/>
  <c r="L153" i="5"/>
  <c r="L11" i="5"/>
  <c r="L27" i="5"/>
  <c r="L43" i="5"/>
  <c r="L59" i="5"/>
  <c r="L75" i="5"/>
  <c r="L91" i="5"/>
  <c r="L107" i="5"/>
  <c r="L123" i="5"/>
  <c r="L139" i="5"/>
  <c r="L155" i="5"/>
  <c r="L13" i="5"/>
  <c r="L29" i="5"/>
  <c r="L45" i="5"/>
  <c r="L61" i="5"/>
  <c r="L77" i="5"/>
  <c r="L93" i="5"/>
  <c r="L109" i="5"/>
  <c r="L125" i="5"/>
  <c r="L141" i="5"/>
  <c r="L157" i="5"/>
  <c r="L15" i="5"/>
  <c r="L31" i="5"/>
  <c r="L47" i="5"/>
  <c r="L63" i="5"/>
  <c r="L79" i="5"/>
  <c r="L95" i="5"/>
  <c r="L111" i="5"/>
  <c r="L127" i="5"/>
  <c r="L143" i="5"/>
  <c r="L159" i="5"/>
  <c r="L33" i="5"/>
  <c r="L161" i="5"/>
  <c r="L49" i="5"/>
  <c r="L65" i="5"/>
  <c r="L81" i="5"/>
  <c r="L97" i="5"/>
  <c r="L129" i="5"/>
  <c r="L17" i="5"/>
  <c r="L145" i="5"/>
  <c r="L113" i="5"/>
  <c r="AW6" i="5"/>
  <c r="AW14" i="5"/>
  <c r="AW7" i="5"/>
  <c r="AW15" i="5"/>
  <c r="AW2" i="5"/>
  <c r="AW10" i="5"/>
  <c r="AW18" i="5"/>
  <c r="AW3" i="5"/>
  <c r="AW11" i="5"/>
  <c r="AW19" i="5"/>
  <c r="AW13" i="5"/>
  <c r="AW17" i="5"/>
  <c r="AW5" i="5"/>
  <c r="AW9" i="5"/>
  <c r="AW8" i="5"/>
  <c r="AW16" i="5"/>
  <c r="AW4" i="5"/>
  <c r="AW12" i="5"/>
  <c r="O4" i="5"/>
  <c r="O12" i="5"/>
  <c r="O20" i="5"/>
  <c r="O28" i="5"/>
  <c r="O36" i="5"/>
  <c r="O44" i="5"/>
  <c r="O52" i="5"/>
  <c r="O60" i="5"/>
  <c r="O5" i="5"/>
  <c r="O13" i="5"/>
  <c r="O21" i="5"/>
  <c r="O29" i="5"/>
  <c r="O37" i="5"/>
  <c r="O45" i="5"/>
  <c r="O53" i="5"/>
  <c r="O61" i="5"/>
  <c r="O8" i="5"/>
  <c r="O16" i="5"/>
  <c r="O24" i="5"/>
  <c r="O32" i="5"/>
  <c r="O40" i="5"/>
  <c r="O48" i="5"/>
  <c r="O56" i="5"/>
  <c r="O9" i="5"/>
  <c r="O17" i="5"/>
  <c r="O25" i="5"/>
  <c r="O33" i="5"/>
  <c r="O41" i="5"/>
  <c r="O49" i="5"/>
  <c r="O57" i="5"/>
  <c r="O3" i="5"/>
  <c r="O19" i="5"/>
  <c r="O35" i="5"/>
  <c r="O51" i="5"/>
  <c r="O7" i="5"/>
  <c r="O23" i="5"/>
  <c r="O39" i="5"/>
  <c r="O55" i="5"/>
  <c r="O11" i="5"/>
  <c r="O27" i="5"/>
  <c r="O43" i="5"/>
  <c r="O59" i="5"/>
  <c r="O15" i="5"/>
  <c r="O31" i="5"/>
  <c r="O47" i="5"/>
  <c r="O63" i="5"/>
  <c r="O6" i="5"/>
  <c r="O38" i="5"/>
  <c r="O14" i="5"/>
  <c r="O46" i="5"/>
  <c r="O22" i="5"/>
  <c r="O54" i="5"/>
  <c r="O30" i="5"/>
  <c r="O62" i="5"/>
  <c r="O58" i="5"/>
  <c r="O2" i="5"/>
  <c r="O10" i="5"/>
  <c r="O18" i="5"/>
  <c r="O26" i="5"/>
  <c r="O34" i="5"/>
  <c r="O42" i="5"/>
  <c r="O50" i="5"/>
  <c r="AK4" i="5"/>
  <c r="AK12" i="5"/>
  <c r="AK20" i="5"/>
  <c r="AK5" i="5"/>
  <c r="AK13" i="5"/>
  <c r="AK21" i="5"/>
  <c r="AK8" i="5"/>
  <c r="AK16" i="5"/>
  <c r="AK24" i="5"/>
  <c r="AK9" i="5"/>
  <c r="AK17" i="5"/>
  <c r="AK25" i="5"/>
  <c r="AK3" i="5"/>
  <c r="AK19" i="5"/>
  <c r="AK7" i="5"/>
  <c r="AK23" i="5"/>
  <c r="AK11" i="5"/>
  <c r="AK15" i="5"/>
  <c r="AK22" i="5"/>
  <c r="AK6" i="5"/>
  <c r="AK14" i="5"/>
  <c r="AK10" i="5"/>
  <c r="AK18" i="5"/>
  <c r="AK2" i="5"/>
  <c r="N5" i="5"/>
  <c r="N13" i="5"/>
  <c r="N21" i="5"/>
  <c r="N29" i="5"/>
  <c r="N37" i="5"/>
  <c r="N45" i="5"/>
  <c r="N53" i="5"/>
  <c r="N61" i="5"/>
  <c r="N69" i="5"/>
  <c r="N77" i="5"/>
  <c r="N85" i="5"/>
  <c r="N93" i="5"/>
  <c r="N101" i="5"/>
  <c r="N109" i="5"/>
  <c r="N117" i="5"/>
  <c r="N125" i="5"/>
  <c r="N133" i="5"/>
  <c r="N141" i="5"/>
  <c r="N149" i="5"/>
  <c r="N6" i="5"/>
  <c r="N14" i="5"/>
  <c r="N22" i="5"/>
  <c r="N30" i="5"/>
  <c r="N38" i="5"/>
  <c r="N46" i="5"/>
  <c r="N54" i="5"/>
  <c r="N62" i="5"/>
  <c r="N70" i="5"/>
  <c r="N78" i="5"/>
  <c r="N86" i="5"/>
  <c r="N94" i="5"/>
  <c r="N102" i="5"/>
  <c r="N110" i="5"/>
  <c r="N118" i="5"/>
  <c r="N126" i="5"/>
  <c r="N134" i="5"/>
  <c r="N142" i="5"/>
  <c r="N9" i="5"/>
  <c r="N17" i="5"/>
  <c r="N25" i="5"/>
  <c r="N33" i="5"/>
  <c r="N41" i="5"/>
  <c r="N49" i="5"/>
  <c r="N57" i="5"/>
  <c r="N65" i="5"/>
  <c r="N73" i="5"/>
  <c r="N81" i="5"/>
  <c r="N89" i="5"/>
  <c r="N97" i="5"/>
  <c r="N105" i="5"/>
  <c r="N113" i="5"/>
  <c r="N121" i="5"/>
  <c r="N129" i="5"/>
  <c r="N137" i="5"/>
  <c r="N145" i="5"/>
  <c r="N2" i="5"/>
  <c r="N10" i="5"/>
  <c r="N18" i="5"/>
  <c r="N26" i="5"/>
  <c r="N34" i="5"/>
  <c r="N42" i="5"/>
  <c r="N50" i="5"/>
  <c r="N58" i="5"/>
  <c r="N66" i="5"/>
  <c r="N74" i="5"/>
  <c r="N82" i="5"/>
  <c r="N90" i="5"/>
  <c r="N98" i="5"/>
  <c r="N106" i="5"/>
  <c r="N114" i="5"/>
  <c r="N122" i="5"/>
  <c r="N130" i="5"/>
  <c r="N138" i="5"/>
  <c r="N146" i="5"/>
  <c r="N4" i="5"/>
  <c r="N20" i="5"/>
  <c r="N36" i="5"/>
  <c r="N52" i="5"/>
  <c r="N68" i="5"/>
  <c r="N84" i="5"/>
  <c r="N100" i="5"/>
  <c r="N116" i="5"/>
  <c r="N132" i="5"/>
  <c r="N148" i="5"/>
  <c r="N157" i="5"/>
  <c r="N165" i="5"/>
  <c r="N173" i="5"/>
  <c r="N181" i="5"/>
  <c r="N189" i="5"/>
  <c r="N197" i="5"/>
  <c r="N205" i="5"/>
  <c r="N213" i="5"/>
  <c r="N221" i="5"/>
  <c r="N229" i="5"/>
  <c r="N237" i="5"/>
  <c r="N245" i="5"/>
  <c r="N253" i="5"/>
  <c r="N261" i="5"/>
  <c r="N269" i="5"/>
  <c r="N277" i="5"/>
  <c r="N285" i="5"/>
  <c r="N293" i="5"/>
  <c r="N301" i="5"/>
  <c r="N309" i="5"/>
  <c r="N317" i="5"/>
  <c r="N325" i="5"/>
  <c r="N333" i="5"/>
  <c r="N341" i="5"/>
  <c r="N349" i="5"/>
  <c r="N357" i="5"/>
  <c r="N365" i="5"/>
  <c r="N373" i="5"/>
  <c r="N381" i="5"/>
  <c r="N389" i="5"/>
  <c r="N397" i="5"/>
  <c r="N405" i="5"/>
  <c r="N413" i="5"/>
  <c r="N421" i="5"/>
  <c r="N429" i="5"/>
  <c r="N437" i="5"/>
  <c r="N445" i="5"/>
  <c r="N453" i="5"/>
  <c r="N461" i="5"/>
  <c r="N469" i="5"/>
  <c r="N477" i="5"/>
  <c r="N8" i="5"/>
  <c r="N24" i="5"/>
  <c r="N40" i="5"/>
  <c r="N56" i="5"/>
  <c r="N72" i="5"/>
  <c r="N88" i="5"/>
  <c r="N104" i="5"/>
  <c r="N120" i="5"/>
  <c r="N136" i="5"/>
  <c r="N151" i="5"/>
  <c r="N159" i="5"/>
  <c r="N167" i="5"/>
  <c r="N175" i="5"/>
  <c r="N183" i="5"/>
  <c r="N191" i="5"/>
  <c r="N199" i="5"/>
  <c r="N207" i="5"/>
  <c r="N215" i="5"/>
  <c r="N223" i="5"/>
  <c r="N231" i="5"/>
  <c r="N239" i="5"/>
  <c r="N247" i="5"/>
  <c r="N255" i="5"/>
  <c r="N263" i="5"/>
  <c r="N271" i="5"/>
  <c r="N279" i="5"/>
  <c r="N287" i="5"/>
  <c r="N295" i="5"/>
  <c r="N303" i="5"/>
  <c r="N311" i="5"/>
  <c r="N319" i="5"/>
  <c r="N327" i="5"/>
  <c r="N335" i="5"/>
  <c r="N343" i="5"/>
  <c r="N351" i="5"/>
  <c r="N359" i="5"/>
  <c r="N367" i="5"/>
  <c r="N375" i="5"/>
  <c r="N383" i="5"/>
  <c r="N391" i="5"/>
  <c r="N399" i="5"/>
  <c r="N407" i="5"/>
  <c r="N415" i="5"/>
  <c r="N423" i="5"/>
  <c r="N431" i="5"/>
  <c r="N439" i="5"/>
  <c r="N447" i="5"/>
  <c r="N455" i="5"/>
  <c r="N463" i="5"/>
  <c r="N471" i="5"/>
  <c r="N479" i="5"/>
  <c r="N12" i="5"/>
  <c r="N28" i="5"/>
  <c r="N44" i="5"/>
  <c r="N60" i="5"/>
  <c r="N76" i="5"/>
  <c r="N92" i="5"/>
  <c r="N108" i="5"/>
  <c r="N124" i="5"/>
  <c r="N140" i="5"/>
  <c r="N153" i="5"/>
  <c r="N161" i="5"/>
  <c r="N169" i="5"/>
  <c r="N177" i="5"/>
  <c r="N185" i="5"/>
  <c r="N193" i="5"/>
  <c r="N201" i="5"/>
  <c r="N209" i="5"/>
  <c r="N217" i="5"/>
  <c r="N225" i="5"/>
  <c r="N233" i="5"/>
  <c r="N241" i="5"/>
  <c r="N249" i="5"/>
  <c r="N257" i="5"/>
  <c r="N265" i="5"/>
  <c r="N273" i="5"/>
  <c r="N281" i="5"/>
  <c r="N289" i="5"/>
  <c r="N297" i="5"/>
  <c r="N305" i="5"/>
  <c r="N313" i="5"/>
  <c r="N321" i="5"/>
  <c r="N329" i="5"/>
  <c r="N337" i="5"/>
  <c r="N345" i="5"/>
  <c r="N353" i="5"/>
  <c r="N361" i="5"/>
  <c r="N369" i="5"/>
  <c r="N377" i="5"/>
  <c r="N385" i="5"/>
  <c r="N393" i="5"/>
  <c r="N401" i="5"/>
  <c r="N409" i="5"/>
  <c r="N417" i="5"/>
  <c r="N425" i="5"/>
  <c r="N433" i="5"/>
  <c r="N441" i="5"/>
  <c r="N449" i="5"/>
  <c r="N457" i="5"/>
  <c r="N465" i="5"/>
  <c r="N473" i="5"/>
  <c r="N16" i="5"/>
  <c r="N32" i="5"/>
  <c r="N48" i="5"/>
  <c r="N64" i="5"/>
  <c r="N80" i="5"/>
  <c r="N96" i="5"/>
  <c r="N112" i="5"/>
  <c r="N128" i="5"/>
  <c r="N144" i="5"/>
  <c r="N155" i="5"/>
  <c r="N163" i="5"/>
  <c r="N171" i="5"/>
  <c r="N179" i="5"/>
  <c r="N187" i="5"/>
  <c r="N195" i="5"/>
  <c r="N203" i="5"/>
  <c r="N211" i="5"/>
  <c r="N219" i="5"/>
  <c r="N227" i="5"/>
  <c r="N235" i="5"/>
  <c r="N243" i="5"/>
  <c r="N251" i="5"/>
  <c r="N259" i="5"/>
  <c r="N267" i="5"/>
  <c r="N275" i="5"/>
  <c r="N283" i="5"/>
  <c r="N291" i="5"/>
  <c r="N299" i="5"/>
  <c r="N307" i="5"/>
  <c r="N315" i="5"/>
  <c r="N323" i="5"/>
  <c r="N331" i="5"/>
  <c r="N339" i="5"/>
  <c r="N347" i="5"/>
  <c r="N355" i="5"/>
  <c r="N363" i="5"/>
  <c r="N371" i="5"/>
  <c r="N379" i="5"/>
  <c r="N387" i="5"/>
  <c r="N395" i="5"/>
  <c r="N403" i="5"/>
  <c r="N411" i="5"/>
  <c r="N419" i="5"/>
  <c r="N427" i="5"/>
  <c r="N435" i="5"/>
  <c r="N443" i="5"/>
  <c r="N451" i="5"/>
  <c r="N459" i="5"/>
  <c r="N7" i="5"/>
  <c r="N39" i="5"/>
  <c r="N71" i="5"/>
  <c r="N103" i="5"/>
  <c r="N135" i="5"/>
  <c r="N158" i="5"/>
  <c r="N174" i="5"/>
  <c r="N190" i="5"/>
  <c r="N206" i="5"/>
  <c r="N222" i="5"/>
  <c r="N238" i="5"/>
  <c r="N254" i="5"/>
  <c r="N270" i="5"/>
  <c r="N286" i="5"/>
  <c r="N302" i="5"/>
  <c r="N318" i="5"/>
  <c r="N334" i="5"/>
  <c r="N350" i="5"/>
  <c r="N366" i="5"/>
  <c r="N382" i="5"/>
  <c r="N398" i="5"/>
  <c r="N414" i="5"/>
  <c r="N430" i="5"/>
  <c r="N446" i="5"/>
  <c r="N462" i="5"/>
  <c r="N475" i="5"/>
  <c r="N15" i="5"/>
  <c r="N47" i="5"/>
  <c r="N79" i="5"/>
  <c r="N111" i="5"/>
  <c r="N143" i="5"/>
  <c r="N162" i="5"/>
  <c r="N178" i="5"/>
  <c r="N194" i="5"/>
  <c r="N210" i="5"/>
  <c r="N226" i="5"/>
  <c r="N242" i="5"/>
  <c r="N258" i="5"/>
  <c r="N274" i="5"/>
  <c r="N290" i="5"/>
  <c r="N306" i="5"/>
  <c r="N322" i="5"/>
  <c r="N338" i="5"/>
  <c r="N354" i="5"/>
  <c r="N370" i="5"/>
  <c r="N386" i="5"/>
  <c r="N402" i="5"/>
  <c r="N418" i="5"/>
  <c r="N434" i="5"/>
  <c r="N450" i="5"/>
  <c r="N466" i="5"/>
  <c r="N478" i="5"/>
  <c r="N23" i="5"/>
  <c r="N55" i="5"/>
  <c r="N87" i="5"/>
  <c r="N119" i="5"/>
  <c r="N150" i="5"/>
  <c r="N166" i="5"/>
  <c r="N182" i="5"/>
  <c r="N198" i="5"/>
  <c r="N214" i="5"/>
  <c r="N230" i="5"/>
  <c r="N246" i="5"/>
  <c r="N262" i="5"/>
  <c r="N278" i="5"/>
  <c r="N294" i="5"/>
  <c r="N310" i="5"/>
  <c r="N326" i="5"/>
  <c r="N342" i="5"/>
  <c r="N358" i="5"/>
  <c r="N374" i="5"/>
  <c r="N390" i="5"/>
  <c r="N406" i="5"/>
  <c r="N422" i="5"/>
  <c r="N438" i="5"/>
  <c r="N454" i="5"/>
  <c r="N468" i="5"/>
  <c r="N31" i="5"/>
  <c r="N63" i="5"/>
  <c r="N95" i="5"/>
  <c r="N127" i="5"/>
  <c r="N154" i="5"/>
  <c r="N170" i="5"/>
  <c r="N186" i="5"/>
  <c r="N202" i="5"/>
  <c r="N218" i="5"/>
  <c r="N234" i="5"/>
  <c r="N250" i="5"/>
  <c r="N266" i="5"/>
  <c r="N282" i="5"/>
  <c r="N298" i="5"/>
  <c r="N314" i="5"/>
  <c r="N330" i="5"/>
  <c r="N346" i="5"/>
  <c r="N362" i="5"/>
  <c r="N378" i="5"/>
  <c r="N394" i="5"/>
  <c r="N410" i="5"/>
  <c r="N426" i="5"/>
  <c r="N442" i="5"/>
  <c r="N458" i="5"/>
  <c r="N472" i="5"/>
  <c r="N59" i="5"/>
  <c r="N123" i="5"/>
  <c r="N168" i="5"/>
  <c r="N200" i="5"/>
  <c r="N232" i="5"/>
  <c r="N264" i="5"/>
  <c r="N296" i="5"/>
  <c r="N328" i="5"/>
  <c r="N360" i="5"/>
  <c r="N392" i="5"/>
  <c r="N424" i="5"/>
  <c r="N456" i="5"/>
  <c r="N3" i="5"/>
  <c r="N67" i="5"/>
  <c r="N131" i="5"/>
  <c r="N172" i="5"/>
  <c r="N204" i="5"/>
  <c r="N236" i="5"/>
  <c r="N268" i="5"/>
  <c r="N300" i="5"/>
  <c r="N332" i="5"/>
  <c r="N364" i="5"/>
  <c r="N396" i="5"/>
  <c r="N428" i="5"/>
  <c r="N460" i="5"/>
  <c r="N11" i="5"/>
  <c r="N75" i="5"/>
  <c r="N139" i="5"/>
  <c r="N176" i="5"/>
  <c r="N208" i="5"/>
  <c r="N240" i="5"/>
  <c r="N272" i="5"/>
  <c r="N304" i="5"/>
  <c r="N336" i="5"/>
  <c r="N368" i="5"/>
  <c r="N400" i="5"/>
  <c r="N432" i="5"/>
  <c r="N464" i="5"/>
  <c r="N19" i="5"/>
  <c r="N83" i="5"/>
  <c r="N147" i="5"/>
  <c r="N180" i="5"/>
  <c r="N212" i="5"/>
  <c r="N244" i="5"/>
  <c r="N276" i="5"/>
  <c r="N308" i="5"/>
  <c r="N340" i="5"/>
  <c r="N372" i="5"/>
  <c r="N404" i="5"/>
  <c r="N436" i="5"/>
  <c r="N467" i="5"/>
  <c r="N27" i="5"/>
  <c r="N91" i="5"/>
  <c r="N152" i="5"/>
  <c r="N184" i="5"/>
  <c r="N216" i="5"/>
  <c r="N248" i="5"/>
  <c r="N280" i="5"/>
  <c r="N312" i="5"/>
  <c r="N344" i="5"/>
  <c r="N376" i="5"/>
  <c r="N408" i="5"/>
  <c r="N440" i="5"/>
  <c r="N470" i="5"/>
  <c r="N35" i="5"/>
  <c r="N99" i="5"/>
  <c r="N156" i="5"/>
  <c r="N188" i="5"/>
  <c r="N220" i="5"/>
  <c r="N252" i="5"/>
  <c r="N284" i="5"/>
  <c r="N316" i="5"/>
  <c r="N348" i="5"/>
  <c r="N380" i="5"/>
  <c r="N412" i="5"/>
  <c r="N444" i="5"/>
  <c r="N474" i="5"/>
  <c r="N43" i="5"/>
  <c r="N107" i="5"/>
  <c r="N160" i="5"/>
  <c r="N192" i="5"/>
  <c r="N224" i="5"/>
  <c r="N256" i="5"/>
  <c r="N288" i="5"/>
  <c r="N320" i="5"/>
  <c r="N352" i="5"/>
  <c r="N384" i="5"/>
  <c r="N416" i="5"/>
  <c r="N448" i="5"/>
  <c r="N476" i="5"/>
  <c r="N51" i="5"/>
  <c r="N115" i="5"/>
  <c r="N164" i="5"/>
  <c r="N292" i="5"/>
  <c r="N324" i="5"/>
  <c r="N356" i="5"/>
  <c r="N388" i="5"/>
  <c r="N420" i="5"/>
  <c r="N452" i="5"/>
  <c r="N228" i="5"/>
  <c r="N196" i="5"/>
  <c r="N480" i="5"/>
  <c r="N260" i="5"/>
  <c r="AL5" i="5"/>
  <c r="AL13" i="5"/>
  <c r="AL21" i="5"/>
  <c r="AL29" i="5"/>
  <c r="AL37" i="5"/>
  <c r="AL6" i="5"/>
  <c r="AL14" i="5"/>
  <c r="AL22" i="5"/>
  <c r="AL30" i="5"/>
  <c r="AL38" i="5"/>
  <c r="AL9" i="5"/>
  <c r="AL17" i="5"/>
  <c r="AL25" i="5"/>
  <c r="AL33" i="5"/>
  <c r="AL41" i="5"/>
  <c r="AL2" i="5"/>
  <c r="AL10" i="5"/>
  <c r="AL18" i="5"/>
  <c r="AL26" i="5"/>
  <c r="AL34" i="5"/>
  <c r="AL12" i="5"/>
  <c r="AL28" i="5"/>
  <c r="AL16" i="5"/>
  <c r="AL32" i="5"/>
  <c r="AL4" i="5"/>
  <c r="AL20" i="5"/>
  <c r="AL36" i="5"/>
  <c r="AL8" i="5"/>
  <c r="AL24" i="5"/>
  <c r="AL40" i="5"/>
  <c r="AL31" i="5"/>
  <c r="AL7" i="5"/>
  <c r="AL39" i="5"/>
  <c r="AL15" i="5"/>
  <c r="AL23" i="5"/>
  <c r="AL3" i="5"/>
  <c r="AL11" i="5"/>
  <c r="AL19" i="5"/>
  <c r="AL27" i="5"/>
  <c r="AL35" i="5"/>
  <c r="W8" i="5"/>
  <c r="W16" i="5"/>
  <c r="W24" i="5"/>
  <c r="W32" i="5"/>
  <c r="W40" i="5"/>
  <c r="W48" i="5"/>
  <c r="W56" i="5"/>
  <c r="W64" i="5"/>
  <c r="W9" i="5"/>
  <c r="W17" i="5"/>
  <c r="W25" i="5"/>
  <c r="W33" i="5"/>
  <c r="W41" i="5"/>
  <c r="W49" i="5"/>
  <c r="W57" i="5"/>
  <c r="W65" i="5"/>
  <c r="W4" i="5"/>
  <c r="W12" i="5"/>
  <c r="W20" i="5"/>
  <c r="W28" i="5"/>
  <c r="W36" i="5"/>
  <c r="W44" i="5"/>
  <c r="W52" i="5"/>
  <c r="W60" i="5"/>
  <c r="W68" i="5"/>
  <c r="W5" i="5"/>
  <c r="W13" i="5"/>
  <c r="W21" i="5"/>
  <c r="W29" i="5"/>
  <c r="W37" i="5"/>
  <c r="W45" i="5"/>
  <c r="W53" i="5"/>
  <c r="W61" i="5"/>
  <c r="W69" i="5"/>
  <c r="W15" i="5"/>
  <c r="W31" i="5"/>
  <c r="W47" i="5"/>
  <c r="W63" i="5"/>
  <c r="W3" i="5"/>
  <c r="W19" i="5"/>
  <c r="W35" i="5"/>
  <c r="W51" i="5"/>
  <c r="W67" i="5"/>
  <c r="W7" i="5"/>
  <c r="W23" i="5"/>
  <c r="W39" i="5"/>
  <c r="W55" i="5"/>
  <c r="W11" i="5"/>
  <c r="W27" i="5"/>
  <c r="W43" i="5"/>
  <c r="W59" i="5"/>
  <c r="W18" i="5"/>
  <c r="W50" i="5"/>
  <c r="W26" i="5"/>
  <c r="W58" i="5"/>
  <c r="W2" i="5"/>
  <c r="W34" i="5"/>
  <c r="W66" i="5"/>
  <c r="W10" i="5"/>
  <c r="W42" i="5"/>
  <c r="W38" i="5"/>
  <c r="W46" i="5"/>
  <c r="W54" i="5"/>
  <c r="W62" i="5"/>
  <c r="W6" i="5"/>
  <c r="W14" i="5"/>
  <c r="W22" i="5"/>
  <c r="W30" i="5"/>
  <c r="AF8" i="5"/>
  <c r="AF16" i="5"/>
  <c r="AF24" i="5"/>
  <c r="AF32" i="5"/>
  <c r="AF9" i="5"/>
  <c r="AF17" i="5"/>
  <c r="AF25" i="5"/>
  <c r="AF33" i="5"/>
  <c r="AF4" i="5"/>
  <c r="AF12" i="5"/>
  <c r="AF20" i="5"/>
  <c r="AF28" i="5"/>
  <c r="AF5" i="5"/>
  <c r="AF13" i="5"/>
  <c r="AF21" i="5"/>
  <c r="AF29" i="5"/>
  <c r="AF7" i="5"/>
  <c r="AF23" i="5"/>
  <c r="AF11" i="5"/>
  <c r="AF27" i="5"/>
  <c r="AF15" i="5"/>
  <c r="AF31" i="5"/>
  <c r="AF3" i="5"/>
  <c r="AF19" i="5"/>
  <c r="AF26" i="5"/>
  <c r="AF2" i="5"/>
  <c r="AF34" i="5"/>
  <c r="AF10" i="5"/>
  <c r="AF18" i="5"/>
  <c r="AF6" i="5"/>
  <c r="AF14" i="5"/>
  <c r="AF22" i="5"/>
  <c r="AF30" i="5"/>
  <c r="AM9" i="5"/>
  <c r="AM2" i="5"/>
  <c r="AM10" i="5"/>
  <c r="AM5" i="5"/>
  <c r="AM6" i="5"/>
  <c r="AM8" i="5"/>
  <c r="AM12" i="5"/>
  <c r="AM4" i="5"/>
  <c r="AM11" i="5"/>
  <c r="AM3" i="5"/>
  <c r="AM7" i="5"/>
  <c r="AY2" i="5"/>
  <c r="AY3" i="5"/>
  <c r="BI2" i="5"/>
  <c r="BI3" i="5"/>
  <c r="BI4" i="5"/>
  <c r="BI5" i="5"/>
  <c r="BI7" i="5"/>
  <c r="BI6" i="5"/>
  <c r="BH3" i="5"/>
  <c r="BH11" i="5"/>
  <c r="BH19" i="5"/>
  <c r="BH4" i="5"/>
  <c r="BH12" i="5"/>
  <c r="BH20" i="5"/>
  <c r="BH5" i="5"/>
  <c r="BH13" i="5"/>
  <c r="BH21" i="5"/>
  <c r="BH6" i="5"/>
  <c r="BH14" i="5"/>
  <c r="BH22" i="5"/>
  <c r="BH8" i="5"/>
  <c r="BH16" i="5"/>
  <c r="BH24" i="5"/>
  <c r="BH18" i="5"/>
  <c r="BH23" i="5"/>
  <c r="BH9" i="5"/>
  <c r="BH10" i="5"/>
  <c r="BH17" i="5"/>
  <c r="BH26" i="5"/>
  <c r="BH7" i="5"/>
  <c r="BH2" i="5"/>
  <c r="BH25" i="5"/>
  <c r="BH15" i="5"/>
  <c r="BN3" i="5"/>
  <c r="BN2" i="5"/>
  <c r="CA4" i="5"/>
  <c r="CA12" i="5"/>
  <c r="CA20" i="5"/>
  <c r="CA28" i="5"/>
  <c r="CA36" i="5"/>
  <c r="CA44" i="5"/>
  <c r="CA52" i="5"/>
  <c r="CA60" i="5"/>
  <c r="CA68" i="5"/>
  <c r="CA76" i="5"/>
  <c r="CA5" i="5"/>
  <c r="CA13" i="5"/>
  <c r="CA21" i="5"/>
  <c r="CA29" i="5"/>
  <c r="CA37" i="5"/>
  <c r="CA45" i="5"/>
  <c r="CA53" i="5"/>
  <c r="CA61" i="5"/>
  <c r="CA69" i="5"/>
  <c r="CA77" i="5"/>
  <c r="CA6" i="5"/>
  <c r="CA14" i="5"/>
  <c r="CA22" i="5"/>
  <c r="CA30" i="5"/>
  <c r="CA38" i="5"/>
  <c r="CA46" i="5"/>
  <c r="CA54" i="5"/>
  <c r="CA62" i="5"/>
  <c r="CA70" i="5"/>
  <c r="CA78" i="5"/>
  <c r="CA7" i="5"/>
  <c r="CA15" i="5"/>
  <c r="CA23" i="5"/>
  <c r="CA31" i="5"/>
  <c r="CA39" i="5"/>
  <c r="CA47" i="5"/>
  <c r="CA55" i="5"/>
  <c r="CA63" i="5"/>
  <c r="CA71" i="5"/>
  <c r="CA79" i="5"/>
  <c r="CA8" i="5"/>
  <c r="CA16" i="5"/>
  <c r="CA24" i="5"/>
  <c r="CA32" i="5"/>
  <c r="CA40" i="5"/>
  <c r="CA48" i="5"/>
  <c r="CA56" i="5"/>
  <c r="CA64" i="5"/>
  <c r="CA72" i="5"/>
  <c r="CA9" i="5"/>
  <c r="CA17" i="5"/>
  <c r="CA25" i="5"/>
  <c r="CA33" i="5"/>
  <c r="CA41" i="5"/>
  <c r="CA49" i="5"/>
  <c r="CA57" i="5"/>
  <c r="CA65" i="5"/>
  <c r="CA73" i="5"/>
  <c r="CA2" i="5"/>
  <c r="CA10" i="5"/>
  <c r="CA18" i="5"/>
  <c r="CA26" i="5"/>
  <c r="CA34" i="5"/>
  <c r="CA42" i="5"/>
  <c r="CA50" i="5"/>
  <c r="CA58" i="5"/>
  <c r="CA66" i="5"/>
  <c r="CA74" i="5"/>
  <c r="CA3" i="5"/>
  <c r="CA11" i="5"/>
  <c r="CA19" i="5"/>
  <c r="CA27" i="5"/>
  <c r="CA35" i="5"/>
  <c r="CA43" i="5"/>
  <c r="CA51" i="5"/>
  <c r="CA59" i="5"/>
  <c r="CA67" i="5"/>
  <c r="CA75" i="5"/>
  <c r="BL5" i="5"/>
  <c r="BL6" i="5"/>
  <c r="BL2" i="5"/>
  <c r="BL3" i="5"/>
  <c r="BL4" i="5"/>
  <c r="BV5" i="5"/>
  <c r="BV13" i="5"/>
  <c r="BV21" i="5"/>
  <c r="BV29" i="5"/>
  <c r="BV37" i="5"/>
  <c r="BV45" i="5"/>
  <c r="BV53" i="5"/>
  <c r="BV61" i="5"/>
  <c r="BV6" i="5"/>
  <c r="BV14" i="5"/>
  <c r="BV22" i="5"/>
  <c r="BV30" i="5"/>
  <c r="BV38" i="5"/>
  <c r="BV46" i="5"/>
  <c r="BV54" i="5"/>
  <c r="BV62" i="5"/>
  <c r="BV7" i="5"/>
  <c r="BV15" i="5"/>
  <c r="BV23" i="5"/>
  <c r="BV31" i="5"/>
  <c r="BV39" i="5"/>
  <c r="BV47" i="5"/>
  <c r="BV55" i="5"/>
  <c r="BV63" i="5"/>
  <c r="BV8" i="5"/>
  <c r="BV16" i="5"/>
  <c r="BV24" i="5"/>
  <c r="BV32" i="5"/>
  <c r="BV40" i="5"/>
  <c r="BV48" i="5"/>
  <c r="BV56" i="5"/>
  <c r="BV64" i="5"/>
  <c r="BV9" i="5"/>
  <c r="BV17" i="5"/>
  <c r="BV25" i="5"/>
  <c r="BV33" i="5"/>
  <c r="BV41" i="5"/>
  <c r="BV49" i="5"/>
  <c r="BV57" i="5"/>
  <c r="BV65" i="5"/>
  <c r="BV2" i="5"/>
  <c r="BV10" i="5"/>
  <c r="BV18" i="5"/>
  <c r="BV26" i="5"/>
  <c r="BV34" i="5"/>
  <c r="BV42" i="5"/>
  <c r="BV50" i="5"/>
  <c r="BV58" i="5"/>
  <c r="BV66" i="5"/>
  <c r="BV3" i="5"/>
  <c r="BV11" i="5"/>
  <c r="BV19" i="5"/>
  <c r="BV27" i="5"/>
  <c r="BV35" i="5"/>
  <c r="BV43" i="5"/>
  <c r="BV51" i="5"/>
  <c r="BV59" i="5"/>
  <c r="BV67" i="5"/>
  <c r="BV4" i="5"/>
  <c r="BV12" i="5"/>
  <c r="BV20" i="5"/>
  <c r="BV28" i="5"/>
  <c r="BV36" i="5"/>
  <c r="BV44" i="5"/>
  <c r="BV52" i="5"/>
  <c r="BV60" i="5"/>
  <c r="BV68" i="5"/>
  <c r="BZ5" i="5"/>
  <c r="BZ13" i="5"/>
  <c r="BZ21" i="5"/>
  <c r="BZ29" i="5"/>
  <c r="BZ37" i="5"/>
  <c r="BZ45" i="5"/>
  <c r="BZ53" i="5"/>
  <c r="BZ61" i="5"/>
  <c r="BZ69" i="5"/>
  <c r="BZ6" i="5"/>
  <c r="BZ14" i="5"/>
  <c r="BZ22" i="5"/>
  <c r="BZ30" i="5"/>
  <c r="BZ38" i="5"/>
  <c r="BZ46" i="5"/>
  <c r="BZ54" i="5"/>
  <c r="BZ62" i="5"/>
  <c r="BZ70" i="5"/>
  <c r="BZ7" i="5"/>
  <c r="BZ15" i="5"/>
  <c r="BZ23" i="5"/>
  <c r="BZ31" i="5"/>
  <c r="BZ39" i="5"/>
  <c r="BZ47" i="5"/>
  <c r="BZ55" i="5"/>
  <c r="BZ63" i="5"/>
  <c r="BZ71" i="5"/>
  <c r="BZ8" i="5"/>
  <c r="BZ16" i="5"/>
  <c r="BZ24" i="5"/>
  <c r="BZ32" i="5"/>
  <c r="BZ40" i="5"/>
  <c r="BZ48" i="5"/>
  <c r="BZ56" i="5"/>
  <c r="BZ64" i="5"/>
  <c r="BZ9" i="5"/>
  <c r="BZ17" i="5"/>
  <c r="BZ25" i="5"/>
  <c r="BZ33" i="5"/>
  <c r="BZ41" i="5"/>
  <c r="BZ49" i="5"/>
  <c r="BZ57" i="5"/>
  <c r="BZ65" i="5"/>
  <c r="BZ2" i="5"/>
  <c r="BZ10" i="5"/>
  <c r="BZ18" i="5"/>
  <c r="BZ26" i="5"/>
  <c r="BZ34" i="5"/>
  <c r="BZ42" i="5"/>
  <c r="BZ50" i="5"/>
  <c r="BZ58" i="5"/>
  <c r="BZ66" i="5"/>
  <c r="BZ3" i="5"/>
  <c r="BZ11" i="5"/>
  <c r="BZ19" i="5"/>
  <c r="BZ27" i="5"/>
  <c r="BZ35" i="5"/>
  <c r="BZ43" i="5"/>
  <c r="BZ51" i="5"/>
  <c r="BZ59" i="5"/>
  <c r="BZ67" i="5"/>
  <c r="BZ4" i="5"/>
  <c r="BZ12" i="5"/>
  <c r="BZ20" i="5"/>
  <c r="BZ28" i="5"/>
  <c r="BZ36" i="5"/>
  <c r="BZ44" i="5"/>
  <c r="BZ52" i="5"/>
  <c r="BZ60" i="5"/>
  <c r="BZ68" i="5"/>
  <c r="BC6" i="5"/>
  <c r="BC7" i="5"/>
  <c r="BC8" i="5"/>
  <c r="BC3" i="5"/>
  <c r="BC11" i="5"/>
  <c r="BC10" i="5"/>
  <c r="BC12" i="5"/>
  <c r="BC2" i="5"/>
  <c r="BC15" i="5"/>
  <c r="BC4" i="5"/>
  <c r="BC16" i="5"/>
  <c r="BC18" i="5"/>
  <c r="BC9" i="5"/>
  <c r="BC14" i="5"/>
  <c r="BC13" i="5"/>
  <c r="BC5" i="5"/>
  <c r="BC17" i="5"/>
  <c r="BY6" i="5"/>
  <c r="BY14" i="5"/>
  <c r="BY22" i="5"/>
  <c r="BY30" i="5"/>
  <c r="BY38" i="5"/>
  <c r="BY46" i="5"/>
  <c r="BY54" i="5"/>
  <c r="BY62" i="5"/>
  <c r="BY70" i="5"/>
  <c r="BY78" i="5"/>
  <c r="BY86" i="5"/>
  <c r="BY94" i="5"/>
  <c r="BY102" i="5"/>
  <c r="BY7" i="5"/>
  <c r="BY15" i="5"/>
  <c r="BY23" i="5"/>
  <c r="BY31" i="5"/>
  <c r="BY39" i="5"/>
  <c r="BY47" i="5"/>
  <c r="BY55" i="5"/>
  <c r="BY63" i="5"/>
  <c r="BY71" i="5"/>
  <c r="BY79" i="5"/>
  <c r="BY87" i="5"/>
  <c r="BY95" i="5"/>
  <c r="BY103" i="5"/>
  <c r="BY8" i="5"/>
  <c r="BY16" i="5"/>
  <c r="BY24" i="5"/>
  <c r="BY32" i="5"/>
  <c r="BY40" i="5"/>
  <c r="BY48" i="5"/>
  <c r="BY56" i="5"/>
  <c r="BY64" i="5"/>
  <c r="BY72" i="5"/>
  <c r="BY80" i="5"/>
  <c r="BY88" i="5"/>
  <c r="BY96" i="5"/>
  <c r="BY104" i="5"/>
  <c r="BY9" i="5"/>
  <c r="BY17" i="5"/>
  <c r="BY25" i="5"/>
  <c r="BY33" i="5"/>
  <c r="BY41" i="5"/>
  <c r="BY49" i="5"/>
  <c r="BY57" i="5"/>
  <c r="BY65" i="5"/>
  <c r="BY73" i="5"/>
  <c r="BY81" i="5"/>
  <c r="BY89" i="5"/>
  <c r="BY97" i="5"/>
  <c r="BY105" i="5"/>
  <c r="BY2" i="5"/>
  <c r="BY10" i="5"/>
  <c r="BY18" i="5"/>
  <c r="BY26" i="5"/>
  <c r="BY34" i="5"/>
  <c r="BY42" i="5"/>
  <c r="BY50" i="5"/>
  <c r="BY58" i="5"/>
  <c r="BY66" i="5"/>
  <c r="BY74" i="5"/>
  <c r="BY82" i="5"/>
  <c r="BY90" i="5"/>
  <c r="BY98" i="5"/>
  <c r="BY106" i="5"/>
  <c r="BY3" i="5"/>
  <c r="BY11" i="5"/>
  <c r="BY19" i="5"/>
  <c r="BY27" i="5"/>
  <c r="BY35" i="5"/>
  <c r="BY43" i="5"/>
  <c r="BY51" i="5"/>
  <c r="BY59" i="5"/>
  <c r="BY67" i="5"/>
  <c r="BY75" i="5"/>
  <c r="BY83" i="5"/>
  <c r="BY91" i="5"/>
  <c r="BY99" i="5"/>
  <c r="BY107" i="5"/>
  <c r="BY4" i="5"/>
  <c r="BY12" i="5"/>
  <c r="BY20" i="5"/>
  <c r="BY28" i="5"/>
  <c r="BY36" i="5"/>
  <c r="BY44" i="5"/>
  <c r="BY52" i="5"/>
  <c r="BY60" i="5"/>
  <c r="BY68" i="5"/>
  <c r="BY76" i="5"/>
  <c r="BY84" i="5"/>
  <c r="BY92" i="5"/>
  <c r="BY100" i="5"/>
  <c r="BY108" i="5"/>
  <c r="BY5" i="5"/>
  <c r="BY13" i="5"/>
  <c r="BY21" i="5"/>
  <c r="BY29" i="5"/>
  <c r="BY37" i="5"/>
  <c r="BY45" i="5"/>
  <c r="BY53" i="5"/>
  <c r="BY61" i="5"/>
  <c r="BY69" i="5"/>
  <c r="BY77" i="5"/>
  <c r="BY85" i="5"/>
  <c r="BY93" i="5"/>
  <c r="BY101" i="5"/>
  <c r="BY109" i="5"/>
  <c r="BK7" i="5"/>
  <c r="BK2" i="5"/>
  <c r="BK3" i="5"/>
  <c r="BK4" i="5"/>
  <c r="BK5" i="5"/>
  <c r="BK6" i="5"/>
  <c r="BJ8" i="5"/>
  <c r="BJ16" i="5"/>
  <c r="BJ24" i="5"/>
  <c r="BJ32" i="5"/>
  <c r="BJ9" i="5"/>
  <c r="BJ17" i="5"/>
  <c r="BJ25" i="5"/>
  <c r="BJ33" i="5"/>
  <c r="BJ2" i="5"/>
  <c r="BJ10" i="5"/>
  <c r="BJ18" i="5"/>
  <c r="BJ26" i="5"/>
  <c r="BJ34" i="5"/>
  <c r="BJ3" i="5"/>
  <c r="BJ11" i="5"/>
  <c r="BJ19" i="5"/>
  <c r="BJ27" i="5"/>
  <c r="BJ35" i="5"/>
  <c r="BJ4" i="5"/>
  <c r="BJ5" i="5"/>
  <c r="BJ13" i="5"/>
  <c r="BJ21" i="5"/>
  <c r="BJ29" i="5"/>
  <c r="BJ37" i="5"/>
  <c r="BJ6" i="5"/>
  <c r="BJ14" i="5"/>
  <c r="BJ22" i="5"/>
  <c r="BJ30" i="5"/>
  <c r="BJ38" i="5"/>
  <c r="BJ7" i="5"/>
  <c r="BJ12" i="5"/>
  <c r="BJ23" i="5"/>
  <c r="BJ28" i="5"/>
  <c r="BJ20" i="5"/>
  <c r="BJ36" i="5"/>
  <c r="BJ15" i="5"/>
  <c r="BJ31" i="5"/>
  <c r="BM8" i="5"/>
  <c r="BM16" i="5"/>
  <c r="BM24" i="5"/>
  <c r="BM32" i="5"/>
  <c r="BM40" i="5"/>
  <c r="BM9" i="5"/>
  <c r="BM17" i="5"/>
  <c r="BM25" i="5"/>
  <c r="BM33" i="5"/>
  <c r="BM41" i="5"/>
  <c r="BM2" i="5"/>
  <c r="BM10" i="5"/>
  <c r="BM18" i="5"/>
  <c r="BM26" i="5"/>
  <c r="BM34" i="5"/>
  <c r="BM42" i="5"/>
  <c r="BM3" i="5"/>
  <c r="BM11" i="5"/>
  <c r="BM19" i="5"/>
  <c r="BM27" i="5"/>
  <c r="BM35" i="5"/>
  <c r="BM43" i="5"/>
  <c r="BM4" i="5"/>
  <c r="BM12" i="5"/>
  <c r="BM20" i="5"/>
  <c r="BM28" i="5"/>
  <c r="BM36" i="5"/>
  <c r="BM5" i="5"/>
  <c r="BM13" i="5"/>
  <c r="BM21" i="5"/>
  <c r="BM29" i="5"/>
  <c r="BM37" i="5"/>
  <c r="BM6" i="5"/>
  <c r="BM14" i="5"/>
  <c r="BM22" i="5"/>
  <c r="BM30" i="5"/>
  <c r="BM38" i="5"/>
  <c r="BM7" i="5"/>
  <c r="BM15" i="5"/>
  <c r="BM23" i="5"/>
  <c r="BM31" i="5"/>
  <c r="BM39" i="5"/>
  <c r="BD2" i="5"/>
  <c r="BD3" i="5"/>
  <c r="BQ2" i="5"/>
  <c r="BQ3" i="5"/>
  <c r="BQ4" i="5"/>
  <c r="BQ5" i="5"/>
  <c r="BQ6" i="5"/>
  <c r="BU2" i="5"/>
  <c r="BU3" i="5"/>
  <c r="BU4" i="5"/>
  <c r="BU5" i="5"/>
  <c r="BU6" i="5"/>
  <c r="BU7" i="5"/>
  <c r="BU8" i="5"/>
  <c r="BX9" i="5"/>
  <c r="BX17" i="5"/>
  <c r="BX25" i="5"/>
  <c r="BX33" i="5"/>
  <c r="BX41" i="5"/>
  <c r="BX49" i="5"/>
  <c r="BX2" i="5"/>
  <c r="BX10" i="5"/>
  <c r="BX18" i="5"/>
  <c r="BX26" i="5"/>
  <c r="BX34" i="5"/>
  <c r="BX42" i="5"/>
  <c r="BX50" i="5"/>
  <c r="BX3" i="5"/>
  <c r="BX11" i="5"/>
  <c r="BX19" i="5"/>
  <c r="BX27" i="5"/>
  <c r="BX35" i="5"/>
  <c r="BX43" i="5"/>
  <c r="BX51" i="5"/>
  <c r="BX4" i="5"/>
  <c r="BX12" i="5"/>
  <c r="BX20" i="5"/>
  <c r="BX28" i="5"/>
  <c r="BX36" i="5"/>
  <c r="BX44" i="5"/>
  <c r="BX52" i="5"/>
  <c r="BX5" i="5"/>
  <c r="BX13" i="5"/>
  <c r="BX21" i="5"/>
  <c r="BX29" i="5"/>
  <c r="BX37" i="5"/>
  <c r="BX45" i="5"/>
  <c r="BX6" i="5"/>
  <c r="BX14" i="5"/>
  <c r="BX22" i="5"/>
  <c r="BX30" i="5"/>
  <c r="BX38" i="5"/>
  <c r="BX46" i="5"/>
  <c r="BX7" i="5"/>
  <c r="BX15" i="5"/>
  <c r="BX23" i="5"/>
  <c r="BX31" i="5"/>
  <c r="BX39" i="5"/>
  <c r="BX47" i="5"/>
  <c r="BX8" i="5"/>
  <c r="BX16" i="5"/>
  <c r="BX24" i="5"/>
  <c r="BX32" i="5"/>
  <c r="BX40" i="5"/>
  <c r="BX48" i="5"/>
  <c r="CB9" i="5"/>
  <c r="CB17" i="5"/>
  <c r="CB25" i="5"/>
  <c r="CB33" i="5"/>
  <c r="CB41" i="5"/>
  <c r="CB49" i="5"/>
  <c r="CB57" i="5"/>
  <c r="CB65" i="5"/>
  <c r="CB73" i="5"/>
  <c r="CB81" i="5"/>
  <c r="CB89" i="5"/>
  <c r="CB97" i="5"/>
  <c r="CB105" i="5"/>
  <c r="CB113" i="5"/>
  <c r="CB121" i="5"/>
  <c r="CB129" i="5"/>
  <c r="CB137" i="5"/>
  <c r="CB2" i="5"/>
  <c r="CB10" i="5"/>
  <c r="CB18" i="5"/>
  <c r="CB26" i="5"/>
  <c r="CB34" i="5"/>
  <c r="CB42" i="5"/>
  <c r="CB50" i="5"/>
  <c r="CB58" i="5"/>
  <c r="CB66" i="5"/>
  <c r="CB74" i="5"/>
  <c r="CB82" i="5"/>
  <c r="CB90" i="5"/>
  <c r="CB98" i="5"/>
  <c r="CB106" i="5"/>
  <c r="CB114" i="5"/>
  <c r="CB122" i="5"/>
  <c r="CB130" i="5"/>
  <c r="CB138" i="5"/>
  <c r="CB3" i="5"/>
  <c r="CB11" i="5"/>
  <c r="CB19" i="5"/>
  <c r="CB27" i="5"/>
  <c r="CB35" i="5"/>
  <c r="CB43" i="5"/>
  <c r="CB51" i="5"/>
  <c r="CB59" i="5"/>
  <c r="CB67" i="5"/>
  <c r="CB75" i="5"/>
  <c r="CB83" i="5"/>
  <c r="CB91" i="5"/>
  <c r="CB99" i="5"/>
  <c r="CB107" i="5"/>
  <c r="CB115" i="5"/>
  <c r="CB123" i="5"/>
  <c r="CB131" i="5"/>
  <c r="CB139" i="5"/>
  <c r="CB4" i="5"/>
  <c r="CB12" i="5"/>
  <c r="CB20" i="5"/>
  <c r="CB28" i="5"/>
  <c r="CB36" i="5"/>
  <c r="CB44" i="5"/>
  <c r="CB52" i="5"/>
  <c r="CB60" i="5"/>
  <c r="CB68" i="5"/>
  <c r="CB76" i="5"/>
  <c r="CB84" i="5"/>
  <c r="CB92" i="5"/>
  <c r="CB100" i="5"/>
  <c r="CB108" i="5"/>
  <c r="CB116" i="5"/>
  <c r="CB124" i="5"/>
  <c r="CB132" i="5"/>
  <c r="CB140" i="5"/>
  <c r="CB5" i="5"/>
  <c r="CB13" i="5"/>
  <c r="CB21" i="5"/>
  <c r="CB29" i="5"/>
  <c r="CB37" i="5"/>
  <c r="CB45" i="5"/>
  <c r="CB53" i="5"/>
  <c r="CB61" i="5"/>
  <c r="CB69" i="5"/>
  <c r="CB77" i="5"/>
  <c r="CB85" i="5"/>
  <c r="CB93" i="5"/>
  <c r="CB101" i="5"/>
  <c r="CB109" i="5"/>
  <c r="CB117" i="5"/>
  <c r="CB125" i="5"/>
  <c r="CB133" i="5"/>
  <c r="CB141" i="5"/>
  <c r="CB6" i="5"/>
  <c r="CB14" i="5"/>
  <c r="CB22" i="5"/>
  <c r="CB30" i="5"/>
  <c r="CB38" i="5"/>
  <c r="CB46" i="5"/>
  <c r="CB54" i="5"/>
  <c r="CB62" i="5"/>
  <c r="CB70" i="5"/>
  <c r="CB78" i="5"/>
  <c r="CB86" i="5"/>
  <c r="CB94" i="5"/>
  <c r="CB102" i="5"/>
  <c r="CB110" i="5"/>
  <c r="CB118" i="5"/>
  <c r="CB126" i="5"/>
  <c r="CB134" i="5"/>
  <c r="CB7" i="5"/>
  <c r="CB15" i="5"/>
  <c r="CB23" i="5"/>
  <c r="CB31" i="5"/>
  <c r="CB39" i="5"/>
  <c r="CB47" i="5"/>
  <c r="CB55" i="5"/>
  <c r="CB63" i="5"/>
  <c r="CB71" i="5"/>
  <c r="CB79" i="5"/>
  <c r="CB87" i="5"/>
  <c r="CB95" i="5"/>
  <c r="CB103" i="5"/>
  <c r="CB111" i="5"/>
  <c r="CB119" i="5"/>
  <c r="CB127" i="5"/>
  <c r="CB135" i="5"/>
  <c r="CB8" i="5"/>
  <c r="CB16" i="5"/>
  <c r="CB24" i="5"/>
  <c r="CB32" i="5"/>
  <c r="CB40" i="5"/>
  <c r="CB48" i="5"/>
  <c r="CB56" i="5"/>
  <c r="CB64" i="5"/>
  <c r="CB72" i="5"/>
  <c r="CB80" i="5"/>
  <c r="CB88" i="5"/>
  <c r="CB96" i="5"/>
  <c r="CB104" i="5"/>
  <c r="CB112" i="5"/>
  <c r="CB120" i="5"/>
  <c r="CB128" i="5"/>
  <c r="CB136" i="5"/>
  <c r="G2" i="5"/>
  <c r="M2" i="5" a="1"/>
  <c r="T2" i="5" a="1"/>
  <c r="AJ2" i="5" a="1"/>
  <c r="AX2" i="5" a="1"/>
  <c r="BP2" i="5" a="1"/>
  <c r="BW2" i="5" a="1"/>
  <c r="H2" i="5" a="1"/>
  <c r="AB2" i="5" a="1"/>
  <c r="AR2" i="5" a="1"/>
  <c r="BE2" i="5" a="1"/>
  <c r="R2" i="5" a="1"/>
  <c r="AG2" i="5" a="1"/>
  <c r="AV2" i="5" a="1"/>
  <c r="BO2" i="5" a="1"/>
  <c r="P2" i="5" a="1"/>
  <c r="X2" i="5" a="1"/>
  <c r="AN2" i="5" a="1"/>
  <c r="AZ2" i="5" a="1"/>
  <c r="BR2" i="5" a="1"/>
  <c r="Z2" i="5" a="1"/>
  <c r="I2" i="5" a="1"/>
  <c r="AC2" i="5" a="1"/>
  <c r="AS2" i="5" a="1"/>
  <c r="BF2" i="5" a="1"/>
  <c r="BS2" i="5" a="1"/>
  <c r="Q2" i="5" a="1"/>
  <c r="Y2" i="5" a="1"/>
  <c r="AO2" i="5" a="1"/>
  <c r="BA2" i="5" a="1"/>
  <c r="BT2" i="5" a="1"/>
  <c r="J2" i="5" a="1"/>
  <c r="AE2" i="5" a="1"/>
  <c r="AU2" i="5" a="1"/>
  <c r="BG2" i="5" a="1"/>
  <c r="K2" i="5" a="1"/>
  <c r="AP2" i="5" a="1"/>
  <c r="BB2" i="5" a="1"/>
  <c r="BY2" i="4" a="1"/>
  <c r="BM2" i="4" a="1"/>
  <c r="AA2" i="4" a="1"/>
  <c r="AD2" i="4" a="1"/>
  <c r="L2" i="4" a="1"/>
  <c r="BC2" i="4" a="1"/>
  <c r="BK2" i="4" a="1"/>
  <c r="N2" i="4" a="1"/>
  <c r="AL2" i="4" a="1"/>
  <c r="E2" i="4" a="1"/>
  <c r="BZ2" i="4" a="1"/>
  <c r="AK2" i="4" a="1"/>
  <c r="CA2" i="4" a="1"/>
  <c r="C2" i="4" a="1"/>
  <c r="A2" i="4" a="1"/>
  <c r="CB2" i="4" a="1"/>
  <c r="BV2" i="4" a="1"/>
  <c r="S2" i="4" a="1"/>
  <c r="AQ2" i="4" a="1"/>
  <c r="AT2" i="4" a="1"/>
  <c r="D2" i="4" a="1"/>
  <c r="BX2" i="4" a="1"/>
  <c r="BL2" i="4" a="1"/>
  <c r="AW2" i="4" a="1"/>
  <c r="AI2" i="4" a="1"/>
  <c r="V2" i="4" a="1"/>
  <c r="B2" i="4" a="1"/>
  <c r="BU2" i="4" a="1"/>
  <c r="BN2" i="4" a="1"/>
  <c r="AM2" i="4" a="1"/>
  <c r="AH2" i="4" a="1"/>
  <c r="O2" i="4" a="1"/>
  <c r="G2" i="4" a="1"/>
  <c r="BQ2" i="4" a="1"/>
  <c r="BH2" i="4" a="1"/>
  <c r="W2" i="4" a="1"/>
  <c r="U2" i="4" a="1"/>
  <c r="F2" i="4" a="1"/>
  <c r="BD2" i="4" a="1"/>
  <c r="BI2" i="4" a="1"/>
  <c r="AF2" i="4" a="1"/>
  <c r="AY2" i="4" a="1"/>
  <c r="BJ2" i="4" a="1"/>
  <c r="BB2" i="5" l="1"/>
  <c r="AP2" i="5"/>
  <c r="K2" i="5"/>
  <c r="BG2" i="5"/>
  <c r="AU2" i="5"/>
  <c r="AE2" i="5"/>
  <c r="J2" i="5"/>
  <c r="BT2" i="5"/>
  <c r="BA2" i="5"/>
  <c r="AO2" i="5"/>
  <c r="Y2" i="5"/>
  <c r="Q2" i="5"/>
  <c r="BS2" i="5"/>
  <c r="BF2" i="5"/>
  <c r="AS2" i="5"/>
  <c r="AC2" i="5"/>
  <c r="I2" i="5"/>
  <c r="Z2" i="5"/>
  <c r="BR2" i="5"/>
  <c r="AZ2" i="5"/>
  <c r="AN2" i="5"/>
  <c r="X2" i="5"/>
  <c r="P2" i="5"/>
  <c r="BO2" i="5"/>
  <c r="AV2" i="5"/>
  <c r="AG2" i="5"/>
  <c r="R2" i="5"/>
  <c r="BE2" i="5"/>
  <c r="AR2" i="5"/>
  <c r="AB2" i="5"/>
  <c r="H2" i="5"/>
  <c r="BW2" i="5"/>
  <c r="BP2" i="5"/>
  <c r="AX2" i="5"/>
  <c r="AJ2" i="5"/>
  <c r="T2" i="5"/>
  <c r="M2" i="5"/>
  <c r="B5" i="4"/>
  <c r="B13" i="4"/>
  <c r="B21" i="4"/>
  <c r="B29" i="4"/>
  <c r="B7" i="4"/>
  <c r="B8" i="4"/>
  <c r="B16" i="4"/>
  <c r="B24" i="4"/>
  <c r="B3" i="4"/>
  <c r="B11" i="4"/>
  <c r="B4" i="4"/>
  <c r="B12" i="4"/>
  <c r="B20" i="4"/>
  <c r="B28" i="4"/>
  <c r="B15" i="4"/>
  <c r="B27" i="4"/>
  <c r="B17" i="4"/>
  <c r="B18" i="4"/>
  <c r="B2" i="4"/>
  <c r="B19" i="4"/>
  <c r="B6" i="4"/>
  <c r="B22" i="4"/>
  <c r="B26" i="4"/>
  <c r="B9" i="4"/>
  <c r="B10" i="4"/>
  <c r="B14" i="4"/>
  <c r="B23" i="4"/>
  <c r="B25" i="4"/>
  <c r="D8" i="4"/>
  <c r="D16" i="4"/>
  <c r="D24" i="4"/>
  <c r="D2" i="4"/>
  <c r="D10" i="4"/>
  <c r="D18" i="4"/>
  <c r="D26" i="4"/>
  <c r="D3" i="4"/>
  <c r="D11" i="4"/>
  <c r="D19" i="4"/>
  <c r="D6" i="4"/>
  <c r="D14" i="4"/>
  <c r="D22" i="4"/>
  <c r="D7" i="4"/>
  <c r="D15" i="4"/>
  <c r="D23" i="4"/>
  <c r="D17" i="4"/>
  <c r="D20" i="4"/>
  <c r="D21" i="4"/>
  <c r="D4" i="4"/>
  <c r="D25" i="4"/>
  <c r="D5" i="4"/>
  <c r="D12" i="4"/>
  <c r="D13" i="4"/>
  <c r="D9" i="4"/>
  <c r="A8" i="4"/>
  <c r="A16" i="4"/>
  <c r="A24" i="4"/>
  <c r="A32" i="4"/>
  <c r="A40" i="4"/>
  <c r="A48" i="4"/>
  <c r="A56" i="4"/>
  <c r="A3" i="4"/>
  <c r="A11" i="4"/>
  <c r="A19" i="4"/>
  <c r="A27" i="4"/>
  <c r="A35" i="4"/>
  <c r="A43" i="4"/>
  <c r="A51" i="4"/>
  <c r="A7" i="4"/>
  <c r="A15" i="4"/>
  <c r="A23" i="4"/>
  <c r="A31" i="4"/>
  <c r="A39" i="4"/>
  <c r="A47" i="4"/>
  <c r="A55" i="4"/>
  <c r="A12" i="4"/>
  <c r="A25" i="4"/>
  <c r="A37" i="4"/>
  <c r="A50" i="4"/>
  <c r="A26" i="4"/>
  <c r="A38" i="4"/>
  <c r="A52" i="4"/>
  <c r="A2" i="4"/>
  <c r="A13" i="4"/>
  <c r="A4" i="4"/>
  <c r="A17" i="4"/>
  <c r="A29" i="4"/>
  <c r="A42" i="4"/>
  <c r="A54" i="4"/>
  <c r="A5" i="4"/>
  <c r="A18" i="4"/>
  <c r="A30" i="4"/>
  <c r="A44" i="4"/>
  <c r="A57" i="4"/>
  <c r="A28" i="4"/>
  <c r="A53" i="4"/>
  <c r="A6" i="4"/>
  <c r="A33" i="4"/>
  <c r="A34" i="4"/>
  <c r="A10" i="4"/>
  <c r="A36" i="4"/>
  <c r="A21" i="4"/>
  <c r="A49" i="4"/>
  <c r="A14" i="4"/>
  <c r="A41" i="4"/>
  <c r="A20" i="4"/>
  <c r="A45" i="4"/>
  <c r="A46" i="4"/>
  <c r="A22" i="4"/>
  <c r="A9" i="4"/>
  <c r="E5" i="4"/>
  <c r="E3" i="4"/>
  <c r="E4" i="4"/>
  <c r="E2" i="4"/>
  <c r="L8" i="4"/>
  <c r="L16" i="4"/>
  <c r="L24" i="4"/>
  <c r="L32" i="4"/>
  <c r="L40" i="4"/>
  <c r="L48" i="4"/>
  <c r="L56" i="4"/>
  <c r="L64" i="4"/>
  <c r="L72" i="4"/>
  <c r="L80" i="4"/>
  <c r="L88" i="4"/>
  <c r="L96" i="4"/>
  <c r="L104" i="4"/>
  <c r="L112" i="4"/>
  <c r="L120" i="4"/>
  <c r="L128" i="4"/>
  <c r="L136" i="4"/>
  <c r="L144" i="4"/>
  <c r="L152" i="4"/>
  <c r="L160" i="4"/>
  <c r="L2" i="4"/>
  <c r="L10" i="4"/>
  <c r="L18" i="4"/>
  <c r="L26" i="4"/>
  <c r="L34" i="4"/>
  <c r="L42" i="4"/>
  <c r="L50" i="4"/>
  <c r="L58" i="4"/>
  <c r="L66" i="4"/>
  <c r="L74" i="4"/>
  <c r="L82" i="4"/>
  <c r="L90" i="4"/>
  <c r="L98" i="4"/>
  <c r="L106" i="4"/>
  <c r="L114" i="4"/>
  <c r="L122" i="4"/>
  <c r="L130" i="4"/>
  <c r="L138" i="4"/>
  <c r="L146" i="4"/>
  <c r="L154" i="4"/>
  <c r="L162" i="4"/>
  <c r="L3" i="4"/>
  <c r="L11" i="4"/>
  <c r="L19" i="4"/>
  <c r="L27" i="4"/>
  <c r="L35" i="4"/>
  <c r="L43" i="4"/>
  <c r="L51" i="4"/>
  <c r="L59" i="4"/>
  <c r="L67" i="4"/>
  <c r="L75" i="4"/>
  <c r="L83" i="4"/>
  <c r="L91" i="4"/>
  <c r="L99" i="4"/>
  <c r="L107" i="4"/>
  <c r="L115" i="4"/>
  <c r="L123" i="4"/>
  <c r="L131" i="4"/>
  <c r="L139" i="4"/>
  <c r="L147" i="4"/>
  <c r="L155" i="4"/>
  <c r="L163" i="4"/>
  <c r="L6" i="4"/>
  <c r="L14" i="4"/>
  <c r="L22" i="4"/>
  <c r="L30" i="4"/>
  <c r="L38" i="4"/>
  <c r="L46" i="4"/>
  <c r="L54" i="4"/>
  <c r="L62" i="4"/>
  <c r="L70" i="4"/>
  <c r="L78" i="4"/>
  <c r="L86" i="4"/>
  <c r="L94" i="4"/>
  <c r="L102" i="4"/>
  <c r="L110" i="4"/>
  <c r="L118" i="4"/>
  <c r="L126" i="4"/>
  <c r="L134" i="4"/>
  <c r="L142" i="4"/>
  <c r="L150" i="4"/>
  <c r="L158" i="4"/>
  <c r="L166" i="4"/>
  <c r="L7" i="4"/>
  <c r="L15" i="4"/>
  <c r="L23" i="4"/>
  <c r="L31" i="4"/>
  <c r="L39" i="4"/>
  <c r="L47" i="4"/>
  <c r="L55" i="4"/>
  <c r="L63" i="4"/>
  <c r="L71" i="4"/>
  <c r="L79" i="4"/>
  <c r="L87" i="4"/>
  <c r="L95" i="4"/>
  <c r="L103" i="4"/>
  <c r="L111" i="4"/>
  <c r="L119" i="4"/>
  <c r="L127" i="4"/>
  <c r="L135" i="4"/>
  <c r="L143" i="4"/>
  <c r="L151" i="4"/>
  <c r="L159" i="4"/>
  <c r="L21" i="4"/>
  <c r="L44" i="4"/>
  <c r="L65" i="4"/>
  <c r="L85" i="4"/>
  <c r="L108" i="4"/>
  <c r="L129" i="4"/>
  <c r="L149" i="4"/>
  <c r="L89" i="4"/>
  <c r="L132" i="4"/>
  <c r="L5" i="4"/>
  <c r="L49" i="4"/>
  <c r="L92" i="4"/>
  <c r="L113" i="4"/>
  <c r="L156" i="4"/>
  <c r="L4" i="4"/>
  <c r="L25" i="4"/>
  <c r="L45" i="4"/>
  <c r="L68" i="4"/>
  <c r="L109" i="4"/>
  <c r="L153" i="4"/>
  <c r="L28" i="4"/>
  <c r="L69" i="4"/>
  <c r="L133" i="4"/>
  <c r="L9" i="4"/>
  <c r="L29" i="4"/>
  <c r="L52" i="4"/>
  <c r="L73" i="4"/>
  <c r="L93" i="4"/>
  <c r="L116" i="4"/>
  <c r="L137" i="4"/>
  <c r="L157" i="4"/>
  <c r="L12" i="4"/>
  <c r="L33" i="4"/>
  <c r="L53" i="4"/>
  <c r="L76" i="4"/>
  <c r="L97" i="4"/>
  <c r="L117" i="4"/>
  <c r="L140" i="4"/>
  <c r="L161" i="4"/>
  <c r="L13" i="4"/>
  <c r="L36" i="4"/>
  <c r="L37" i="4"/>
  <c r="L100" i="4"/>
  <c r="L148" i="4"/>
  <c r="L41" i="4"/>
  <c r="L101" i="4"/>
  <c r="L164" i="4"/>
  <c r="L57" i="4"/>
  <c r="L105" i="4"/>
  <c r="L165" i="4"/>
  <c r="L60" i="4"/>
  <c r="L121" i="4"/>
  <c r="L141" i="4"/>
  <c r="L61" i="4"/>
  <c r="L124" i="4"/>
  <c r="L77" i="4"/>
  <c r="L125" i="4"/>
  <c r="L17" i="4"/>
  <c r="L81" i="4"/>
  <c r="L20" i="4"/>
  <c r="L84" i="4"/>
  <c r="L145" i="4"/>
  <c r="BJ8" i="4"/>
  <c r="BJ16" i="4"/>
  <c r="BJ24" i="4"/>
  <c r="BJ32" i="4"/>
  <c r="BJ3" i="4"/>
  <c r="BJ11" i="4"/>
  <c r="BJ19" i="4"/>
  <c r="BJ27" i="4"/>
  <c r="BJ35" i="4"/>
  <c r="BJ4" i="4"/>
  <c r="BJ12" i="4"/>
  <c r="BJ6" i="4"/>
  <c r="BJ14" i="4"/>
  <c r="BJ22" i="4"/>
  <c r="BJ30" i="4"/>
  <c r="BJ38" i="4"/>
  <c r="BJ7" i="4"/>
  <c r="BJ15" i="4"/>
  <c r="BJ23" i="4"/>
  <c r="BJ31" i="4"/>
  <c r="BJ9" i="4"/>
  <c r="BJ26" i="4"/>
  <c r="BJ17" i="4"/>
  <c r="BJ33" i="4"/>
  <c r="BJ10" i="4"/>
  <c r="BJ34" i="4"/>
  <c r="BJ20" i="4"/>
  <c r="BJ21" i="4"/>
  <c r="BJ5" i="4"/>
  <c r="BJ29" i="4"/>
  <c r="BJ36" i="4"/>
  <c r="BJ2" i="4"/>
  <c r="BJ13" i="4"/>
  <c r="BJ28" i="4"/>
  <c r="BJ18" i="4"/>
  <c r="BJ25" i="4"/>
  <c r="BJ37" i="4"/>
  <c r="F2" i="4"/>
  <c r="F10" i="4"/>
  <c r="F18" i="4"/>
  <c r="F26" i="4"/>
  <c r="F34" i="4"/>
  <c r="F42" i="4"/>
  <c r="F50" i="4"/>
  <c r="F58" i="4"/>
  <c r="F66" i="4"/>
  <c r="F4" i="4"/>
  <c r="F12" i="4"/>
  <c r="F20" i="4"/>
  <c r="F28" i="4"/>
  <c r="F36" i="4"/>
  <c r="F44" i="4"/>
  <c r="F52" i="4"/>
  <c r="F60" i="4"/>
  <c r="F68" i="4"/>
  <c r="F5" i="4"/>
  <c r="F13" i="4"/>
  <c r="F21" i="4"/>
  <c r="F29" i="4"/>
  <c r="F37" i="4"/>
  <c r="F45" i="4"/>
  <c r="F53" i="4"/>
  <c r="F61" i="4"/>
  <c r="F69" i="4"/>
  <c r="F8" i="4"/>
  <c r="F16" i="4"/>
  <c r="F24" i="4"/>
  <c r="F32" i="4"/>
  <c r="F40" i="4"/>
  <c r="F48" i="4"/>
  <c r="F56" i="4"/>
  <c r="F64" i="4"/>
  <c r="F9" i="4"/>
  <c r="F17" i="4"/>
  <c r="F25" i="4"/>
  <c r="F33" i="4"/>
  <c r="F41" i="4"/>
  <c r="F49" i="4"/>
  <c r="F57" i="4"/>
  <c r="F65" i="4"/>
  <c r="F6" i="4"/>
  <c r="F27" i="4"/>
  <c r="F47" i="4"/>
  <c r="F7" i="4"/>
  <c r="F30" i="4"/>
  <c r="F51" i="4"/>
  <c r="F31" i="4"/>
  <c r="F11" i="4"/>
  <c r="F54" i="4"/>
  <c r="F14" i="4"/>
  <c r="F35" i="4"/>
  <c r="F55" i="4"/>
  <c r="F15" i="4"/>
  <c r="F38" i="4"/>
  <c r="F59" i="4"/>
  <c r="F43" i="4"/>
  <c r="F46" i="4"/>
  <c r="F62" i="4"/>
  <c r="F3" i="4"/>
  <c r="F63" i="4"/>
  <c r="F19" i="4"/>
  <c r="F67" i="4"/>
  <c r="F22" i="4"/>
  <c r="F23" i="4"/>
  <c r="F39" i="4"/>
  <c r="O7" i="4"/>
  <c r="O15" i="4"/>
  <c r="O23" i="4"/>
  <c r="O31" i="4"/>
  <c r="O39" i="4"/>
  <c r="O47" i="4"/>
  <c r="O55" i="4"/>
  <c r="O63" i="4"/>
  <c r="O2" i="4"/>
  <c r="O10" i="4"/>
  <c r="O18" i="4"/>
  <c r="O26" i="4"/>
  <c r="O34" i="4"/>
  <c r="O42" i="4"/>
  <c r="O50" i="4"/>
  <c r="O58" i="4"/>
  <c r="O3" i="4"/>
  <c r="O11" i="4"/>
  <c r="O19" i="4"/>
  <c r="O27" i="4"/>
  <c r="O35" i="4"/>
  <c r="O43" i="4"/>
  <c r="O51" i="4"/>
  <c r="O59" i="4"/>
  <c r="O6" i="4"/>
  <c r="O14" i="4"/>
  <c r="O22" i="4"/>
  <c r="O30" i="4"/>
  <c r="O38" i="4"/>
  <c r="O46" i="4"/>
  <c r="O54" i="4"/>
  <c r="O62" i="4"/>
  <c r="O8" i="4"/>
  <c r="O24" i="4"/>
  <c r="O40" i="4"/>
  <c r="O56" i="4"/>
  <c r="O13" i="4"/>
  <c r="O29" i="4"/>
  <c r="O45" i="4"/>
  <c r="O61" i="4"/>
  <c r="O16" i="4"/>
  <c r="O32" i="4"/>
  <c r="O48" i="4"/>
  <c r="O5" i="4"/>
  <c r="O21" i="4"/>
  <c r="O37" i="4"/>
  <c r="O53" i="4"/>
  <c r="O9" i="4"/>
  <c r="O41" i="4"/>
  <c r="O17" i="4"/>
  <c r="O49" i="4"/>
  <c r="O20" i="4"/>
  <c r="O52" i="4"/>
  <c r="O25" i="4"/>
  <c r="O57" i="4"/>
  <c r="O33" i="4"/>
  <c r="O4" i="4"/>
  <c r="O36" i="4"/>
  <c r="O28" i="4"/>
  <c r="O60" i="4"/>
  <c r="O44" i="4"/>
  <c r="O12" i="4"/>
  <c r="V5" i="4"/>
  <c r="V2" i="4"/>
  <c r="V3" i="4"/>
  <c r="V4" i="4"/>
  <c r="AT5" i="4"/>
  <c r="AT13" i="4"/>
  <c r="AT21" i="4"/>
  <c r="AT29" i="4"/>
  <c r="AT37" i="4"/>
  <c r="AT45" i="4"/>
  <c r="AT53" i="4"/>
  <c r="AT61" i="4"/>
  <c r="AT69" i="4"/>
  <c r="AT8" i="4"/>
  <c r="AT16" i="4"/>
  <c r="AT24" i="4"/>
  <c r="AT32" i="4"/>
  <c r="AT40" i="4"/>
  <c r="AT48" i="4"/>
  <c r="AT56" i="4"/>
  <c r="AT64" i="4"/>
  <c r="AT9" i="4"/>
  <c r="AT19" i="4"/>
  <c r="AT30" i="4"/>
  <c r="AT41" i="4"/>
  <c r="AT51" i="4"/>
  <c r="AT62" i="4"/>
  <c r="AT2" i="4"/>
  <c r="AT12" i="4"/>
  <c r="AT23" i="4"/>
  <c r="AT34" i="4"/>
  <c r="AT44" i="4"/>
  <c r="AT55" i="4"/>
  <c r="AT66" i="4"/>
  <c r="AT3" i="4"/>
  <c r="AT14" i="4"/>
  <c r="AT25" i="4"/>
  <c r="AT35" i="4"/>
  <c r="AT46" i="4"/>
  <c r="AT57" i="4"/>
  <c r="AT67" i="4"/>
  <c r="AT7" i="4"/>
  <c r="AT18" i="4"/>
  <c r="AT28" i="4"/>
  <c r="AT39" i="4"/>
  <c r="AT50" i="4"/>
  <c r="AT60" i="4"/>
  <c r="AT10" i="4"/>
  <c r="AT31" i="4"/>
  <c r="AT52" i="4"/>
  <c r="AT17" i="4"/>
  <c r="AT38" i="4"/>
  <c r="AT59" i="4"/>
  <c r="AT20" i="4"/>
  <c r="AT42" i="4"/>
  <c r="AT63" i="4"/>
  <c r="AT6" i="4"/>
  <c r="AT27" i="4"/>
  <c r="AT49" i="4"/>
  <c r="AT11" i="4"/>
  <c r="AT54" i="4"/>
  <c r="AT22" i="4"/>
  <c r="AT65" i="4"/>
  <c r="AT26" i="4"/>
  <c r="AT68" i="4"/>
  <c r="AT33" i="4"/>
  <c r="AT43" i="4"/>
  <c r="AT4" i="4"/>
  <c r="AT47" i="4"/>
  <c r="AT15" i="4"/>
  <c r="AT36" i="4"/>
  <c r="AT58" i="4"/>
  <c r="C6" i="4"/>
  <c r="C14" i="4"/>
  <c r="C8" i="4"/>
  <c r="C16" i="4"/>
  <c r="C9" i="4"/>
  <c r="C17" i="4"/>
  <c r="C4" i="4"/>
  <c r="C12" i="4"/>
  <c r="C5" i="4"/>
  <c r="C13" i="4"/>
  <c r="C11" i="4"/>
  <c r="C15" i="4"/>
  <c r="C2" i="4"/>
  <c r="C3" i="4"/>
  <c r="C7" i="4"/>
  <c r="C10" i="4"/>
  <c r="AL7" i="4"/>
  <c r="AL15" i="4"/>
  <c r="AL23" i="4"/>
  <c r="AL31" i="4"/>
  <c r="AL39" i="4"/>
  <c r="AL2" i="4"/>
  <c r="AL10" i="4"/>
  <c r="AL18" i="4"/>
  <c r="AL26" i="4"/>
  <c r="AL34" i="4"/>
  <c r="AL5" i="4"/>
  <c r="AL16" i="4"/>
  <c r="AL27" i="4"/>
  <c r="AL37" i="4"/>
  <c r="AL9" i="4"/>
  <c r="AL20" i="4"/>
  <c r="AL30" i="4"/>
  <c r="AL41" i="4"/>
  <c r="AL11" i="4"/>
  <c r="AL21" i="4"/>
  <c r="AL32" i="4"/>
  <c r="AL4" i="4"/>
  <c r="AL14" i="4"/>
  <c r="AL25" i="4"/>
  <c r="AL36" i="4"/>
  <c r="AL6" i="4"/>
  <c r="AL28" i="4"/>
  <c r="AL13" i="4"/>
  <c r="AL35" i="4"/>
  <c r="AL17" i="4"/>
  <c r="AL38" i="4"/>
  <c r="AL3" i="4"/>
  <c r="AL24" i="4"/>
  <c r="AL29" i="4"/>
  <c r="AL40" i="4"/>
  <c r="AL8" i="4"/>
  <c r="AL19" i="4"/>
  <c r="AL22" i="4"/>
  <c r="AL12" i="4"/>
  <c r="AL33" i="4"/>
  <c r="AD8" i="4"/>
  <c r="AD16" i="4"/>
  <c r="AD3" i="4"/>
  <c r="AD11" i="4"/>
  <c r="AD9" i="4"/>
  <c r="AD2" i="4"/>
  <c r="AD13" i="4"/>
  <c r="AD4" i="4"/>
  <c r="AD14" i="4"/>
  <c r="AD7" i="4"/>
  <c r="AD10" i="4"/>
  <c r="AD6" i="4"/>
  <c r="AD5" i="4"/>
  <c r="AD12" i="4"/>
  <c r="AD15" i="4"/>
  <c r="AY3" i="4"/>
  <c r="AY2" i="4"/>
  <c r="U3" i="4"/>
  <c r="U2" i="4"/>
  <c r="AH3" i="4"/>
  <c r="AH2" i="4"/>
  <c r="AI5" i="4"/>
  <c r="AI13" i="4"/>
  <c r="AI21" i="4"/>
  <c r="AI29" i="4"/>
  <c r="AI37" i="4"/>
  <c r="AI45" i="4"/>
  <c r="AI53" i="4"/>
  <c r="AI61" i="4"/>
  <c r="AI8" i="4"/>
  <c r="AI16" i="4"/>
  <c r="AI24" i="4"/>
  <c r="AI32" i="4"/>
  <c r="AI40" i="4"/>
  <c r="AI48" i="4"/>
  <c r="AI56" i="4"/>
  <c r="AI64" i="4"/>
  <c r="AI3" i="4"/>
  <c r="AI14" i="4"/>
  <c r="AI25" i="4"/>
  <c r="AI35" i="4"/>
  <c r="AI46" i="4"/>
  <c r="AI57" i="4"/>
  <c r="AI7" i="4"/>
  <c r="AI18" i="4"/>
  <c r="AI28" i="4"/>
  <c r="AI39" i="4"/>
  <c r="AI50" i="4"/>
  <c r="AI60" i="4"/>
  <c r="AI9" i="4"/>
  <c r="AI19" i="4"/>
  <c r="AI30" i="4"/>
  <c r="AI41" i="4"/>
  <c r="AI51" i="4"/>
  <c r="AI62" i="4"/>
  <c r="AI2" i="4"/>
  <c r="AI12" i="4"/>
  <c r="AI23" i="4"/>
  <c r="AI34" i="4"/>
  <c r="AI44" i="4"/>
  <c r="AI55" i="4"/>
  <c r="AI4" i="4"/>
  <c r="AI26" i="4"/>
  <c r="AI47" i="4"/>
  <c r="AI11" i="4"/>
  <c r="AI33" i="4"/>
  <c r="AI54" i="4"/>
  <c r="AI15" i="4"/>
  <c r="AI36" i="4"/>
  <c r="AI58" i="4"/>
  <c r="AI22" i="4"/>
  <c r="AI43" i="4"/>
  <c r="AI6" i="4"/>
  <c r="AI49" i="4"/>
  <c r="AI17" i="4"/>
  <c r="AI59" i="4"/>
  <c r="AI20" i="4"/>
  <c r="AI63" i="4"/>
  <c r="AI27" i="4"/>
  <c r="AI38" i="4"/>
  <c r="AI42" i="4"/>
  <c r="AI10" i="4"/>
  <c r="AI31" i="4"/>
  <c r="AI52" i="4"/>
  <c r="AQ8" i="4"/>
  <c r="AQ16" i="4"/>
  <c r="AQ24" i="4"/>
  <c r="AQ3" i="4"/>
  <c r="AQ11" i="4"/>
  <c r="AQ19" i="4"/>
  <c r="AQ27" i="4"/>
  <c r="AQ4" i="4"/>
  <c r="AQ14" i="4"/>
  <c r="AQ25" i="4"/>
  <c r="AQ7" i="4"/>
  <c r="AQ18" i="4"/>
  <c r="AQ29" i="4"/>
  <c r="AQ9" i="4"/>
  <c r="AQ20" i="4"/>
  <c r="AQ2" i="4"/>
  <c r="AQ13" i="4"/>
  <c r="AQ23" i="4"/>
  <c r="AQ5" i="4"/>
  <c r="AQ26" i="4"/>
  <c r="AQ12" i="4"/>
  <c r="AQ15" i="4"/>
  <c r="AQ22" i="4"/>
  <c r="AQ28" i="4"/>
  <c r="AQ6" i="4"/>
  <c r="AQ17" i="4"/>
  <c r="AQ21" i="4"/>
  <c r="AQ10" i="4"/>
  <c r="CA4" i="4"/>
  <c r="CA12" i="4"/>
  <c r="CA20" i="4"/>
  <c r="CA28" i="4"/>
  <c r="CA36" i="4"/>
  <c r="CA44" i="4"/>
  <c r="CA52" i="4"/>
  <c r="CA60" i="4"/>
  <c r="CA68" i="4"/>
  <c r="CA76" i="4"/>
  <c r="CA7" i="4"/>
  <c r="CA15" i="4"/>
  <c r="CA23" i="4"/>
  <c r="CA31" i="4"/>
  <c r="CA39" i="4"/>
  <c r="CA47" i="4"/>
  <c r="CA55" i="4"/>
  <c r="CA63" i="4"/>
  <c r="CA71" i="4"/>
  <c r="CA79" i="4"/>
  <c r="CA8" i="4"/>
  <c r="CA16" i="4"/>
  <c r="CA24" i="4"/>
  <c r="CA32" i="4"/>
  <c r="CA40" i="4"/>
  <c r="CA48" i="4"/>
  <c r="CA56" i="4"/>
  <c r="CA64" i="4"/>
  <c r="CA72" i="4"/>
  <c r="CA2" i="4"/>
  <c r="CA10" i="4"/>
  <c r="CA18" i="4"/>
  <c r="CA26" i="4"/>
  <c r="CA34" i="4"/>
  <c r="CA42" i="4"/>
  <c r="CA50" i="4"/>
  <c r="CA58" i="4"/>
  <c r="CA66" i="4"/>
  <c r="CA74" i="4"/>
  <c r="CA3" i="4"/>
  <c r="CA11" i="4"/>
  <c r="CA19" i="4"/>
  <c r="CA27" i="4"/>
  <c r="CA35" i="4"/>
  <c r="CA43" i="4"/>
  <c r="CA51" i="4"/>
  <c r="CA59" i="4"/>
  <c r="CA67" i="4"/>
  <c r="CA75" i="4"/>
  <c r="CA13" i="4"/>
  <c r="CA33" i="4"/>
  <c r="CA54" i="4"/>
  <c r="CA77" i="4"/>
  <c r="CA17" i="4"/>
  <c r="CA38" i="4"/>
  <c r="CA61" i="4"/>
  <c r="CA21" i="4"/>
  <c r="CA41" i="4"/>
  <c r="CA62" i="4"/>
  <c r="CA6" i="4"/>
  <c r="CA45" i="4"/>
  <c r="CA73" i="4"/>
  <c r="CA22" i="4"/>
  <c r="CA53" i="4"/>
  <c r="CA25" i="4"/>
  <c r="CA57" i="4"/>
  <c r="CA5" i="4"/>
  <c r="CA37" i="4"/>
  <c r="CA70" i="4"/>
  <c r="CA9" i="4"/>
  <c r="CA78" i="4"/>
  <c r="CA30" i="4"/>
  <c r="CA46" i="4"/>
  <c r="CA69" i="4"/>
  <c r="CA14" i="4"/>
  <c r="CA49" i="4"/>
  <c r="CA65" i="4"/>
  <c r="CA29" i="4"/>
  <c r="N8" i="4"/>
  <c r="N16" i="4"/>
  <c r="N24" i="4"/>
  <c r="N32" i="4"/>
  <c r="N40" i="4"/>
  <c r="N48" i="4"/>
  <c r="N56" i="4"/>
  <c r="N64" i="4"/>
  <c r="N72" i="4"/>
  <c r="N80" i="4"/>
  <c r="N88" i="4"/>
  <c r="N96" i="4"/>
  <c r="N104" i="4"/>
  <c r="N3" i="4"/>
  <c r="N11" i="4"/>
  <c r="N19" i="4"/>
  <c r="N27" i="4"/>
  <c r="N35" i="4"/>
  <c r="N43" i="4"/>
  <c r="N51" i="4"/>
  <c r="N59" i="4"/>
  <c r="N67" i="4"/>
  <c r="N75" i="4"/>
  <c r="N83" i="4"/>
  <c r="N91" i="4"/>
  <c r="N99" i="4"/>
  <c r="N107" i="4"/>
  <c r="N4" i="4"/>
  <c r="N12" i="4"/>
  <c r="N20" i="4"/>
  <c r="N28" i="4"/>
  <c r="N36" i="4"/>
  <c r="N44" i="4"/>
  <c r="N52" i="4"/>
  <c r="N60" i="4"/>
  <c r="N68" i="4"/>
  <c r="N76" i="4"/>
  <c r="N84" i="4"/>
  <c r="N92" i="4"/>
  <c r="N100" i="4"/>
  <c r="N108" i="4"/>
  <c r="N7" i="4"/>
  <c r="N15" i="4"/>
  <c r="N23" i="4"/>
  <c r="N31" i="4"/>
  <c r="N39" i="4"/>
  <c r="N47" i="4"/>
  <c r="N55" i="4"/>
  <c r="N63" i="4"/>
  <c r="N71" i="4"/>
  <c r="N79" i="4"/>
  <c r="N87" i="4"/>
  <c r="N95" i="4"/>
  <c r="N103" i="4"/>
  <c r="N111" i="4"/>
  <c r="N9" i="4"/>
  <c r="N25" i="4"/>
  <c r="N41" i="4"/>
  <c r="N57" i="4"/>
  <c r="N73" i="4"/>
  <c r="N89" i="4"/>
  <c r="N105" i="4"/>
  <c r="N116" i="4"/>
  <c r="N124" i="4"/>
  <c r="N132" i="4"/>
  <c r="N140" i="4"/>
  <c r="N148" i="4"/>
  <c r="N156" i="4"/>
  <c r="N164" i="4"/>
  <c r="N172" i="4"/>
  <c r="N180" i="4"/>
  <c r="N188" i="4"/>
  <c r="N196" i="4"/>
  <c r="N204" i="4"/>
  <c r="N212" i="4"/>
  <c r="N220" i="4"/>
  <c r="N228" i="4"/>
  <c r="N236" i="4"/>
  <c r="N244" i="4"/>
  <c r="N252" i="4"/>
  <c r="N260" i="4"/>
  <c r="N268" i="4"/>
  <c r="N276" i="4"/>
  <c r="N284" i="4"/>
  <c r="N292" i="4"/>
  <c r="N300" i="4"/>
  <c r="N308" i="4"/>
  <c r="N316" i="4"/>
  <c r="N324" i="4"/>
  <c r="N332" i="4"/>
  <c r="N340" i="4"/>
  <c r="N348" i="4"/>
  <c r="N356" i="4"/>
  <c r="N364" i="4"/>
  <c r="N372" i="4"/>
  <c r="N380" i="4"/>
  <c r="N388" i="4"/>
  <c r="N396" i="4"/>
  <c r="N404" i="4"/>
  <c r="N412" i="4"/>
  <c r="N420" i="4"/>
  <c r="N428" i="4"/>
  <c r="N436" i="4"/>
  <c r="N444" i="4"/>
  <c r="N452" i="4"/>
  <c r="N14" i="4"/>
  <c r="N30" i="4"/>
  <c r="N46" i="4"/>
  <c r="N62" i="4"/>
  <c r="N78" i="4"/>
  <c r="N94" i="4"/>
  <c r="N110" i="4"/>
  <c r="N119" i="4"/>
  <c r="N127" i="4"/>
  <c r="N135" i="4"/>
  <c r="N143" i="4"/>
  <c r="N151" i="4"/>
  <c r="N159" i="4"/>
  <c r="N167" i="4"/>
  <c r="N175" i="4"/>
  <c r="N183" i="4"/>
  <c r="N191" i="4"/>
  <c r="N199" i="4"/>
  <c r="N207" i="4"/>
  <c r="N215" i="4"/>
  <c r="N223" i="4"/>
  <c r="N231" i="4"/>
  <c r="N239" i="4"/>
  <c r="N247" i="4"/>
  <c r="N255" i="4"/>
  <c r="N263" i="4"/>
  <c r="N271" i="4"/>
  <c r="N279" i="4"/>
  <c r="N287" i="4"/>
  <c r="N295" i="4"/>
  <c r="N303" i="4"/>
  <c r="N311" i="4"/>
  <c r="N319" i="4"/>
  <c r="N327" i="4"/>
  <c r="N335" i="4"/>
  <c r="N343" i="4"/>
  <c r="N351" i="4"/>
  <c r="N359" i="4"/>
  <c r="N367" i="4"/>
  <c r="N375" i="4"/>
  <c r="N383" i="4"/>
  <c r="N17" i="4"/>
  <c r="N33" i="4"/>
  <c r="N49" i="4"/>
  <c r="N65" i="4"/>
  <c r="N81" i="4"/>
  <c r="N97" i="4"/>
  <c r="N112" i="4"/>
  <c r="N120" i="4"/>
  <c r="N128" i="4"/>
  <c r="N136" i="4"/>
  <c r="N144" i="4"/>
  <c r="N152" i="4"/>
  <c r="N160" i="4"/>
  <c r="N168" i="4"/>
  <c r="N176" i="4"/>
  <c r="N184" i="4"/>
  <c r="N192" i="4"/>
  <c r="N200" i="4"/>
  <c r="N208" i="4"/>
  <c r="N216" i="4"/>
  <c r="N224" i="4"/>
  <c r="N232" i="4"/>
  <c r="N240" i="4"/>
  <c r="N248" i="4"/>
  <c r="N256" i="4"/>
  <c r="N264" i="4"/>
  <c r="N272" i="4"/>
  <c r="N280" i="4"/>
  <c r="N288" i="4"/>
  <c r="N296" i="4"/>
  <c r="N304" i="4"/>
  <c r="N312" i="4"/>
  <c r="N320" i="4"/>
  <c r="N328" i="4"/>
  <c r="N336" i="4"/>
  <c r="N344" i="4"/>
  <c r="N352" i="4"/>
  <c r="N360" i="4"/>
  <c r="N368" i="4"/>
  <c r="N376" i="4"/>
  <c r="N384" i="4"/>
  <c r="N392" i="4"/>
  <c r="N400" i="4"/>
  <c r="N408" i="4"/>
  <c r="N416" i="4"/>
  <c r="N424" i="4"/>
  <c r="N432" i="4"/>
  <c r="N440" i="4"/>
  <c r="N448" i="4"/>
  <c r="N6" i="4"/>
  <c r="N22" i="4"/>
  <c r="N38" i="4"/>
  <c r="N54" i="4"/>
  <c r="N70" i="4"/>
  <c r="N86" i="4"/>
  <c r="N102" i="4"/>
  <c r="N115" i="4"/>
  <c r="N123" i="4"/>
  <c r="N131" i="4"/>
  <c r="N139" i="4"/>
  <c r="N147" i="4"/>
  <c r="N155" i="4"/>
  <c r="N163" i="4"/>
  <c r="N171" i="4"/>
  <c r="N179" i="4"/>
  <c r="N187" i="4"/>
  <c r="N195" i="4"/>
  <c r="N203" i="4"/>
  <c r="N211" i="4"/>
  <c r="N219" i="4"/>
  <c r="N227" i="4"/>
  <c r="N235" i="4"/>
  <c r="N243" i="4"/>
  <c r="N251" i="4"/>
  <c r="N259" i="4"/>
  <c r="N267" i="4"/>
  <c r="N275" i="4"/>
  <c r="N283" i="4"/>
  <c r="N291" i="4"/>
  <c r="N299" i="4"/>
  <c r="N307" i="4"/>
  <c r="N315" i="4"/>
  <c r="N10" i="4"/>
  <c r="N42" i="4"/>
  <c r="N74" i="4"/>
  <c r="N106" i="4"/>
  <c r="N125" i="4"/>
  <c r="N141" i="4"/>
  <c r="N157" i="4"/>
  <c r="N173" i="4"/>
  <c r="N189" i="4"/>
  <c r="N205" i="4"/>
  <c r="N221" i="4"/>
  <c r="N237" i="4"/>
  <c r="N253" i="4"/>
  <c r="N269" i="4"/>
  <c r="N285" i="4"/>
  <c r="N301" i="4"/>
  <c r="N317" i="4"/>
  <c r="N330" i="4"/>
  <c r="N342" i="4"/>
  <c r="N355" i="4"/>
  <c r="N369" i="4"/>
  <c r="N381" i="4"/>
  <c r="N393" i="4"/>
  <c r="N403" i="4"/>
  <c r="N414" i="4"/>
  <c r="N425" i="4"/>
  <c r="N435" i="4"/>
  <c r="N446" i="4"/>
  <c r="N456" i="4"/>
  <c r="N464" i="4"/>
  <c r="N472" i="4"/>
  <c r="N480" i="4"/>
  <c r="N18" i="4"/>
  <c r="N50" i="4"/>
  <c r="N82" i="4"/>
  <c r="N113" i="4"/>
  <c r="N129" i="4"/>
  <c r="N145" i="4"/>
  <c r="N161" i="4"/>
  <c r="N177" i="4"/>
  <c r="N193" i="4"/>
  <c r="N209" i="4"/>
  <c r="N225" i="4"/>
  <c r="N241" i="4"/>
  <c r="N257" i="4"/>
  <c r="N273" i="4"/>
  <c r="N289" i="4"/>
  <c r="N305" i="4"/>
  <c r="N321" i="4"/>
  <c r="N333" i="4"/>
  <c r="N346" i="4"/>
  <c r="N358" i="4"/>
  <c r="N371" i="4"/>
  <c r="N385" i="4"/>
  <c r="N395" i="4"/>
  <c r="N406" i="4"/>
  <c r="N417" i="4"/>
  <c r="N427" i="4"/>
  <c r="N438" i="4"/>
  <c r="N449" i="4"/>
  <c r="N458" i="4"/>
  <c r="N466" i="4"/>
  <c r="N474" i="4"/>
  <c r="N21" i="4"/>
  <c r="N53" i="4"/>
  <c r="N85" i="4"/>
  <c r="N114" i="4"/>
  <c r="N130" i="4"/>
  <c r="N146" i="4"/>
  <c r="N162" i="4"/>
  <c r="N178" i="4"/>
  <c r="N194" i="4"/>
  <c r="N210" i="4"/>
  <c r="N226" i="4"/>
  <c r="N242" i="4"/>
  <c r="N258" i="4"/>
  <c r="N274" i="4"/>
  <c r="N290" i="4"/>
  <c r="N306" i="4"/>
  <c r="N322" i="4"/>
  <c r="N334" i="4"/>
  <c r="N347" i="4"/>
  <c r="N361" i="4"/>
  <c r="N373" i="4"/>
  <c r="N386" i="4"/>
  <c r="N397" i="4"/>
  <c r="N407" i="4"/>
  <c r="N418" i="4"/>
  <c r="N429" i="4"/>
  <c r="N439" i="4"/>
  <c r="N450" i="4"/>
  <c r="N459" i="4"/>
  <c r="N467" i="4"/>
  <c r="N475" i="4"/>
  <c r="N26" i="4"/>
  <c r="N58" i="4"/>
  <c r="N90" i="4"/>
  <c r="N117" i="4"/>
  <c r="N133" i="4"/>
  <c r="N149" i="4"/>
  <c r="N165" i="4"/>
  <c r="N181" i="4"/>
  <c r="N2" i="4"/>
  <c r="N34" i="4"/>
  <c r="N66" i="4"/>
  <c r="N98" i="4"/>
  <c r="N121" i="4"/>
  <c r="N137" i="4"/>
  <c r="N153" i="4"/>
  <c r="N169" i="4"/>
  <c r="N185" i="4"/>
  <c r="N201" i="4"/>
  <c r="N217" i="4"/>
  <c r="N233" i="4"/>
  <c r="N249" i="4"/>
  <c r="N265" i="4"/>
  <c r="N281" i="4"/>
  <c r="N297" i="4"/>
  <c r="N313" i="4"/>
  <c r="N326" i="4"/>
  <c r="N339" i="4"/>
  <c r="N353" i="4"/>
  <c r="N365" i="4"/>
  <c r="N378" i="4"/>
  <c r="N390" i="4"/>
  <c r="N401" i="4"/>
  <c r="N411" i="4"/>
  <c r="N422" i="4"/>
  <c r="N433" i="4"/>
  <c r="N443" i="4"/>
  <c r="N454" i="4"/>
  <c r="N462" i="4"/>
  <c r="N470" i="4"/>
  <c r="N478" i="4"/>
  <c r="N5" i="4"/>
  <c r="N37" i="4"/>
  <c r="N69" i="4"/>
  <c r="N101" i="4"/>
  <c r="N122" i="4"/>
  <c r="N138" i="4"/>
  <c r="N154" i="4"/>
  <c r="N170" i="4"/>
  <c r="N186" i="4"/>
  <c r="N202" i="4"/>
  <c r="N218" i="4"/>
  <c r="N234" i="4"/>
  <c r="N250" i="4"/>
  <c r="N266" i="4"/>
  <c r="N282" i="4"/>
  <c r="N298" i="4"/>
  <c r="N314" i="4"/>
  <c r="N329" i="4"/>
  <c r="N341" i="4"/>
  <c r="N354" i="4"/>
  <c r="N366" i="4"/>
  <c r="N379" i="4"/>
  <c r="N391" i="4"/>
  <c r="N402" i="4"/>
  <c r="N413" i="4"/>
  <c r="N423" i="4"/>
  <c r="N434" i="4"/>
  <c r="N445" i="4"/>
  <c r="N455" i="4"/>
  <c r="N463" i="4"/>
  <c r="N471" i="4"/>
  <c r="N479" i="4"/>
  <c r="N93" i="4"/>
  <c r="N166" i="4"/>
  <c r="N214" i="4"/>
  <c r="N261" i="4"/>
  <c r="N302" i="4"/>
  <c r="N338" i="4"/>
  <c r="N374" i="4"/>
  <c r="N405" i="4"/>
  <c r="N431" i="4"/>
  <c r="N460" i="4"/>
  <c r="N118" i="4"/>
  <c r="N182" i="4"/>
  <c r="N229" i="4"/>
  <c r="N310" i="4"/>
  <c r="N382" i="4"/>
  <c r="N441" i="4"/>
  <c r="N109" i="4"/>
  <c r="N174" i="4"/>
  <c r="N222" i="4"/>
  <c r="N262" i="4"/>
  <c r="N309" i="4"/>
  <c r="N345" i="4"/>
  <c r="N377" i="4"/>
  <c r="N409" i="4"/>
  <c r="N437" i="4"/>
  <c r="N461" i="4"/>
  <c r="N270" i="4"/>
  <c r="N349" i="4"/>
  <c r="N410" i="4"/>
  <c r="N465" i="4"/>
  <c r="N13" i="4"/>
  <c r="N126" i="4"/>
  <c r="N190" i="4"/>
  <c r="N230" i="4"/>
  <c r="N277" i="4"/>
  <c r="N318" i="4"/>
  <c r="N350" i="4"/>
  <c r="N387" i="4"/>
  <c r="N415" i="4"/>
  <c r="N442" i="4"/>
  <c r="N468" i="4"/>
  <c r="N29" i="4"/>
  <c r="N134" i="4"/>
  <c r="N197" i="4"/>
  <c r="N238" i="4"/>
  <c r="N278" i="4"/>
  <c r="N323" i="4"/>
  <c r="N357" i="4"/>
  <c r="N389" i="4"/>
  <c r="N419" i="4"/>
  <c r="N447" i="4"/>
  <c r="N469" i="4"/>
  <c r="N45" i="4"/>
  <c r="N142" i="4"/>
  <c r="N198" i="4"/>
  <c r="N245" i="4"/>
  <c r="N286" i="4"/>
  <c r="N325" i="4"/>
  <c r="N362" i="4"/>
  <c r="N394" i="4"/>
  <c r="N421" i="4"/>
  <c r="N451" i="4"/>
  <c r="N473" i="4"/>
  <c r="N61" i="4"/>
  <c r="N293" i="4"/>
  <c r="N426" i="4"/>
  <c r="N77" i="4"/>
  <c r="N294" i="4"/>
  <c r="N430" i="4"/>
  <c r="N150" i="4"/>
  <c r="N331" i="4"/>
  <c r="N453" i="4"/>
  <c r="N158" i="4"/>
  <c r="N337" i="4"/>
  <c r="N457" i="4"/>
  <c r="N206" i="4"/>
  <c r="N363" i="4"/>
  <c r="N476" i="4"/>
  <c r="N213" i="4"/>
  <c r="N370" i="4"/>
  <c r="N477" i="4"/>
  <c r="N246" i="4"/>
  <c r="N398" i="4"/>
  <c r="N254" i="4"/>
  <c r="N399" i="4"/>
  <c r="AA8" i="4"/>
  <c r="AA16" i="4"/>
  <c r="AA3" i="4"/>
  <c r="AA11" i="4"/>
  <c r="AA19" i="4"/>
  <c r="AA4" i="4"/>
  <c r="AA14" i="4"/>
  <c r="AA7" i="4"/>
  <c r="AA18" i="4"/>
  <c r="AA9" i="4"/>
  <c r="AA20" i="4"/>
  <c r="AA2" i="4"/>
  <c r="AA13" i="4"/>
  <c r="AA15" i="4"/>
  <c r="AA22" i="4"/>
  <c r="AA5" i="4"/>
  <c r="AA12" i="4"/>
  <c r="AA17" i="4"/>
  <c r="AA6" i="4"/>
  <c r="AA10" i="4"/>
  <c r="AA21" i="4"/>
  <c r="AF2" i="4"/>
  <c r="AF10" i="4"/>
  <c r="AF18" i="4"/>
  <c r="AF26" i="4"/>
  <c r="AF34" i="4"/>
  <c r="AF5" i="4"/>
  <c r="AF13" i="4"/>
  <c r="AF21" i="4"/>
  <c r="AF29" i="4"/>
  <c r="AF11" i="4"/>
  <c r="AF22" i="4"/>
  <c r="AF32" i="4"/>
  <c r="AF4" i="4"/>
  <c r="AF15" i="4"/>
  <c r="AF25" i="4"/>
  <c r="AF6" i="4"/>
  <c r="AF16" i="4"/>
  <c r="AF27" i="4"/>
  <c r="AF9" i="4"/>
  <c r="AF20" i="4"/>
  <c r="AF31" i="4"/>
  <c r="AF23" i="4"/>
  <c r="AF8" i="4"/>
  <c r="AF30" i="4"/>
  <c r="AF12" i="4"/>
  <c r="AF33" i="4"/>
  <c r="AF19" i="4"/>
  <c r="AF24" i="4"/>
  <c r="AF3" i="4"/>
  <c r="AF14" i="4"/>
  <c r="AF17" i="4"/>
  <c r="AF7" i="4"/>
  <c r="AF28" i="4"/>
  <c r="W2" i="4"/>
  <c r="W10" i="4"/>
  <c r="W18" i="4"/>
  <c r="W26" i="4"/>
  <c r="W34" i="4"/>
  <c r="W42" i="4"/>
  <c r="W50" i="4"/>
  <c r="W58" i="4"/>
  <c r="W66" i="4"/>
  <c r="W5" i="4"/>
  <c r="W13" i="4"/>
  <c r="W21" i="4"/>
  <c r="W29" i="4"/>
  <c r="W37" i="4"/>
  <c r="W45" i="4"/>
  <c r="W53" i="4"/>
  <c r="W61" i="4"/>
  <c r="W69" i="4"/>
  <c r="W3" i="4"/>
  <c r="W14" i="4"/>
  <c r="W24" i="4"/>
  <c r="W35" i="4"/>
  <c r="W46" i="4"/>
  <c r="W56" i="4"/>
  <c r="W67" i="4"/>
  <c r="W7" i="4"/>
  <c r="W17" i="4"/>
  <c r="W28" i="4"/>
  <c r="W39" i="4"/>
  <c r="W49" i="4"/>
  <c r="W60" i="4"/>
  <c r="W8" i="4"/>
  <c r="W19" i="4"/>
  <c r="W30" i="4"/>
  <c r="W40" i="4"/>
  <c r="W51" i="4"/>
  <c r="W62" i="4"/>
  <c r="W12" i="4"/>
  <c r="W23" i="4"/>
  <c r="W33" i="4"/>
  <c r="W44" i="4"/>
  <c r="W55" i="4"/>
  <c r="W65" i="4"/>
  <c r="W15" i="4"/>
  <c r="W36" i="4"/>
  <c r="W57" i="4"/>
  <c r="W22" i="4"/>
  <c r="W43" i="4"/>
  <c r="W64" i="4"/>
  <c r="W4" i="4"/>
  <c r="W25" i="4"/>
  <c r="W47" i="4"/>
  <c r="W68" i="4"/>
  <c r="W11" i="4"/>
  <c r="W32" i="4"/>
  <c r="W54" i="4"/>
  <c r="W38" i="4"/>
  <c r="W6" i="4"/>
  <c r="W48" i="4"/>
  <c r="W9" i="4"/>
  <c r="W52" i="4"/>
  <c r="W16" i="4"/>
  <c r="W59" i="4"/>
  <c r="W27" i="4"/>
  <c r="W31" i="4"/>
  <c r="W20" i="4"/>
  <c r="W41" i="4"/>
  <c r="W63" i="4"/>
  <c r="AM3" i="4"/>
  <c r="AM11" i="4"/>
  <c r="AM6" i="4"/>
  <c r="AM7" i="4"/>
  <c r="AM10" i="4"/>
  <c r="AM12" i="4"/>
  <c r="AM5" i="4"/>
  <c r="AM4" i="4"/>
  <c r="AM8" i="4"/>
  <c r="AM9" i="4"/>
  <c r="AM2" i="4"/>
  <c r="AW8" i="4"/>
  <c r="AW16" i="4"/>
  <c r="AW3" i="4"/>
  <c r="AW11" i="4"/>
  <c r="AW19" i="4"/>
  <c r="AW6" i="4"/>
  <c r="AW17" i="4"/>
  <c r="AW10" i="4"/>
  <c r="AW12" i="4"/>
  <c r="AW5" i="4"/>
  <c r="AW15" i="4"/>
  <c r="AW7" i="4"/>
  <c r="AW14" i="4"/>
  <c r="AW18" i="4"/>
  <c r="AW4" i="4"/>
  <c r="AW2" i="4"/>
  <c r="AW9" i="4"/>
  <c r="AW13" i="4"/>
  <c r="S5" i="4"/>
  <c r="S13" i="4"/>
  <c r="S21" i="4"/>
  <c r="S8" i="4"/>
  <c r="S16" i="4"/>
  <c r="S11" i="4"/>
  <c r="S22" i="4"/>
  <c r="S30" i="4"/>
  <c r="S4" i="4"/>
  <c r="S15" i="4"/>
  <c r="S25" i="4"/>
  <c r="S6" i="4"/>
  <c r="S17" i="4"/>
  <c r="S26" i="4"/>
  <c r="S10" i="4"/>
  <c r="S20" i="4"/>
  <c r="S29" i="4"/>
  <c r="S2" i="4"/>
  <c r="S23" i="4"/>
  <c r="S9" i="4"/>
  <c r="S28" i="4"/>
  <c r="S12" i="4"/>
  <c r="S31" i="4"/>
  <c r="S19" i="4"/>
  <c r="S3" i="4"/>
  <c r="S14" i="4"/>
  <c r="S18" i="4"/>
  <c r="S24" i="4"/>
  <c r="S7" i="4"/>
  <c r="S27" i="4"/>
  <c r="AK6" i="4"/>
  <c r="AK14" i="4"/>
  <c r="AK22" i="4"/>
  <c r="AK9" i="4"/>
  <c r="AK17" i="4"/>
  <c r="AK25" i="4"/>
  <c r="AK7" i="4"/>
  <c r="AK18" i="4"/>
  <c r="AK11" i="4"/>
  <c r="AK21" i="4"/>
  <c r="AK2" i="4"/>
  <c r="AK12" i="4"/>
  <c r="AK23" i="4"/>
  <c r="AK5" i="4"/>
  <c r="AK16" i="4"/>
  <c r="AK8" i="4"/>
  <c r="AK15" i="4"/>
  <c r="AK19" i="4"/>
  <c r="AK4" i="4"/>
  <c r="AK3" i="4"/>
  <c r="AK10" i="4"/>
  <c r="AK20" i="4"/>
  <c r="AK24" i="4"/>
  <c r="AK13" i="4"/>
  <c r="BK7" i="4"/>
  <c r="BK2" i="4"/>
  <c r="BK3" i="4"/>
  <c r="BK5" i="4"/>
  <c r="BK6" i="4"/>
  <c r="BK4" i="4"/>
  <c r="BM8" i="4"/>
  <c r="BM16" i="4"/>
  <c r="BM24" i="4"/>
  <c r="BM32" i="4"/>
  <c r="BM40" i="4"/>
  <c r="BM3" i="4"/>
  <c r="BM11" i="4"/>
  <c r="BM19" i="4"/>
  <c r="BM27" i="4"/>
  <c r="BM35" i="4"/>
  <c r="BM43" i="4"/>
  <c r="BM4" i="4"/>
  <c r="BM12" i="4"/>
  <c r="BM20" i="4"/>
  <c r="BM28" i="4"/>
  <c r="BM36" i="4"/>
  <c r="BM6" i="4"/>
  <c r="BM14" i="4"/>
  <c r="BM22" i="4"/>
  <c r="BM30" i="4"/>
  <c r="BM38" i="4"/>
  <c r="BM7" i="4"/>
  <c r="BM15" i="4"/>
  <c r="BM23" i="4"/>
  <c r="BM31" i="4"/>
  <c r="BM39" i="4"/>
  <c r="BM21" i="4"/>
  <c r="BM42" i="4"/>
  <c r="BM9" i="4"/>
  <c r="BM29" i="4"/>
  <c r="BM10" i="4"/>
  <c r="BM37" i="4"/>
  <c r="BM18" i="4"/>
  <c r="BM25" i="4"/>
  <c r="BM5" i="4"/>
  <c r="BM34" i="4"/>
  <c r="BM41" i="4"/>
  <c r="BM2" i="4"/>
  <c r="BM13" i="4"/>
  <c r="BM33" i="4"/>
  <c r="BM17" i="4"/>
  <c r="BM26" i="4"/>
  <c r="BI2" i="4"/>
  <c r="BI5" i="4"/>
  <c r="BI4" i="4"/>
  <c r="BI3" i="4"/>
  <c r="BI6" i="4"/>
  <c r="BI7" i="4"/>
  <c r="BH3" i="4"/>
  <c r="BH11" i="4"/>
  <c r="BH19" i="4"/>
  <c r="BH6" i="4"/>
  <c r="BH14" i="4"/>
  <c r="BH22" i="4"/>
  <c r="BH9" i="4"/>
  <c r="BH2" i="4"/>
  <c r="BH10" i="4"/>
  <c r="BH18" i="4"/>
  <c r="BH26" i="4"/>
  <c r="BH13" i="4"/>
  <c r="BH25" i="4"/>
  <c r="BH4" i="4"/>
  <c r="BH17" i="4"/>
  <c r="BH8" i="4"/>
  <c r="BH16" i="4"/>
  <c r="BH20" i="4"/>
  <c r="BH7" i="4"/>
  <c r="BH24" i="4"/>
  <c r="BH5" i="4"/>
  <c r="BH12" i="4"/>
  <c r="BH23" i="4"/>
  <c r="BH15" i="4"/>
  <c r="BH21" i="4"/>
  <c r="BN3" i="4"/>
  <c r="BN2" i="4"/>
  <c r="BL5" i="4"/>
  <c r="BL3" i="4"/>
  <c r="BL4" i="4"/>
  <c r="BL6" i="4"/>
  <c r="BL2" i="4"/>
  <c r="BV5" i="4"/>
  <c r="BV13" i="4"/>
  <c r="BV21" i="4"/>
  <c r="BV29" i="4"/>
  <c r="BV37" i="4"/>
  <c r="BV45" i="4"/>
  <c r="BV53" i="4"/>
  <c r="BV61" i="4"/>
  <c r="BV8" i="4"/>
  <c r="BV16" i="4"/>
  <c r="BV24" i="4"/>
  <c r="BV32" i="4"/>
  <c r="BV40" i="4"/>
  <c r="BV48" i="4"/>
  <c r="BV56" i="4"/>
  <c r="BV64" i="4"/>
  <c r="BV9" i="4"/>
  <c r="BV17" i="4"/>
  <c r="BV25" i="4"/>
  <c r="BV33" i="4"/>
  <c r="BV41" i="4"/>
  <c r="BV49" i="4"/>
  <c r="BV57" i="4"/>
  <c r="BV65" i="4"/>
  <c r="BV3" i="4"/>
  <c r="BV11" i="4"/>
  <c r="BV19" i="4"/>
  <c r="BV27" i="4"/>
  <c r="BV35" i="4"/>
  <c r="BV43" i="4"/>
  <c r="BV51" i="4"/>
  <c r="BV59" i="4"/>
  <c r="BV67" i="4"/>
  <c r="BV4" i="4"/>
  <c r="BV12" i="4"/>
  <c r="BV20" i="4"/>
  <c r="BV28" i="4"/>
  <c r="BV36" i="4"/>
  <c r="BV44" i="4"/>
  <c r="BV52" i="4"/>
  <c r="BV60" i="4"/>
  <c r="BV68" i="4"/>
  <c r="BV22" i="4"/>
  <c r="BV42" i="4"/>
  <c r="BV63" i="4"/>
  <c r="BV7" i="4"/>
  <c r="BV30" i="4"/>
  <c r="BV50" i="4"/>
  <c r="BV10" i="4"/>
  <c r="BV38" i="4"/>
  <c r="BV66" i="4"/>
  <c r="BV18" i="4"/>
  <c r="BV47" i="4"/>
  <c r="BV23" i="4"/>
  <c r="BV54" i="4"/>
  <c r="BV6" i="4"/>
  <c r="BV34" i="4"/>
  <c r="BV62" i="4"/>
  <c r="BV14" i="4"/>
  <c r="BV31" i="4"/>
  <c r="BV39" i="4"/>
  <c r="BV2" i="4"/>
  <c r="BV58" i="4"/>
  <c r="BV15" i="4"/>
  <c r="BV46" i="4"/>
  <c r="BV55" i="4"/>
  <c r="BV26" i="4"/>
  <c r="BZ5" i="4"/>
  <c r="BZ13" i="4"/>
  <c r="BZ21" i="4"/>
  <c r="BZ29" i="4"/>
  <c r="BZ37" i="4"/>
  <c r="BZ45" i="4"/>
  <c r="BZ53" i="4"/>
  <c r="BZ61" i="4"/>
  <c r="BZ69" i="4"/>
  <c r="BZ8" i="4"/>
  <c r="BZ16" i="4"/>
  <c r="BZ24" i="4"/>
  <c r="BZ32" i="4"/>
  <c r="BZ40" i="4"/>
  <c r="BZ48" i="4"/>
  <c r="BZ56" i="4"/>
  <c r="BZ64" i="4"/>
  <c r="BZ9" i="4"/>
  <c r="BZ17" i="4"/>
  <c r="BZ25" i="4"/>
  <c r="BZ33" i="4"/>
  <c r="BZ41" i="4"/>
  <c r="BZ49" i="4"/>
  <c r="BZ57" i="4"/>
  <c r="BZ65" i="4"/>
  <c r="BZ3" i="4"/>
  <c r="BZ11" i="4"/>
  <c r="BZ19" i="4"/>
  <c r="BZ27" i="4"/>
  <c r="BZ35" i="4"/>
  <c r="BZ43" i="4"/>
  <c r="BZ51" i="4"/>
  <c r="BZ59" i="4"/>
  <c r="BZ67" i="4"/>
  <c r="BZ4" i="4"/>
  <c r="BZ12" i="4"/>
  <c r="BZ20" i="4"/>
  <c r="BZ28" i="4"/>
  <c r="BZ36" i="4"/>
  <c r="BZ44" i="4"/>
  <c r="BZ52" i="4"/>
  <c r="BZ60" i="4"/>
  <c r="BZ68" i="4"/>
  <c r="BZ18" i="4"/>
  <c r="BZ39" i="4"/>
  <c r="BZ62" i="4"/>
  <c r="BZ2" i="4"/>
  <c r="BZ23" i="4"/>
  <c r="BZ46" i="4"/>
  <c r="BZ66" i="4"/>
  <c r="BZ6" i="4"/>
  <c r="BZ26" i="4"/>
  <c r="BZ47" i="4"/>
  <c r="BZ70" i="4"/>
  <c r="BZ31" i="4"/>
  <c r="BZ63" i="4"/>
  <c r="BZ10" i="4"/>
  <c r="BZ42" i="4"/>
  <c r="BZ14" i="4"/>
  <c r="BZ50" i="4"/>
  <c r="BZ30" i="4"/>
  <c r="BZ58" i="4"/>
  <c r="BZ71" i="4"/>
  <c r="BZ22" i="4"/>
  <c r="BZ34" i="4"/>
  <c r="BZ55" i="4"/>
  <c r="BZ7" i="4"/>
  <c r="BZ38" i="4"/>
  <c r="BZ54" i="4"/>
  <c r="BZ15" i="4"/>
  <c r="BC6" i="4"/>
  <c r="BC14" i="4"/>
  <c r="BC9" i="4"/>
  <c r="BC17" i="4"/>
  <c r="BC5" i="4"/>
  <c r="BC13" i="4"/>
  <c r="BC10" i="4"/>
  <c r="BC2" i="4"/>
  <c r="BC15" i="4"/>
  <c r="BC16" i="4"/>
  <c r="BC4" i="4"/>
  <c r="BC7" i="4"/>
  <c r="BC12" i="4"/>
  <c r="BC11" i="4"/>
  <c r="BC18" i="4"/>
  <c r="BC3" i="4"/>
  <c r="BC8" i="4"/>
  <c r="BY6" i="4"/>
  <c r="BY14" i="4"/>
  <c r="BY22" i="4"/>
  <c r="BY30" i="4"/>
  <c r="BY38" i="4"/>
  <c r="BY46" i="4"/>
  <c r="BY54" i="4"/>
  <c r="BY62" i="4"/>
  <c r="BY70" i="4"/>
  <c r="BY78" i="4"/>
  <c r="BY86" i="4"/>
  <c r="BY94" i="4"/>
  <c r="BY102" i="4"/>
  <c r="BY9" i="4"/>
  <c r="BY17" i="4"/>
  <c r="BY25" i="4"/>
  <c r="BY33" i="4"/>
  <c r="BY41" i="4"/>
  <c r="BY49" i="4"/>
  <c r="BY57" i="4"/>
  <c r="BY65" i="4"/>
  <c r="BY73" i="4"/>
  <c r="BY81" i="4"/>
  <c r="BY89" i="4"/>
  <c r="BY97" i="4"/>
  <c r="BY105" i="4"/>
  <c r="BY2" i="4"/>
  <c r="BY10" i="4"/>
  <c r="BY18" i="4"/>
  <c r="BY26" i="4"/>
  <c r="BY34" i="4"/>
  <c r="BY42" i="4"/>
  <c r="BY50" i="4"/>
  <c r="BY58" i="4"/>
  <c r="BY66" i="4"/>
  <c r="BY74" i="4"/>
  <c r="BY82" i="4"/>
  <c r="BY90" i="4"/>
  <c r="BY98" i="4"/>
  <c r="BY106" i="4"/>
  <c r="BY4" i="4"/>
  <c r="BY12" i="4"/>
  <c r="BY20" i="4"/>
  <c r="BY28" i="4"/>
  <c r="BY36" i="4"/>
  <c r="BY44" i="4"/>
  <c r="BY52" i="4"/>
  <c r="BY60" i="4"/>
  <c r="BY68" i="4"/>
  <c r="BY76" i="4"/>
  <c r="BY84" i="4"/>
  <c r="BY92" i="4"/>
  <c r="BY100" i="4"/>
  <c r="BY108" i="4"/>
  <c r="BY5" i="4"/>
  <c r="BY13" i="4"/>
  <c r="BY21" i="4"/>
  <c r="BY29" i="4"/>
  <c r="BY37" i="4"/>
  <c r="BY45" i="4"/>
  <c r="BY53" i="4"/>
  <c r="BY61" i="4"/>
  <c r="BY69" i="4"/>
  <c r="BY77" i="4"/>
  <c r="BY85" i="4"/>
  <c r="BY93" i="4"/>
  <c r="BY101" i="4"/>
  <c r="BY109" i="4"/>
  <c r="BY11" i="4"/>
  <c r="BY32" i="4"/>
  <c r="BY55" i="4"/>
  <c r="BY75" i="4"/>
  <c r="BY96" i="4"/>
  <c r="BY16" i="4"/>
  <c r="BY19" i="4"/>
  <c r="BY40" i="4"/>
  <c r="BY63" i="4"/>
  <c r="BY83" i="4"/>
  <c r="BY104" i="4"/>
  <c r="BY27" i="4"/>
  <c r="BY56" i="4"/>
  <c r="BY87" i="4"/>
  <c r="BY7" i="4"/>
  <c r="BY39" i="4"/>
  <c r="BY67" i="4"/>
  <c r="BY95" i="4"/>
  <c r="BY8" i="4"/>
  <c r="BY43" i="4"/>
  <c r="BY71" i="4"/>
  <c r="BY99" i="4"/>
  <c r="BY24" i="4"/>
  <c r="BY51" i="4"/>
  <c r="BY80" i="4"/>
  <c r="BY59" i="4"/>
  <c r="BY23" i="4"/>
  <c r="BY79" i="4"/>
  <c r="BY31" i="4"/>
  <c r="BY88" i="4"/>
  <c r="BY48" i="4"/>
  <c r="BY107" i="4"/>
  <c r="BY64" i="4"/>
  <c r="BY91" i="4"/>
  <c r="BY103" i="4"/>
  <c r="BY3" i="4"/>
  <c r="BY35" i="4"/>
  <c r="BY47" i="4"/>
  <c r="BY72" i="4"/>
  <c r="BY15" i="4"/>
  <c r="BD2" i="4"/>
  <c r="BD3" i="4"/>
  <c r="BQ4" i="4"/>
  <c r="BQ5" i="4"/>
  <c r="BQ2" i="4"/>
  <c r="BQ3" i="4"/>
  <c r="BQ6" i="4"/>
  <c r="BU4" i="4"/>
  <c r="BU5" i="4"/>
  <c r="BU7" i="4"/>
  <c r="BU8" i="4"/>
  <c r="BU3" i="4"/>
  <c r="BU2" i="4"/>
  <c r="BU6" i="4"/>
  <c r="BX9" i="4"/>
  <c r="BX17" i="4"/>
  <c r="BX25" i="4"/>
  <c r="BX33" i="4"/>
  <c r="BX41" i="4"/>
  <c r="BX49" i="4"/>
  <c r="BX4" i="4"/>
  <c r="BX12" i="4"/>
  <c r="BX20" i="4"/>
  <c r="BX28" i="4"/>
  <c r="BX36" i="4"/>
  <c r="BX44" i="4"/>
  <c r="BX52" i="4"/>
  <c r="BX5" i="4"/>
  <c r="BX13" i="4"/>
  <c r="BX21" i="4"/>
  <c r="BX29" i="4"/>
  <c r="BX37" i="4"/>
  <c r="BX45" i="4"/>
  <c r="BX7" i="4"/>
  <c r="BX15" i="4"/>
  <c r="BX23" i="4"/>
  <c r="BX31" i="4"/>
  <c r="BX39" i="4"/>
  <c r="BX47" i="4"/>
  <c r="BX8" i="4"/>
  <c r="BX16" i="4"/>
  <c r="BX24" i="4"/>
  <c r="BX32" i="4"/>
  <c r="BX40" i="4"/>
  <c r="BX48" i="4"/>
  <c r="BX10" i="4"/>
  <c r="BX30" i="4"/>
  <c r="BX51" i="4"/>
  <c r="BX18" i="4"/>
  <c r="BX38" i="4"/>
  <c r="BX3" i="4"/>
  <c r="BX34" i="4"/>
  <c r="BX14" i="4"/>
  <c r="BX43" i="4"/>
  <c r="BX19" i="4"/>
  <c r="BX46" i="4"/>
  <c r="BX2" i="4"/>
  <c r="BX27" i="4"/>
  <c r="BX6" i="4"/>
  <c r="BX26" i="4"/>
  <c r="BX35" i="4"/>
  <c r="BX11" i="4"/>
  <c r="BX42" i="4"/>
  <c r="BX50" i="4"/>
  <c r="BX22" i="4"/>
  <c r="CB9" i="4"/>
  <c r="CB17" i="4"/>
  <c r="CB25" i="4"/>
  <c r="CB33" i="4"/>
  <c r="CB41" i="4"/>
  <c r="CB49" i="4"/>
  <c r="CB57" i="4"/>
  <c r="CB65" i="4"/>
  <c r="CB73" i="4"/>
  <c r="CB81" i="4"/>
  <c r="CB89" i="4"/>
  <c r="CB97" i="4"/>
  <c r="CB105" i="4"/>
  <c r="CB113" i="4"/>
  <c r="CB121" i="4"/>
  <c r="CB129" i="4"/>
  <c r="CB137" i="4"/>
  <c r="CB2" i="4"/>
  <c r="CB10" i="4"/>
  <c r="CB18" i="4"/>
  <c r="CB26" i="4"/>
  <c r="CB34" i="4"/>
  <c r="CB42" i="4"/>
  <c r="CB50" i="4"/>
  <c r="CB58" i="4"/>
  <c r="CB66" i="4"/>
  <c r="CB74" i="4"/>
  <c r="CB82" i="4"/>
  <c r="CB90" i="4"/>
  <c r="CB98" i="4"/>
  <c r="CB106" i="4"/>
  <c r="CB114" i="4"/>
  <c r="CB4" i="4"/>
  <c r="CB12" i="4"/>
  <c r="CB20" i="4"/>
  <c r="CB28" i="4"/>
  <c r="CB36" i="4"/>
  <c r="CB44" i="4"/>
  <c r="CB52" i="4"/>
  <c r="CB60" i="4"/>
  <c r="CB68" i="4"/>
  <c r="CB76" i="4"/>
  <c r="CB84" i="4"/>
  <c r="CB92" i="4"/>
  <c r="CB100" i="4"/>
  <c r="CB108" i="4"/>
  <c r="CB116" i="4"/>
  <c r="CB124" i="4"/>
  <c r="CB132" i="4"/>
  <c r="CB140" i="4"/>
  <c r="CB5" i="4"/>
  <c r="CB13" i="4"/>
  <c r="CB21" i="4"/>
  <c r="CB29" i="4"/>
  <c r="CB37" i="4"/>
  <c r="CB45" i="4"/>
  <c r="CB53" i="4"/>
  <c r="CB61" i="4"/>
  <c r="CB69" i="4"/>
  <c r="CB77" i="4"/>
  <c r="CB85" i="4"/>
  <c r="CB93" i="4"/>
  <c r="CB101" i="4"/>
  <c r="CB109" i="4"/>
  <c r="CB117" i="4"/>
  <c r="CB125" i="4"/>
  <c r="CB133" i="4"/>
  <c r="CB141" i="4"/>
  <c r="CB6" i="4"/>
  <c r="CB14" i="4"/>
  <c r="CB22" i="4"/>
  <c r="CB30" i="4"/>
  <c r="CB38" i="4"/>
  <c r="CB46" i="4"/>
  <c r="CB54" i="4"/>
  <c r="CB62" i="4"/>
  <c r="CB70" i="4"/>
  <c r="CB78" i="4"/>
  <c r="CB86" i="4"/>
  <c r="CB94" i="4"/>
  <c r="CB102" i="4"/>
  <c r="CB110" i="4"/>
  <c r="CB118" i="4"/>
  <c r="CB7" i="4"/>
  <c r="CB15" i="4"/>
  <c r="CB23" i="4"/>
  <c r="CB31" i="4"/>
  <c r="CB39" i="4"/>
  <c r="CB47" i="4"/>
  <c r="CB55" i="4"/>
  <c r="CB63" i="4"/>
  <c r="CB71" i="4"/>
  <c r="CB79" i="4"/>
  <c r="CB87" i="4"/>
  <c r="CB95" i="4"/>
  <c r="CB103" i="4"/>
  <c r="CB111" i="4"/>
  <c r="CB119" i="4"/>
  <c r="CB127" i="4"/>
  <c r="CB135" i="4"/>
  <c r="CB8" i="4"/>
  <c r="CB16" i="4"/>
  <c r="CB24" i="4"/>
  <c r="CB32" i="4"/>
  <c r="CB40" i="4"/>
  <c r="CB48" i="4"/>
  <c r="CB56" i="4"/>
  <c r="CB64" i="4"/>
  <c r="CB72" i="4"/>
  <c r="CB80" i="4"/>
  <c r="CB88" i="4"/>
  <c r="CB96" i="4"/>
  <c r="CB104" i="4"/>
  <c r="CB112" i="4"/>
  <c r="CB120" i="4"/>
  <c r="CB128" i="4"/>
  <c r="CB136" i="4"/>
  <c r="CB27" i="4"/>
  <c r="CB91" i="4"/>
  <c r="CB131" i="4"/>
  <c r="CB43" i="4"/>
  <c r="CB107" i="4"/>
  <c r="CB138" i="4"/>
  <c r="CB51" i="4"/>
  <c r="CB115" i="4"/>
  <c r="CB139" i="4"/>
  <c r="CB3" i="4"/>
  <c r="CB99" i="4"/>
  <c r="CB35" i="4"/>
  <c r="CB126" i="4"/>
  <c r="CB59" i="4"/>
  <c r="CB130" i="4"/>
  <c r="CB83" i="4"/>
  <c r="CB11" i="4"/>
  <c r="CB75" i="4"/>
  <c r="CB122" i="4"/>
  <c r="CB19" i="4"/>
  <c r="CB123" i="4"/>
  <c r="CB134" i="4"/>
  <c r="CB67" i="4"/>
  <c r="G2" i="4"/>
  <c r="T2" i="4" a="1"/>
  <c r="BF2" i="4" a="1"/>
  <c r="H2" i="4" a="1"/>
  <c r="BP2" i="4" a="1"/>
  <c r="AZ2" i="4" a="1"/>
  <c r="AC2" i="4" a="1"/>
  <c r="I2" i="4" a="1"/>
  <c r="Q2" i="4" a="1"/>
  <c r="AE2" i="4" a="1"/>
  <c r="AU2" i="4" a="1"/>
  <c r="BG2" i="4" a="1"/>
  <c r="BW2" i="4" a="1"/>
  <c r="P2" i="4" a="1"/>
  <c r="J2" i="4" a="1"/>
  <c r="Y2" i="4" a="1"/>
  <c r="AO2" i="4" a="1"/>
  <c r="BA2" i="4" a="1"/>
  <c r="BS2" i="4" a="1"/>
  <c r="AJ2" i="4" a="1"/>
  <c r="AX2" i="4" a="1"/>
  <c r="X2" i="4" a="1"/>
  <c r="AB2" i="4" a="1"/>
  <c r="AS2" i="4" a="1"/>
  <c r="K2" i="4" a="1"/>
  <c r="R2" i="4" a="1"/>
  <c r="Z2" i="4" a="1"/>
  <c r="AG2" i="4" a="1"/>
  <c r="AP2" i="4" a="1"/>
  <c r="AV2" i="4" a="1"/>
  <c r="BB2" i="4" a="1"/>
  <c r="BO2" i="4" a="1"/>
  <c r="BT2" i="4" a="1"/>
  <c r="M2" i="4" a="1"/>
  <c r="AR2" i="4" a="1"/>
  <c r="BE2" i="4" a="1"/>
  <c r="AN2" i="4" a="1"/>
  <c r="BR2" i="4" a="1"/>
  <c r="BK2" i="3" a="1"/>
  <c r="BY2" i="3" a="1"/>
  <c r="BI2" i="3" a="1"/>
  <c r="BJ2" i="3" a="1"/>
  <c r="S2" i="3" a="1"/>
  <c r="C2" i="3" a="1"/>
  <c r="AF2" i="3" a="1"/>
  <c r="AL2" i="3" a="1"/>
  <c r="O2" i="3" a="1"/>
  <c r="BC2" i="3" a="1"/>
  <c r="CB2" i="3" a="1"/>
  <c r="BZ2" i="3" a="1"/>
  <c r="W2" i="3" a="1"/>
  <c r="N2" i="3" a="1"/>
  <c r="AY2" i="3" a="1"/>
  <c r="E2" i="3" a="1"/>
  <c r="CA2" i="3" a="1"/>
  <c r="A2" i="3" a="1"/>
  <c r="BX2" i="3" a="1"/>
  <c r="BV2" i="3" a="1"/>
  <c r="AW2" i="3" a="1"/>
  <c r="BM2" i="3" a="1"/>
  <c r="AK2" i="3" a="1"/>
  <c r="B2" i="3" a="1"/>
  <c r="AI2" i="3" a="1"/>
  <c r="F2" i="3" a="1"/>
  <c r="BU2" i="3" a="1"/>
  <c r="BL2" i="3" a="1"/>
  <c r="AQ2" i="3" a="1"/>
  <c r="AT2" i="3" a="1"/>
  <c r="L2" i="3" a="1"/>
  <c r="G2" i="3" a="1"/>
  <c r="AD2" i="3" a="1"/>
  <c r="D2" i="3" a="1"/>
  <c r="BQ2" i="3" a="1"/>
  <c r="BD2" i="3" a="1"/>
  <c r="BN2" i="3" a="1"/>
  <c r="AA2" i="3" a="1"/>
  <c r="AH2" i="3" a="1"/>
  <c r="AM2" i="3" a="1"/>
  <c r="BH2" i="3" a="1"/>
  <c r="U2" i="3" a="1"/>
  <c r="V2" i="3" a="1"/>
  <c r="BR2" i="4" l="1"/>
  <c r="AN2" i="4"/>
  <c r="BE2" i="4"/>
  <c r="AR2" i="4"/>
  <c r="M2" i="4"/>
  <c r="BT2" i="4"/>
  <c r="BO2" i="4"/>
  <c r="BB2" i="4"/>
  <c r="AV2" i="4"/>
  <c r="AP2" i="4"/>
  <c r="AG2" i="4"/>
  <c r="Z2" i="4"/>
  <c r="R2" i="4"/>
  <c r="K2" i="4"/>
  <c r="AS2" i="4"/>
  <c r="AB2" i="4"/>
  <c r="X2" i="4"/>
  <c r="AX2" i="4"/>
  <c r="AJ2" i="4"/>
  <c r="BS2" i="4"/>
  <c r="BA2" i="4"/>
  <c r="AO2" i="4"/>
  <c r="Y2" i="4"/>
  <c r="J2" i="4"/>
  <c r="P2" i="4"/>
  <c r="BW2" i="4"/>
  <c r="BG2" i="4"/>
  <c r="AU2" i="4"/>
  <c r="AE2" i="4"/>
  <c r="Q2" i="4"/>
  <c r="I2" i="4"/>
  <c r="AC2" i="4"/>
  <c r="AZ2" i="4"/>
  <c r="BP2" i="4"/>
  <c r="H2" i="4"/>
  <c r="BF2" i="4"/>
  <c r="T2" i="4"/>
  <c r="B7" i="3"/>
  <c r="B15" i="3"/>
  <c r="B23" i="3"/>
  <c r="B3" i="3"/>
  <c r="B11" i="3"/>
  <c r="B19" i="3"/>
  <c r="B27" i="3"/>
  <c r="B8" i="3"/>
  <c r="B18" i="3"/>
  <c r="B29" i="3"/>
  <c r="B9" i="3"/>
  <c r="B20" i="3"/>
  <c r="B10" i="3"/>
  <c r="B21" i="3"/>
  <c r="B2" i="3"/>
  <c r="B13" i="3"/>
  <c r="B24" i="3"/>
  <c r="B4" i="3"/>
  <c r="B14" i="3"/>
  <c r="B25" i="3"/>
  <c r="B5" i="3"/>
  <c r="B16" i="3"/>
  <c r="B26" i="3"/>
  <c r="B6" i="3"/>
  <c r="B17" i="3"/>
  <c r="B28" i="3"/>
  <c r="B12" i="3"/>
  <c r="B22" i="3"/>
  <c r="E3" i="3"/>
  <c r="E2" i="3"/>
  <c r="E4" i="3"/>
  <c r="E5" i="3"/>
  <c r="F4" i="3"/>
  <c r="F12" i="3"/>
  <c r="F20" i="3"/>
  <c r="F28" i="3"/>
  <c r="F36" i="3"/>
  <c r="F44" i="3"/>
  <c r="F52" i="3"/>
  <c r="F60" i="3"/>
  <c r="F68" i="3"/>
  <c r="F7" i="3"/>
  <c r="F15" i="3"/>
  <c r="F23" i="3"/>
  <c r="F31" i="3"/>
  <c r="F8" i="3"/>
  <c r="F16" i="3"/>
  <c r="F24" i="3"/>
  <c r="F32" i="3"/>
  <c r="F40" i="3"/>
  <c r="F48" i="3"/>
  <c r="F56" i="3"/>
  <c r="F64" i="3"/>
  <c r="F2" i="3"/>
  <c r="F14" i="3"/>
  <c r="F27" i="3"/>
  <c r="F39" i="3"/>
  <c r="F50" i="3"/>
  <c r="F61" i="3"/>
  <c r="F3" i="3"/>
  <c r="F17" i="3"/>
  <c r="F29" i="3"/>
  <c r="F41" i="3"/>
  <c r="F51" i="3"/>
  <c r="F62" i="3"/>
  <c r="F5" i="3"/>
  <c r="F18" i="3"/>
  <c r="F30" i="3"/>
  <c r="F42" i="3"/>
  <c r="F53" i="3"/>
  <c r="F63" i="3"/>
  <c r="F6" i="3"/>
  <c r="F19" i="3"/>
  <c r="F33" i="3"/>
  <c r="F43" i="3"/>
  <c r="F54" i="3"/>
  <c r="F65" i="3"/>
  <c r="F9" i="3"/>
  <c r="F21" i="3"/>
  <c r="F34" i="3"/>
  <c r="F45" i="3"/>
  <c r="F55" i="3"/>
  <c r="F66" i="3"/>
  <c r="F10" i="3"/>
  <c r="F22" i="3"/>
  <c r="F35" i="3"/>
  <c r="F46" i="3"/>
  <c r="F57" i="3"/>
  <c r="F67" i="3"/>
  <c r="F11" i="3"/>
  <c r="F25" i="3"/>
  <c r="F37" i="3"/>
  <c r="F47" i="3"/>
  <c r="F58" i="3"/>
  <c r="F69" i="3"/>
  <c r="F13" i="3"/>
  <c r="F26" i="3"/>
  <c r="F38" i="3"/>
  <c r="F49" i="3"/>
  <c r="F59" i="3"/>
  <c r="C8" i="3"/>
  <c r="C16" i="3"/>
  <c r="C4" i="3"/>
  <c r="C12" i="3"/>
  <c r="C3" i="3"/>
  <c r="C14" i="3"/>
  <c r="C5" i="3"/>
  <c r="C15" i="3"/>
  <c r="C6" i="3"/>
  <c r="C17" i="3"/>
  <c r="C9" i="3"/>
  <c r="C10" i="3"/>
  <c r="C11" i="3"/>
  <c r="C2" i="3"/>
  <c r="C13" i="3"/>
  <c r="C7" i="3"/>
  <c r="D2" i="3"/>
  <c r="D10" i="3"/>
  <c r="D18" i="3"/>
  <c r="D26" i="3"/>
  <c r="D6" i="3"/>
  <c r="D14" i="3"/>
  <c r="D22" i="3"/>
  <c r="D8" i="3"/>
  <c r="D19" i="3"/>
  <c r="D9" i="3"/>
  <c r="D20" i="3"/>
  <c r="D11" i="3"/>
  <c r="D21" i="3"/>
  <c r="D23" i="3"/>
  <c r="D3" i="3"/>
  <c r="D13" i="3"/>
  <c r="D24" i="3"/>
  <c r="D4" i="3"/>
  <c r="D15" i="3"/>
  <c r="D25" i="3"/>
  <c r="D5" i="3"/>
  <c r="D16" i="3"/>
  <c r="D7" i="3"/>
  <c r="D17" i="3"/>
  <c r="D12" i="3"/>
  <c r="AM8" i="3"/>
  <c r="AM2" i="3"/>
  <c r="AM10" i="3"/>
  <c r="AM3" i="3"/>
  <c r="AM11" i="3"/>
  <c r="AM4" i="3"/>
  <c r="AM12" i="3"/>
  <c r="AM5" i="3"/>
  <c r="AM7" i="3"/>
  <c r="AM6" i="3"/>
  <c r="AM9" i="3"/>
  <c r="A2" i="3"/>
  <c r="A10" i="3"/>
  <c r="A18" i="3"/>
  <c r="A26" i="3"/>
  <c r="A34" i="3"/>
  <c r="A42" i="3"/>
  <c r="A50" i="3"/>
  <c r="A6" i="3"/>
  <c r="A14" i="3"/>
  <c r="A22" i="3"/>
  <c r="A30" i="3"/>
  <c r="A38" i="3"/>
  <c r="A46" i="3"/>
  <c r="A54" i="3"/>
  <c r="A11" i="3"/>
  <c r="A21" i="3"/>
  <c r="A32" i="3"/>
  <c r="A43" i="3"/>
  <c r="A53" i="3"/>
  <c r="A12" i="3"/>
  <c r="A23" i="3"/>
  <c r="A33" i="3"/>
  <c r="A44" i="3"/>
  <c r="A55" i="3"/>
  <c r="A3" i="3"/>
  <c r="A13" i="3"/>
  <c r="A24" i="3"/>
  <c r="A35" i="3"/>
  <c r="A45" i="3"/>
  <c r="A56" i="3"/>
  <c r="A5" i="3"/>
  <c r="A16" i="3"/>
  <c r="A27" i="3"/>
  <c r="A37" i="3"/>
  <c r="A48" i="3"/>
  <c r="A7" i="3"/>
  <c r="A17" i="3"/>
  <c r="A28" i="3"/>
  <c r="A39" i="3"/>
  <c r="A49" i="3"/>
  <c r="A8" i="3"/>
  <c r="A19" i="3"/>
  <c r="A29" i="3"/>
  <c r="A40" i="3"/>
  <c r="A51" i="3"/>
  <c r="A9" i="3"/>
  <c r="A20" i="3"/>
  <c r="A31" i="3"/>
  <c r="A41" i="3"/>
  <c r="A52" i="3"/>
  <c r="A4" i="3"/>
  <c r="A15" i="3"/>
  <c r="A25" i="3"/>
  <c r="A36" i="3"/>
  <c r="A47" i="3"/>
  <c r="A57" i="3"/>
  <c r="L5" i="3"/>
  <c r="L13" i="3"/>
  <c r="L21" i="3"/>
  <c r="L29" i="3"/>
  <c r="L37" i="3"/>
  <c r="L45" i="3"/>
  <c r="L53" i="3"/>
  <c r="L61" i="3"/>
  <c r="L69" i="3"/>
  <c r="L77" i="3"/>
  <c r="L85" i="3"/>
  <c r="L93" i="3"/>
  <c r="L101" i="3"/>
  <c r="L109" i="3"/>
  <c r="L117" i="3"/>
  <c r="L7" i="3"/>
  <c r="L15" i="3"/>
  <c r="L23" i="3"/>
  <c r="L31" i="3"/>
  <c r="L39" i="3"/>
  <c r="L47" i="3"/>
  <c r="L55" i="3"/>
  <c r="L63" i="3"/>
  <c r="L71" i="3"/>
  <c r="L79" i="3"/>
  <c r="L87" i="3"/>
  <c r="L95" i="3"/>
  <c r="L103" i="3"/>
  <c r="L111" i="3"/>
  <c r="L119" i="3"/>
  <c r="L8" i="3"/>
  <c r="L16" i="3"/>
  <c r="L24" i="3"/>
  <c r="L32" i="3"/>
  <c r="L40" i="3"/>
  <c r="L48" i="3"/>
  <c r="L56" i="3"/>
  <c r="L64" i="3"/>
  <c r="L72" i="3"/>
  <c r="L80" i="3"/>
  <c r="L88" i="3"/>
  <c r="L96" i="3"/>
  <c r="L104" i="3"/>
  <c r="L112" i="3"/>
  <c r="L120" i="3"/>
  <c r="L9" i="3"/>
  <c r="L17" i="3"/>
  <c r="L25" i="3"/>
  <c r="L33" i="3"/>
  <c r="L41" i="3"/>
  <c r="L49" i="3"/>
  <c r="L57" i="3"/>
  <c r="L65" i="3"/>
  <c r="L73" i="3"/>
  <c r="L81" i="3"/>
  <c r="L89" i="3"/>
  <c r="L97" i="3"/>
  <c r="L105" i="3"/>
  <c r="L113" i="3"/>
  <c r="L121" i="3"/>
  <c r="L10" i="3"/>
  <c r="L26" i="3"/>
  <c r="L42" i="3"/>
  <c r="L58" i="3"/>
  <c r="L74" i="3"/>
  <c r="L90" i="3"/>
  <c r="L106" i="3"/>
  <c r="L122" i="3"/>
  <c r="L130" i="3"/>
  <c r="L138" i="3"/>
  <c r="L146" i="3"/>
  <c r="L154" i="3"/>
  <c r="L162" i="3"/>
  <c r="L14" i="3"/>
  <c r="L30" i="3"/>
  <c r="L46" i="3"/>
  <c r="L62" i="3"/>
  <c r="L78" i="3"/>
  <c r="L94" i="3"/>
  <c r="L110" i="3"/>
  <c r="L125" i="3"/>
  <c r="L133" i="3"/>
  <c r="L141" i="3"/>
  <c r="L149" i="3"/>
  <c r="L157" i="3"/>
  <c r="L165" i="3"/>
  <c r="L2" i="3"/>
  <c r="L18" i="3"/>
  <c r="L34" i="3"/>
  <c r="L50" i="3"/>
  <c r="L66" i="3"/>
  <c r="L82" i="3"/>
  <c r="L98" i="3"/>
  <c r="L114" i="3"/>
  <c r="L126" i="3"/>
  <c r="L134" i="3"/>
  <c r="L142" i="3"/>
  <c r="L150" i="3"/>
  <c r="L158" i="3"/>
  <c r="L166" i="3"/>
  <c r="L6" i="3"/>
  <c r="L35" i="3"/>
  <c r="L59" i="3"/>
  <c r="L84" i="3"/>
  <c r="L108" i="3"/>
  <c r="L129" i="3"/>
  <c r="L143" i="3"/>
  <c r="L155" i="3"/>
  <c r="L11" i="3"/>
  <c r="L36" i="3"/>
  <c r="L60" i="3"/>
  <c r="L86" i="3"/>
  <c r="L115" i="3"/>
  <c r="L131" i="3"/>
  <c r="L144" i="3"/>
  <c r="L156" i="3"/>
  <c r="L12" i="3"/>
  <c r="L38" i="3"/>
  <c r="L67" i="3"/>
  <c r="L91" i="3"/>
  <c r="L116" i="3"/>
  <c r="L132" i="3"/>
  <c r="L145" i="3"/>
  <c r="L159" i="3"/>
  <c r="L19" i="3"/>
  <c r="L43" i="3"/>
  <c r="L68" i="3"/>
  <c r="L92" i="3"/>
  <c r="L118" i="3"/>
  <c r="L135" i="3"/>
  <c r="L147" i="3"/>
  <c r="L160" i="3"/>
  <c r="L20" i="3"/>
  <c r="L44" i="3"/>
  <c r="L70" i="3"/>
  <c r="L99" i="3"/>
  <c r="L123" i="3"/>
  <c r="L136" i="3"/>
  <c r="L148" i="3"/>
  <c r="L161" i="3"/>
  <c r="L22" i="3"/>
  <c r="L51" i="3"/>
  <c r="L75" i="3"/>
  <c r="L100" i="3"/>
  <c r="L124" i="3"/>
  <c r="L137" i="3"/>
  <c r="L151" i="3"/>
  <c r="L163" i="3"/>
  <c r="L3" i="3"/>
  <c r="L27" i="3"/>
  <c r="L52" i="3"/>
  <c r="L76" i="3"/>
  <c r="L102" i="3"/>
  <c r="L127" i="3"/>
  <c r="L139" i="3"/>
  <c r="L152" i="3"/>
  <c r="L164" i="3"/>
  <c r="L4" i="3"/>
  <c r="L28" i="3"/>
  <c r="L54" i="3"/>
  <c r="L83" i="3"/>
  <c r="L107" i="3"/>
  <c r="L128" i="3"/>
  <c r="L140" i="3"/>
  <c r="L153" i="3"/>
  <c r="AK3" i="3"/>
  <c r="AK11" i="3"/>
  <c r="AK19" i="3"/>
  <c r="AK5" i="3"/>
  <c r="AK13" i="3"/>
  <c r="AK21" i="3"/>
  <c r="AK6" i="3"/>
  <c r="AK14" i="3"/>
  <c r="AK22" i="3"/>
  <c r="AK7" i="3"/>
  <c r="AK15" i="3"/>
  <c r="AK23" i="3"/>
  <c r="AK8" i="3"/>
  <c r="AK16" i="3"/>
  <c r="AK24" i="3"/>
  <c r="AK2" i="3"/>
  <c r="AK10" i="3"/>
  <c r="AK18" i="3"/>
  <c r="AK4" i="3"/>
  <c r="AK17" i="3"/>
  <c r="AK25" i="3"/>
  <c r="AK9" i="3"/>
  <c r="AK12" i="3"/>
  <c r="AK20" i="3"/>
  <c r="AY2" i="3"/>
  <c r="AY3" i="3"/>
  <c r="O3" i="3"/>
  <c r="O11" i="3"/>
  <c r="O19" i="3"/>
  <c r="O27" i="3"/>
  <c r="O35" i="3"/>
  <c r="O43" i="3"/>
  <c r="O51" i="3"/>
  <c r="O59" i="3"/>
  <c r="O5" i="3"/>
  <c r="O13" i="3"/>
  <c r="O21" i="3"/>
  <c r="O29" i="3"/>
  <c r="O37" i="3"/>
  <c r="O45" i="3"/>
  <c r="O53" i="3"/>
  <c r="O61" i="3"/>
  <c r="O6" i="3"/>
  <c r="O14" i="3"/>
  <c r="O22" i="3"/>
  <c r="O30" i="3"/>
  <c r="O38" i="3"/>
  <c r="O46" i="3"/>
  <c r="O54" i="3"/>
  <c r="O62" i="3"/>
  <c r="O7" i="3"/>
  <c r="O15" i="3"/>
  <c r="O23" i="3"/>
  <c r="O31" i="3"/>
  <c r="O39" i="3"/>
  <c r="O47" i="3"/>
  <c r="O55" i="3"/>
  <c r="O63" i="3"/>
  <c r="O8" i="3"/>
  <c r="O16" i="3"/>
  <c r="O24" i="3"/>
  <c r="O32" i="3"/>
  <c r="O40" i="3"/>
  <c r="O48" i="3"/>
  <c r="O56" i="3"/>
  <c r="O2" i="3"/>
  <c r="O10" i="3"/>
  <c r="O18" i="3"/>
  <c r="O26" i="3"/>
  <c r="O34" i="3"/>
  <c r="O42" i="3"/>
  <c r="O50" i="3"/>
  <c r="O58" i="3"/>
  <c r="O33" i="3"/>
  <c r="O9" i="3"/>
  <c r="O41" i="3"/>
  <c r="O12" i="3"/>
  <c r="O44" i="3"/>
  <c r="O17" i="3"/>
  <c r="O49" i="3"/>
  <c r="O20" i="3"/>
  <c r="O25" i="3"/>
  <c r="O36" i="3"/>
  <c r="O52" i="3"/>
  <c r="O57" i="3"/>
  <c r="O4" i="3"/>
  <c r="O28" i="3"/>
  <c r="O60" i="3"/>
  <c r="S2" i="3"/>
  <c r="S10" i="3"/>
  <c r="S18" i="3"/>
  <c r="S26" i="3"/>
  <c r="S4" i="3"/>
  <c r="S12" i="3"/>
  <c r="S20" i="3"/>
  <c r="S28" i="3"/>
  <c r="S5" i="3"/>
  <c r="S13" i="3"/>
  <c r="S21" i="3"/>
  <c r="S29" i="3"/>
  <c r="S6" i="3"/>
  <c r="S14" i="3"/>
  <c r="S22" i="3"/>
  <c r="S30" i="3"/>
  <c r="S7" i="3"/>
  <c r="S15" i="3"/>
  <c r="S23" i="3"/>
  <c r="S31" i="3"/>
  <c r="S9" i="3"/>
  <c r="S17" i="3"/>
  <c r="S25" i="3"/>
  <c r="S19" i="3"/>
  <c r="S8" i="3"/>
  <c r="S11" i="3"/>
  <c r="S16" i="3"/>
  <c r="S3" i="3"/>
  <c r="S24" i="3"/>
  <c r="S27" i="3"/>
  <c r="V2" i="3"/>
  <c r="V4" i="3"/>
  <c r="V5" i="3"/>
  <c r="V3" i="3"/>
  <c r="AH2" i="3"/>
  <c r="AH3" i="3"/>
  <c r="AI2" i="3"/>
  <c r="AI10" i="3"/>
  <c r="AI18" i="3"/>
  <c r="AI26" i="3"/>
  <c r="AI34" i="3"/>
  <c r="AI42" i="3"/>
  <c r="AI50" i="3"/>
  <c r="AI58" i="3"/>
  <c r="AI4" i="3"/>
  <c r="AI12" i="3"/>
  <c r="AI20" i="3"/>
  <c r="AI28" i="3"/>
  <c r="AI36" i="3"/>
  <c r="AI44" i="3"/>
  <c r="AI52" i="3"/>
  <c r="AI60" i="3"/>
  <c r="AI5" i="3"/>
  <c r="AI13" i="3"/>
  <c r="AI21" i="3"/>
  <c r="AI29" i="3"/>
  <c r="AI37" i="3"/>
  <c r="AI45" i="3"/>
  <c r="AI53" i="3"/>
  <c r="AI61" i="3"/>
  <c r="AI6" i="3"/>
  <c r="AI14" i="3"/>
  <c r="AI22" i="3"/>
  <c r="AI30" i="3"/>
  <c r="AI38" i="3"/>
  <c r="AI46" i="3"/>
  <c r="AI54" i="3"/>
  <c r="AI62" i="3"/>
  <c r="AI7" i="3"/>
  <c r="AI15" i="3"/>
  <c r="AI23" i="3"/>
  <c r="AI31" i="3"/>
  <c r="AI39" i="3"/>
  <c r="AI47" i="3"/>
  <c r="AI55" i="3"/>
  <c r="AI63" i="3"/>
  <c r="AI9" i="3"/>
  <c r="AI17" i="3"/>
  <c r="AI25" i="3"/>
  <c r="AI33" i="3"/>
  <c r="AI41" i="3"/>
  <c r="AI49" i="3"/>
  <c r="AI57" i="3"/>
  <c r="AI11" i="3"/>
  <c r="AI43" i="3"/>
  <c r="AI24" i="3"/>
  <c r="AI56" i="3"/>
  <c r="AI32" i="3"/>
  <c r="AI64" i="3"/>
  <c r="AI3" i="3"/>
  <c r="AI35" i="3"/>
  <c r="AI8" i="3"/>
  <c r="AI40" i="3"/>
  <c r="AI16" i="3"/>
  <c r="AI19" i="3"/>
  <c r="AI48" i="3"/>
  <c r="AI51" i="3"/>
  <c r="AI59" i="3"/>
  <c r="AI27" i="3"/>
  <c r="AT2" i="3"/>
  <c r="AT10" i="3"/>
  <c r="AT18" i="3"/>
  <c r="AT26" i="3"/>
  <c r="AT34" i="3"/>
  <c r="AT42" i="3"/>
  <c r="AT50" i="3"/>
  <c r="AT58" i="3"/>
  <c r="AT66" i="3"/>
  <c r="AT4" i="3"/>
  <c r="AT12" i="3"/>
  <c r="AT20" i="3"/>
  <c r="AT28" i="3"/>
  <c r="AT36" i="3"/>
  <c r="AT44" i="3"/>
  <c r="AT52" i="3"/>
  <c r="AT60" i="3"/>
  <c r="AT68" i="3"/>
  <c r="AT5" i="3"/>
  <c r="AT13" i="3"/>
  <c r="AT21" i="3"/>
  <c r="AT29" i="3"/>
  <c r="AT37" i="3"/>
  <c r="AT45" i="3"/>
  <c r="AT53" i="3"/>
  <c r="AT61" i="3"/>
  <c r="AT69" i="3"/>
  <c r="AT6" i="3"/>
  <c r="AT14" i="3"/>
  <c r="AT22" i="3"/>
  <c r="AT30" i="3"/>
  <c r="AT38" i="3"/>
  <c r="AT46" i="3"/>
  <c r="AT54" i="3"/>
  <c r="AT62" i="3"/>
  <c r="AT7" i="3"/>
  <c r="AT15" i="3"/>
  <c r="AT23" i="3"/>
  <c r="AT31" i="3"/>
  <c r="AT39" i="3"/>
  <c r="AT47" i="3"/>
  <c r="AT55" i="3"/>
  <c r="AT63" i="3"/>
  <c r="AT9" i="3"/>
  <c r="AT17" i="3"/>
  <c r="AT25" i="3"/>
  <c r="AT33" i="3"/>
  <c r="AT41" i="3"/>
  <c r="AT49" i="3"/>
  <c r="AT57" i="3"/>
  <c r="AT65" i="3"/>
  <c r="AT27" i="3"/>
  <c r="AT59" i="3"/>
  <c r="AT8" i="3"/>
  <c r="AT40" i="3"/>
  <c r="AT11" i="3"/>
  <c r="AT43" i="3"/>
  <c r="AT16" i="3"/>
  <c r="AT48" i="3"/>
  <c r="AT19" i="3"/>
  <c r="AT51" i="3"/>
  <c r="AT24" i="3"/>
  <c r="AT56" i="3"/>
  <c r="AT67" i="3"/>
  <c r="AT3" i="3"/>
  <c r="AT32" i="3"/>
  <c r="AT35" i="3"/>
  <c r="AT64" i="3"/>
  <c r="BM8" i="3"/>
  <c r="BM16" i="3"/>
  <c r="BM24" i="3"/>
  <c r="BM32" i="3"/>
  <c r="BM40" i="3"/>
  <c r="BM2" i="3"/>
  <c r="BM10" i="3"/>
  <c r="BM18" i="3"/>
  <c r="BM26" i="3"/>
  <c r="BM34" i="3"/>
  <c r="BM42" i="3"/>
  <c r="BM3" i="3"/>
  <c r="BM11" i="3"/>
  <c r="BM19" i="3"/>
  <c r="BM27" i="3"/>
  <c r="BM35" i="3"/>
  <c r="BM43" i="3"/>
  <c r="BM4" i="3"/>
  <c r="BM12" i="3"/>
  <c r="BM20" i="3"/>
  <c r="BM28" i="3"/>
  <c r="BM36" i="3"/>
  <c r="BM6" i="3"/>
  <c r="BM14" i="3"/>
  <c r="BM22" i="3"/>
  <c r="BM30" i="3"/>
  <c r="BM38" i="3"/>
  <c r="BM7" i="3"/>
  <c r="BM15" i="3"/>
  <c r="BM23" i="3"/>
  <c r="BM31" i="3"/>
  <c r="BM39" i="3"/>
  <c r="BM5" i="3"/>
  <c r="BM37" i="3"/>
  <c r="BM13" i="3"/>
  <c r="BM17" i="3"/>
  <c r="BM21" i="3"/>
  <c r="BM25" i="3"/>
  <c r="BM33" i="3"/>
  <c r="BM9" i="3"/>
  <c r="BM41" i="3"/>
  <c r="BM29" i="3"/>
  <c r="N4" i="3"/>
  <c r="N12" i="3"/>
  <c r="N20" i="3"/>
  <c r="N28" i="3"/>
  <c r="N36" i="3"/>
  <c r="N44" i="3"/>
  <c r="N52" i="3"/>
  <c r="N60" i="3"/>
  <c r="N68" i="3"/>
  <c r="N76" i="3"/>
  <c r="N84" i="3"/>
  <c r="N6" i="3"/>
  <c r="N14" i="3"/>
  <c r="N22" i="3"/>
  <c r="N30" i="3"/>
  <c r="N38" i="3"/>
  <c r="N46" i="3"/>
  <c r="N54" i="3"/>
  <c r="N62" i="3"/>
  <c r="N70" i="3"/>
  <c r="N78" i="3"/>
  <c r="N86" i="3"/>
  <c r="N7" i="3"/>
  <c r="N15" i="3"/>
  <c r="N23" i="3"/>
  <c r="N31" i="3"/>
  <c r="N39" i="3"/>
  <c r="N47" i="3"/>
  <c r="N55" i="3"/>
  <c r="N63" i="3"/>
  <c r="N71" i="3"/>
  <c r="N79" i="3"/>
  <c r="N87" i="3"/>
  <c r="N8" i="3"/>
  <c r="N16" i="3"/>
  <c r="N24" i="3"/>
  <c r="N32" i="3"/>
  <c r="N40" i="3"/>
  <c r="N48" i="3"/>
  <c r="N56" i="3"/>
  <c r="N64" i="3"/>
  <c r="N72" i="3"/>
  <c r="N80" i="3"/>
  <c r="N88" i="3"/>
  <c r="N9" i="3"/>
  <c r="N17" i="3"/>
  <c r="N25" i="3"/>
  <c r="N33" i="3"/>
  <c r="N41" i="3"/>
  <c r="N49" i="3"/>
  <c r="N57" i="3"/>
  <c r="N65" i="3"/>
  <c r="N73" i="3"/>
  <c r="N81" i="3"/>
  <c r="N89" i="3"/>
  <c r="N3" i="3"/>
  <c r="N11" i="3"/>
  <c r="N19" i="3"/>
  <c r="N27" i="3"/>
  <c r="N35" i="3"/>
  <c r="N43" i="3"/>
  <c r="N51" i="3"/>
  <c r="N59" i="3"/>
  <c r="N67" i="3"/>
  <c r="N75" i="3"/>
  <c r="N83" i="3"/>
  <c r="N91" i="3"/>
  <c r="N2" i="3"/>
  <c r="N34" i="3"/>
  <c r="N66" i="3"/>
  <c r="N93" i="3"/>
  <c r="N101" i="3"/>
  <c r="N109" i="3"/>
  <c r="N117" i="3"/>
  <c r="N125" i="3"/>
  <c r="N133" i="3"/>
  <c r="N141" i="3"/>
  <c r="N149" i="3"/>
  <c r="N157" i="3"/>
  <c r="N165" i="3"/>
  <c r="N173" i="3"/>
  <c r="N181" i="3"/>
  <c r="N189" i="3"/>
  <c r="N197" i="3"/>
  <c r="N205" i="3"/>
  <c r="N213" i="3"/>
  <c r="N221" i="3"/>
  <c r="N229" i="3"/>
  <c r="N237" i="3"/>
  <c r="N245" i="3"/>
  <c r="N253" i="3"/>
  <c r="N261" i="3"/>
  <c r="N269" i="3"/>
  <c r="N277" i="3"/>
  <c r="N285" i="3"/>
  <c r="N293" i="3"/>
  <c r="N301" i="3"/>
  <c r="N309" i="3"/>
  <c r="N317" i="3"/>
  <c r="N325" i="3"/>
  <c r="N333" i="3"/>
  <c r="N341" i="3"/>
  <c r="N349" i="3"/>
  <c r="N357" i="3"/>
  <c r="N365" i="3"/>
  <c r="N373" i="3"/>
  <c r="N381" i="3"/>
  <c r="N389" i="3"/>
  <c r="N397" i="3"/>
  <c r="N405" i="3"/>
  <c r="N413" i="3"/>
  <c r="N421" i="3"/>
  <c r="N429" i="3"/>
  <c r="N437" i="3"/>
  <c r="N445" i="3"/>
  <c r="N453" i="3"/>
  <c r="N461" i="3"/>
  <c r="N469" i="3"/>
  <c r="N477" i="3"/>
  <c r="N10" i="3"/>
  <c r="N42" i="3"/>
  <c r="N74" i="3"/>
  <c r="N95" i="3"/>
  <c r="N103" i="3"/>
  <c r="N111" i="3"/>
  <c r="N119" i="3"/>
  <c r="N127" i="3"/>
  <c r="N135" i="3"/>
  <c r="N143" i="3"/>
  <c r="N151" i="3"/>
  <c r="N159" i="3"/>
  <c r="N167" i="3"/>
  <c r="N175" i="3"/>
  <c r="N183" i="3"/>
  <c r="N191" i="3"/>
  <c r="N199" i="3"/>
  <c r="N207" i="3"/>
  <c r="N215" i="3"/>
  <c r="N223" i="3"/>
  <c r="N231" i="3"/>
  <c r="N239" i="3"/>
  <c r="N247" i="3"/>
  <c r="N255" i="3"/>
  <c r="N263" i="3"/>
  <c r="N271" i="3"/>
  <c r="N279" i="3"/>
  <c r="N287" i="3"/>
  <c r="N295" i="3"/>
  <c r="N303" i="3"/>
  <c r="N311" i="3"/>
  <c r="N319" i="3"/>
  <c r="N327" i="3"/>
  <c r="N335" i="3"/>
  <c r="N343" i="3"/>
  <c r="N351" i="3"/>
  <c r="N359" i="3"/>
  <c r="N367" i="3"/>
  <c r="N375" i="3"/>
  <c r="N383" i="3"/>
  <c r="N391" i="3"/>
  <c r="N399" i="3"/>
  <c r="N407" i="3"/>
  <c r="N415" i="3"/>
  <c r="N423" i="3"/>
  <c r="N431" i="3"/>
  <c r="N439" i="3"/>
  <c r="N447" i="3"/>
  <c r="N455" i="3"/>
  <c r="N463" i="3"/>
  <c r="N471" i="3"/>
  <c r="N479" i="3"/>
  <c r="N13" i="3"/>
  <c r="N45" i="3"/>
  <c r="N77" i="3"/>
  <c r="N96" i="3"/>
  <c r="N104" i="3"/>
  <c r="N112" i="3"/>
  <c r="N120" i="3"/>
  <c r="N128" i="3"/>
  <c r="N136" i="3"/>
  <c r="N144" i="3"/>
  <c r="N152" i="3"/>
  <c r="N160" i="3"/>
  <c r="N168" i="3"/>
  <c r="N176" i="3"/>
  <c r="N184" i="3"/>
  <c r="N192" i="3"/>
  <c r="N200" i="3"/>
  <c r="N208" i="3"/>
  <c r="N216" i="3"/>
  <c r="N224" i="3"/>
  <c r="N232" i="3"/>
  <c r="N240" i="3"/>
  <c r="N248" i="3"/>
  <c r="N256" i="3"/>
  <c r="N264" i="3"/>
  <c r="N272" i="3"/>
  <c r="N280" i="3"/>
  <c r="N288" i="3"/>
  <c r="N296" i="3"/>
  <c r="N304" i="3"/>
  <c r="N312" i="3"/>
  <c r="N320" i="3"/>
  <c r="N328" i="3"/>
  <c r="N336" i="3"/>
  <c r="N344" i="3"/>
  <c r="N352" i="3"/>
  <c r="N360" i="3"/>
  <c r="N368" i="3"/>
  <c r="N376" i="3"/>
  <c r="N384" i="3"/>
  <c r="N392" i="3"/>
  <c r="N400" i="3"/>
  <c r="N408" i="3"/>
  <c r="N416" i="3"/>
  <c r="N424" i="3"/>
  <c r="N432" i="3"/>
  <c r="N440" i="3"/>
  <c r="N448" i="3"/>
  <c r="N456" i="3"/>
  <c r="N464" i="3"/>
  <c r="N472" i="3"/>
  <c r="N480" i="3"/>
  <c r="N18" i="3"/>
  <c r="N50" i="3"/>
  <c r="N82" i="3"/>
  <c r="N97" i="3"/>
  <c r="N105" i="3"/>
  <c r="N113" i="3"/>
  <c r="N121" i="3"/>
  <c r="N129" i="3"/>
  <c r="N137" i="3"/>
  <c r="N145" i="3"/>
  <c r="N153" i="3"/>
  <c r="N161" i="3"/>
  <c r="N169" i="3"/>
  <c r="N177" i="3"/>
  <c r="N185" i="3"/>
  <c r="N193" i="3"/>
  <c r="N201" i="3"/>
  <c r="N209" i="3"/>
  <c r="N217" i="3"/>
  <c r="N225" i="3"/>
  <c r="N233" i="3"/>
  <c r="N241" i="3"/>
  <c r="N249" i="3"/>
  <c r="N257" i="3"/>
  <c r="N265" i="3"/>
  <c r="N273" i="3"/>
  <c r="N281" i="3"/>
  <c r="N289" i="3"/>
  <c r="N297" i="3"/>
  <c r="N305" i="3"/>
  <c r="N313" i="3"/>
  <c r="N321" i="3"/>
  <c r="N329" i="3"/>
  <c r="N337" i="3"/>
  <c r="N345" i="3"/>
  <c r="N353" i="3"/>
  <c r="N361" i="3"/>
  <c r="N369" i="3"/>
  <c r="N377" i="3"/>
  <c r="N385" i="3"/>
  <c r="N393" i="3"/>
  <c r="N401" i="3"/>
  <c r="N409" i="3"/>
  <c r="N417" i="3"/>
  <c r="N425" i="3"/>
  <c r="N433" i="3"/>
  <c r="N441" i="3"/>
  <c r="N449" i="3"/>
  <c r="N457" i="3"/>
  <c r="N465" i="3"/>
  <c r="N473" i="3"/>
  <c r="N21" i="3"/>
  <c r="N85" i="3"/>
  <c r="N106" i="3"/>
  <c r="N122" i="3"/>
  <c r="N138" i="3"/>
  <c r="N154" i="3"/>
  <c r="N170" i="3"/>
  <c r="N186" i="3"/>
  <c r="N202" i="3"/>
  <c r="N218" i="3"/>
  <c r="N234" i="3"/>
  <c r="N250" i="3"/>
  <c r="N266" i="3"/>
  <c r="N282" i="3"/>
  <c r="N298" i="3"/>
  <c r="N314" i="3"/>
  <c r="N330" i="3"/>
  <c r="N346" i="3"/>
  <c r="N362" i="3"/>
  <c r="N378" i="3"/>
  <c r="N394" i="3"/>
  <c r="N410" i="3"/>
  <c r="N426" i="3"/>
  <c r="N442" i="3"/>
  <c r="N458" i="3"/>
  <c r="N474" i="3"/>
  <c r="N26" i="3"/>
  <c r="N90" i="3"/>
  <c r="N107" i="3"/>
  <c r="N123" i="3"/>
  <c r="N139" i="3"/>
  <c r="N155" i="3"/>
  <c r="N171" i="3"/>
  <c r="N187" i="3"/>
  <c r="N203" i="3"/>
  <c r="N219" i="3"/>
  <c r="N37" i="3"/>
  <c r="N94" i="3"/>
  <c r="N110" i="3"/>
  <c r="N126" i="3"/>
  <c r="N142" i="3"/>
  <c r="N158" i="3"/>
  <c r="N174" i="3"/>
  <c r="N190" i="3"/>
  <c r="N206" i="3"/>
  <c r="N222" i="3"/>
  <c r="N238" i="3"/>
  <c r="N254" i="3"/>
  <c r="N270" i="3"/>
  <c r="N286" i="3"/>
  <c r="N302" i="3"/>
  <c r="N318" i="3"/>
  <c r="N334" i="3"/>
  <c r="N350" i="3"/>
  <c r="N366" i="3"/>
  <c r="N382" i="3"/>
  <c r="N398" i="3"/>
  <c r="N414" i="3"/>
  <c r="N430" i="3"/>
  <c r="N446" i="3"/>
  <c r="N462" i="3"/>
  <c r="N478" i="3"/>
  <c r="N53" i="3"/>
  <c r="N98" i="3"/>
  <c r="N114" i="3"/>
  <c r="N130" i="3"/>
  <c r="N146" i="3"/>
  <c r="N162" i="3"/>
  <c r="N178" i="3"/>
  <c r="N194" i="3"/>
  <c r="N210" i="3"/>
  <c r="N226" i="3"/>
  <c r="N242" i="3"/>
  <c r="N258" i="3"/>
  <c r="N274" i="3"/>
  <c r="N290" i="3"/>
  <c r="N306" i="3"/>
  <c r="N322" i="3"/>
  <c r="N338" i="3"/>
  <c r="N354" i="3"/>
  <c r="N370" i="3"/>
  <c r="N386" i="3"/>
  <c r="N402" i="3"/>
  <c r="N418" i="3"/>
  <c r="N434" i="3"/>
  <c r="N450" i="3"/>
  <c r="N466" i="3"/>
  <c r="N58" i="3"/>
  <c r="N99" i="3"/>
  <c r="N115" i="3"/>
  <c r="N131" i="3"/>
  <c r="N147" i="3"/>
  <c r="N163" i="3"/>
  <c r="N179" i="3"/>
  <c r="N195" i="3"/>
  <c r="N5" i="3"/>
  <c r="N116" i="3"/>
  <c r="N156" i="3"/>
  <c r="N198" i="3"/>
  <c r="N230" i="3"/>
  <c r="N259" i="3"/>
  <c r="N283" i="3"/>
  <c r="N308" i="3"/>
  <c r="N332" i="3"/>
  <c r="N358" i="3"/>
  <c r="N387" i="3"/>
  <c r="N411" i="3"/>
  <c r="N436" i="3"/>
  <c r="N460" i="3"/>
  <c r="N29" i="3"/>
  <c r="N118" i="3"/>
  <c r="N164" i="3"/>
  <c r="N204" i="3"/>
  <c r="N235" i="3"/>
  <c r="N260" i="3"/>
  <c r="N284" i="3"/>
  <c r="N310" i="3"/>
  <c r="N339" i="3"/>
  <c r="N363" i="3"/>
  <c r="N388" i="3"/>
  <c r="N412" i="3"/>
  <c r="N438" i="3"/>
  <c r="N467" i="3"/>
  <c r="N61" i="3"/>
  <c r="N124" i="3"/>
  <c r="N166" i="3"/>
  <c r="N211" i="3"/>
  <c r="N236" i="3"/>
  <c r="N262" i="3"/>
  <c r="N291" i="3"/>
  <c r="N315" i="3"/>
  <c r="N340" i="3"/>
  <c r="N364" i="3"/>
  <c r="N390" i="3"/>
  <c r="N419" i="3"/>
  <c r="N443" i="3"/>
  <c r="N468" i="3"/>
  <c r="N69" i="3"/>
  <c r="N132" i="3"/>
  <c r="N172" i="3"/>
  <c r="N212" i="3"/>
  <c r="N243" i="3"/>
  <c r="N267" i="3"/>
  <c r="N292" i="3"/>
  <c r="N316" i="3"/>
  <c r="N342" i="3"/>
  <c r="N371" i="3"/>
  <c r="N395" i="3"/>
  <c r="N420" i="3"/>
  <c r="N444" i="3"/>
  <c r="N470" i="3"/>
  <c r="N92" i="3"/>
  <c r="N134" i="3"/>
  <c r="N180" i="3"/>
  <c r="N214" i="3"/>
  <c r="N244" i="3"/>
  <c r="N268" i="3"/>
  <c r="N294" i="3"/>
  <c r="N323" i="3"/>
  <c r="N347" i="3"/>
  <c r="N372" i="3"/>
  <c r="N396" i="3"/>
  <c r="N422" i="3"/>
  <c r="N451" i="3"/>
  <c r="N475" i="3"/>
  <c r="N100" i="3"/>
  <c r="N140" i="3"/>
  <c r="N182" i="3"/>
  <c r="N220" i="3"/>
  <c r="N246" i="3"/>
  <c r="N275" i="3"/>
  <c r="N299" i="3"/>
  <c r="N324" i="3"/>
  <c r="N348" i="3"/>
  <c r="N374" i="3"/>
  <c r="N403" i="3"/>
  <c r="N427" i="3"/>
  <c r="N452" i="3"/>
  <c r="N476" i="3"/>
  <c r="N102" i="3"/>
  <c r="N148" i="3"/>
  <c r="N188" i="3"/>
  <c r="N227" i="3"/>
  <c r="N251" i="3"/>
  <c r="N276" i="3"/>
  <c r="N300" i="3"/>
  <c r="N326" i="3"/>
  <c r="N355" i="3"/>
  <c r="N379" i="3"/>
  <c r="N404" i="3"/>
  <c r="N428" i="3"/>
  <c r="N454" i="3"/>
  <c r="N108" i="3"/>
  <c r="N150" i="3"/>
  <c r="N196" i="3"/>
  <c r="N228" i="3"/>
  <c r="N252" i="3"/>
  <c r="N278" i="3"/>
  <c r="N307" i="3"/>
  <c r="N331" i="3"/>
  <c r="N356" i="3"/>
  <c r="N380" i="3"/>
  <c r="N406" i="3"/>
  <c r="N435" i="3"/>
  <c r="N459" i="3"/>
  <c r="AL4" i="3"/>
  <c r="AL12" i="3"/>
  <c r="AL20" i="3"/>
  <c r="AL28" i="3"/>
  <c r="AL36" i="3"/>
  <c r="AL6" i="3"/>
  <c r="AL14" i="3"/>
  <c r="AL22" i="3"/>
  <c r="AL30" i="3"/>
  <c r="AL38" i="3"/>
  <c r="AL7" i="3"/>
  <c r="AL15" i="3"/>
  <c r="AL23" i="3"/>
  <c r="AL31" i="3"/>
  <c r="AL39" i="3"/>
  <c r="AL8" i="3"/>
  <c r="AL16" i="3"/>
  <c r="AL24" i="3"/>
  <c r="AL32" i="3"/>
  <c r="AL40" i="3"/>
  <c r="AL9" i="3"/>
  <c r="AL17" i="3"/>
  <c r="AL25" i="3"/>
  <c r="AL33" i="3"/>
  <c r="AL41" i="3"/>
  <c r="AL3" i="3"/>
  <c r="AL11" i="3"/>
  <c r="AL19" i="3"/>
  <c r="AL27" i="3"/>
  <c r="AL35" i="3"/>
  <c r="AL13" i="3"/>
  <c r="AL26" i="3"/>
  <c r="AL29" i="3"/>
  <c r="AL2" i="3"/>
  <c r="AL34" i="3"/>
  <c r="AL5" i="3"/>
  <c r="AL37" i="3"/>
  <c r="AL10" i="3"/>
  <c r="AL18" i="3"/>
  <c r="AL21" i="3"/>
  <c r="BJ8" i="3"/>
  <c r="BJ16" i="3"/>
  <c r="BJ24" i="3"/>
  <c r="BJ32" i="3"/>
  <c r="BJ2" i="3"/>
  <c r="BJ10" i="3"/>
  <c r="BJ18" i="3"/>
  <c r="BJ26" i="3"/>
  <c r="BJ34" i="3"/>
  <c r="BJ3" i="3"/>
  <c r="BJ11" i="3"/>
  <c r="BJ19" i="3"/>
  <c r="BJ27" i="3"/>
  <c r="BJ35" i="3"/>
  <c r="BJ4" i="3"/>
  <c r="BJ12" i="3"/>
  <c r="BJ20" i="3"/>
  <c r="BJ28" i="3"/>
  <c r="BJ36" i="3"/>
  <c r="BJ6" i="3"/>
  <c r="BJ14" i="3"/>
  <c r="BJ22" i="3"/>
  <c r="BJ30" i="3"/>
  <c r="BJ38" i="3"/>
  <c r="BJ7" i="3"/>
  <c r="BJ15" i="3"/>
  <c r="BJ23" i="3"/>
  <c r="BJ31" i="3"/>
  <c r="BJ13" i="3"/>
  <c r="BJ21" i="3"/>
  <c r="BJ25" i="3"/>
  <c r="BJ29" i="3"/>
  <c r="BJ33" i="3"/>
  <c r="BJ9" i="3"/>
  <c r="BJ5" i="3"/>
  <c r="BJ17" i="3"/>
  <c r="BJ37" i="3"/>
  <c r="U2" i="3"/>
  <c r="U3" i="3"/>
  <c r="AA5" i="3"/>
  <c r="AA13" i="3"/>
  <c r="AA21" i="3"/>
  <c r="AA7" i="3"/>
  <c r="AA15" i="3"/>
  <c r="AA8" i="3"/>
  <c r="AA16" i="3"/>
  <c r="AA9" i="3"/>
  <c r="AA17" i="3"/>
  <c r="AA2" i="3"/>
  <c r="AA10" i="3"/>
  <c r="AA18" i="3"/>
  <c r="AA4" i="3"/>
  <c r="AA12" i="3"/>
  <c r="AA20" i="3"/>
  <c r="AA22" i="3"/>
  <c r="AA3" i="3"/>
  <c r="AA11" i="3"/>
  <c r="AA14" i="3"/>
  <c r="AA19" i="3"/>
  <c r="AA6" i="3"/>
  <c r="AD5" i="3"/>
  <c r="AD13" i="3"/>
  <c r="AD7" i="3"/>
  <c r="AD15" i="3"/>
  <c r="AD8" i="3"/>
  <c r="AD16" i="3"/>
  <c r="AD9" i="3"/>
  <c r="AD2" i="3"/>
  <c r="AD10" i="3"/>
  <c r="AD4" i="3"/>
  <c r="AD12" i="3"/>
  <c r="AD6" i="3"/>
  <c r="AD3" i="3"/>
  <c r="AD11" i="3"/>
  <c r="AD14" i="3"/>
  <c r="AQ5" i="3"/>
  <c r="AQ13" i="3"/>
  <c r="AQ21" i="3"/>
  <c r="AQ29" i="3"/>
  <c r="AQ7" i="3"/>
  <c r="AQ15" i="3"/>
  <c r="AQ23" i="3"/>
  <c r="AQ8" i="3"/>
  <c r="AQ16" i="3"/>
  <c r="AQ24" i="3"/>
  <c r="AQ9" i="3"/>
  <c r="AQ17" i="3"/>
  <c r="AQ25" i="3"/>
  <c r="AQ2" i="3"/>
  <c r="AQ10" i="3"/>
  <c r="AQ18" i="3"/>
  <c r="AQ26" i="3"/>
  <c r="AQ4" i="3"/>
  <c r="AQ12" i="3"/>
  <c r="AQ20" i="3"/>
  <c r="AQ28" i="3"/>
  <c r="AQ22" i="3"/>
  <c r="AQ3" i="3"/>
  <c r="AQ6" i="3"/>
  <c r="AQ11" i="3"/>
  <c r="AQ14" i="3"/>
  <c r="AQ19" i="3"/>
  <c r="AQ27" i="3"/>
  <c r="AW5" i="3"/>
  <c r="AW13" i="3"/>
  <c r="AW7" i="3"/>
  <c r="AW15" i="3"/>
  <c r="AW8" i="3"/>
  <c r="AW16" i="3"/>
  <c r="AW9" i="3"/>
  <c r="AW17" i="3"/>
  <c r="AW2" i="3"/>
  <c r="AW10" i="3"/>
  <c r="AW18" i="3"/>
  <c r="AW4" i="3"/>
  <c r="AW12" i="3"/>
  <c r="AW14" i="3"/>
  <c r="AW3" i="3"/>
  <c r="AW6" i="3"/>
  <c r="AW11" i="3"/>
  <c r="AW19" i="3"/>
  <c r="W7" i="3"/>
  <c r="W15" i="3"/>
  <c r="W23" i="3"/>
  <c r="W31" i="3"/>
  <c r="W39" i="3"/>
  <c r="W47" i="3"/>
  <c r="W55" i="3"/>
  <c r="W63" i="3"/>
  <c r="W9" i="3"/>
  <c r="W17" i="3"/>
  <c r="W25" i="3"/>
  <c r="W33" i="3"/>
  <c r="W41" i="3"/>
  <c r="W49" i="3"/>
  <c r="W57" i="3"/>
  <c r="W65" i="3"/>
  <c r="W2" i="3"/>
  <c r="W10" i="3"/>
  <c r="W18" i="3"/>
  <c r="W26" i="3"/>
  <c r="W34" i="3"/>
  <c r="W42" i="3"/>
  <c r="W50" i="3"/>
  <c r="W58" i="3"/>
  <c r="W66" i="3"/>
  <c r="W3" i="3"/>
  <c r="W11" i="3"/>
  <c r="W19" i="3"/>
  <c r="W27" i="3"/>
  <c r="W35" i="3"/>
  <c r="W43" i="3"/>
  <c r="W51" i="3"/>
  <c r="W59" i="3"/>
  <c r="W67" i="3"/>
  <c r="W4" i="3"/>
  <c r="W12" i="3"/>
  <c r="W20" i="3"/>
  <c r="W28" i="3"/>
  <c r="W36" i="3"/>
  <c r="W44" i="3"/>
  <c r="W52" i="3"/>
  <c r="W60" i="3"/>
  <c r="W68" i="3"/>
  <c r="W6" i="3"/>
  <c r="W14" i="3"/>
  <c r="W22" i="3"/>
  <c r="W30" i="3"/>
  <c r="W38" i="3"/>
  <c r="W46" i="3"/>
  <c r="W54" i="3"/>
  <c r="W62" i="3"/>
  <c r="W32" i="3"/>
  <c r="W64" i="3"/>
  <c r="W13" i="3"/>
  <c r="W45" i="3"/>
  <c r="W21" i="3"/>
  <c r="W53" i="3"/>
  <c r="W24" i="3"/>
  <c r="W56" i="3"/>
  <c r="W29" i="3"/>
  <c r="W61" i="3"/>
  <c r="W40" i="3"/>
  <c r="W48" i="3"/>
  <c r="W5" i="3"/>
  <c r="W8" i="3"/>
  <c r="W16" i="3"/>
  <c r="W37" i="3"/>
  <c r="W69" i="3"/>
  <c r="AF7" i="3"/>
  <c r="AF15" i="3"/>
  <c r="AF23" i="3"/>
  <c r="AF31" i="3"/>
  <c r="AF9" i="3"/>
  <c r="AF17" i="3"/>
  <c r="AF25" i="3"/>
  <c r="AF33" i="3"/>
  <c r="AF2" i="3"/>
  <c r="AF10" i="3"/>
  <c r="AF18" i="3"/>
  <c r="AF26" i="3"/>
  <c r="AF34" i="3"/>
  <c r="AF3" i="3"/>
  <c r="AF11" i="3"/>
  <c r="AF19" i="3"/>
  <c r="AF27" i="3"/>
  <c r="AF4" i="3"/>
  <c r="AF12" i="3"/>
  <c r="AF20" i="3"/>
  <c r="AF28" i="3"/>
  <c r="AF6" i="3"/>
  <c r="AF14" i="3"/>
  <c r="AF22" i="3"/>
  <c r="AF30" i="3"/>
  <c r="AF8" i="3"/>
  <c r="AF21" i="3"/>
  <c r="AF29" i="3"/>
  <c r="AF32" i="3"/>
  <c r="AF5" i="3"/>
  <c r="AF24" i="3"/>
  <c r="AF13" i="3"/>
  <c r="AF16" i="3"/>
  <c r="BI2" i="3"/>
  <c r="BI4" i="3"/>
  <c r="BI5" i="3"/>
  <c r="BI6" i="3"/>
  <c r="BI7" i="3"/>
  <c r="BI3" i="3"/>
  <c r="BH3" i="3"/>
  <c r="BH11" i="3"/>
  <c r="BH19" i="3"/>
  <c r="BH5" i="3"/>
  <c r="BH13" i="3"/>
  <c r="BH21" i="3"/>
  <c r="BH6" i="3"/>
  <c r="BH14" i="3"/>
  <c r="BH22" i="3"/>
  <c r="BH7" i="3"/>
  <c r="BH15" i="3"/>
  <c r="BH23" i="3"/>
  <c r="BH9" i="3"/>
  <c r="BH17" i="3"/>
  <c r="BH25" i="3"/>
  <c r="BH20" i="3"/>
  <c r="BH4" i="3"/>
  <c r="BH26" i="3"/>
  <c r="BH8" i="3"/>
  <c r="BH10" i="3"/>
  <c r="BH12" i="3"/>
  <c r="BH18" i="3"/>
  <c r="BH24" i="3"/>
  <c r="BH2" i="3"/>
  <c r="BH16" i="3"/>
  <c r="BN3" i="3"/>
  <c r="BN2" i="3"/>
  <c r="CA4" i="3"/>
  <c r="CA12" i="3"/>
  <c r="CA20" i="3"/>
  <c r="CA28" i="3"/>
  <c r="CA36" i="3"/>
  <c r="CA44" i="3"/>
  <c r="CA52" i="3"/>
  <c r="CA60" i="3"/>
  <c r="CA68" i="3"/>
  <c r="CA76" i="3"/>
  <c r="CA5" i="3"/>
  <c r="CA13" i="3"/>
  <c r="CA21" i="3"/>
  <c r="CA29" i="3"/>
  <c r="CA37" i="3"/>
  <c r="CA45" i="3"/>
  <c r="CA53" i="3"/>
  <c r="CA61" i="3"/>
  <c r="CA69" i="3"/>
  <c r="CA77" i="3"/>
  <c r="CA6" i="3"/>
  <c r="CA14" i="3"/>
  <c r="CA22" i="3"/>
  <c r="CA30" i="3"/>
  <c r="CA38" i="3"/>
  <c r="CA46" i="3"/>
  <c r="CA54" i="3"/>
  <c r="CA62" i="3"/>
  <c r="CA70" i="3"/>
  <c r="CA78" i="3"/>
  <c r="CA7" i="3"/>
  <c r="CA15" i="3"/>
  <c r="CA23" i="3"/>
  <c r="CA31" i="3"/>
  <c r="CA39" i="3"/>
  <c r="CA47" i="3"/>
  <c r="CA55" i="3"/>
  <c r="CA63" i="3"/>
  <c r="CA71" i="3"/>
  <c r="CA79" i="3"/>
  <c r="CA8" i="3"/>
  <c r="CA16" i="3"/>
  <c r="CA24" i="3"/>
  <c r="CA32" i="3"/>
  <c r="CA40" i="3"/>
  <c r="CA48" i="3"/>
  <c r="CA56" i="3"/>
  <c r="CA64" i="3"/>
  <c r="CA72" i="3"/>
  <c r="CA9" i="3"/>
  <c r="CA17" i="3"/>
  <c r="CA25" i="3"/>
  <c r="CA33" i="3"/>
  <c r="CA41" i="3"/>
  <c r="CA49" i="3"/>
  <c r="CA57" i="3"/>
  <c r="CA65" i="3"/>
  <c r="CA73" i="3"/>
  <c r="CA2" i="3"/>
  <c r="CA10" i="3"/>
  <c r="CA18" i="3"/>
  <c r="CA26" i="3"/>
  <c r="CA34" i="3"/>
  <c r="CA42" i="3"/>
  <c r="CA50" i="3"/>
  <c r="CA58" i="3"/>
  <c r="CA66" i="3"/>
  <c r="CA74" i="3"/>
  <c r="CA3" i="3"/>
  <c r="CA11" i="3"/>
  <c r="CA19" i="3"/>
  <c r="CA27" i="3"/>
  <c r="CA35" i="3"/>
  <c r="CA43" i="3"/>
  <c r="CA51" i="3"/>
  <c r="CA59" i="3"/>
  <c r="CA67" i="3"/>
  <c r="CA75" i="3"/>
  <c r="BL5" i="3"/>
  <c r="BL3" i="3"/>
  <c r="BL4" i="3"/>
  <c r="BL2" i="3"/>
  <c r="BL6" i="3"/>
  <c r="BV5" i="3"/>
  <c r="BV13" i="3"/>
  <c r="BV21" i="3"/>
  <c r="BV29" i="3"/>
  <c r="BV37" i="3"/>
  <c r="BV45" i="3"/>
  <c r="BV53" i="3"/>
  <c r="BV61" i="3"/>
  <c r="BV7" i="3"/>
  <c r="BV15" i="3"/>
  <c r="BV23" i="3"/>
  <c r="BV31" i="3"/>
  <c r="BV39" i="3"/>
  <c r="BV47" i="3"/>
  <c r="BV55" i="3"/>
  <c r="BV63" i="3"/>
  <c r="BV8" i="3"/>
  <c r="BV16" i="3"/>
  <c r="BV24" i="3"/>
  <c r="BV32" i="3"/>
  <c r="BV40" i="3"/>
  <c r="BV48" i="3"/>
  <c r="BV56" i="3"/>
  <c r="BV64" i="3"/>
  <c r="BV9" i="3"/>
  <c r="BV17" i="3"/>
  <c r="BV25" i="3"/>
  <c r="BV33" i="3"/>
  <c r="BV41" i="3"/>
  <c r="BV49" i="3"/>
  <c r="BV57" i="3"/>
  <c r="BV65" i="3"/>
  <c r="BV3" i="3"/>
  <c r="BV11" i="3"/>
  <c r="BV19" i="3"/>
  <c r="BV27" i="3"/>
  <c r="BV35" i="3"/>
  <c r="BV43" i="3"/>
  <c r="BV51" i="3"/>
  <c r="BV59" i="3"/>
  <c r="BV67" i="3"/>
  <c r="BV4" i="3"/>
  <c r="BV12" i="3"/>
  <c r="BV20" i="3"/>
  <c r="BV28" i="3"/>
  <c r="BV36" i="3"/>
  <c r="BV44" i="3"/>
  <c r="BV52" i="3"/>
  <c r="BV60" i="3"/>
  <c r="BV68" i="3"/>
  <c r="BV26" i="3"/>
  <c r="BV58" i="3"/>
  <c r="BV2" i="3"/>
  <c r="BV34" i="3"/>
  <c r="BV66" i="3"/>
  <c r="BV6" i="3"/>
  <c r="BV38" i="3"/>
  <c r="BV10" i="3"/>
  <c r="BV42" i="3"/>
  <c r="BV14" i="3"/>
  <c r="BV46" i="3"/>
  <c r="BV22" i="3"/>
  <c r="BV54" i="3"/>
  <c r="BV18" i="3"/>
  <c r="BV30" i="3"/>
  <c r="BV50" i="3"/>
  <c r="BV62" i="3"/>
  <c r="BZ5" i="3"/>
  <c r="BZ13" i="3"/>
  <c r="BZ21" i="3"/>
  <c r="BZ29" i="3"/>
  <c r="BZ37" i="3"/>
  <c r="BZ45" i="3"/>
  <c r="BZ53" i="3"/>
  <c r="BZ61" i="3"/>
  <c r="BZ69" i="3"/>
  <c r="BZ6" i="3"/>
  <c r="BZ14" i="3"/>
  <c r="BZ22" i="3"/>
  <c r="BZ30" i="3"/>
  <c r="BZ38" i="3"/>
  <c r="BZ46" i="3"/>
  <c r="BZ54" i="3"/>
  <c r="BZ62" i="3"/>
  <c r="BZ70" i="3"/>
  <c r="BZ7" i="3"/>
  <c r="BZ15" i="3"/>
  <c r="BZ23" i="3"/>
  <c r="BZ31" i="3"/>
  <c r="BZ39" i="3"/>
  <c r="BZ47" i="3"/>
  <c r="BZ55" i="3"/>
  <c r="BZ63" i="3"/>
  <c r="BZ71" i="3"/>
  <c r="BZ8" i="3"/>
  <c r="BZ16" i="3"/>
  <c r="BZ24" i="3"/>
  <c r="BZ32" i="3"/>
  <c r="BZ40" i="3"/>
  <c r="BZ48" i="3"/>
  <c r="BZ56" i="3"/>
  <c r="BZ64" i="3"/>
  <c r="BZ9" i="3"/>
  <c r="BZ17" i="3"/>
  <c r="BZ25" i="3"/>
  <c r="BZ33" i="3"/>
  <c r="BZ41" i="3"/>
  <c r="BZ49" i="3"/>
  <c r="BZ57" i="3"/>
  <c r="BZ65" i="3"/>
  <c r="BZ2" i="3"/>
  <c r="BZ10" i="3"/>
  <c r="BZ18" i="3"/>
  <c r="BZ26" i="3"/>
  <c r="BZ34" i="3"/>
  <c r="BZ42" i="3"/>
  <c r="BZ50" i="3"/>
  <c r="BZ58" i="3"/>
  <c r="BZ66" i="3"/>
  <c r="BZ3" i="3"/>
  <c r="BZ11" i="3"/>
  <c r="BZ19" i="3"/>
  <c r="BZ27" i="3"/>
  <c r="BZ35" i="3"/>
  <c r="BZ43" i="3"/>
  <c r="BZ51" i="3"/>
  <c r="BZ59" i="3"/>
  <c r="BZ67" i="3"/>
  <c r="BZ4" i="3"/>
  <c r="BZ12" i="3"/>
  <c r="BZ20" i="3"/>
  <c r="BZ28" i="3"/>
  <c r="BZ36" i="3"/>
  <c r="BZ44" i="3"/>
  <c r="BZ52" i="3"/>
  <c r="BZ60" i="3"/>
  <c r="BZ68" i="3"/>
  <c r="BC6" i="3"/>
  <c r="BC8" i="3"/>
  <c r="BC2" i="3"/>
  <c r="BC10" i="3"/>
  <c r="BC9" i="3"/>
  <c r="BC18" i="3"/>
  <c r="BC12" i="3"/>
  <c r="BC13" i="3"/>
  <c r="BC3" i="3"/>
  <c r="BC14" i="3"/>
  <c r="BC4" i="3"/>
  <c r="BC15" i="3"/>
  <c r="BC7" i="3"/>
  <c r="BC17" i="3"/>
  <c r="BC16" i="3"/>
  <c r="BC5" i="3"/>
  <c r="BC11" i="3"/>
  <c r="BY6" i="3"/>
  <c r="BY14" i="3"/>
  <c r="BY22" i="3"/>
  <c r="BY30" i="3"/>
  <c r="BY38" i="3"/>
  <c r="BY46" i="3"/>
  <c r="BY54" i="3"/>
  <c r="BY62" i="3"/>
  <c r="BY70" i="3"/>
  <c r="BY78" i="3"/>
  <c r="BY86" i="3"/>
  <c r="BY94" i="3"/>
  <c r="BY102" i="3"/>
  <c r="BY7" i="3"/>
  <c r="BY15" i="3"/>
  <c r="BY23" i="3"/>
  <c r="BY31" i="3"/>
  <c r="BY39" i="3"/>
  <c r="BY47" i="3"/>
  <c r="BY55" i="3"/>
  <c r="BY63" i="3"/>
  <c r="BY71" i="3"/>
  <c r="BY79" i="3"/>
  <c r="BY87" i="3"/>
  <c r="BY95" i="3"/>
  <c r="BY103" i="3"/>
  <c r="BY8" i="3"/>
  <c r="BY16" i="3"/>
  <c r="BY24" i="3"/>
  <c r="BY32" i="3"/>
  <c r="BY40" i="3"/>
  <c r="BY48" i="3"/>
  <c r="BY56" i="3"/>
  <c r="BY64" i="3"/>
  <c r="BY72" i="3"/>
  <c r="BY80" i="3"/>
  <c r="BY88" i="3"/>
  <c r="BY96" i="3"/>
  <c r="BY104" i="3"/>
  <c r="BY9" i="3"/>
  <c r="BY17" i="3"/>
  <c r="BY25" i="3"/>
  <c r="BY33" i="3"/>
  <c r="BY41" i="3"/>
  <c r="BY49" i="3"/>
  <c r="BY57" i="3"/>
  <c r="BY65" i="3"/>
  <c r="BY73" i="3"/>
  <c r="BY81" i="3"/>
  <c r="BY89" i="3"/>
  <c r="BY97" i="3"/>
  <c r="BY105" i="3"/>
  <c r="BY2" i="3"/>
  <c r="BY10" i="3"/>
  <c r="BY18" i="3"/>
  <c r="BY26" i="3"/>
  <c r="BY34" i="3"/>
  <c r="BY42" i="3"/>
  <c r="BY50" i="3"/>
  <c r="BY58" i="3"/>
  <c r="BY66" i="3"/>
  <c r="BY74" i="3"/>
  <c r="BY82" i="3"/>
  <c r="BY90" i="3"/>
  <c r="BY98" i="3"/>
  <c r="BY106" i="3"/>
  <c r="BY3" i="3"/>
  <c r="BY11" i="3"/>
  <c r="BY19" i="3"/>
  <c r="BY27" i="3"/>
  <c r="BY35" i="3"/>
  <c r="BY43" i="3"/>
  <c r="BY51" i="3"/>
  <c r="BY59" i="3"/>
  <c r="BY67" i="3"/>
  <c r="BY75" i="3"/>
  <c r="BY4" i="3"/>
  <c r="BY12" i="3"/>
  <c r="BY20" i="3"/>
  <c r="BY28" i="3"/>
  <c r="BY36" i="3"/>
  <c r="BY44" i="3"/>
  <c r="BY52" i="3"/>
  <c r="BY60" i="3"/>
  <c r="BY68" i="3"/>
  <c r="BY76" i="3"/>
  <c r="BY84" i="3"/>
  <c r="BY92" i="3"/>
  <c r="BY100" i="3"/>
  <c r="BY108" i="3"/>
  <c r="BY5" i="3"/>
  <c r="BY13" i="3"/>
  <c r="BY21" i="3"/>
  <c r="BY29" i="3"/>
  <c r="BY37" i="3"/>
  <c r="BY45" i="3"/>
  <c r="BY53" i="3"/>
  <c r="BY61" i="3"/>
  <c r="BY69" i="3"/>
  <c r="BY77" i="3"/>
  <c r="BY85" i="3"/>
  <c r="BY93" i="3"/>
  <c r="BY101" i="3"/>
  <c r="BY109" i="3"/>
  <c r="BY83" i="3"/>
  <c r="BY99" i="3"/>
  <c r="BY107" i="3"/>
  <c r="BY91" i="3"/>
  <c r="BK7" i="3"/>
  <c r="BK2" i="3"/>
  <c r="BK3" i="3"/>
  <c r="BK5" i="3"/>
  <c r="BK6" i="3"/>
  <c r="BK4" i="3"/>
  <c r="BD3" i="3"/>
  <c r="BD2" i="3"/>
  <c r="BQ3" i="3"/>
  <c r="BQ4" i="3"/>
  <c r="BQ5" i="3"/>
  <c r="BQ2" i="3"/>
  <c r="BQ6" i="3"/>
  <c r="BU3" i="3"/>
  <c r="BU4" i="3"/>
  <c r="BU5" i="3"/>
  <c r="BU7" i="3"/>
  <c r="BU8" i="3"/>
  <c r="BU2" i="3"/>
  <c r="BU6" i="3"/>
  <c r="BX9" i="3"/>
  <c r="BX17" i="3"/>
  <c r="BX25" i="3"/>
  <c r="BX33" i="3"/>
  <c r="BX41" i="3"/>
  <c r="BX49" i="3"/>
  <c r="BX2" i="3"/>
  <c r="BX10" i="3"/>
  <c r="BX18" i="3"/>
  <c r="BX26" i="3"/>
  <c r="BX34" i="3"/>
  <c r="BX42" i="3"/>
  <c r="BX50" i="3"/>
  <c r="BX3" i="3"/>
  <c r="BX11" i="3"/>
  <c r="BX19" i="3"/>
  <c r="BX27" i="3"/>
  <c r="BX35" i="3"/>
  <c r="BX43" i="3"/>
  <c r="BX51" i="3"/>
  <c r="BX4" i="3"/>
  <c r="BX12" i="3"/>
  <c r="BX20" i="3"/>
  <c r="BX28" i="3"/>
  <c r="BX36" i="3"/>
  <c r="BX44" i="3"/>
  <c r="BX52" i="3"/>
  <c r="BX5" i="3"/>
  <c r="BX13" i="3"/>
  <c r="BX21" i="3"/>
  <c r="BX29" i="3"/>
  <c r="BX37" i="3"/>
  <c r="BX45" i="3"/>
  <c r="BX7" i="3"/>
  <c r="BX15" i="3"/>
  <c r="BX23" i="3"/>
  <c r="BX31" i="3"/>
  <c r="BX39" i="3"/>
  <c r="BX47" i="3"/>
  <c r="BX8" i="3"/>
  <c r="BX16" i="3"/>
  <c r="BX24" i="3"/>
  <c r="BX32" i="3"/>
  <c r="BX40" i="3"/>
  <c r="BX48" i="3"/>
  <c r="BX38" i="3"/>
  <c r="BX6" i="3"/>
  <c r="BX14" i="3"/>
  <c r="BX30" i="3"/>
  <c r="BX22" i="3"/>
  <c r="BX46" i="3"/>
  <c r="CB9" i="3"/>
  <c r="CB17" i="3"/>
  <c r="CB25" i="3"/>
  <c r="CB33" i="3"/>
  <c r="CB41" i="3"/>
  <c r="CB49" i="3"/>
  <c r="CB57" i="3"/>
  <c r="CB65" i="3"/>
  <c r="CB73" i="3"/>
  <c r="CB81" i="3"/>
  <c r="CB89" i="3"/>
  <c r="CB97" i="3"/>
  <c r="CB105" i="3"/>
  <c r="CB113" i="3"/>
  <c r="CB121" i="3"/>
  <c r="CB129" i="3"/>
  <c r="CB137" i="3"/>
  <c r="CB2" i="3"/>
  <c r="CB10" i="3"/>
  <c r="CB18" i="3"/>
  <c r="CB26" i="3"/>
  <c r="CB34" i="3"/>
  <c r="CB42" i="3"/>
  <c r="CB50" i="3"/>
  <c r="CB58" i="3"/>
  <c r="CB66" i="3"/>
  <c r="CB74" i="3"/>
  <c r="CB82" i="3"/>
  <c r="CB90" i="3"/>
  <c r="CB98" i="3"/>
  <c r="CB106" i="3"/>
  <c r="CB114" i="3"/>
  <c r="CB122" i="3"/>
  <c r="CB130" i="3"/>
  <c r="CB138" i="3"/>
  <c r="CB3" i="3"/>
  <c r="CB11" i="3"/>
  <c r="CB19" i="3"/>
  <c r="CB27" i="3"/>
  <c r="CB35" i="3"/>
  <c r="CB43" i="3"/>
  <c r="CB51" i="3"/>
  <c r="CB59" i="3"/>
  <c r="CB67" i="3"/>
  <c r="CB75" i="3"/>
  <c r="CB83" i="3"/>
  <c r="CB91" i="3"/>
  <c r="CB99" i="3"/>
  <c r="CB107" i="3"/>
  <c r="CB115" i="3"/>
  <c r="CB123" i="3"/>
  <c r="CB131" i="3"/>
  <c r="CB139" i="3"/>
  <c r="CB4" i="3"/>
  <c r="CB12" i="3"/>
  <c r="CB20" i="3"/>
  <c r="CB28" i="3"/>
  <c r="CB36" i="3"/>
  <c r="CB44" i="3"/>
  <c r="CB52" i="3"/>
  <c r="CB60" i="3"/>
  <c r="CB68" i="3"/>
  <c r="CB76" i="3"/>
  <c r="CB84" i="3"/>
  <c r="CB92" i="3"/>
  <c r="CB100" i="3"/>
  <c r="CB108" i="3"/>
  <c r="CB116" i="3"/>
  <c r="CB124" i="3"/>
  <c r="CB132" i="3"/>
  <c r="CB140" i="3"/>
  <c r="CB5" i="3"/>
  <c r="CB13" i="3"/>
  <c r="CB21" i="3"/>
  <c r="CB29" i="3"/>
  <c r="CB37" i="3"/>
  <c r="CB45" i="3"/>
  <c r="CB53" i="3"/>
  <c r="CB61" i="3"/>
  <c r="CB69" i="3"/>
  <c r="CB77" i="3"/>
  <c r="CB85" i="3"/>
  <c r="CB93" i="3"/>
  <c r="CB101" i="3"/>
  <c r="CB109" i="3"/>
  <c r="CB117" i="3"/>
  <c r="CB125" i="3"/>
  <c r="CB133" i="3"/>
  <c r="CB141" i="3"/>
  <c r="CB6" i="3"/>
  <c r="CB14" i="3"/>
  <c r="CB22" i="3"/>
  <c r="CB30" i="3"/>
  <c r="CB38" i="3"/>
  <c r="CB46" i="3"/>
  <c r="CB54" i="3"/>
  <c r="CB62" i="3"/>
  <c r="CB70" i="3"/>
  <c r="CB78" i="3"/>
  <c r="CB86" i="3"/>
  <c r="CB94" i="3"/>
  <c r="CB102" i="3"/>
  <c r="CB110" i="3"/>
  <c r="CB118" i="3"/>
  <c r="CB126" i="3"/>
  <c r="CB134" i="3"/>
  <c r="CB7" i="3"/>
  <c r="CB15" i="3"/>
  <c r="CB23" i="3"/>
  <c r="CB31" i="3"/>
  <c r="CB39" i="3"/>
  <c r="CB47" i="3"/>
  <c r="CB55" i="3"/>
  <c r="CB63" i="3"/>
  <c r="CB71" i="3"/>
  <c r="CB79" i="3"/>
  <c r="CB87" i="3"/>
  <c r="CB95" i="3"/>
  <c r="CB103" i="3"/>
  <c r="CB111" i="3"/>
  <c r="CB119" i="3"/>
  <c r="CB127" i="3"/>
  <c r="CB135" i="3"/>
  <c r="CB8" i="3"/>
  <c r="CB16" i="3"/>
  <c r="CB24" i="3"/>
  <c r="CB32" i="3"/>
  <c r="CB40" i="3"/>
  <c r="CB48" i="3"/>
  <c r="CB56" i="3"/>
  <c r="CB64" i="3"/>
  <c r="CB72" i="3"/>
  <c r="CB80" i="3"/>
  <c r="CB88" i="3"/>
  <c r="CB96" i="3"/>
  <c r="CB104" i="3"/>
  <c r="CB112" i="3"/>
  <c r="CB120" i="3"/>
  <c r="CB128" i="3"/>
  <c r="CB136" i="3"/>
  <c r="G2" i="3"/>
  <c r="M2" i="3" a="1"/>
  <c r="T2" i="3" a="1"/>
  <c r="AB2" i="3" a="1"/>
  <c r="AR2" i="3" a="1"/>
  <c r="BP2" i="3" a="1"/>
  <c r="BB2" i="3" a="1"/>
  <c r="H2" i="3" a="1"/>
  <c r="AJ2" i="3" a="1"/>
  <c r="AX2" i="3" a="1"/>
  <c r="BE2" i="3" a="1"/>
  <c r="BW2" i="3" a="1"/>
  <c r="Z2" i="3" a="1"/>
  <c r="P2" i="3" a="1"/>
  <c r="X2" i="3" a="1"/>
  <c r="AN2" i="3" a="1"/>
  <c r="AZ2" i="3" a="1"/>
  <c r="R2" i="3" a="1"/>
  <c r="AV2" i="3" a="1"/>
  <c r="BO2" i="3" a="1"/>
  <c r="BT2" i="3" a="1"/>
  <c r="I2" i="3" a="1"/>
  <c r="AC2" i="3" a="1"/>
  <c r="AS2" i="3" a="1"/>
  <c r="BF2" i="3" a="1"/>
  <c r="BR2" i="3" a="1"/>
  <c r="AP2" i="3" a="1"/>
  <c r="Q2" i="3" a="1"/>
  <c r="Y2" i="3" a="1"/>
  <c r="AO2" i="3" a="1"/>
  <c r="BA2" i="3" a="1"/>
  <c r="BS2" i="3" a="1"/>
  <c r="J2" i="3" a="1"/>
  <c r="AE2" i="3" a="1"/>
  <c r="AU2" i="3" a="1"/>
  <c r="BG2" i="3" a="1"/>
  <c r="AG2" i="3" a="1"/>
  <c r="K2" i="3" a="1"/>
  <c r="K2" i="3" l="1"/>
  <c r="AG2" i="3"/>
  <c r="BG2" i="3"/>
  <c r="AU2" i="3"/>
  <c r="AE2" i="3"/>
  <c r="J2" i="3"/>
  <c r="BS2" i="3"/>
  <c r="BA2" i="3"/>
  <c r="AO2" i="3"/>
  <c r="Y2" i="3"/>
  <c r="Q2" i="3"/>
  <c r="AP2" i="3"/>
  <c r="BR2" i="3"/>
  <c r="BF2" i="3"/>
  <c r="AS2" i="3"/>
  <c r="AC2" i="3"/>
  <c r="I2" i="3"/>
  <c r="BT2" i="3"/>
  <c r="BO2" i="3"/>
  <c r="AV2" i="3"/>
  <c r="R2" i="3"/>
  <c r="AZ2" i="3"/>
  <c r="AN2" i="3"/>
  <c r="X2" i="3"/>
  <c r="P2" i="3"/>
  <c r="Z2" i="3"/>
  <c r="BW2" i="3"/>
  <c r="BE2" i="3"/>
  <c r="AX2" i="3"/>
  <c r="AJ2" i="3"/>
  <c r="H2" i="3"/>
  <c r="BB2" i="3"/>
  <c r="BP2" i="3"/>
  <c r="AR2" i="3"/>
  <c r="AB2" i="3"/>
  <c r="T2" i="3"/>
  <c r="M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</author>
  </authors>
  <commentList>
    <comment ref="A1" authorId="0" shapeId="0" xr:uid="{1CC0EAA4-6D45-4C1C-BCA5-B94BB2F4F19F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Timestamp="1592418723"&gt;&lt;FQL&gt;&lt;Q&gt;ACST-CA^OS_GRP_HLDR_NUM(ALL,0D,,MTD,F,SEC,"ULTPARENT")&lt;/Q&gt;&lt;R&gt;27&lt;/R&gt;&lt;C&gt;1&lt;/C&gt;&lt;D xsi:type="xsd:double"&gt;1&lt;/D&gt;&lt;D xsi:type="xsd:double"&gt;1&lt;/D&gt;&lt;D xsi:type="xsd:double"&gt;1&lt;/D&gt;&lt;D xsi:type="xsd:double"&gt;3&lt;/D&gt;&lt;D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xsi:type="xsd:double"&gt;3&lt;/D&gt;&lt;D xsi:type="xsd:double"&gt;1&lt;/D&gt;&lt;D xsi:type="xsd:double"&gt;1&lt;/D&gt;&lt;D xsi:type="xsd:double"&gt;1&lt;/D&gt;&lt;D xsi:type="xsd:double"&gt;1&lt;/D&gt;&lt;D xsi:type="xsd:double"&gt;1&lt;/D&gt;&lt;/FQL&gt;&lt;FQL&gt;&lt;Q&gt;ACST-CA^FI_ISSUE_DETAILS(AMT_PRIN,AMT_PRIN,0)&lt;/Q&gt;&lt;R&gt;0&lt;/R&gt;&lt;C&gt;0&lt;/C&gt;&lt;/FQL&gt;&lt;FQL&gt;&lt;Q&gt;ACST-CA^OS_TOP_HLDR_NAME(ALL,0D,,MTD,,F,SEC,"EN")&lt;/Q&gt;&lt;R&gt;28&lt;/R&gt;&lt;C&gt;1&lt;/C&gt;&lt;D xsi:type="xsd:string"&gt;Two Sigma Advisers LP&lt;/D&gt;&lt;D xsi:type="xsd:string"&gt;BMO Asset Management Corp.&lt;/D&gt;&lt;D xsi:type="xsd:string"&gt;Oppenheimer &amp;amp; Co., Inc. (Wealth Management)&lt;/D&gt;&lt;D xsi:type="xsd:string"&gt;Renaissance Technologies LLC&lt;/D&gt;&lt;D xsi:type="xsd:string"&gt;Morgan Stanley Smith Barney LLC (Invt Mgmt)&lt;/D&gt;&lt;D xsi:type="xsd:string"&gt;Citadel Advisors LLC&lt;/D&gt;&lt;D xsi:type="xsd:string"&gt;J. L. Bainbridge &amp;amp; Co., Inc.&lt;/D&gt;&lt;D xsi:type="xsd:string"&gt;Geode Capital Management LLC&lt;/D&gt;&lt;D xsi:type="xsd:string"&gt;UBS Securities LLC&lt;/D&gt;&lt;D xsi:type="xsd:string"&gt;Sargent Investment Group LLC&lt;/D&gt;&lt;D xsi:type="xsd:string"&gt;Mitchell, McLeod, Pugh &amp;amp; Williams, Inc.&lt;/D&gt;&lt;D xsi:type="xsd:string"&gt;Morgan Stanley &amp;amp; Co. LLC&lt;/D&gt;&lt;D xsi:type="xsd:string"&gt;Sterling Investment Advisors Ltd.&lt;/D&gt;&lt;D xsi:type="xsd:string"&gt;Private Advisor Group LLC&lt;/D&gt;&lt;D xsi:type="xsd:string"&gt;Balasa Dinverno Foltz LLC&lt;/D&gt;&lt;D xsi:type="xsd:string"&gt;Frontier Wealth Management LLC&lt;/D&gt;&lt;D xsi:type="xsd:string"&gt;CIBC World Markets, Inc.&lt;/D&gt;&lt;D xsi:type="xsd:string"&gt;Walleye Capital LLC&lt;/D&gt;&lt;D xsi:type="xsd:string"&gt;Sequoia Financial Advisors LLC&lt;/D&gt;&lt;D xsi:type="xsd:string"&gt;Apis Capital Advisors LLC&lt;/D&gt;&lt;D xsi:type="xsd:string"&gt;BMO Asset Management, Inc.&lt;/D&gt;&lt;D xsi:type="xsd:string"&gt;Merrill Lynch, Pierce, Fenner &amp;amp; Smith, Inc. (Invt Mgmt)&lt;/D&gt;&lt;D xsi:type="xsd:string"&gt;RBC Dominion Securities, Inc. (Investment Management)&lt;/D&gt;&lt;D xsi:type="xsd:string"&gt;Rockefeller &amp;amp; Co. LLC&lt;/D&gt;&lt;D xsi:type="xsd:string"&gt;Advisory Services Network LLC&lt;/D&gt;&lt;D xsi:type="xsd:string"&gt;Weiss Multi-Strategy Advisers LLC&lt;/D&gt;&lt;D xsi:type="xsd:string"&gt;Barclays Capital, Inc.&lt;/D&gt;&lt;D xsi:type="xsd:string"&gt;AdvisorNet Financial, Inc.&lt;/D&gt;&lt;/FQL&gt;&lt;FQL&gt;&lt;Q&gt;ACST-CA^OS_TOP_HLDR_CITY(ALL,0D,,MTD,,F,SEC)&lt;/Q&gt;&lt;R&gt;31&lt;/R&gt;&lt;C&gt;1&lt;/C&gt;&lt;D xsi:type="xsd:string"&gt;New York&lt;/D&gt;&lt;D xsi:type="xsd:string"&gt;New York&lt;/D&gt;&lt;D xsi:type="xsd:string"&gt;New York&lt;/D&gt;&lt;D xsi:type="xsd:string"&gt;New York&lt;/D&gt;&lt;D xsi:type="xsd:string"&gt;Chicago&lt;/D&gt;&lt;D xsi:type="xsd:string"&gt;Toronto&lt;/D&gt;&lt;D xsi:type="xsd:string"&gt;Wheaton&lt;/D&gt;&lt;D xsi:type="xsd:string"&gt;Toronto&lt;/D&gt;&lt;D xsi:type="xsd:string"&gt;Boston&lt;/D&gt;&lt;D xsi:type="xsd:string"&gt;New York&lt;/D&gt;&lt;D xsi:type="xsd:string"&gt;Morristown&lt;/D&gt;&lt;D xsi:type="xsd:string"&gt;Mobile&lt;/D&gt;&lt;D xsi:type="xsd:string"&gt;New York&lt;/D&gt;&lt;D xsi:type="xsd:string"&gt;Sarasota&lt;/D&gt;&lt;D xsi:type="xsd:string"&gt;Chicago&lt;/D&gt;&lt;D xsi:type="xsd:string"&gt;Brooklyn&lt;/D&gt;&lt;D xsi:type="xsd:string"&gt;New York&lt;/D&gt;&lt;D xsi:type="xsd:string"&gt;Berwyn&lt;/D&gt;&lt;D xsi:type="xsd:string"&gt;New York&lt;/D&gt;&lt;D xsi:type="xsd:string"&gt;Ann Arbor&lt;/D&gt;&lt;D xsi:type="xsd:string"&gt;Purchase&lt;/D&gt;&lt;D xsi:type="xsd:string"&gt;Toronto&lt;/D&gt;&lt;D xsi:type="xsd:string"&gt;New York&lt;/D&gt;&lt;D xsi:type="xsd:string"&gt;Toronto&lt;/D&gt;&lt;D xsi:type="xsd:string"&gt;Saskatoon&lt;/D&gt;&lt;D xsi:type="xsd:string"&gt;New York&lt;/D&gt;&lt;D xsi:type="xsd:string"&gt;New York&lt;/D&gt;&lt;D xsi:type="xsd:string"&gt;Sarasota&lt;/D&gt;&lt;D xsi:type="xsd:string"&gt;Toronto&lt;/D&gt;&lt;D xsi:type="xsd:string"&gt;New York&lt;/D&gt;&lt;D xsi:type="xsd:string"&gt;Toronto&lt;/D&gt;&lt;/FQL&gt;&lt;FQL&gt;&lt;Q&gt;XENE-US^OS_TOP_HLDR_COUNTRY(ALL,0D,,MTD,,F,SEC)&lt;/Q&gt;&lt;R&gt;78&lt;/R&gt;&lt;C&gt;1&lt;/C&gt;&lt;D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xsi:type="xsd:string"&gt;Switzerland&lt;/D&gt;&lt;D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xsi:type="xsd:string"&gt;Israel&lt;/D&gt;&lt;D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xsi:type="xsd:string"&gt;Switzerland&lt;/D&gt;&lt;D xsi:type="xsd:string"&gt;Singapore&lt;/D&gt;&lt;D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xsi:type="xsd:string"&gt;Norway&lt;/D&gt;&lt;D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xsi:type="xsd:string"&gt;South Korea&lt;/D&gt;&lt;/FQL&gt;&lt;FQL&gt;&lt;Q&gt;ASP-TSE^OS_TOP_HLDR_NAME(ALL,0D,,MTD,,F,SEC,"EN")&lt;/Q&gt;&lt;R&gt;1&lt;/R&gt;&lt;C&gt;1&lt;/C&gt;&lt;D xsi:type="xsd:string"&gt;Arrow Capital Management, Inc.&lt;/D&gt;&lt;/FQL&gt;&lt;FQL&gt;&lt;Q&gt;ACST-CA^OS_TOP_HLDR_INVSTR(ALL,0D,,MTD,,F,SEC)&lt;/Q&gt;&lt;R&gt;31&lt;/R&gt;&lt;C&gt;1&lt;/C&gt;&lt;D xsi:type="xsd:string"&gt;Hedge Fund Manager&lt;/D&gt;&lt;D xsi:type="xsd:string"&gt;Hedge Fund Manager&lt;/D&gt;&lt;D xsi:type="xsd:string"&gt;Hedge Fund Manager&lt;/D&gt;&lt;D xsi:type="xsd:string"&gt;Hedge Fund Manager&lt;/D&gt;&lt;D xsi:type="xsd:string"&gt;Investment Adviser&lt;/D&gt;&lt;D xsi:type="xsd:string"&gt;Investment Adviser&lt;/D&gt;&lt;D xsi:type="xsd:string"&gt;Investment Adviser&lt;/D&gt;&lt;D xsi:type="xsd:string"&gt;Hedge Fund Manager&lt;/D&gt;&lt;D xsi:type="xsd:string"&gt;Investment Adviser&lt;/D&gt;&lt;D xsi:type="xsd:string"&gt;Investment Adviser&lt;/D&gt;&lt;D xsi:type="xsd:string"&gt;Investment Adviser&lt;/D&gt;&lt;D xsi:type="xsd:string"&gt;Private Banking/Wealth Mgmt&lt;/D&gt;&lt;D xsi:type="xsd:string"&gt;Hedge Fund Manager&lt;/D&gt;&lt;D xsi:type="xsd:string"&gt;Investment Adviser&lt;/D&gt;&lt;D xsi:type="xsd:string"&gt;Hedge Fund Manager&lt;/D&gt;&lt;D xsi:type="xsd:string"&gt;Investment Adviser&lt;/D&gt;&lt;D xsi:type="xsd:string"&gt;Hedge Fund Manager&lt;/D&gt;&lt;D xsi:type="xsd:string"&gt;Private Banking/Wealth Mgmt&lt;/D&gt;&lt;D xsi:type="xsd:string"&gt;Broker&lt;/D&gt;&lt;D xsi:type="xsd:string"&gt;Investment Adviser&lt;/D&gt;&lt;D xsi:type="xsd:string"&gt;Investment Adviser&lt;/D&gt;&lt;D xsi:type="xsd:string"&gt;Mutual Fund Manager&lt;/D&gt;&lt;D xsi:type="xsd:string"&gt;Broker&lt;/D&gt;&lt;D xsi:type="xsd:string"&gt;Private Banking/Wealth Mgmt&lt;/D&gt;&lt;D xsi:type="xsd:string"&gt;Investment Adviser&lt;/D&gt;&lt;D xsi:type="xsd:string"&gt;Investment Adviser&lt;/D&gt;&lt;D xsi:type="xsd:string"&gt;Broker&lt;/D&gt;&lt;D xsi:type="xsd:string"&gt;Investment Adviser&lt;/D&gt;&lt;D xsi:type="xsd:string"&gt;Broker&lt;/D&gt;&lt;D xsi:type="xsd:string"&gt;Hedge Fund Manager&lt;/D&gt;&lt;D xsi:type="xsd:string"&gt;Broker&lt;/D&gt;&lt;/FQL&gt;&lt;FQL&gt;&lt;Q&gt;ACST-CA^OS_TOP_HLDR_TURN(ALL,0D,,MTD,,F,SEC)&lt;/Q&gt;&lt;R&gt;31&lt;/R&gt;&lt;C&gt;1&lt;/C&gt;&lt;D xsi:type="xsd:string"&gt;Low&lt;/D&gt;&lt;D xsi:type="xsd:string"&gt;High&lt;/D&gt;&lt;D xsi:type="xsd:string"&gt;Medium&lt;/D&gt;&lt;D xsi:type="xsd:string"&gt;Medium&lt;/D&gt;&lt;D xsi:type="xsd:string"&gt;Medium&lt;/D&gt;&lt;D xsi:type="xsd:string"&gt;Medium&lt;/D&gt;&lt;D xsi:type="xsd:string"&gt;Very Low&lt;/D&gt;&lt;D xsi:type="xsd:string"&gt;Low&lt;/D&gt;&lt;D xsi:type="xsd:string"&gt;Very Low&lt;/D&gt;&lt;D xsi:type="xsd:string"&gt;Very Low&lt;/D&gt;&lt;D xsi:type="xsd:string"&gt;Medium&lt;/D&gt;&lt;D xsi:type="xsd:string"&gt;Very Low&lt;/D&gt;&lt;D xsi:type="xsd:string"&gt;High&lt;/D&gt;&lt;D xsi:type="xsd:string"&gt;Low&lt;/D&gt;&lt;D xsi:type="xsd:string"&gt;High&lt;/D&gt;&lt;D xsi:type="xsd:string"&gt;Very High&lt;/D&gt;&lt;D xsi:type="xsd:string"&gt;High&lt;/D&gt;&lt;D xsi:type="xsd:string"&gt;Low&lt;/D&gt;&lt;D xsi:type="xsd:string"&gt;Very High&lt;/D&gt;&lt;D xsi:type="xsd:string"&gt;Low&lt;/D&gt;&lt;D xsi:type="xsd:string"&gt;Very Low&lt;/D&gt;&lt;D xsi:type="xsd:string"&gt;Very Low&lt;/D&gt;&lt;D xsi:type="xsd:string"&gt;Medium&lt;/D&gt;&lt;D xsi:type="xsd:string"&gt;Very Low&lt;/D&gt;&lt;D xsi:type="xsd:string"&gt;Very Low&lt;/D&gt;&lt;D xsi:type="xsd:string"&gt;Very Low&lt;/D&gt;&lt;D xsi:type="xsd:string"&gt;Medium&lt;/D&gt;&lt;D xsi:type="xsd:string"&gt;Very Low&lt;/D&gt;&lt;D xsi:type="xsd:string"&gt;Low&lt;/D&gt;&lt;D xsi:type="xsd:string"&gt;High&lt;/D&gt;&lt;D xsi:type="xsd:string"&gt;Low&lt;/D&gt;&lt;/FQL&gt;&lt;FQL&gt;&lt;Q&gt;AEZS-CA^OS_TOP_HLDR_POS(ALL,0D,,MTD,,F,SEC)&lt;/Q&gt;&lt;R&gt;25&lt;/R&gt;&lt;C&gt;1&lt;/C&gt;&lt;D xsi:type="xsd:double"&gt;1213738&lt;/D&gt;&lt;D xsi:type="xsd:double"&gt;802385&lt;/D&gt;&lt;D xsi:type="xsd:double"&gt;117443&lt;/D&gt;&lt;D xsi:type="xsd:double"&gt;91100&lt;/D&gt;&lt;D xsi:type="xsd:double"&gt;53100&lt;/D&gt;&lt;D xsi:type="xsd:double"&gt;47248&lt;/D&gt;&lt;D xsi:type="xsd:double"&gt;24059&lt;/D&gt;&lt;D xsi:type="xsd:double"&gt;23853&lt;/D&gt;&lt;D xsi:type="xsd:double"&gt;21415&lt;/D&gt;&lt;D xsi:type="xsd:double"&gt;18069&lt;/D&gt;&lt;D xsi:type="xsd:double"&gt;12440&lt;/D&gt;&lt;D xsi:type="xsd:double"&gt;10958&lt;/D&gt;&lt;D xsi:type="xsd:double"&gt;3500&lt;/D&gt;&lt;D xsi:type="xsd:double"&gt;3477&lt;/D&gt;&lt;D xsi:type="xsd:double"&gt;2049&lt;/D&gt;&lt;D xsi:type="xsd:double"&gt;1948&lt;/D&gt;&lt;D xsi:type="xsd:double"&gt;1000&lt;/D&gt;&lt;D xsi:type="xsd:double"&gt;800&lt;/D&gt;&lt;D xsi:type="xsd:double"&gt;754&lt;/D&gt;&lt;D xsi:type="xsd:double"&gt;500&lt;/D&gt;&lt;D xsi:type="xsd:double"&gt;447&lt;/D&gt;&lt;D xsi:type="xsd:double"&gt;91&lt;/D&gt;&lt;D xsi:type="xsd:double"&gt;44&lt;/D&gt;&lt;D xsi:type="xsd:double"&gt;10&lt;/D&gt;&lt;D xsi:type="xsd:double"&gt;3&lt;/D&gt;&lt;/FQL&gt;&lt;FQL&gt;&lt;Q&gt;ABUS-US^OS_TOP_HLDR_CITY(ALL,0D,,MTD,,F,SEC)&lt;/Q&gt;&lt;R&gt;64&lt;/R&gt;&lt;C&gt;1&lt;/C&gt;&lt;D xsi:type="xsd:string"&gt;New York&lt;/D&gt;&lt;D xsi:type="xsd:string"&gt;Knoxville&lt;/D&gt;&lt;D xsi:type="xsd:string"&gt;New York&lt;/D&gt;&lt;D xsi:type="xsd:string"&gt;Toronto&lt;/D&gt;&lt;D xsi:type="xsd:string"&gt;New York&lt;/D&gt;&lt;D xsi:type="xsd:string"&gt;New York&lt;/D&gt;&lt;D xsi:type="xsd:string"&gt;San Francisco&lt;/D&gt;&lt;D xsi:type="xsd:string"&gt;Pasadena&lt;/D&gt;&lt;D xsi:type="xsd:string"&gt;Tel Aviv&lt;/D&gt;&lt;D xsi:type="xsd:string"&gt;Oslo&lt;/D&gt;&lt;D xsi:type="xsd:string"&gt;New York&lt;/D&gt;&lt;D xsi:type="xsd:string"&gt;Malvern&lt;/D&gt;&lt;D xsi:type="xsd:string"&gt;New York&lt;/D&gt;&lt;D xsi:type="xsd:string"&gt;New York&lt;/D&gt;&lt;D xsi:type="xsd:string"&gt;New York&lt;/D&gt;&lt;D xsi:type="xsd:string"&gt;New York&lt;/D&gt;&lt;D xsi:type="xsd:string"&gt;New York&lt;/D&gt;&lt;D xsi:type="xsd:string"&gt;New York&lt;/D&gt;&lt;D xsi:type="xsd:string"&gt;London&lt;/D&gt;&lt;D xsi:type="xsd:string"&gt;New York&lt;/D&gt;&lt;D xsi:type="xsd:string"&gt;Boston&lt;/D&gt;&lt;D xsi:type="xsd:string"&gt;Plymouth&lt;/D&gt;&lt;D xsi:type="xsd:string"&gt;Toronto&lt;/D&gt;&lt;D xsi:type="xsd:string"&gt;New York&lt;/D&gt;&lt;D xsi:type="xsd:string"&gt;New York&lt;/D&gt;&lt;D xsi:type="xsd:string"&gt;New York&lt;/D&gt;&lt;D xsi:type="xsd:string"&gt;London&lt;/D&gt;&lt;D xsi:type="xsd:string"&gt;New York&lt;/D&gt;&lt;D xsi:type="xsd:string"&gt;New York&lt;/D&gt;&lt;D xsi:type="xsd:string"&gt;Toronto&lt;/D&gt;&lt;D xsi:type="xsd:string"&gt;Bethesda&lt;/D&gt;&lt;D xsi:type="xsd:string"&gt;Frankfurt&lt;/D&gt;&lt;D xsi:type="xsd:string"&gt;Bala Cynwyd&lt;/D&gt;&lt;D xsi:type="xsd:string"&gt;Boston&lt;/D&gt;&lt;D xsi:type="xsd:string"&gt;New York&lt;/D&gt;&lt;D xsi:type="xsd:string"&gt;Princeton&lt;/D&gt;&lt;D xsi:type="xsd:string"&gt;Dublin&lt;/D&gt;&lt;D xsi:type="xsd:string"&gt;Berwyn&lt;/D&gt;&lt;D xsi:type="xsd:string"&gt;Paris&lt;/D&gt;&lt;D xsi:type="xsd:string"&gt;New York&lt;/D&gt;&lt;D xsi:type="xsd:string"&gt;Chicago&lt;/D&gt;&lt;D xsi:type="xsd:string"&gt;Saskatoon&lt;/D&gt;&lt;D xsi:type="xsd:string"&gt;St. Louis&lt;/D&gt;&lt;D xsi:type="xsd:string"&gt;New York&lt;/D&gt;&lt;D xsi:type="xsd:string"&gt;London&lt;/D&gt;&lt;D xsi:type="xsd:string"&gt;Boston&lt;/D&gt;&lt;D xsi:type="xsd:string"&gt;Guangzhou&lt;/D&gt;&lt;D xsi:type="xsd:string"&gt;Purchase&lt;/D&gt;&lt;D xsi:type="xsd:string"&gt;New York&lt;/D&gt;&lt;D xsi:type="xsd:string"&gt;Toronto&lt;/D&gt;&lt;D xsi:type="xsd:string"&gt;Seoul&lt;/D&gt;&lt;D xsi:type="xsd:string"&gt;Weehawken&lt;/D&gt;&lt;D xsi:type="xsd:string"&gt;Chicago&lt;/D&gt;&lt;D xsi:type="xsd:string"&gt;Tokyo&lt;/D&gt;&lt;D xsi:type="xsd:string"&gt;Danvers&lt;/D&gt;&lt;D xsi:type="xsd:string"&gt;Atlanta&lt;/D&gt;&lt;D xsi:type="xsd:string"&gt;New York&lt;/D&gt;&lt;D xsi:type="xsd:string"&gt;Boston&lt;/D&gt;&lt;D xsi:type="xsd:string"&gt;Houston&lt;/D&gt;&lt;D xsi:type="xsd:string"&gt;Kokomo&lt;/D&gt;&lt;D xsi:type="xsd:string"&gt;Morristown&lt;/D&gt;&lt;D xsi:type="xsd:string"&gt;La Vista&lt;/D&gt;&lt;D xsi:type="xsd:string"&gt;London&lt;/D&gt;&lt;D xsi:type="xsd:string"&gt;Wilmington&lt;/D&gt;&lt;/FQL&gt;&lt;FQL&gt;&lt;Q&gt;ASP-CA^OS_TOP_HLDR_NAME(ALL,0D,,MTD,,F,SEC,"EN")&lt;/Q&gt;&lt;R&gt;0&lt;/R&gt;&lt;C&gt;0&lt;/C&gt;&lt;/FQL&gt;&lt;FQL&gt;&lt;Q&gt;ABUS-US^OS_TOP_HLDR_NAME(ALL,0D,,MTD,,F,SEC,"EN")&lt;/Q&gt;&lt;R&gt;56&lt;/R&gt;&lt;C&gt;1&lt;/C&gt;&lt;D xsi:type="xsd:string"&gt;RTW Investments LP&lt;/D&gt;&lt;D xsi:type="xsd:string"&gt;Cowen &amp;amp; Co. LLC&lt;/D&gt;&lt;D xsi:type="xsd:string"&gt;Citadel Advisors LLC&lt;/D&gt;&lt;D xsi:type="xsd:string"&gt;Morgan Stanley &amp;amp; Co. LLC&lt;/D&gt;&lt;D xsi:type="xsd:string"&gt;Goldman Sachs &amp;amp; Co. LLC (Private Banking)&lt;/D&gt;&lt;D xsi:type="xsd:string"&gt;SSN Advisory, Inc.&lt;/D&gt;&lt;D xsi:type="xsd:string"&gt;The Vanguard Group, Inc.&lt;/D&gt;&lt;D xsi:type="xsd:string"&gt;Millennium Management LLC&lt;/D&gt;&lt;D xsi:type="xsd:string"&gt;Hudson Bay Capital Management LP&lt;/D&gt;&lt;D xsi:type="xsd:string"&gt;PRIMECAP Management Co.&lt;/D&gt;&lt;D xsi:type="xsd:string"&gt;Hound Partners LLC&lt;/D&gt;&lt;D xsi:type="xsd:string"&gt;BMO Asset Management, Inc.&lt;/D&gt;&lt;D xsi:type="xsd:string"&gt;Norges Bank Investment Management&lt;/D&gt;&lt;D xsi:type="xsd:string"&gt;UBS Securities LLC&lt;/D&gt;&lt;D xsi:type="xsd:string"&gt;Jennison Associates LLC&lt;/D&gt;&lt;D xsi:type="xsd:string"&gt;Acuta Capital Partners LLC&lt;/D&gt;&lt;D xsi:type="xsd:string"&gt;Credit Suisse Securities (USA) LLC (Broker)&lt;/D&gt;&lt;D xsi:type="xsd:string"&gt;Two Sigma Investments LP&lt;/D&gt;&lt;D xsi:type="xsd:string"&gt;Susquehanna Financial Group LLLP&lt;/D&gt;&lt;D xsi:type="xsd:string"&gt;Two Sigma Advisers LP&lt;/D&gt;&lt;D xsi:type="xsd:string"&gt;Geode Capital Management LLC&lt;/D&gt;&lt;D xsi:type="xsd:string"&gt;BlackRock Fund Advisors&lt;/D&gt;&lt;D xsi:type="xsd:string"&gt;Jane Street Capital LLC&lt;/D&gt;&lt;D xsi:type="xsd:string"&gt;Bank of America, NA (Private Banking)&lt;/D&gt;&lt;D xsi:type="xsd:string"&gt;Qube Research &amp;amp; Technologies Ltd.&lt;/D&gt;&lt;D xsi:type="xsd:string"&gt;Wedbush Securities, Inc. (Investment Management)&lt;/D&gt;&lt;D xsi:type="xsd:string"&gt;Squarepoint OPS LLC&lt;/D&gt;&lt;D xsi:type="xsd:string"&gt;Mackenzie Financial Corp.&lt;/D&gt;&lt;D xsi:type="xsd:string"&gt;Spark Investment Management LLC&lt;/D&gt;&lt;D xsi:type="xsd:string"&gt;ExodusPoint Capital Management LP&lt;/D&gt;&lt;D xsi:type="xsd:string"&gt;Tower Research Capital LLC&lt;/D&gt;&lt;D xsi:type="xsd:string"&gt;HRT Financial LLC&lt;/D&gt;&lt;D xsi:type="xsd:string"&gt;1832 Asset Management LP&lt;/D&gt;&lt;D xsi:type="xsd:string"&gt;SSgA Funds Management, Inc.&lt;/D&gt;&lt;D xsi:type="xsd:string"&gt;BlackRock Investment Management LLC&lt;/D&gt;&lt;D xsi:type="xsd:string"&gt;Secure Asset Management LLC&lt;/D&gt;&lt;D xsi:type="xsd:string"&gt;FNY Capital Management LP&lt;/D&gt;&lt;D xsi:type="xsd:string"&gt;Group One Trading LP&lt;/D&gt;&lt;D xsi:type="xsd:string"&gt;Sterling Investment Advisors Ltd.&lt;/D&gt;&lt;D xsi:type="xsd:string"&gt;Citigroup Global Markets, Inc. (Investment Management)&lt;/D&gt;&lt;D xsi:type="xsd:string"&gt;Merrill Lynch, Pierce, Fenner &amp;amp; Smith, Inc. (Invt Mgmt)&lt;/D&gt;&lt;D xsi:type="xsd:string"&gt;Wells Fargo Clearing Services LLC&lt;/D&gt;&lt;D xsi:type="xsd:string"&gt;RBC Dominion Securities, Inc.&lt;/D&gt;&lt;D xsi:type="xsd:string"&gt;GF Fund Management Co., Ltd.&lt;/D&gt;&lt;D xsi:type="xsd:string"&gt;Morgan Stanley Smith Barney LLC (Invt Mgmt)&lt;/D&gt;&lt;D xsi:type="xsd:string"&gt;Blackstone Alternative Investment Advisors LLC&lt;/D&gt;&lt;D xsi:type="xsd:string"&gt;Harbor Investment Advisory LLC&lt;/D&gt;&lt;D xsi:type="xsd:string"&gt;Mirae Asset Global Investments Co., Ltd.&lt;/D&gt;&lt;D xsi:type="xsd:string"&gt;RBC Capital Markets LLC (Investment Management)&lt;/D&gt;&lt;D xsi:type="xsd:string"&gt;UBS Financial Services, Inc.&lt;/D&gt;&lt;D xsi:type="xsd:string"&gt;Coastal Capital Group, Inc.&lt;/D&gt;&lt;D xsi:type="xsd:string"&gt;Flagship Harbor Advisors LLC&lt;/D&gt;&lt;D xsi:type="xsd:string"&gt;NEXT Financial Group, Inc.&lt;/D&gt;&lt;D xsi:type="xsd:string"&gt;Securities America Advisors, Inc.&lt;/D&gt;&lt;D xsi:type="xsd:string"&gt;Simon Quick Advisors LLC&lt;/D&gt;&lt;D xsi:type="xsd:string"&gt;BNP Paribas Arbitrage SNC&lt;/D&gt;&lt;/FQL&gt;&lt;FQL&gt;&lt;Q&gt;XENE-US^OS_TOP_HLDR_MV(ALL,0D,,MTD,,F,SEC,USD)&lt;/Q&gt;&lt;R&gt;78&lt;/R&gt;&lt;C&gt;1&lt;/C&gt;&lt;D xsi:type="xsd:double"&gt;32737320&lt;/D&gt;&lt;D xsi:type="xsd:double"&gt;31583931.78&lt;/D&gt;&lt;D xsi:type="xsd:double"&gt;23915250&lt;/D&gt;&lt;D xsi:type="xsd:double"&gt;23379890.89&lt;/D&gt;&lt;D xsi:type="xsd:double"&gt;19637809.72&lt;/D&gt;&lt;D xsi:type="xsd:double"&gt;18748800.16&lt;/D&gt;&lt;D xsi:type="xsd:double"&gt;17714645.7&lt;/D&gt;&lt;D xsi:type="xsd:double"&gt;15047121&lt;/D&gt;&lt;D xsi:type="xsd:double"&gt;12468124.06&lt;/D&gt;&lt;D xsi:type="xsd:double"&gt;11378935&lt;/D&gt;&lt;D xsi:type="xsd:double"&gt;9962916&lt;/D&gt;&lt;D xsi:type="xsd:double"&gt;9307189.37&lt;/D&gt;&lt;D xsi:type="xsd:double"&gt;7422585&lt;/D&gt;&lt;D xsi:type="xsd:double"&gt;7086000&lt;/D&gt;&lt;D xsi:type="xsd:double"&gt;6971053.27&lt;/D&gt;&lt;D xsi:type="xsd:double"&gt;6909475.93&lt;/D&gt;&lt;D xsi:type="xsd:double"&gt;5976202.49&lt;/D&gt;&lt;D xsi:type="xsd:double"&gt;5905000&lt;/D&gt;&lt;D xsi:type="xsd:double"&gt;5460140.92&lt;/D&gt;&lt;D xsi:type="xsd:double"&gt;5270673.09&lt;/D&gt;&lt;D xsi:type="xsd:double"&gt;5238703.42&lt;/D&gt;&lt;D xsi:type="xsd:double"&gt;4092578.35&lt;/D&gt;&lt;D xsi:type="xsd:double"&gt;3838250&lt;/D&gt;&lt;D xsi:type="xsd:double"&gt;2362000&lt;/D&gt;&lt;D xsi:type="xsd:double"&gt;2286049.89&lt;/D&gt;&lt;D xsi:type="xsd:double"&gt;2162576.34&lt;/D&gt;&lt;D xsi:type="xsd:double"&gt;2155950.93&lt;/D&gt;&lt;D xsi:type="xsd:double"&gt;2125800&lt;/D&gt;&lt;D xsi:type="xsd:double"&gt;2069159.24&lt;/D&gt;&lt;D xsi:type="xsd:double"&gt;2007700&lt;/D&gt;&lt;D xsi:type="xsd:double"&gt;1786085.35&lt;/D&gt;&lt;D xsi:type="xsd:double"&gt;1683019.48&lt;/D&gt;&lt;D xsi:type="xsd:double"&gt;1673004.6&lt;/D&gt;&lt;D xsi:type="xsd:double"&gt;1310898.19&lt;/D&gt;&lt;D xsi:type="xsd:double"&gt;1258792.47&lt;/D&gt;&lt;D xsi:type="xsd:double"&gt;1122894.8&lt;/D&gt;&lt;D xsi:type="xsd:double"&gt;1046425.05&lt;/D&gt;&lt;D xsi:type="xsd:double"&gt;845489.71&lt;/D&gt;&lt;D xsi:type="xsd:double"&gt;767520.09&lt;/D&gt;&lt;D xsi:type="xsd:double"&gt;749935&lt;/D&gt;&lt;D xsi:type="xsd:double"&gt;692054.19&lt;/D&gt;&lt;D xsi:type="xsd:double"&gt;591905.39&lt;/D&gt;&lt;D xsi:type="xsd:double"&gt;588787.55&lt;/D&gt;&lt;D xsi:type="xsd:double"&gt;555471.54&lt;/D&gt;&lt;D xsi:type="xsd:double"&gt;539976.82&lt;/D&gt;&lt;D xsi:type="xsd:double"&gt;490658.26&lt;/D&gt;&lt;D xsi:type="xsd:double"&gt;482155.06&lt;/D&gt;&lt;D xsi:type="xsd:double"&gt;425160&lt;/D&gt;&lt;D xsi:type="xsd:double"&gt;375475.33&lt;/D&gt;&lt;D xsi:type="xsd:double"&gt;293029.72&lt;/D&gt;&lt;D xsi:type="xsd:double"&gt;260871.09&lt;/D&gt;&lt;D xsi:type="xsd:double"&gt;236672.4&lt;/D&gt;&lt;D xsi:type="xsd:double"&gt;227248.02&lt;/D&gt;&lt;D xsi:type="xsd:double"&gt;224130.18&lt;/D&gt;&lt;D xsi:type="xsd:double"&gt;221189.49&lt;/D&gt;&lt;D xsi:type="xsd:double"&gt;192585.67&lt;/D&gt;&lt;D xsi:type="xsd:double"&gt;192337.66&lt;/D&gt;&lt;D xsi:type="xsd:double"&gt;161619.85&lt;/D&gt;&lt;D xsi:type="xsd:double"&gt;159895.59&lt;/D&gt;&lt;D xsi:type="xsd:double"&gt;156222.68&lt;/D&gt;&lt;D xsi:type="xsd:double"&gt;153530&lt;/D&gt;&lt;D xsi:type="xsd:double"&gt;133287.66&lt;/D&gt;&lt;D xsi:type="xsd:double"&gt;102227.36&lt;/D&gt;&lt;D xsi:type="xsd:double"&gt;91019.67&lt;/D&gt;&lt;D xsi:type="xsd:double"&gt;67128.04&lt;/D&gt;&lt;D xsi:type="xsd:double"&gt;64305.45&lt;/D&gt;&lt;D xsi:type="xsd:double"&gt;59050&lt;/D&gt;&lt;D xsi:type="xsd:double"&gt;41335&lt;/D&gt;&lt;D xsi:type="xsd:double"&gt;26879.56&lt;/D&gt;&lt;D xsi:type="xsd:double"&gt;23620&lt;/D&gt;&lt;D xsi:type="xsd:double"&gt;17124.5&lt;/D&gt;&lt;D xsi:type="xsd:double"&gt;11810&lt;/D&gt;&lt;D xsi:type="xsd:double"&gt;8857.5&lt;/D&gt;&lt;D xsi:type="xsd:double"&gt;7959.94&lt;/D&gt;&lt;D xsi:type="xsd:double"&gt;7463.92&lt;/D&gt;&lt;D xsi:type="xsd:double"&gt;3543&lt;/D&gt;&lt;D xsi:type="xsd:double"&gt;2220.28&lt;/D&gt;&lt;D xsi:type="xsd:double"&gt;2137.61&lt;/D&gt;&lt;/FQL&gt;&lt;FQL&gt;&lt;Q&gt;XENE-US^OS_TOP_HLDR_PCTOS(ALL,0D,,MTD,,F,SEC)&lt;/Q&gt;&lt;R&gt;78&lt;/R&gt;&lt;C&gt;1&lt;/C&gt;&lt;D xsi:type="xsd:double"&gt;7.9259&lt;/D&gt;&lt;D xsi:type="xsd:double"&gt;7.6466&lt;/D&gt;&lt;D xsi:type="xsd:double"&gt;5.79&lt;/D&gt;&lt;D xsi:type="xsd:double"&gt;5.6604&lt;/D&gt;&lt;D xsi:type="xsd:double"&gt;4.7544&lt;/D&gt;&lt;D xsi:type="xsd:double"&gt;4.5392&lt;/D&gt;&lt;D xsi:type="xsd:double"&gt;4.2888&lt;/D&gt;&lt;D xsi:type="xsd:double"&gt;3.643&lt;/D&gt;&lt;D xsi:type="xsd:double"&gt;3.0186&lt;/D&gt;&lt;D xsi:type="xsd:double"&gt;2.7549&lt;/D&gt;&lt;D xsi:type="xsd:double"&gt;2.4121&lt;/D&gt;&lt;D xsi:type="xsd:double"&gt;2.2533&lt;/D&gt;&lt;D xsi:type="xsd:double"&gt;1.797&lt;/D&gt;&lt;D xsi:type="xsd:double"&gt;1.7156&lt;/D&gt;&lt;D xsi:type="xsd:double"&gt;1.6877&lt;/D&gt;&lt;D xsi:type="xsd:double"&gt;1.6728&lt;/D&gt;&lt;D xsi:type="xsd:double"&gt;1.4469&lt;/D&gt;&lt;D xsi:type="xsd:double"&gt;1.4296&lt;/D&gt;&lt;D xsi:type="xsd:double"&gt;1.3219&lt;/D&gt;&lt;D xsi:type="xsd:double"&gt;1.2761&lt;/D&gt;&lt;D xsi:type="xsd:double"&gt;1.2683&lt;/D&gt;&lt;D xsi:type="xsd:double"&gt;0.9908&lt;/D&gt;&lt;D xsi:type="xsd:double"&gt;0.9293&lt;/D&gt;&lt;D xsi:type="xsd:double"&gt;0.5719&lt;/D&gt;&lt;D xsi:type="xsd:double"&gt;0.5535&lt;/D&gt;&lt;D xsi:type="xsd:double"&gt;0.5236&lt;/D&gt;&lt;D xsi:type="xsd:double"&gt;0.522&lt;/D&gt;&lt;D xsi:type="xsd:double"&gt;0.5147&lt;/D&gt;&lt;D xsi:type="xsd:double"&gt;0.501&lt;/D&gt;&lt;D xsi:type="xsd:double"&gt;0.4861&lt;/D&gt;&lt;D xsi:type="xsd:double"&gt;0.4324&lt;/D&gt;&lt;D xsi:type="xsd:double"&gt;0.4075&lt;/D&gt;&lt;D xsi:type="xsd:double"&gt;0.405&lt;/D&gt;&lt;D xsi:type="xsd:double"&gt;0.3174&lt;/D&gt;&lt;D xsi:type="xsd:double"&gt;0.3048&lt;/D&gt;&lt;D xsi:type="xsd:double"&gt;0.2719&lt;/D&gt;&lt;D xsi:type="xsd:double"&gt;0.2533&lt;/D&gt;&lt;D xsi:type="xsd:double"&gt;0.2047&lt;/D&gt;&lt;D xsi:type="xsd:double"&gt;0.1858&lt;/D&gt;&lt;D xsi:type="xsd:double"&gt;0.1816&lt;/D&gt;&lt;D xsi:type="xsd:double"&gt;0.1675&lt;/D&gt;&lt;D xsi:type="xsd:double"&gt;0.1433&lt;/D&gt;&lt;D xsi:type="xsd:double"&gt;0.1425&lt;/D&gt;&lt;D xsi:type="xsd:double"&gt;0.1345&lt;/D&gt;&lt;D xsi:type="xsd:double"&gt;0.1307&lt;/D&gt;&lt;D xsi:type="xsd:double"&gt;0.1188&lt;/D&gt;&lt;D xsi:type="xsd:double"&gt;0.1167&lt;/D&gt;&lt;D xsi:type="xsd:double"&gt;0.1029&lt;/D&gt;&lt;D xsi:type="xsd:double"&gt;0.0909&lt;/D&gt;&lt;D xsi:type="xsd:double"&gt;0.0709&lt;/D&gt;&lt;D xsi:type="xsd:double"&gt;0.0632&lt;/D&gt;&lt;D xsi:type="xsd:double"&gt;0.0573&lt;/D&gt;&lt;D xsi:type="xsd:double"&gt;0.055&lt;/D&gt;&lt;D xsi:type="xsd:double"&gt;0.0543&lt;/D&gt;&lt;D xsi:type="xsd:double"&gt;0.0536&lt;/D&gt;&lt;D xsi:type="xsd:double"&gt;0.0466&lt;/D&gt;&lt;D xsi:type="xsd:double"&gt;0.0466&lt;/D&gt;&lt;D xsi:type="xsd:double"&gt;0.0391&lt;/D&gt;&lt;D xsi:type="xsd:double"&gt;0.0387&lt;/D&gt;&lt;D xsi:type="xsd:double"&gt;0.0378&lt;/D&gt;&lt;D xsi:type="xsd:double"&gt;0.0372&lt;/D&gt;&lt;D xsi:type="xsd:double"&gt;0.0323&lt;/D&gt;&lt;D xsi:type="xsd:double"&gt;0.0247&lt;/D&gt;&lt;D xsi:type="xsd:double"&gt;0.022&lt;/D&gt;&lt;D xsi:type="xsd:double"&gt;0.0163&lt;/D&gt;&lt;D xsi:type="xsd:double"&gt;0.0156&lt;/D&gt;&lt;D xsi:type="xsd:double"&gt;0.0143&lt;/D&gt;&lt;D xsi:type="xsd:double"&gt;0.01&lt;/D&gt;&lt;D xsi:type="xsd:double"&gt;0.0065&lt;/D&gt;&lt;D xsi:type="xsd:double"&gt;0.0057&lt;/D&gt;&lt;D xsi:type="xsd:double"&gt;0.0041&lt;/D&gt;&lt;D xsi:type="xsd:double"&gt;0.0029&lt;/D&gt;&lt;D xsi:type="xsd:double"&gt;0.0021&lt;/D&gt;&lt;D xsi:type="xsd:double"&gt;0.0019&lt;/D&gt;&lt;D xsi:type="xsd:double"&gt;0.0018&lt;/D&gt;&lt;D xsi:type="xsd:double"&gt;0.0009&lt;/D&gt;&lt;D xsi:type="xsd:double"&gt;0.0005&lt;/D&gt;&lt;D xsi:type="xsd:double"&gt;0.0005&lt;/D&gt;&lt;/FQL&gt;&lt;FQL&gt;&lt;Q&gt;ABUS-US^OS_TOP_HLDR_RDATE(ALL,0D,,MTD,,F,"DATE")&lt;/Q&gt;&lt;R&gt;64&lt;/R&gt;&lt;C&gt;1&lt;/C&gt;&lt;D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xsi:type="xsd:string"&gt;10/31/2019&lt;/D&gt;&lt;D xsi:type="xsd:string"&gt;09/30/2019&lt;/D&gt;&lt;D xsi:type="xsd:string"&gt;12/31/2018&lt;/D&gt;&lt;D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xsi:type="xsd:string"&gt;06/30/2019&lt;/D&gt;&lt;D xsi:type="xsd:string"&gt;09/30/2019&lt;/D&gt;&lt;D xsi:type="xsd:string"&gt;09/30/2019&lt;/D&gt;&lt;D xsi:type="xsd:string"&gt;09/30/2019&lt;/D&gt;&lt;D xsi:type="xsd:string"&gt;08/30/2019&lt;/D&gt;&lt;D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xsi:type="xsd:string"&gt;06/30/2019&lt;/D&gt;&lt;D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xsi:type="xsd:string"&gt;09/30/2019&lt;/D&gt;&lt;/FQL&gt;&lt;FQL&gt;&lt;Q&gt;ZYME-US^OS_TOP_HLDR_COUNTRY(ALL,0D,,MTD,,F,SEC)&lt;/Q&gt;&lt;R&gt;140&lt;/R&gt;&lt;C&gt;1&lt;/C&gt;&lt;D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xsi:type="xsd:string"&gt;Switzerland&lt;/D&gt;&lt;D xsi:type="xsd:string"&gt;Switzerland&lt;/D&gt;&lt;D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xsi:type="xsd:string"&gt;Belgium&lt;/D&gt;&lt;D xsi:type="xsd:string"&gt;United States&lt;/D&gt;&lt;D xsi:type="xsd:string"&gt;Israel&lt;/D&gt;&lt;D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xsi:type="xsd:string"&gt;Spain&lt;/D&gt;&lt;D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xsi:type="xsd:string"&gt;Australia&lt;/D&gt;&lt;D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xsi:type="xsd:string"&gt;Switzerland&lt;/D&gt;&lt;D xsi:type="xsd:string"&gt;Switzerland&lt;/D&gt;&lt;D xsi:type="xsd:string"&gt;United States&lt;/D&gt;&lt;D xsi:type="xsd:string"&gt;United States&lt;/D&gt;&lt;D xsi:type="xsd:string"&gt;United States&lt;/D&gt;&lt;D xsi:type="xsd:string"&gt;United States&lt;/D&gt;&lt;D xsi:type="xsd:string"&gt;Norway&lt;/D&gt;&lt;D xsi:type="xsd:string"&gt;United States&lt;/D&gt;&lt;D xsi:type="xsd:string"&gt;France&lt;/D&gt;&lt;D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xsi:type="xsd:string"&gt;Norway&lt;/D&gt;&lt;D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xsi:type="xsd:string"&gt;Germany&lt;/D&gt;&lt;D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States&lt;/D&gt;&lt;/FQL&gt;&lt;FQL&gt;&lt;Q&gt;AKU-CA^OS_TOP_HLDR_POS(ALL,0D,,MTD,,F,SEC)&lt;/Q&gt;&lt;R&gt;4&lt;/R&gt;&lt;C&gt;1&lt;/C&gt;&lt;D xsi:type="xsd:double"&gt;2200960&lt;/D&gt;&lt;D xsi:type="xsd:double"&gt;1329230&lt;/D&gt;&lt;D xsi:type="xsd:double"&gt;354000&lt;/D&gt;&lt;D xsi:type="xsd:double"&gt;248000&lt;/D&gt;&lt;/FQL&gt;&lt;FQL&gt;&lt;Q&gt;ABUS-US^OS_TOP_HLDR_MV(ALL,0D,,MTD,,F,SEC,TOP)&lt;/Q&gt;&lt;R&gt;64&lt;/R&gt;&lt;C&gt;1&lt;/C&gt;&lt;D xsi:type="xsd:double"&gt;29198245.31&lt;/D&gt;&lt;D xsi:type="xsd:double"&gt;9315439.72&lt;/D&gt;&lt;D xsi:type="xsd:double"&gt;8606935.87&lt;/D&gt;&lt;D xsi:type="xsd:double"&gt;5286551.34&lt;/D&gt;&lt;D xsi:type="xsd:double"&gt;4697570.48&lt;/D&gt;&lt;D xsi:type="xsd:double"&gt;4015892.64&lt;/D&gt;&lt;D xsi:type="xsd:double"&gt;3452682.81&lt;/D&gt;&lt;D xsi:type="xsd:double"&gt;3149209.26&lt;/D&gt;&lt;D xsi:type="xsd:double"&gt;2624341.05&lt;/D&gt;&lt;D xsi:type="xsd:double"&gt;1940537.5&lt;/D&gt;&lt;D xsi:type="xsd:double"&gt;1868877.24&lt;/D&gt;&lt;D xsi:type="xsd:double"&gt;1833002.5&lt;/D&gt;&lt;D xsi:type="xsd:double"&gt;1345378.94&lt;/D&gt;&lt;D xsi:type="xsd:double"&gt;974281.37&lt;/D&gt;&lt;D xsi:type="xsd:double"&gt;883416.18&lt;/D&gt;&lt;D xsi:type="xsd:double"&gt;547059.64&lt;/D&gt;&lt;D xsi:type="xsd:double"&gt;511788.49&lt;/D&gt;&lt;D xsi:type="xsd:double"&gt;499391.11&lt;/D&gt;&lt;D xsi:type="xsd:double"&gt;430014.03&lt;/D&gt;&lt;D xsi:type="xsd:double"&gt;416220.49&lt;/D&gt;&lt;D xsi:type="xsd:double"&gt;394312.49&lt;/D&gt;&lt;D xsi:type="xsd:double"&gt;237397.89&lt;/D&gt;&lt;D xsi:type="xsd:double"&gt;209422.42&lt;/D&gt;&lt;D xsi:type="xsd:double"&gt;208372.68&lt;/D&gt;&lt;D xsi:type="xsd:double"&gt;203591.13&lt;/D&gt;&lt;D xsi:type="xsd:double"&gt;187383.2&lt;/D&gt;&lt;D xsi:type="xsd:double"&gt;152757.64&lt;/D&gt;&lt;D xsi:type="xsd:double"&gt;118614.97&lt;/D&gt;&lt;D xsi:type="xsd:double"&gt;113759.94&lt;/D&gt;&lt;D xsi:type="xsd:double"&gt;103136.6&lt;/D&gt;&lt;D xsi:type="xsd:double"&gt;80798.21&lt;/D&gt;&lt;D xsi:type="xsd:double"&gt;77743.48&lt;/D&gt;&lt;D xsi:type="xsd:double"&gt;68133.14&lt;/D&gt;&lt;D xsi:type="xsd:double"&gt;61336.1&lt;</t>
        </r>
      </text>
    </comment>
    <comment ref="A2" authorId="0" shapeId="0" xr:uid="{47C389A1-8FB0-4E73-9ED2-9C61170B517F}">
      <text>
        <r>
          <rPr>
            <b/>
            <sz val="9"/>
            <color indexed="81"/>
            <rFont val="Tahoma"/>
            <family val="2"/>
          </rPr>
          <t>/D&gt;&lt;D xsi:type="xsd:double"&gt;41611.55&lt;/D&gt;&lt;D xsi:type="xsd:double"&gt;41522.32&lt;/D&gt;&lt;D xsi:type="xsd:double"&gt;30001.47&lt;/D&gt;&lt;D xsi:type="xsd:double"&gt;20994.73&lt;/D&gt;&lt;D xsi:type="xsd:double"&gt;20795.28&lt;/D&gt;&lt;D xsi:type="xsd:double"&gt;18281.16&lt;/D&gt;&lt;D xsi:type="xsd:double"&gt;16480.86&lt;/D&gt;&lt;D xsi:type="xsd:double"&gt;16207.93&lt;/D&gt;&lt;D xsi:type="xsd:double"&gt;15746.05&lt;/D&gt;&lt;D xsi:type="xsd:double"&gt;15483.61&lt;/D&gt;&lt;D xsi:type="xsd:double"&gt;14832.78&lt;/D&gt;&lt;D xsi:type="xsd:double"&gt;11867.27&lt;/D&gt;&lt;D xsi:type="xsd:double"&gt;10345.15&lt;/D&gt;&lt;D xsi:type="xsd:double"&gt;9542.1&lt;/D&gt;&lt;D xsi:type="xsd:double"&gt;5427.14&lt;/D&gt;&lt;D xsi:type="xsd:double"&gt;3574.35&lt;/D&gt;&lt;D xsi:type="xsd:double"&gt;3238.44&lt;/D&gt;&lt;D xsi:type="xsd:double"&gt;2624.34&lt;/D&gt;&lt;D xsi:type="xsd:double"&gt;2199.2&lt;/D&gt;&lt;D xsi:type="xsd:double"&gt;1595.6&lt;/D&gt;&lt;D xsi:type="xsd:double"&gt;1574.6&lt;/D&gt;&lt;D xsi:type="xsd:double"&gt;1138.96&lt;/D&gt;&lt;D xsi:type="xsd:double"&gt;1049.74&lt;/D&gt;&lt;D xsi:type="xsd:double"&gt;1049.74&lt;/D&gt;&lt;D xsi:type="xsd:double"&gt;1049.74&lt;/D&gt;&lt;D xsi:type="xsd:double"&gt;629.84&lt;/D&gt;&lt;D xsi:type="xsd:double"&gt;524.87&lt;/D&gt;&lt;D xsi:type="xsd:double"&gt;524.87&lt;/D&gt;&lt;D xsi:type="xsd:double"&gt;257.19&lt;/D&gt;&lt;D xsi:type="xsd:double"&gt;57.74&lt;/D&gt;&lt;/FQL&gt;&lt;FQL&gt;&lt;Q&gt;ZYME-US^OS_TOP_HLDR_MV(ALL,0D,,MTD,,F,SEC,USD)&lt;/Q&gt;&lt;R&gt;140&lt;/R&gt;&lt;C&gt;1&lt;/C&gt;&lt;D xsi:type="xsd:double"&gt;129976463.5&lt;/D&gt;&lt;D xsi:type="xsd:double"&gt;118609451&lt;/D&gt;&lt;D xsi:type="xsd:double"&gt;115302733.5&lt;/D&gt;&lt;D xsi:type="xsd:double"&gt;84851112&lt;/D&gt;&lt;D xsi:type="xsd:double"&gt;63875000&lt;/D&gt;&lt;D xsi:type="xsd:double"&gt;62359228&lt;/D&gt;&lt;D xsi:type="xsd:double"&gt;35228011.5&lt;/D&gt;&lt;D xsi:type="xsd:double"&gt;35054819&lt;/D&gt;&lt;D xsi:type="xsd:double"&gt;33032719&lt;/D&gt;&lt;D xsi:type="xsd:double"&gt;31703900&lt;/D&gt;&lt;D xsi:type="xsd:double"&gt;30313505.5&lt;/D&gt;&lt;D xsi:type="xsd:double"&gt;29190765.5&lt;/D&gt;&lt;D xsi:type="xsd:double"&gt;25550000&lt;/D&gt;&lt;D xsi:type="xsd:double"&gt;21254023&lt;/D&gt;&lt;D xsi:type="xsd:double"&gt;17943947.5&lt;/D&gt;&lt;D xsi:type="xsd:double"&gt;17308300&lt;/D&gt;&lt;D xsi:type="xsd:double"&gt;16218191&lt;/D&gt;&lt;D xsi:type="xsd:double"&gt;15530239&lt;/D&gt;&lt;D xsi:type="xsd:double"&gt;15209550&lt;/D&gt;&lt;D xsi:type="xsd:double"&gt;14533059&lt;/D&gt;&lt;D xsi:type="xsd:double"&gt;14502545&lt;/D&gt;&lt;D xsi:type="xsd:double"&gt;12130410&lt;/D&gt;&lt;D xsi:type="xsd:double"&gt;11668867.5&lt;/D&gt;&lt;D xsi:type="xsd:double"&gt;11111220.5&lt;/D&gt;&lt;D xsi:type="xsd:double"&gt;10907076&lt;/D&gt;&lt;D xsi:type="xsd:double"&gt;9924861&lt;/D&gt;&lt;D xsi:type="xsd:double"&gt;9727578.5&lt;/D&gt;&lt;D xsi:type="xsd:double"&gt;9139308&lt;/D&gt;&lt;D xsi:type="xsd:double"&gt;9060541&lt;/D&gt;&lt;D xsi:type="xsd:double"&gt;8984365.5&lt;/D&gt;&lt;D xsi:type="xsd:double"&gt;8497492&lt;/D&gt;&lt;D xsi:type="xsd:double"&gt;8477818.5&lt;/D&gt;&lt;D xsi:type="xsd:double"&gt;8299041.5&lt;/D&gt;&lt;D xsi:type="xsd:double"&gt;7549295&lt;/D&gt;&lt;D xsi:type="xsd:double"&gt;6834223.5&lt;/D&gt;&lt;D xsi:type="xsd:double"&gt;6552078.5&lt;/D&gt;&lt;D xsi:type="xsd:double"&gt;6022500&lt;/D&gt;&lt;D xsi:type="xsd:double"&gt;5690386.5&lt;/D&gt;&lt;D xsi:type="xsd:double"&gt;5289178.5&lt;/D&gt;&lt;D xsi:type="xsd:double"&gt;5164713.5&lt;/D&gt;&lt;D xsi:type="xsd:double"&gt;4854500&lt;/D&gt;&lt;D xsi:type="xsd:double"&gt;4844462.5&lt;/D&gt;&lt;D xsi:type="xsd:double"&gt;4810773&lt;/D&gt;&lt;D xsi:type="xsd:double"&gt;4734050&lt;/D&gt;&lt;D xsi:type="xsd:double"&gt;4326856&lt;/D&gt;&lt;D xsi:type="xsd:double"&gt;3650000&lt;/D&gt;&lt;D xsi:type="xsd:double"&gt;3168419&lt;/D&gt;&lt;D xsi:type="xsd:double"&gt;3123159&lt;/D&gt;&lt;D xsi:type="xsd:double"&gt;2967596&lt;/D&gt;&lt;D xsi:type="xsd:double"&gt;2951937.5&lt;/D&gt;&lt;D xsi:type="xsd:double"&gt;2940440&lt;/D&gt;&lt;D xsi:type="xsd:double"&gt;2789111&lt;/D&gt;&lt;D xsi:type="xsd:double"&gt;2756151.5&lt;/D&gt;&lt;D xsi:type="xsd:double"&gt;2420753&lt;/D&gt;&lt;D xsi:type="xsd:double"&gt;2245772&lt;/D&gt;&lt;D xsi:type="xsd:double"&gt;1909935.5&lt;/D&gt;&lt;D xsi:type="xsd:double"&gt;1876100&lt;/D&gt;&lt;D xsi:type="xsd:double"&gt;1788500&lt;/D&gt;&lt;D xsi:type="xsd:double"&gt;1776090&lt;/D&gt;&lt;D xsi:type="xsd:double"&gt;1683599&lt;/D&gt;&lt;D xsi:type="xsd:double"&gt;1546760.5&lt;/D&gt;&lt;D xsi:type="xsd:double"&gt;1511355.5&lt;/D&gt;&lt;D xsi:type="xsd:double"&gt;1356522.5&lt;/D&gt;&lt;D xsi:type="xsd:double"&gt;1236729.5&lt;/D&gt;&lt;D xsi:type="xsd:double"&gt;1168000&lt;/D&gt;&lt;D xsi:type="xsd:double"&gt;1109965&lt;/D&gt;&lt;D xsi:type="xsd:double"&gt;1055872&lt;/D&gt;&lt;D xsi:type="xsd:double"&gt;1052879&lt;/D&gt;&lt;D xsi:type="xsd:double"&gt;968272&lt;/D&gt;&lt;D xsi:type="xsd:double"&gt;912500&lt;/D&gt;&lt;D xsi:type="xsd:double"&gt;912500&lt;/D&gt;&lt;D xsi:type="xsd:double"&gt;872277&lt;/D&gt;&lt;D xsi:type="xsd:double"&gt;862276&lt;/D&gt;&lt;D xsi:type="xsd:double"&gt;850450&lt;/D&gt;&lt;D xsi:type="xsd:double"&gt;835485&lt;/D&gt;&lt;D xsi:type="xsd:double"&gt;783618.5&lt;/D&gt;&lt;D xsi:type="xsd:double"&gt;735365.5&lt;/D&gt;&lt;D xsi:type="xsd:double"&gt;730000&lt;/D&gt;&lt;D xsi:type="xsd:double"&gt;703026.5&lt;/D&gt;&lt;D xsi:type="xsd:double"&gt;671600&lt;/D&gt;&lt;D xsi:type="xsd:double"&gt;607214&lt;/D&gt;&lt;D xsi:type="xsd:double"&gt;595497.5&lt;/D&gt;&lt;D xsi:type="xsd:double"&gt;594950&lt;/D&gt;&lt;D xsi:type="xsd:double"&gt;571809&lt;/D&gt;&lt;D xsi:type="xsd:double"&gt;561479.5&lt;/D&gt;&lt;D xsi:type="xsd:double"&gt;558121.5&lt;/D&gt;&lt;D xsi:type="xsd:double"&gt;554508&lt;/D&gt;&lt;D xsi:type="xsd:double"&gt;528921.5&lt;/D&gt;&lt;D xsi:type="xsd:double"&gt;522278.5&lt;/D&gt;&lt;D xsi:type="xsd:double"&gt;493334&lt;/D&gt;&lt;D xsi:type="xsd:double"&gt;452928.5&lt;/D&gt;&lt;D xsi:type="xsd:double"&gt;430262&lt;/D&gt;&lt;D xsi:type="xsd:double"&gt;423801.5&lt;/D&gt;&lt;D xsi:type="xsd:double"&gt;416100&lt;/D&gt;&lt;D xsi:type="xsd:double"&gt;396171&lt;/D&gt;&lt;D xsi:type="xsd:double"&gt;393652.5&lt;/D&gt;&lt;D xsi:type="xsd:double"&gt;365000&lt;/D&gt;&lt;D xsi:type="xsd:double"&gt;365000&lt;/D&gt;&lt;D xsi:type="xsd:double"&gt;365000&lt;/D&gt;&lt;D xsi:type="xsd:double"&gt;362007&lt;/D&gt;&lt;D xsi:type="xsd:double"&gt;340618&lt;/D&gt;&lt;D xsi:type="xsd:double"&gt;331639&lt;/D&gt;&lt;D xsi:type="xsd:double"&gt;328500&lt;/D&gt;&lt;D xsi:type="xsd:double"&gt;317039&lt;/D&gt;&lt;D xsi:type="xsd:double"&gt;312330.5&lt;/D&gt;&lt;D xsi:type="xsd:double"&gt;263092&lt;/D&gt;&lt;D xsi:type="xsd:double"&gt;228015.5&lt;/D&gt;&lt;D xsi:type="xsd:double"&gt;217978&lt;/D&gt;&lt;D xsi:type="xsd:double"&gt;171586.5&lt;/D&gt;&lt;D xsi:type="xsd:double"&gt;166805&lt;/D&gt;&lt;D xsi:type="xsd:double"&gt;152935&lt;/D&gt;&lt;D xsi:type="xsd:double"&gt;146000&lt;/D&gt;&lt;D xsi:type="xsd:double"&gt;128699&lt;/D&gt;&lt;D xsi:type="xsd:double"&gt;126509&lt;/D&gt;&lt;D xsi:type="xsd:double"&gt;125779&lt;/D&gt;&lt;D xsi:type="xsd:double"&gt;69350&lt;/D&gt;&lt;D xsi:type="xsd:double"&gt;68912&lt;/D&gt;&lt;D xsi:type="xsd:double"&gt;65773&lt;/D&gt;&lt;D xsi:type="xsd:double"&gt;53363&lt;/D&gt;&lt;D xsi:type="xsd:double"&gt;52158.5&lt;/D&gt;&lt;D xsi:type="xsd:double"&gt;51647.5&lt;/D&gt;&lt;D xsi:type="xsd:double"&gt;40150&lt;/D&gt;&lt;D xsi:type="xsd:double"&gt;36500&lt;/D&gt;&lt;D xsi:type="xsd:double"&gt;36500&lt;/D&gt;&lt;D xsi:type="xsd:double"&gt;24382&lt;/D&gt;&lt;D xsi:type="xsd:double"&gt;21900&lt;/D&gt;&lt;D xsi:type="xsd:double"&gt;20148&lt;/D&gt;&lt;D xsi:type="xsd:double"&gt;19235.5&lt;/D&gt;&lt;D xsi:type="xsd:double"&gt;18250&lt;/D&gt;&lt;D xsi:type="xsd:double"&gt;18213.5&lt;/D&gt;&lt;D xsi:type="xsd:double"&gt;14965&lt;/D&gt;&lt;D xsi:type="xsd:double"&gt;14563.5&lt;/D&gt;&lt;D xsi:type="xsd:double"&gt;12775&lt;/D&gt;&lt;D xsi:type="xsd:double"&gt;10548.5&lt;/D&gt;&lt;D xsi:type="xsd:double"&gt;9417&lt;/D&gt;&lt;D xsi:type="xsd:double"&gt;3504&lt;/D&gt;&lt;D xsi:type="xsd:double"&gt;2263&lt;/D&gt;&lt;D xsi:type="xsd:double"&gt;1825&lt;/D&gt;&lt;D xsi:type="xsd:double"&gt;730&lt;/D&gt;&lt;D xsi:type="xsd:double"&gt;182.5&lt;/D&gt;&lt;/FQL&gt;&lt;FQL&gt;&lt;Q&gt;ZYME-US^OS_TOP_HLDR_PCTOS(ALL,0D,,MTD,,F,SEC)&lt;/Q&gt;&lt;R&gt;140&lt;/R&gt;&lt;C&gt;1&lt;/C&gt;&lt;D xsi:type="xsd:double"&gt;7.8195&lt;/D&gt;&lt;D xsi:type="xsd:double"&gt;7.1357&lt;/D&gt;&lt;D xsi:type="xsd:double"&gt;6.9367&lt;/D&gt;&lt;D xsi:type="xsd:double"&gt;5.1047&lt;/D&gt;&lt;D xsi:type="xsd:double"&gt;3.8428&lt;/D&gt;&lt;D xsi:type="xsd:double"&gt;3.7516&lt;/D&gt;&lt;D xsi:type="xsd:double"&gt;2.1194&lt;/D&gt;&lt;D xsi:type="xsd:double"&gt;2.1089&lt;/D&gt;&lt;D xsi:type="xsd:double"&gt;1.9873&lt;/D&gt;&lt;D xsi:type="xsd:double"&gt;1.9073&lt;/D&gt;&lt;D xsi:type="xsd:double"&gt;1.8237&lt;/D&gt;&lt;D xsi:type="xsd:double"&gt;1.7561&lt;/D&gt;&lt;D xsi:type="xsd:double"&gt;1.5371&lt;/D&gt;&lt;D xsi:type="xsd:double"&gt;1.2787&lt;/D&gt;&lt;D xsi:type="xsd:double"&gt;1.0795&lt;/D&gt;&lt;D xsi:type="xsd:double"&gt;1.0413&lt;/D&gt;&lt;D xsi:type="xsd:double"&gt;0.9757&lt;/D&gt;&lt;D xsi:type="xsd:double"&gt;0.9343&lt;/D&gt;&lt;D xsi:type="xsd:double"&gt;0.915&lt;/D&gt;&lt;D xsi:type="xsd:double"&gt;0.8743&lt;/D&gt;&lt;D xsi:type="xsd:double"&gt;0.8725&lt;/D&gt;&lt;D xsi:type="xsd:double"&gt;0.7298&lt;/D&gt;&lt;D xsi:type="xsd:double"&gt;0.702&lt;/D&gt;&lt;D xsi:type="xsd:double"&gt;0.6685&lt;/D&gt;&lt;D xsi:type="xsd:double"&gt;0.6562&lt;/D&gt;&lt;D xsi:type="xsd:double"&gt;0.5971&lt;/D&gt;&lt;D xsi:type="xsd:double"&gt;0.5852&lt;/D&gt;&lt;D xsi:type="xsd:double"&gt;0.5498&lt;/D&gt;&lt;D xsi:type="xsd:double"&gt;0.5451&lt;/D&gt;&lt;D xsi:type="xsd:double"&gt;0.5405&lt;/D&gt;&lt;D xsi:type="xsd:double"&gt;0.5112&lt;/D&gt;&lt;D xsi:type="xsd:double"&gt;0.51&lt;/D&gt;&lt;D xsi:type="xsd:double"&gt;0.4993&lt;/D&gt;&lt;D xsi:type="xsd:double"&gt;0.4542&lt;/D&gt;&lt;D xsi:type="xsd:double"&gt;0.4112&lt;/D&gt;&lt;D xsi:type="xsd:double"&gt;0.3942&lt;/D&gt;&lt;D xsi:type="xsd:double"&gt;0.3623&lt;/D&gt;&lt;D xsi:type="xsd:double"&gt;0.3423&lt;/D&gt;&lt;D xsi:type="xsd:double"&gt;0.3182&lt;/D&gt;&lt;D xsi:type="xsd:double"&gt;0.3107&lt;/D&gt;&lt;D xsi:type="xsd:double"&gt;0.2921&lt;/D&gt;&lt;D xsi:type="xsd:double"&gt;0.2914&lt;/D&gt;&lt;D xsi:type="xsd:double"&gt;0.2894&lt;/D&gt;&lt;D xsi:type="xsd:double"&gt;0.2848&lt;/D&gt;&lt;D xsi:type="xsd:double"&gt;0.2603&lt;/D&gt;&lt;D xsi:type="xsd:double"&gt;0.2196&lt;/D&gt;&lt;D xsi:type="xsd:double"&gt;0.1906&lt;/D&gt;&lt;D xsi:type="xsd:double"&gt;0.1879&lt;/D&gt;&lt;D xsi:type="xsd:double"&gt;0.1785&lt;/D&gt;&lt;D xsi:type="xsd:double"&gt;0.1776&lt;/D&gt;&lt;D xsi:type="xsd:double"&gt;0.1769&lt;/D&gt;&lt;D xsi:type="xsd:double"&gt;0.1678&lt;/D&gt;&lt;D xsi:type="xsd:double"&gt;0.1658&lt;/D&gt;&lt;D xsi:type="xsd:double"&gt;0.1456&lt;/D&gt;&lt;D xsi:type="xsd:double"&gt;0.1351&lt;/D&gt;&lt;D xsi:type="xsd:double"&gt;0.1149&lt;/D&gt;&lt;D xsi:type="xsd:double"&gt;0.1129&lt;/D&gt;&lt;D xsi:type="xsd:double"&gt;0.1076&lt;/D&gt;&lt;D xsi:type="xsd:double"&gt;0.1069&lt;/D&gt;&lt;D xsi:type="xsd:double"&gt;0.1013&lt;/D&gt;&lt;D xsi:type="xsd:double"&gt;0.0931&lt;/D&gt;&lt;D xsi:type="xsd:double"&gt;0.0909&lt;/D&gt;&lt;D xsi:type="xsd:double"&gt;0.0816&lt;/D&gt;&lt;D xsi:type="xsd:double"&gt;0.0744&lt;/D&gt;&lt;D xsi:type="xsd:double"&gt;0.0703&lt;/D&gt;&lt;D xsi:type="xsd:double"&gt;0.0668&lt;/D&gt;&lt;D xsi:type="xsd:double"&gt;0.0635&lt;/D&gt;&lt;D xsi:type="xsd:double"&gt;0.0633&lt;/D&gt;&lt;D xsi:type="xsd:double"&gt;0.0583&lt;/D&gt;&lt;D xsi:type="xsd:double"&gt;0.0549&lt;/D&gt;&lt;D xsi:type="xsd:double"&gt;0.0549&lt;/D&gt;&lt;D xsi:type="xsd:double"&gt;0.0525&lt;/D&gt;&lt;D xsi:type="xsd:double"&gt;0.0519&lt;/D&gt;&lt;D xsi:type="xsd:double"&gt;0.0512&lt;/D&gt;&lt;D xsi:type="xsd:double"&gt;0.0503&lt;/D&gt;&lt;D xsi:type="xsd:double"&gt;0.0471&lt;/D&gt;&lt;D xsi:type="xsd:double"&gt;0.0442&lt;/D&gt;&lt;D xsi:type="xsd:double"&gt;0.0439&lt;/D&gt;&lt;D xsi:type="xsd:double"&gt;0.0423&lt;/D&gt;&lt;D xsi:type="xsd:double"&gt;0.0404&lt;/D&gt;&lt;D xsi:type="xsd:double"&gt;0.0365&lt;/D&gt;&lt;D xsi:type="xsd:double"&gt;0.0358&lt;/D&gt;&lt;D xsi:type="xsd:double"&gt;0.0358&lt;/D&gt;&lt;D xsi:type="xsd:double"&gt;0.0344&lt;/D&gt;&lt;D xsi:type="xsd:double"&gt;0.0338&lt;/D&gt;&lt;D xsi:type="xsd:double"&gt;0.0336&lt;/D&gt;&lt;D xsi:type="xsd:double"&gt;0.0334&lt;/D&gt;&lt;D xsi:type="xsd:double"&gt;0.0318&lt;/D&gt;&lt;D xsi:type="xsd:double"&gt;0.0314&lt;/D&gt;&lt;D xsi:type="xsd:double"&gt;0.0297&lt;/D&gt;&lt;D xsi:type="xsd:double"&gt;0.0272&lt;/D&gt;&lt;D xsi:type="xsd:double"&gt;0.0259&lt;/D&gt;&lt;D xsi:type="xsd:double"&gt;0.0255&lt;/D&gt;&lt;D xsi:type="xsd:double"&gt;0.025&lt;/D&gt;&lt;D xsi:type="xsd:double"&gt;0.0238&lt;/D&gt;&lt;D xsi:type="xsd:double"&gt;0.0237&lt;/D&gt;&lt;D xsi:type="xsd:double"&gt;0.022&lt;/D&gt;&lt;D xsi:type="xsd:double"&gt;0.022&lt;/D&gt;&lt;D xsi:type="xsd:double"&gt;0.022&lt;/D&gt;&lt;D xsi:type="xsd:double"&gt;0.0218&lt;/D&gt;&lt;D xsi:type="xsd:double"&gt;0.0205&lt;/D&gt;&lt;D xsi:type="xsd:double"&gt;0.02&lt;/D&gt;&lt;D xsi:type="xsd:double"&gt;0.0198&lt;/D&gt;&lt;D xsi:type="xsd:double"&gt;0.0191&lt;/D&gt;&lt;D xsi:type="xsd:double"&gt;0.0188&lt;/D&gt;&lt;D xsi:type="xsd:double"&gt;0.0158&lt;/D&gt;&lt;D xsi:type="xsd:double"&gt;0.0137&lt;/D&gt;&lt;D xsi:type="xsd:double"&gt;0.0131&lt;/D&gt;&lt;D xsi:type="xsd:double"&gt;0.0103&lt;/D&gt;&lt;D xsi:type="xsd:double"&gt;0.01&lt;/D&gt;&lt;D xsi:type="xsd:double"&gt;0.0092&lt;/D&gt;&lt;D xsi:type="xsd:double"&gt;0.0088&lt;/D&gt;&lt;D xsi:type="xsd:double"&gt;0.0077&lt;/D&gt;&lt;D xsi:type="xsd:double"&gt;0.0076&lt;/D&gt;&lt;D xsi:type="xsd:double"&gt;0.0076&lt;/D&gt;&lt;D xsi:type="xsd:double"&gt;0.0042&lt;/D&gt;&lt;D xsi:type="xsd:double"&gt;0.0041&lt;/D&gt;&lt;D xsi:type="xsd:double"&gt;0.004&lt;/D&gt;&lt;D xsi:type="xsd:double"&gt;0.0032&lt;/D&gt;&lt;D xsi:type="xsd:double"&gt;0.0031&lt;/D&gt;&lt;D xsi:type="xsd:double"&gt;0.0031&lt;/D&gt;&lt;D xsi:type="xsd:double"&gt;0.0024&lt;/D&gt;&lt;D xsi:type="xsd:double"&gt;0.0022&lt;/D&gt;&lt;D xsi:type="xsd:double"&gt;0.0022&lt;/D&gt;&lt;D xsi:type="xsd:double"&gt;0.0015&lt;/D&gt;&lt;D xsi:type="xsd:double"&gt;0.0013&lt;/D&gt;&lt;D xsi:type="xsd:double"&gt;0.0012&lt;/D&gt;&lt;D xsi:type="xsd:double"&gt;0.0012&lt;/D&gt;&lt;D xsi:type="xsd:double"&gt;0.0011&lt;/D&gt;&lt;D xsi:type="xsd:double"&gt;0.0011&lt;/D&gt;&lt;D xsi:type="xsd:double"&gt;0.0009&lt;/D&gt;&lt;D xsi:type="xsd:double"&gt;0.0009&lt;/D&gt;&lt;D xsi:type="xsd:double"&gt;0.0008&lt;/D&gt;&lt;D xsi:type="xsd:double"&gt;0.0006&lt;/D&gt;&lt;D xsi:type="xsd:double"&gt;0.0006&lt;/D&gt;&lt;D xsi:type="xsd:double"&gt;0.0002&lt;/D&gt;&lt;D xsi:type="xsd:double"&gt;0.0001&lt;/D&gt;&lt;D xsi:type="xsd:double"&gt;0.0001&lt;/D&gt;&lt;D xsi:type="xsd:double"&gt;0&lt;/D&gt;&lt;D xsi:type="xsd:double"&gt;0&lt;/D&gt;&lt;/FQL&gt;&lt;FQL&gt;&lt;Q&gt;ASP-TSE^OS_TOP_HLDR_CITY(ALL,0D,,MTD,,F,SEC)&lt;/Q&gt;&lt;R&gt;1&lt;/R&gt;&lt;C&gt;1&lt;/C&gt;&lt;D xsi:type="xsd:string"&gt;Toronto&lt;/D&gt;&lt;/FQL&gt;&lt;FQL&gt;&lt;Q&gt;ASP-TSE^OS_TOP_HLDR_COUNTRY(ALL,0D,,MTD,,F,SEC)&lt;/Q&gt;&lt;R&gt;1&lt;/R&gt;&lt;C&gt;1&lt;/C&gt;&lt;D xsi:type="xsd:string"&gt;Canada&lt;/D&gt;&lt;/FQL&gt;&lt;FQL&gt;&lt;Q&gt;ASP-TSE^OS_TOP_HLDR_POS(ALL,0D,,MTD,,F,SEC)&lt;/Q&gt;&lt;R&gt;1&lt;/R&gt;&lt;C&gt;1&lt;/C&gt;&lt;D xsi:type="xsd:double"&gt;197000&lt;/D&gt;&lt;/FQL&gt;&lt;FQL&gt;&lt;Q&gt;ASP-TSE^OS_TOP_HLDR_MV(ALL,0D,,MTD,,F,SEC,TOP)&lt;/Q&gt;&lt;R&gt;1&lt;/R&gt;&lt;C&gt;1&lt;/C&gt;&lt;D xsi:type="xsd:double"&gt;22124.68&lt;/D&gt;&lt;/FQL&gt;&lt;FQL&gt;&lt;Q&gt;ASP-TSE^OS_TOP_HLDR_MV(ALL,0D,,MTD,,F,SEC,USD)&lt;/Q&gt;&lt;R&gt;1&lt;/R&gt;&lt;C&gt;1&lt;/C&gt;&lt;D xsi:type="xsd:double"&gt;9653&lt;/D&gt;&lt;/FQL&gt;&lt;FQL&gt;&lt;Q&gt;ASP-TSE^OS_TOP_HLDR_PCTOS(ALL,0D,,MTD,,F,SEC)&lt;/Q&gt;&lt;R&gt;1&lt;/R&gt;&lt;C&gt;1&lt;/C&gt;&lt;D xsi:type="xsd:double"&gt;0.0754&lt;/D&gt;&lt;/FQL&gt;&lt;FQL&gt;&lt;Q&gt;ADVZ-CA^OS_TOP_HLDR_NAME(ALL,0D,,MTD,,F,SEC,"EN")&lt;/Q&gt;&lt;R&gt;16&lt;/R&gt;&lt;C&gt;1&lt;/C&gt;&lt;D xsi:type="xsd:string"&gt;Bybrook Capital LLP&lt;/D&gt;&lt;D xsi:type="xsd:string"&gt;Capital Research &amp;amp; Management Co. (Fixed Income Investors)&lt;/D&gt;&lt;D xsi:type="xsd:string"&gt;JPMorgan Investment Management, Inc.&lt;/D&gt;&lt;D xsi:type="xsd:string"&gt;Capital Research &amp;amp; Management Co. (World Investors)&lt;/D&gt;&lt;D xsi:type="xsd:string"&gt;Ivy Investment Management Co.&lt;/D&gt;&lt;D xsi:type="xsd:string"&gt;Symphony Asset Management LLC&lt;/D&gt;&lt;D xsi:type="xsd:string"&gt;Putnam Investment Management LLC&lt;/D&gt;&lt;D xsi:type="xsd:string"&gt;SSgA Funds Management, Inc.&lt;/D&gt;&lt;D xsi:type="xsd:string"&gt;JPMorgan Asset Management (UK) Ltd.&lt;/D&gt;&lt;D xsi:type="xsd:string"&gt;Principal Global Investors LLC&lt;/D&gt;&lt;D xsi:type="xsd:string"&gt;Merian Global Investors (UK) Ltd.&lt;/D&gt;&lt;D xsi:type="xsd:string"&gt;Mackenzie Financial Corp.&lt;/D&gt;&lt;D xsi:type="xsd:string"&gt;Pacific Investment Management Co. LLC&lt;/D&gt;&lt;D xsi:type="xsd:string"&gt;Apollo Credit Management LLC&lt;/D&gt;&lt;D xsi:type="xsd:string"&gt;PGIM, Inc.&lt;/D&gt;&lt;D xsi:type="xsd:string"&gt;BlackRock Fund Advisors&lt;/D&gt;&lt;/FQL&gt;&lt;FQL&gt;&lt;Q&gt;ADVZ-CA^OS_TOP_HLDR_CITY(ALL,0D,,MTD,,F,SEC)&lt;/Q&gt;&lt;R&gt;18&lt;/R&gt;&lt;C&gt;1&lt;/C&gt;&lt;D xsi:type="xsd:string"&gt;London&lt;/D&gt;&lt;D xsi:type="xsd:string"&gt;Los Angeles&lt;/D&gt;&lt;D xsi:type="xsd:string"&gt;New York&lt;/D&gt;&lt;D xsi:type="xsd:string"&gt;Los Angeles&lt;/D&gt;&lt;D xsi:type="xsd:string"&gt;Overland Park&lt;/D&gt;&lt;D xsi:type="xsd:string"&gt;San Francisco&lt;/D&gt;&lt;D xsi:type="xsd:string"&gt;New York&lt;/D&gt;&lt;D xsi:type="xsd:string"&gt;Boston&lt;/D&gt;&lt;D xsi:type="xsd:string"&gt;Boston&lt;/D&gt;&lt;D xsi:type="xsd:string"&gt;Des Moines&lt;/D&gt;&lt;D xsi:type="xsd:string"&gt;London&lt;/D&gt;&lt;D xsi:type="xsd:string"&gt;Newport Beach&lt;/D&gt;&lt;D xsi:type="xsd:string"&gt;New York&lt;/D&gt;&lt;D xsi:type="xsd:string"&gt;Newark&lt;/D&gt;&lt;D xsi:type="xsd:string"&gt;London&lt;/D&gt;&lt;D xsi:type="xsd:string"&gt;Toronto&lt;/D&gt;&lt;D xsi:type="xsd:string"&gt;San Francisco&lt;/D&gt;&lt;D xsi:type="xsd:string"&gt;London&lt;/D&gt;&lt;/FQL&gt;&lt;FQL&gt;&lt;Q&gt;VMD-CA^OS_TOP_HLDR_COUNTRY(ALL,0D,,MTD,,F,SEC)&lt;/Q&gt;&lt;R&gt;70&lt;/R&gt;&lt;C&gt;1&lt;/C&gt;&lt;D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xsi:type="xsd:string"&gt;Canada&lt;/D&gt;&lt;D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xsi:type="xsd:string"&gt;Spain&lt;/D&gt;&lt;D xsi:type="xsd:string"&gt;United States&lt;/D&gt;&lt;D xsi:type="xsd:string"&gt;Canada&lt;/D&gt;&lt;D xsi:type="xsd:string"&gt;United States&lt;/D&gt;&lt;D xsi:type="xsd:string"&gt;United States&lt;/D&gt;&lt;D xsi:type="xsd:string"&gt;Germany&lt;/D&gt;&lt;D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xsi:type="xsd:string"&gt;Canada&lt;/D&gt;&lt;D xsi:type="xsd:string"&gt;Canada&lt;/D&gt;&lt;D xsi:type="xsd:string"&gt;Switzerland&lt;/D&gt;&lt;D xsi:type="xsd:string"&gt;United Kingdom&lt;/D&gt;&lt;D xsi:type="xsd:string"&gt;Australia&lt;/D&gt;&lt;D xsi:type="xsd:string"&gt;United States&lt;/D&gt;&lt;D xsi:type="xsd:string"&gt;Canada&lt;/D&gt;&lt;D xsi:type="xsd:string"&gt;United States&lt;/D&gt;&lt;D xsi:type="xsd:string"&gt;France&lt;/D&gt;&lt;D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xsi:type="xsd:string"&gt;Norway&lt;/D&gt;&lt;D xsi:type="xsd:string"&gt;United States&lt;/D&gt;&lt;D xsi:type="xsd:string"&gt;United States&lt;/D&gt;&lt;D xsi:type="xsd:string"&gt;Switzerland&lt;/D&gt;&lt;D xsi:type="xsd:string"&gt;United States&lt;/D&gt;&lt;D xsi:type="xsd:string"&gt;United States&lt;/D&gt;&lt;D xsi:type="xsd:string"&gt;Switzerland&lt;/D&gt;&lt;D xsi:type="xsd:string"&gt;United States&lt;/D&gt;&lt;D xsi:type="xsd:string"&gt;Canada&lt;/D&gt;&lt;D xsi:type="xsd:string"&gt;Canada&lt;/D&gt;&lt;D xsi:type="xsd:string"&gt;Canada&lt;/D&gt;&lt;D xsi:type="xsd:string"&gt;Canada&lt;/D&gt;&lt;/FQL&gt;&lt;FQL&gt;&lt;Q&gt;ADVZ-CA^OS_TOP_HLDR_POS(ALL,0D,,MTD,,F,SEC)&lt;/Q&gt;&lt;R&gt;16&lt;/R&gt;&lt;C&gt;1&lt;/C&gt;&lt;D xsi:type="xsd:double"&gt;9009227&lt;/D&gt;&lt;D xsi:type="xsd:double"&gt;2875794&lt;/D&gt;&lt;D xsi:type="xsd:double"&gt;2022598&lt;/D&gt;&lt;D xsi:type="xsd:double"&gt;1402253&lt;/D&gt;&lt;D xsi:type="xsd:double"&gt;346562&lt;/D&gt;&lt;D xsi:type="xsd:double"&gt;195492&lt;/D&gt;&lt;D xsi:type="xsd:double"&gt;42265&lt;/D&gt;&lt;D xsi:type="xsd:double"&gt;37536&lt;/D&gt;&lt;D xsi:type="xsd:double"&gt;28978&lt;/D&gt;&lt;D xsi:type="xsd:double"&gt;22681&lt;/D&gt;&lt;D xsi:type="xsd:double"&gt;20569&lt;/D&gt;&lt;D xsi:type="xsd:double"&gt;19011&lt;/D&gt;&lt;D xsi:type="xsd:double"&gt;17981&lt;/D&gt;&lt;D xsi:type="xsd:double"&gt;7073&lt;/D&gt;&lt;D xsi:type="xsd:double"&gt;4369&lt;/D&gt;&lt;D xsi:type="xsd:double"&gt;744&lt;/D&gt;&lt;/FQL&gt;&lt;FQL&gt;&lt;Q&gt;ADVZ-CA^OS_TOP_HLDR_MV(ALL,0D,,MTD,,F,SEC,TOP)&lt;/Q&gt;&lt;R&gt;18&lt;/R&gt;&lt;C&gt;1&lt;/C&gt;&lt;D xsi:type="xsd:double"&gt;147871913.87&lt;/D&gt;&lt;D xsi:type="xsd:double"&gt;47201514.92&lt;/D&gt;&lt;D xsi:type="xsd:double"&gt;27705843.6&lt;/D&gt;&lt;D xsi:type="xsd:double"&gt;23015718.76&lt;/D&gt;&lt;D xsi:type="xsd:double"&gt;5688255.63&lt;/D&gt;&lt;D xsi:type="xsd:double"&gt;3318228.45&lt;/D&gt;&lt;D xsi:type="xsd:double"&gt;953355.07&lt;/D&gt;&lt;D xsi:type="xsd:double"&gt;913536.2&lt;/D&gt;&lt;D xsi:type="xsd:double"&gt;616092.83&lt;/D&gt;&lt;D xsi:type="xsd:double"&gt;372271.99&lt;/D&gt;&lt;D xsi:type="xsd:double"&gt;337606.92&lt;/D&gt;&lt;D xsi:type="xsd:double"&gt;295129.08&lt;/D&gt;&lt;D xsi:type="xsd:double"&gt;116091.87&lt;/D&gt;&lt;D xsi:type="xsd:double"&gt;71710.08&lt;/D&gt;&lt;D xsi:type="xsd:double"&gt;35403.67&lt;/D&gt;&lt;D xsi:type="xsd:double"&gt;13262.02&lt;/D&gt;&lt;D xsi:type="xsd:double"&gt;12211.56&lt;/D&gt;&lt;D xsi:type="xsd:double"&gt;147.72&lt;/D&gt;&lt;/FQL&gt;&lt;FQL&gt;&lt;Q&gt;VMD-CA^OS_TOP_HLDR_MV(ALL,0D,,MTD,,F,SEC,USD)&lt;/Q&gt;&lt;R&gt;70&lt;/R&gt;&lt;C&gt;1&lt;/C&gt;&lt;D xsi:type="xsd:double"&gt;20598417.3&lt;/D&gt;&lt;D xsi:type="xsd:double"&gt;14296967.54&lt;/D&gt;&lt;D xsi:type="xsd:double"&gt;13790213&lt;/D&gt;&lt;D xsi:type="xsd:double"&gt;13433432.99&lt;/D&gt;&lt;D xsi:type="xsd:double"&gt;8826547.51&lt;/D&gt;&lt;D xsi:type="xsd:double"&gt;8697368.05&lt;/D&gt;&lt;D xsi:type="xsd:double"&gt;8611009.82&lt;/D&gt;&lt;D xsi:type="xsd:double"&gt;4927352.85&lt;/D&gt;&lt;D xsi:type="xsd:double"&gt;3960511&lt;/D&gt;&lt;D xsi:type="xsd:double"&gt;3846410.11&lt;/D&gt;&lt;D xsi:type="xsd:double"&gt;3304364.08&lt;/D&gt;&lt;D xsi:type="xsd:double"&gt;2943184.56&lt;/D&gt;&lt;D xsi:type="xsd:double"&gt;2508005.52&lt;/D&gt;&lt;D xsi:type="xsd:double"&gt;2036952.84&lt;/D&gt;&lt;D xsi:type="xsd:double"&gt;2004114&lt;/D&gt;&lt;D xsi:type="xsd:double"&gt;1431510&lt;/D&gt;&lt;D xsi:type="xsd:double"&gt;1336076&lt;/D&gt;&lt;D xsi:type="xsd:double"&gt;1259375.69&lt;/D&gt;&lt;D xsi:type="xsd:double"&gt;1084130.24&lt;/D&gt;&lt;D xsi:type="xsd:double"&gt;921682.49&lt;/D&gt;&lt;D xsi:type="xsd:double"&gt;820732.4&lt;/D&gt;&lt;D xsi:type="xsd:double"&gt;745339.54&lt;/D&gt;&lt;D xsi:type="xsd:double"&gt;707232.74&lt;/D&gt;&lt;D xsi:type="xsd:double"&gt;656986.74&lt;/D&gt;&lt;D xsi:type="xsd:double"&gt;610777.6&lt;/D&gt;&lt;D xsi:type="xsd:double"&gt;602417.58&lt;/D&gt;&lt;D xsi:type="xsd:double"&gt;592406.56&lt;/D&gt;&lt;D xsi:type="xsd:double"&gt;549680.75&lt;/D&gt;&lt;D xsi:type="xsd:double"&gt;514389.26&lt;/D&gt;&lt;D xsi:type="xsd:double"&gt;494233.6&lt;/D&gt;&lt;D xsi:type="xsd:double"&gt;437288.13&lt;/D&gt;&lt;D xsi:type="xsd:double"&gt;415882.29&lt;/D&gt;&lt;D xsi:type="xsd:double"&gt;411320.54&lt;/D&gt;&lt;D xsi:type="xsd:double"&gt;406978.29&lt;/D&gt;&lt;D xsi:type="xsd:double"&gt;378538.96&lt;/D&gt;&lt;D xsi:type="xsd:double"&gt;334076.26&lt;/D&gt;&lt;D xsi:type="xsd:double"&gt;299662.76&lt;/D&gt;&lt;D xsi:type="xsd:double"&gt;296198.51&lt;/D&gt;&lt;D xsi:type="xsd:double"&gt;292982.38&lt;/D&gt;&lt;D xsi:type="xsd:double"&gt;246105.2&lt;/D&gt;&lt;D xsi:type="xsd:double"&gt;219498.2&lt;/D&gt;&lt;D xsi:type="xsd:double"&gt;216005.32&lt;/D&gt;&lt;D xsi:type="xsd:double"&gt;195639.7&lt;/D&gt;&lt;D xsi:type="xsd:double"&gt;192013.21&lt;/D&gt;&lt;D xsi:type="xsd:double"&gt;190868&lt;/D&gt;&lt;D xsi:type="xsd:double"&gt;163669.31&lt;/D&gt;&lt;D xsi:type="xsd:double"&gt;161741.54&lt;/D&gt;&lt;D xsi:type="xsd:double"&gt;153505.59&lt;/D&gt;&lt;D xsi:type="xsd:double"&gt;153381.52&lt;/D&gt;&lt;D xsi:type="xsd:double"&gt;139429.07&lt;/D&gt;&lt;D xsi:type="xsd:double"&gt;138379.3&lt;/D&gt;&lt;D xsi:type="xsd:double"&gt;131641.66&lt;/D&gt;&lt;D xsi:type="xsd:double"&gt;130744.58&lt;/D&gt;&lt;D xsi:type="xsd:double"&gt;129790.24&lt;/D&gt;&lt;D xsi:type="xsd:double"&gt;119292.5&lt;/D&gt;&lt;D xsi:type="xsd:double"&gt;103412.28&lt;/D&gt;&lt;D xsi:type="xsd:double"&gt;101207.76&lt;/D&gt;&lt;D xsi:type="xsd:double"&gt;89707.96&lt;/D&gt;&lt;D xsi:type="xsd:double"&gt;82073.24&lt;/D&gt;&lt;D xsi:type="xsd:double"&gt;80288.62&lt;/D&gt;&lt;D xsi:type="xsd:double"&gt;65066.9&lt;/D&gt;&lt;D xsi:type="xsd:double"&gt;57260.4&lt;/D&gt;&lt;D xsi:type="xsd:double"&gt;47697.91&lt;/D&gt;&lt;D xsi:type="xsd:double"&gt;42649.45&lt;/D&gt;&lt;D xsi:type="xsd:double"&gt;32113.54&lt;/D&gt;&lt;D xsi:type="xsd:double"&gt;12244.18&lt;/D&gt;&lt;D xsi:type="xsd:double"&gt;6680.38&lt;/D&gt;&lt;D xsi:type="xsd:double"&gt;4771.7&lt;/D&gt;&lt;D xsi:type="xsd:double"&gt;3387.91&lt;/D&gt;&lt;D xsi:type="xsd:double"&gt;2414.48&lt;/D&gt;&lt;/FQL&gt;&lt;FQL&gt;&lt;Q&gt;VMD-CA^OS_TOP_HLDR_PCTOS(ALL,0D,,MTD,,F,SEC)&lt;/Q&gt;&lt;R&gt;70&lt;/R&gt;&lt;C&gt;1&lt;/C&gt;&lt;D xsi:type="xsd:double"&gt;5.6081&lt;/D&gt;&lt;D xsi:type="xsd:double"&gt;3.8925&lt;/D&gt;&lt;D xsi:type="xsd:double"&gt;3.7545&lt;/D&gt;&lt;D xsi:type="xsd:double"&gt;3.6574&lt;/D&gt;&lt;D xsi:type="xsd:double"&gt;2.4031&lt;/D&gt;&lt;D xsi:type="xsd:double"&gt;2.368&lt;/D&gt;&lt;D xsi:type="xsd:double"&gt;2.3444&lt;/D&gt;&lt;D xsi:type="xsd:double"&gt;1.3415&lt;/D&gt;&lt;D xsi:type="xsd:double"&gt;1.0783&lt;/D&gt;&lt;D xsi:type="xsd:double"&gt;1.0472&lt;/D&gt;&lt;D xsi:type="xsd:double"&gt;0.8996&lt;/D&gt;&lt;D xsi:type="xsd:double"&gt;0.8013&lt;/D&gt;&lt;D xsi:type="xsd:double"&gt;0.6828&lt;/D&gt;&lt;D xsi:type="xsd:double"&gt;0.5546&lt;/D&gt;&lt;D xsi:type="xsd:double"&gt;0.5456&lt;/D&gt;&lt;D xsi:type="xsd:double"&gt;0.3897&lt;/D&gt;&lt;D xsi:type="xsd:double"&gt;0.3638&lt;/D&gt;&lt;D xsi:type="xsd:double"&gt;0.3429&lt;/D&gt;&lt;D xsi:type="xsd:double"&gt;0.2952&lt;/D&gt;&lt;D xsi:type="xsd:double"&gt;0.2509&lt;/D&gt;&lt;D xsi:type="xsd:double"&gt;0.2235&lt;/D&gt;&lt;D xsi:type="xsd:double"&gt;0.2029&lt;/D&gt;&lt;D xsi:type="xsd:double"&gt;0.1926&lt;/D&gt;&lt;D xsi:type="xsd:double"&gt;0.1789&lt;/D&gt;&lt;D xsi:type="xsd:double"&gt;0.1663&lt;/D&gt;&lt;D xsi:type="xsd:double"&gt;0.164&lt;/D&gt;&lt;D xsi:type="xsd:double"&gt;0.1613&lt;/D&gt;&lt;D xsi:type="xsd:double"&gt;0.1497&lt;/D&gt;&lt;D xsi:type="xsd:double"&gt;0.14&lt;/D&gt;&lt;D xsi:type="xsd:double"&gt;0.1346&lt;/D&gt;&lt;D xsi:type="xsd:double"&gt;0.1191&lt;/D&gt;&lt;D xsi:type="xsd:double"&gt;0.1132&lt;/D&gt;&lt;D xsi:type="xsd:double"&gt;0.112&lt;/D&gt;&lt;D xsi:type="xsd:double"&gt;0.1108&lt;/D&gt;&lt;D xsi:type="xsd:double"&gt;0.1031&lt;/D&gt;&lt;D xsi:type="xsd:double"&gt;0.091&lt;/D&gt;&lt;D xsi:type="xsd:double"&gt;0.0816&lt;/D&gt;&lt;D xsi:type="xsd:double"&gt;0.0806&lt;/D&gt;&lt;D xsi:type="xsd:double"&gt;0.0798&lt;/D&gt;&lt;D xsi:type="xsd:double"&gt;0.067&lt;/D&gt;&lt;D xsi:type="xsd:double"&gt;0.0598&lt;/D&gt;&lt;D xsi:type="xsd:double"&gt;0.0588&lt;/D&gt;&lt;D xsi:type="xsd:double"&gt;0.0533&lt;/D&gt;&lt;D xsi:type="xsd:double"&gt;0.0523&lt;/D&gt;&lt;D xsi:type="xsd:double"&gt;0.052&lt;/D&gt;&lt;D xsi:type="xsd:double"&gt;0.0446&lt;/D&gt;&lt;D xsi:type="xsd:double"&gt;0.044&lt;/D&gt;&lt;D xsi:type="xsd:double"&gt;0.0418&lt;/D&gt;&lt;D xsi:type="xsd:double"&gt;0.0418&lt;/D&gt;&lt;D xsi:type="xsd:double"&gt;0.038&lt;/D&gt;&lt;D xsi:type="xsd:double"&gt;0.0377&lt;/D&gt;&lt;D xsi:type="xsd:double"&gt;0.0358&lt;/D&gt;&lt;D xsi:type="xsd:double"&gt;0.0356&lt;/D&gt;&lt;D xsi:type="xsd:double"&gt;0.0353&lt;/D&gt;&lt;D xsi:type="xsd:double"&gt;0.0325&lt;/D&gt;&lt;D xsi:type="xsd:double"&gt;0.0282&lt;/D&gt;&lt;D xsi:type="xsd:double"&gt;0.0276&lt;/D&gt;&lt;D xsi:type="xsd:double"&gt;0.0244&lt;/D&gt;&lt;D xsi:type="xsd:double"&gt;0.0223&lt;/D&gt;&lt;D xsi:type="xsd:double"&gt;0.0219&lt;/D&gt;&lt;D xsi:type="xsd:double"&gt;0.0177&lt;/D&gt;&lt;D xsi:type="xsd:double"&gt;0.0156&lt;/D&gt;&lt;D xsi:type="xsd:double"&gt;0.013&lt;/D&gt;&lt;D xsi:type="xsd:double"&gt;0.0116&lt;/D&gt;&lt;D xsi:type="xsd:double"&gt;0.0087&lt;/D&gt;&lt;D xsi:type="xsd:double"&gt;0.0033&lt;/D&gt;&lt;D xsi:type="xsd:double"&gt;0.0018&lt;/D&gt;&lt;D xsi:type="xsd:double"&gt;0.0013&lt;/D&gt;&lt;D xsi:type="xsd:double"&gt;0.0009&lt;/D&gt;&lt;D xsi:type="xsd:double"&gt;0.0007&lt;/D&gt;&lt;/FQL&gt;&lt;FQL&gt;&lt;Q&gt;AEZS-CA^OS_TOP_HLDR_NAME(ALL,0D,,MTD,,F,SEC,"EN")&lt;/Q&gt;&lt;R&gt;25&lt;/R&gt;&lt;C&gt;1&lt;/C&gt;&lt;D xsi:type="xsd:string"&gt;Armistice Capital LLC&lt;/D&gt;&lt;D xsi:type="xsd:string"&gt;Morgan Stanley &amp;amp; Co. LLC&lt;/D&gt;&lt;D xsi:type="xsd:string"&gt;Ikarian Capital LLC&lt;/D&gt;&lt;D xsi:type="xsd:string"&gt;JPMorgan Securities LLC (Investment Management)&lt;/D&gt;&lt;D xsi:type="xsd:string"&gt;Morgan Stanley Canada Ltd.&lt;/D&gt;&lt;D xsi:type="xsd:string"&gt;BlackRock Fund Advisors&lt;/D&gt;&lt;D xsi:type="xsd:string"&gt;Boothbay Fund Management LLC&lt;/D&gt;&lt;D xsi:type="xsd:string"&gt;Geode Capital Management LLC&lt;/D&gt;&lt;D xsi:type="xsd:string"&gt;Virtu Financial BD LLC&lt;/D&gt;&lt;D xsi:type="xsd:string"&gt;Renaissance Technologies LLC&lt;/D&gt;&lt;D xsi:type="xsd:string"&gt;Empery Asset Management LP&lt;/D&gt;&lt;D xsi:type="xsd:string"&gt;Two Sigma Securities LLC&lt;/D&gt;&lt;D xsi:type="xsd:string"&gt;Cutler Group LP&lt;/D&gt;&lt;D xsi:type="xsd:string"&gt;BlackRock Investment Management LLC&lt;/D&gt;&lt;D xsi:type="xsd:string"&gt;Morgan Stanley Smith Barney LLC (Invt Mgmt)&lt;/D&gt;&lt;D xsi:type="xsd:string"&gt;UBS Securities LLC&lt;/D&gt;&lt;D xsi:type="xsd:string"&gt;Citigroup Global Markets, Inc. (Investment Management)&lt;/D&gt;&lt;D xsi:type="xsd:string"&gt;Wells Fargo Clearing Services LLC&lt;/D&gt;&lt;D xsi:type="xsd:string"&gt;RBC Dominion Securities, Inc.&lt;/D&gt;&lt;D xsi:type="xsd:string"&gt;Merrill Lynch Canada, Inc.&lt;/D&gt;&lt;D xsi:type="xsd:string"&gt;Group One Trading LP&lt;/D&gt;&lt;D xsi:type="xsd:string"&gt;JNBA Financial Advisors, Inc.&lt;/D&gt;&lt;D xsi:type="xsd:string"&gt;BMO Asset Management, Inc.&lt;/D&gt;&lt;D xsi:type="xsd:string"&gt;Merrill Lynch, Pierce, Fenner &amp;amp; Smith, Inc. (Invt Mgmt)&lt;/D&gt;&lt;D xsi:type="xsd:string"&gt;Investacorp Advisory Services, Inc.&lt;/D&gt;&lt;/FQL&gt;&lt;FQL&gt;&lt;Q&gt;AEZS-CA^OS_TOP_HLDR_CITY(ALL,0D,,MTD,,F,SEC)&lt;/Q&gt;&lt;R&gt;35&lt;/R&gt;&lt;C&gt;1&lt;/C&gt;&lt;D xsi:type="xsd:string"&gt;New York&lt;/D&gt;&lt;D xsi:type="xsd:string"&gt;New York&lt;/D&gt;&lt;D xsi:type="xsd:string"&gt;New York&lt;/D&gt;&lt;D xsi:type="xsd:string"&gt;New York&lt;/D&gt;&lt;D xsi:type="xsd:string"&gt;New York&lt;/D&gt;&lt;D xsi:type="xsd:string"&gt;Upper Saddle River&lt;/D&gt;&lt;D xsi:type="xsd:string"&gt;New York&lt;/D&gt;&lt;D xsi:type="xsd:string"&gt;Toronto&lt;/D&gt;&lt;D xsi:type="xsd:string"&gt;New York&lt;/D&gt;&lt;D xsi:type="xsd:string"&gt;San Francisco&lt;/D&gt;&lt;D xsi:type="xsd:string"&gt;Stamford&lt;/D&gt;&lt;D xsi:type="xsd:string"&gt;Boston&lt;/D&gt;&lt;D xsi:type="xsd:string"&gt;Bala Cynwyd&lt;/D&gt;&lt;D xsi:type="xsd:string"&gt;Chicago&lt;/D&gt;&lt;D xsi:type="xsd:string"&gt;Frankfurt&lt;/D&gt;&lt;D xsi:type="xsd:string"&gt;New York&lt;/D&gt;&lt;D xsi:type="xsd:string"&gt;Toronto&lt;/D&gt;&lt;D xsi:type="xsd:string"&gt;Sarasota&lt;/D&gt;&lt;D xsi:type="xsd:string"&gt;Purchase&lt;/D&gt;&lt;D xsi:type="xsd:string"&gt;San Francisco&lt;/D&gt;&lt;D xsi:type="xsd:string"&gt;Princeton&lt;/D&gt;&lt;D xsi:type="xsd:string"&gt;Toronto&lt;/D&gt;&lt;D xsi:type="xsd:string"&gt;Chicago&lt;/D&gt;&lt;D xsi:type="xsd:string"&gt;New York&lt;/D&gt;&lt;D xsi:type="xsd:string"&gt;Toronto&lt;/D&gt;&lt;D xsi:type="xsd:string"&gt;Phoenix&lt;/D&gt;&lt;D xsi:type="xsd:string"&gt;St. Louis&lt;/D&gt;&lt;D xsi:type="xsd:string"&gt;North Little Rock&lt;/D&gt;&lt;D xsi:type="xsd:string"&gt;Toronto&lt;/D&gt;&lt;D xsi:type="xsd:string"&gt;Jersey City&lt;/D&gt;&lt;D xsi:type="xsd:string"&gt;Bloomington&lt;/D&gt;&lt;D xsi:type="xsd:string"&gt;Saskatoon&lt;/D&gt;&lt;D xsi:type="xsd:string"&gt;Toronto&lt;/D&gt;&lt;D xsi:type="xsd:string"&gt;New York&lt;/D&gt;&lt;D xsi:type="xsd:string"&gt;Miami&lt;/D&gt;&lt;/FQL&gt;&lt;FQL&gt;&lt;Q&gt;VBIV-US^OS_TOP_HLDR_COUNTRY(ALL,0D,,MTD,,F,SEC)&lt;/Q&gt;&lt;R&gt;108&lt;/R&gt;&lt;C&gt;1&lt;/C&gt;&lt;D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xsi:type="xsd:string"&gt;Germany&lt;/D&gt;&lt;D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xsi:type="xsd:string"&gt;Germany&lt;/D&gt;&lt;D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xsi:type="xsd:string"&gt;Spain&lt;/D&gt;&lt;D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xsi:type="xsd:string"&gt;France&lt;/D&gt;&lt;D xsi:type="xsd:string"&gt;Canada&lt;/D&gt;&lt;D xsi:type="xsd:string"&gt;United Kingdom&lt;/D&gt;&lt;D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xsi:type="xsd:string"&gt;Germany&lt;/D&gt;&lt;D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Kingdom&lt;/D&gt;&lt;/FQL&gt;&lt;FQL&gt;&lt;Q&gt;ACST-CA^OS_TOP_HLDR_POS(ALL,0D,,MTD,,F,SEC)&lt;/Q&gt;&lt;R&gt;28&lt;/R&gt;&lt;C&gt;1&lt;/C&gt;&lt;D xsi:type="xsd:double"&gt;359700&lt;/D&gt;&lt;D xsi:type="xsd:double"&gt;245000&lt;/D&gt;&lt;D xsi:type="xsd:double"&gt;198389&lt;/D&gt;&lt;D xsi:type="xsd:double"&gt;129246&lt;/D&gt;&lt;D xsi:type="xsd:double"&gt;118385&lt;/D&gt;&lt;D xsi:type="xsd:double"&gt;72188&lt;/D&gt;&lt;D xsi:type="xsd:double"&gt;64125&lt;/D&gt;&lt;D xsi:type="xsd:double"&gt;61235&lt;/D&gt;&lt;D xsi:type="xsd:double"&gt;54889&lt;/D&gt;&lt;D xsi:type="xsd:double"&gt;47300&lt;/D&gt;&lt;D xsi:type="xsd:double"&gt;45000&lt;/D&gt;&lt;D xsi:type="xsd:double"&gt;42400&lt;/D&gt;&lt;D xsi:type="xsd:double"&gt;40000&lt;/D&gt;&lt;D xsi:type="xsd:double"&gt;35000&lt;/D&gt;&lt;D xsi:type="xsd:double"&gt;21500&lt;/D&gt;&lt;D xsi:type="xsd:double"&gt;16850&lt;/D&gt;&lt;D xsi:type="xsd:double"&gt;16018&lt;/D&gt;&lt;D xsi:type="xsd:double"&gt;10300&lt;/D&gt;&lt;D xsi:type="xsd:double"&gt;10000&lt;/D&gt;&lt;D xsi:type="xsd:double"&gt;9500&lt;/D&gt;&lt;D xsi:type="xsd:double"&gt;7575&lt;/D&gt;&lt;D xsi:type="xsd:double"&gt;4500&lt;/D&gt;&lt;D xsi:type="xsd:double"&gt;3633&lt;/D&gt;&lt;D xsi:type="xsd:double"&gt;3000&lt;/D&gt;&lt;D xsi:type="xsd:double"&gt;2000&lt;/D&gt;&lt;D xsi:type="xsd:double"&gt;808&lt;/D&gt;&lt;D xsi:type="xsd:double"&gt;713&lt;/D&gt;&lt;D xsi:type="xsd:double"&gt;300&lt;/D&gt;&lt;/FQL&gt;&lt;FQL&gt;&lt;Q&gt;AEZS-CA^OS_TOP_HLDR_MV(ALL,0D,,MTD,,F,SEC,TOP)&lt;/Q&gt;&lt;R&gt;35&lt;/R&gt;&lt;C&gt;1&lt;/C&gt;&lt;D xsi:type="xsd:double"&gt;2596550.54&lt;/D&gt;&lt;D xsi:type="xsd:double"&gt;1307050.63&lt;/D&gt;&lt;D xsi:type="xsd:double"&gt;940637.18&lt;/D&gt;&lt;D xsi:type="xsd:double"&gt;180680.72&lt;/D&gt;&lt;D xsi:type="xsd:double"&gt;152369.5&lt;/D&gt;&lt;D xsi:type="xsd:double"&gt;141244.51&lt;/D&gt;&lt;D xsi:type="xsd:double"&gt;120099.77&lt;/D&gt;&lt;D xsi:type="xsd:double"&gt;118755.44&lt;/D&gt;&lt;D xsi:type="xsd:double"&gt;99956.42&lt;/D&gt;&lt;D xsi:type="xsd:double"&gt;84504.49&lt;/D&gt;&lt;D xsi:type="xsd:double"&gt;55550.5&lt;/D&gt;&lt;D xsi:type="xsd:double"&gt;46743.79&lt;/D&gt;&lt;D xsi:type="xsd:double"&gt;31487.83&lt;/D&gt;&lt;D xsi:type="xsd:double"&gt;29577.16&lt;/D&gt;&lt;D xsi:type="xsd:double"&gt;27617.5&lt;/D&gt;&lt;D xsi:type="xsd:double"&gt;22732.07&lt;/D&gt;&lt;D xsi:type="xsd:double"&gt;14272.21&lt;/D&gt;&lt;D xsi:type="xsd:double"&gt;7511.38&lt;/D&gt;&lt;D xsi:type="xsd:double"&gt;7056.74&lt;/D&gt;&lt;D xsi:type="xsd:double"&gt;6858.81&lt;/D&gt;&lt;D xsi:type="xsd:double"&gt;6813.74&lt;/D&gt;&lt;D xsi:type="xsd:double"&gt;5683.02&lt;/D&gt;&lt;D xsi:type="xsd:double"&gt;2114.47&lt;/D&gt;&lt;D xsi:type="xsd:double"&gt;1959.66&lt;/D&gt;&lt;D xsi:type="xsd:double"&gt;1959.66&lt;/D&gt;&lt;D xsi:type="xsd:double"&gt;1959.66&lt;/D&gt;&lt;D xsi:type="xsd:double"&gt;1567.73&lt;/D&gt;&lt;D</t>
        </r>
      </text>
    </comment>
    <comment ref="A3" authorId="0" shapeId="0" xr:uid="{51D706B4-3E15-4A3C-A7A1-4E7744F44CB1}">
      <text>
        <r>
          <rPr>
            <b/>
            <sz val="9"/>
            <color indexed="81"/>
            <rFont val="Tahoma"/>
            <family val="2"/>
          </rPr>
          <t xml:space="preserve"> xsi:type="xsd:double"&gt;1077.81&lt;/D&gt;&lt;D xsi:type="xsd:double"&gt;948.48&lt;/D&gt;&lt;D xsi:type="xsd:double"&gt;881.85&lt;/D&gt;&lt;D xsi:type="xsd:double"&gt;178.33&lt;/D&gt;&lt;D xsi:type="xsd:double"&gt;125.42&lt;/D&gt;&lt;D xsi:type="xsd:double"&gt;86.23&lt;/D&gt;&lt;D xsi:type="xsd:double"&gt;19.6&lt;/D&gt;&lt;D xsi:type="xsd:double"&gt;5.88&lt;/D&gt;&lt;/FQL&gt;&lt;FQL&gt;&lt;Q&gt;VBIV-US^OS_TOP_HLDR_MV(ALL,0D,,MTD,,F,SEC,USD)&lt;/Q&gt;&lt;R&gt;108&lt;/R&gt;&lt;C&gt;1&lt;/C&gt;&lt;D xsi:type="xsd:double"&gt;144211234.72&lt;/D&gt;&lt;D xsi:type="xsd:double"&gt;28253029.38&lt;/D&gt;&lt;D xsi:type="xsd:double"&gt;7498248.74&lt;/D&gt;&lt;D xsi:type="xsd:double"&gt;6227740&lt;/D&gt;&lt;D xsi:type="xsd:double"&gt;6189401.54&lt;/D&gt;&lt;D xsi:type="xsd:double"&gt;5325037.34&lt;/D&gt;&lt;D xsi:type="xsd:double"&gt;5020129.6&lt;/D&gt;&lt;D xsi:type="xsd:double"&gt;4886402.18&lt;/D&gt;&lt;D xsi:type="xsd:double"&gt;4479131.04&lt;/D&gt;&lt;D xsi:type="xsd:double"&gt;3423480.64&lt;/D&gt;&lt;D xsi:type="xsd:double"&gt;1392946.58&lt;/D&gt;&lt;D xsi:type="xsd:double"&gt;1122119.8&lt;/D&gt;&lt;D xsi:type="xsd:double"&gt;1076987.68&lt;/D&gt;&lt;D xsi:type="xsd:double"&gt;1062106.08&lt;/D&gt;&lt;D xsi:type="xsd:double"&gt;1041015.08&lt;/D&gt;&lt;D xsi:type="xsd:double"&gt;898136&lt;/D&gt;&lt;D xsi:type="xsd:double"&gt;862897&lt;/D&gt;&lt;D xsi:type="xsd:double"&gt;844198.06&lt;/D&gt;&lt;D xsi:type="xsd:double"&gt;831747.82&lt;/D&gt;&lt;D xsi:type="xsd:double"&gt;811689.1&lt;/D&gt;&lt;D xsi:type="xsd:double"&gt;791240&lt;/D&gt;&lt;D xsi:type="xsd:double"&gt;772530.58&lt;/D&gt;&lt;D xsi:type="xsd:double"&gt;726934.72&lt;/D&gt;&lt;D xsi:type="xsd:double"&gt;609862.64&lt;/D&gt;&lt;D xsi:type="xsd:double"&gt;402956&lt;/D&gt;&lt;D xsi:type="xsd:double"&gt;290877.64&lt;/D&gt;&lt;D xsi:type="xsd:double"&gt;272920.16&lt;/D&gt;&lt;D xsi:type="xsd:double"&gt;270829.4&lt;/D&gt;&lt;D xsi:type="xsd:double"&gt;267808.54&lt;/D&gt;&lt;D xsi:type="xsd:double"&gt;264947.5&lt;/D&gt;&lt;D xsi:type="xsd:double"&gt;262000&lt;/D&gt;&lt;D xsi:type="xsd:double"&gt;260116.22&lt;/D&gt;&lt;D xsi:type="xsd:double"&gt;238420&lt;/D&gt;&lt;D xsi:type="xsd:double"&gt;237542.3&lt;/D&gt;&lt;D xsi:type="xsd:double"&gt;229276.2&lt;/D&gt;&lt;D xsi:type="xsd:double"&gt;222962&lt;/D&gt;&lt;D xsi:type="xsd:double"&gt;194969.92&lt;/D&gt;&lt;D xsi:type="xsd:double"&gt;190670.5&lt;/D&gt;&lt;D xsi:type="xsd:double"&gt;187395.5&lt;/D&gt;&lt;D xsi:type="xsd:double"&gt;182535.4&lt;/D&gt;&lt;D xsi:type="xsd:double"&gt;180075.22&lt;/D&gt;&lt;D xsi:type="xsd:double"&gt;171583.8&lt;/D&gt;&lt;D xsi:type="xsd:double"&gt;159668.04&lt;/D&gt;&lt;D xsi:type="xsd:double"&gt;144359.38&lt;/D&gt;&lt;D xsi:type="xsd:double"&gt;144100&lt;/D&gt;&lt;D xsi:type="xsd:double"&gt;136648.72&lt;/D&gt;&lt;D xsi:type="xsd:double"&gt;134212.12&lt;/D&gt;&lt;D xsi:type="xsd:double"&gt;130955.46&lt;/D&gt;&lt;D xsi:type="xsd:double"&gt;128199.22&lt;/D&gt;&lt;D xsi:type="xsd:double"&gt;126302.34&lt;/D&gt;&lt;D xsi:type="xsd:double"&gt;124043.9&lt;/D&gt;&lt;D xsi:type="xsd:double"&gt;108730&lt;/D&gt;&lt;D xsi:type="xsd:double"&gt;106366.76&lt;/D&gt;&lt;D xsi:type="xsd:double"&gt;104800&lt;/D&gt;&lt;D xsi:type="xsd:double"&gt;101137.24&lt;/D&gt;&lt;D xsi:type="xsd:double"&gt;96940&lt;/D&gt;&lt;D xsi:type="xsd:double"&gt;88173.48&lt;/D&gt;&lt;D xsi:type="xsd:double"&gt;74706.68&lt;/D&gt;&lt;D xsi:type="xsd:double"&gt;68644&lt;/D&gt;&lt;D xsi:type="xsd:double"&gt;65500&lt;/D&gt;&lt;D xsi:type="xsd:double"&gt;65460.7&lt;/D&gt;&lt;D xsi:type="xsd:double"&gt;61868.68&lt;/D&gt;&lt;D xsi:type="xsd:double"&gt;57071.46&lt;/D&gt;&lt;D xsi:type="xsd:double"&gt;53809.56&lt;/D&gt;&lt;D xsi:type="xsd:double"&gt;53675.94&lt;/D&gt;&lt;D xsi:type="xsd:double"&gt;53290.8&lt;/D&gt;&lt;D xsi:type="xsd:double"&gt;49185.26&lt;/D&gt;&lt;D xsi:type="xsd:double"&gt;47160&lt;/D&gt;&lt;D xsi:type="xsd:double"&gt;47128.56&lt;/D&gt;&lt;D xsi:type="xsd:double"&gt;46664.82&lt;/D&gt;&lt;D xsi:type="xsd:double"&gt;46263.96&lt;/D&gt;&lt;D xsi:type="xsd:double"&gt;44540&lt;/D&gt;&lt;D xsi:type="xsd:double"&gt;44089.36&lt;/D&gt;&lt;D xsi:type="xsd:double"&gt;34329.86&lt;/D&gt;&lt;D xsi:type="xsd:double"&gt;31033.9&lt;/D&gt;&lt;D xsi:type="xsd:double"&gt;30840.02&lt;/D&gt;&lt;D xsi:type="xsd:double"&gt;30318.64&lt;/D&gt;&lt;D xsi:type="xsd:double"&gt;30234.8&lt;/D&gt;&lt;D xsi:type="xsd:double"&gt;27732.7&lt;/D&gt;&lt;D xsi:type="xsd:double"&gt;26304.8&lt;/D&gt;&lt;D xsi:type="xsd:double"&gt;26200&lt;/D&gt;&lt;D xsi:type="xsd:double"&gt;26200&lt;/D&gt;&lt;D xsi:type="xsd:double"&gt;19707.64&lt;/D&gt;&lt;D xsi:type="xsd:double"&gt;19650&lt;/D&gt;&lt;D xsi:type="xsd:double"&gt;18539.12&lt;/D&gt;&lt;D xsi:type="xsd:double"&gt;18512.92&lt;/D&gt;&lt;D xsi:type="xsd:double"&gt;18279.74&lt;/D&gt;&lt;D xsi:type="xsd:double"&gt;17223.88&lt;/D&gt;&lt;D xsi:type="xsd:double"&gt;16037.02&lt;/D&gt;&lt;D xsi:type="xsd:double"&gt;12772.5&lt;/D&gt;&lt;D xsi:type="xsd:double"&gt;10480&lt;/D&gt;&lt;D xsi:type="xsd:double"&gt;10480&lt;/D&gt;&lt;D xsi:type="xsd:double"&gt;9507.98&lt;/D&gt;&lt;D xsi:type="xsd:double"&gt;9036.38&lt;/D&gt;&lt;D xsi:type="xsd:double"&gt;6550&lt;/D&gt;&lt;D xsi:type="xsd:double"&gt;6550&lt;/D&gt;&lt;D xsi:type="xsd:double"&gt;5240&lt;/D&gt;&lt;D xsi:type="xsd:double"&gt;3144&lt;/D&gt;&lt;D xsi:type="xsd:double"&gt;2620&lt;/D&gt;&lt;D xsi:type="xsd:double"&gt;2596.42&lt;/D&gt;&lt;D xsi:type="xsd:double"&gt;2051.46&lt;/D&gt;&lt;D xsi:type="xsd:double"&gt;1655.84&lt;/D&gt;&lt;D xsi:type="xsd:double"&gt;293.44&lt;/D&gt;&lt;D xsi:type="xsd:double"&gt;272.48&lt;/D&gt;&lt;D xsi:type="xsd:double"&gt;131&lt;/D&gt;&lt;D xsi:type="xsd:double"&gt;36.68&lt;/D&gt;&lt;D xsi:type="xsd:double"&gt;34.06&lt;/D&gt;&lt;D xsi:type="xsd:double"&gt;10.48&lt;/D&gt;&lt;/FQL&gt;&lt;FQL&gt;&lt;Q&gt;VBIV-US^OS_TOP_HLDR_PCTOS(ALL,0D,,MTD,,F,SEC)&lt;/Q&gt;&lt;R&gt;108&lt;/R&gt;&lt;C&gt;1&lt;/C&gt;&lt;D xsi:type="xsd:double"&gt;23.8642&lt;/D&gt;&lt;D xsi:type="xsd:double"&gt;4.6753&lt;/D&gt;&lt;D xsi:type="xsd:double"&gt;1.2408&lt;/D&gt;&lt;D xsi:type="xsd:double"&gt;1.0306&lt;/D&gt;&lt;D xsi:type="xsd:double"&gt;1.0242&lt;/D&gt;&lt;D xsi:type="xsd:double"&gt;0.8812&lt;/D&gt;&lt;D xsi:type="xsd:double"&gt;0.8307&lt;/D&gt;&lt;D xsi:type="xsd:double"&gt;0.8086&lt;/D&gt;&lt;D xsi:type="xsd:double"&gt;0.7412&lt;/D&gt;&lt;D xsi:type="xsd:double"&gt;0.5665&lt;/D&gt;&lt;D xsi:type="xsd:double"&gt;0.2305&lt;/D&gt;&lt;D xsi:type="xsd:double"&gt;0.1857&lt;/D&gt;&lt;D xsi:type="xsd:double"&gt;0.1782&lt;/D&gt;&lt;D xsi:type="xsd:double"&gt;0.1758&lt;/D&gt;&lt;D xsi:type="xsd:double"&gt;0.1723&lt;/D&gt;&lt;D xsi:type="xsd:double"&gt;0.1486&lt;/D&gt;&lt;D xsi:type="xsd:double"&gt;0.1428&lt;/D&gt;&lt;D xsi:type="xsd:double"&gt;0.1397&lt;/D&gt;&lt;D xsi:type="xsd:double"&gt;0.1376&lt;/D&gt;&lt;D xsi:type="xsd:double"&gt;0.1343&lt;/D&gt;&lt;D xsi:type="xsd:double"&gt;0.1309&lt;/D&gt;&lt;D xsi:type="xsd:double"&gt;0.1278&lt;/D&gt;&lt;D xsi:type="xsd:double"&gt;0.1203&lt;/D&gt;&lt;D xsi:type="xsd:double"&gt;0.1009&lt;/D&gt;&lt;D xsi:type="xsd:double"&gt;0.0667&lt;/D&gt;&lt;D xsi:type="xsd:double"&gt;0.0481&lt;/D&gt;&lt;D xsi:type="xsd:double"&gt;0.0452&lt;/D&gt;&lt;D xsi:type="xsd:double"&gt;0.0448&lt;/D&gt;&lt;D xsi:type="xsd:double"&gt;0.0443&lt;/D&gt;&lt;D xsi:type="xsd:double"&gt;0.0438&lt;/D&gt;&lt;D xsi:type="xsd:double"&gt;0.0434&lt;/D&gt;&lt;D xsi:type="xsd:double"&gt;0.043&lt;/D&gt;&lt;D xsi:type="xsd:double"&gt;0.0395&lt;/D&gt;&lt;D xsi:type="xsd:double"&gt;0.0393&lt;/D&gt;&lt;D xsi:type="xsd:double"&gt;0.0379&lt;/D&gt;&lt;D xsi:type="xsd:double"&gt;0.0369&lt;/D&gt;&lt;D xsi:type="xsd:double"&gt;0.0323&lt;/D&gt;&lt;D xsi:type="xsd:double"&gt;0.0316&lt;/D&gt;&lt;D xsi:type="xsd:double"&gt;0.031&lt;/D&gt;&lt;D xsi:type="xsd:double"&gt;0.0302&lt;/D&gt;&lt;D xsi:type="xsd:double"&gt;0.0298&lt;/D&gt;&lt;D xsi:type="xsd:double"&gt;0.0284&lt;/D&gt;&lt;D xsi:type="xsd:double"&gt;0.0264&lt;/D&gt;&lt;D xsi:type="xsd:double"&gt;0.0239&lt;/D&gt;&lt;D xsi:type="xsd:double"&gt;0.0238&lt;/D&gt;&lt;D xsi:type="xsd:double"&gt;0.0226&lt;/D&gt;&lt;D xsi:type="xsd:double"&gt;0.0222&lt;/D&gt;&lt;D xsi:type="xsd:double"&gt;0.0217&lt;/D&gt;&lt;D xsi:type="xsd:double"&gt;0.0212&lt;/D&gt;&lt;D xsi:type="xsd:double"&gt;0.0209&lt;/D&gt;&lt;D xsi:type="xsd:double"&gt;0.0205&lt;/D&gt;&lt;D xsi:type="xsd:double"&gt;0.018&lt;/D&gt;&lt;D xsi:type="xsd:double"&gt;0.0176&lt;/D&gt;&lt;D xsi:type="xsd:double"&gt;0.0173&lt;/D&gt;&lt;D xsi:type="xsd:double"&gt;0.0167&lt;/D&gt;&lt;D xsi:type="xsd:double"&gt;0.016&lt;/D&gt;&lt;D xsi:type="xsd:double"&gt;0.0146&lt;/D&gt;&lt;D xsi:type="xsd:double"&gt;0.0124&lt;/D&gt;&lt;D xsi:type="xsd:double"&gt;0.0114&lt;/D&gt;&lt;D xsi:type="xsd:double"&gt;0.0108&lt;/D&gt;&lt;D xsi:type="xsd:double"&gt;0.0108&lt;/D&gt;&lt;D xsi:type="xsd:double"&gt;0.0102&lt;/D&gt;&lt;D xsi:type="xsd:double"&gt;0.0094&lt;/D&gt;&lt;D xsi:type="xsd:double"&gt;0.0089&lt;/D&gt;&lt;D xsi:type="xsd:double"&gt;0.0089&lt;/D&gt;&lt;D xsi:type="xsd:double"&gt;0.0088&lt;/D&gt;&lt;D xsi:type="xsd:double"&gt;0.0081&lt;/D&gt;&lt;D xsi:type="xsd:double"&gt;0.0078&lt;/D&gt;&lt;D xsi:type="xsd:double"&gt;0.0078&lt;/D&gt;&lt;D xsi:type="xsd:double"&gt;0.0077&lt;/D&gt;&lt;D xsi:type="xsd:double"&gt;0.0077&lt;/D&gt;&lt;D xsi:type="xsd:double"&gt;0.0074&lt;/D&gt;&lt;D xsi:type="xsd:double"&gt;0.0073&lt;/D&gt;&lt;D xsi:type="xsd:double"&gt;0.0057&lt;/D&gt;&lt;D xsi:type="xsd:double"&gt;0.0051&lt;/D&gt;&lt;D xsi:type="xsd:double"&gt;0.0051&lt;/D&gt;&lt;D xsi:type="xsd:double"&gt;0.005&lt;/D&gt;&lt;D xsi:type="xsd:double"&gt;0.005&lt;/D&gt;&lt;D xsi:type="xsd:double"&gt;0.0046&lt;/D&gt;&lt;D xsi:type="xsd:double"&gt;0.0044&lt;/D&gt;&lt;D xsi:type="xsd:double"&gt;0.0043&lt;/D&gt;&lt;D xsi:type="xsd:double"&gt;0.0043&lt;/D&gt;&lt;D xsi:type="xsd:double"&gt;0.0033&lt;/D&gt;&lt;D xsi:type="xsd:double"&gt;0.0033&lt;/D&gt;&lt;D xsi:type="xsd:double"&gt;0.0031&lt;/D&gt;&lt;D xsi:type="xsd:double"&gt;0.0031&lt;/D&gt;&lt;D xsi:type="xsd:double"&gt;0.003&lt;/D&gt;&lt;D xsi:type="xsd:double"&gt;0.0029&lt;/D&gt;&lt;D xsi:type="xsd:double"&gt;0.0027&lt;/D&gt;&lt;D xsi:type="xsd:double"&gt;0.0021&lt;/D&gt;&lt;D xsi:type="xsd:double"&gt;0.0017&lt;/D&gt;&lt;D xsi:type="xsd:double"&gt;0.0017&lt;/D&gt;&lt;D xsi:type="xsd:double"&gt;0.0016&lt;/D&gt;&lt;D xsi:type="xsd:double"&gt;0.0015&lt;/D&gt;&lt;D xsi:type="xsd:double"&gt;0.0011&lt;/D&gt;&lt;D xsi:type="xsd:double"&gt;0.0011&lt;/D&gt;&lt;D xsi:type="xsd:double"&gt;0.0009&lt;/D&gt;&lt;D xsi:type="xsd:double"&gt;0.0005&lt;/D&gt;&lt;D xsi:type="xsd:double"&gt;0.0004&lt;/D&gt;&lt;D xsi:type="xsd:double"&gt;0.0004&lt;/D&gt;&lt;D xsi:type="xsd:double"&gt;0.0003&lt;/D&gt;&lt;D xsi:type="xsd:double"&gt;0.0003&lt;/D&gt;&lt;D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xsi:type="xsd:double"&gt;0&lt;/D&gt;&lt;/FQL&gt;&lt;FQL&gt;&lt;Q&gt;AKU-CA^OS_TOP_HLDR_NAME(ALL,0D,,MTD,,F,SEC,"EN")&lt;/Q&gt;&lt;R&gt;4&lt;/R&gt;&lt;C&gt;1&lt;/C&gt;&lt;D xsi:type="xsd:string"&gt;CIBC Asset Management, Inc.&lt;/D&gt;&lt;D xsi:type="xsd:string"&gt;Canoe Financial LP&lt;/D&gt;&lt;D xsi:type="xsd:string"&gt;IA Clarington Investments, Inc.&lt;/D&gt;&lt;D xsi:type="xsd:string"&gt;Picton Mahoney Asset Management&lt;/D&gt;&lt;/FQL&gt;&lt;FQL&gt;&lt;Q&gt;APS-CA^OS_TOP_HLDR_NAME(ALL,0D,,MTD,,F,SEC,"EN")&lt;/Q&gt;&lt;R&gt;68&lt;/R&gt;&lt;C&gt;1&lt;/C&gt;&lt;D xsi:type="xsd:string"&gt;Nantahala Capital Management LLC&lt;/D&gt;&lt;D xsi:type="xsd:string"&gt;Consonance Capital Management LP&lt;/D&gt;&lt;D xsi:type="xsd:string"&gt;Opaleye Management, Inc.&lt;/D&gt;&lt;D xsi:type="xsd:string"&gt;DRW Securities LLC&lt;/D&gt;&lt;D xsi:type="xsd:string"&gt;Polar Capital LLP&lt;/D&gt;&lt;D xsi:type="xsd:string"&gt;Corriente Advisors LLC&lt;/D&gt;&lt;D xsi:type="xsd:string"&gt;Pictet Asset Management SA&lt;/D&gt;&lt;D xsi:type="xsd:string"&gt;Millennium Management LLC&lt;/D&gt;&lt;D xsi:type="xsd:string"&gt;Precept Management LLC&lt;/D&gt;&lt;D xsi:type="xsd:string"&gt;Goldman Sachs &amp;amp; Co. LLC (Private Banking)&lt;/D&gt;&lt;D xsi:type="xsd:string"&gt;OrbiMed Advisors LLC&lt;/D&gt;&lt;D xsi:type="xsd:string"&gt;P.A.W. Capital Partners LP&lt;/D&gt;&lt;D xsi:type="xsd:string"&gt;Voss Capital LLC&lt;/D&gt;&lt;D xsi:type="xsd:string"&gt;Citadel Advisors LLC&lt;/D&gt;&lt;D xsi:type="xsd:string"&gt;GLG Partners LP&lt;/D&gt;&lt;D xsi:type="xsd:string"&gt;Renaissance Technologies LLC&lt;/D&gt;&lt;D xsi:type="xsd:string"&gt;683 Capital Management LLC&lt;/D&gt;&lt;D xsi:type="xsd:string"&gt;Two Sigma Advisers LP&lt;/D&gt;&lt;D xsi:type="xsd:string"&gt;Morgan Stanley Smith Barney LLC (Invt Mgmt)&lt;/D&gt;&lt;D xsi:type="xsd:string"&gt;Sigma Planning Corp.&lt;/D&gt;&lt;D xsi:type="xsd:string"&gt;The Rock Creek Group LP&lt;/D&gt;&lt;D xsi:type="xsd:string"&gt;Atom Investors LP&lt;/D&gt;&lt;D xsi:type="xsd:string"&gt;Marlborough Investment Management International Ltd.&lt;/D&gt;&lt;D xsi:type="xsd:string"&gt;BNP Paribas Arbitrage SNC&lt;/D&gt;&lt;D xsi:type="xsd:string"&gt;Susquehanna Financial Group LLLP&lt;/D&gt;&lt;D xsi:type="xsd:string"&gt;The Patriot Financial Group Insurance Agency LLC&lt;/D&gt;&lt;D xsi:type="xsd:string"&gt;Atlas Principals LLC&lt;/D&gt;&lt;D xsi:type="xsd:string"&gt;DWS Investments (UK) Ltd.&lt;/D&gt;&lt;D xsi:type="xsd:string"&gt;SagePoint Financial, Inc. (Investment Management)&lt;/D&gt;&lt;D xsi:type="xsd:string"&gt;Morgan Stanley Canada Ltd.&lt;/D&gt;&lt;D xsi:type="xsd:string"&gt;BlackRock Asset Management Canada Ltd.&lt;/D&gt;&lt;D xsi:type="xsd:string"&gt;Westwood Management Corp. (Texas)&lt;/D&gt;&lt;D xsi:type="xsd:string"&gt;Morgan Stanley &amp;amp; Co. LLC&lt;/D&gt;&lt;D xsi:type="xsd:string"&gt;Woodline Partners LP&lt;/D&gt;&lt;D xsi:type="xsd:string"&gt;Geode Capital Management LLC&lt;/D&gt;&lt;D xsi:type="xsd:string"&gt;Raymond James Financial Services Advisors, Inc.&lt;/D&gt;&lt;D xsi:type="xsd:string"&gt;US Bancorp Asset Management, Inc.&lt;/D&gt;&lt;D xsi:type="xsd:string"&gt;Simplex Trading LLC&lt;/D&gt;&lt;D xsi:type="xsd:string"&gt;Raymond James &amp;amp; Associates, Inc. (Invt Mgmt)&lt;/D&gt;&lt;D xsi:type="xsd:string"&gt;CSS LLC&lt;/D&gt;&lt;D xsi:type="xsd:string"&gt;Doheny Asset Management LLC&lt;/D&gt;&lt;D xsi:type="xsd:string"&gt;Goldman Sachs International&lt;/D&gt;&lt;D xsi:type="xsd:string"&gt;Total Clarity Wealth Management, Inc.&lt;/D&gt;&lt;D xsi:type="xsd:string"&gt;Gotham Asset Management LLC&lt;/D&gt;&lt;D xsi:type="xsd:string"&gt;Sanders Morris Harris LLC (Investment Management)&lt;/D&gt;&lt;D xsi:type="xsd:string"&gt;Jane Street Capital LLC&lt;/D&gt;&lt;D xsi:type="xsd:string"&gt;Horizons ETFs Management (Canada), Inc.&lt;/D&gt;&lt;D xsi:type="xsd:string"&gt;Firestone Capital Management, Inc.&lt;/D&gt;&lt;D xsi:type="xsd:string"&gt;BlackRock Fund Advisors&lt;/D&gt;&lt;D xsi:type="xsd:string"&gt;Esfera Capital Gestion SGIIC SA&lt;/D&gt;&lt;D xsi:type="xsd:string"&gt;Wells Fargo Clearing Services LLC&lt;/D&gt;&lt;D xsi:type="xsd:string"&gt;Tower Research Capital LLC&lt;/D&gt;&lt;D xsi:type="xsd:string"&gt;RBC Dominion Securities, Inc. (Investment Management)&lt;/D&gt;&lt;D xsi:type="xsd:string"&gt;BMO Asset Management, Inc.&lt;/D&gt;&lt;D xsi:type="xsd:string"&gt;City National Rochdale LLC&lt;/D&gt;&lt;D xsi:type="xsd:string"&gt;Lindbrook Capital LLC&lt;/D&gt;&lt;D xsi:type="xsd:string"&gt;PNC Bank, NA (Investment Management)&lt;/D&gt;&lt;D xsi:type="xsd:string"&gt;Group One Trading LP&lt;/D&gt;&lt;D xsi:type="xsd:string"&gt;JPMorgan Securities LLC (Investment Management)&lt;/D&gt;&lt;D xsi:type="xsd:string"&gt;RBC Capital Markets LLC (Investment Management)&lt;/D&gt;&lt;D xsi:type="xsd:string"&gt;Wells Fargo Advisors Financial Network LLC&lt;/D&gt;&lt;D xsi:type="xsd:string"&gt;SRS Capital Advisors, Inc.&lt;/D&gt;&lt;D xsi:type="xsd:string"&gt;DWS Investment GmbH&lt;/D&gt;&lt;D xsi:type="xsd:string"&gt;Gilder, Gagnon, Howe &amp;amp; Co. LLC&lt;/D&gt;&lt;D xsi:type="xsd:string"&gt;Barclays Capital, Inc.&lt;/D&gt;&lt;D xsi:type="xsd:string"&gt;KMS Financial Services, Inc.&lt;/D&gt;&lt;D xsi:type="xsd:string"&gt;BMO Private Investment Counsel, Inc.&lt;/D&gt;&lt;D xsi:type="xsd:string"&gt;Citigroup Global Markets, Inc. (Investment Management)&lt;/D&gt;&lt;/FQL&gt;&lt;FQL&gt;&lt;Q&gt;AQS-CA^OS_TOP_HLDR_NAME(ALL,0D,,MTD,,F,SEC,"EN")&lt;/Q&gt;&lt;R&gt;0&lt;/R&gt;&lt;C&gt;0&lt;/C&gt;&lt;/FQL&gt;&lt;FQL&gt;&lt;Q&gt;ARCH-CA^OS_TOP_HLDR_NAME(ALL,0D,,MTD,,F,SEC,"EN")&lt;/Q&gt;&lt;R&gt;0&lt;/R&gt;&lt;C&gt;0&lt;/C&gt;&lt;/FQL&gt;&lt;FQL&gt;&lt;Q&gt;ASG-CA^OS_TOP_HLDR_NAME(ALL,0D,,MTD,,F,SEC,"EN")&lt;/Q&gt;&lt;R&gt;1&lt;/R&gt;&lt;C&gt;1&lt;/C&gt;&lt;D xsi:type="xsd:string"&gt;Ogorek Wealth Management LLC&lt;/D&gt;&lt;/FQL&gt;&lt;FQL&gt;&lt;Q&gt;ATE-CA^OS_TOP_HLDR_NAME(ALL,0D,,MTD,,F,SEC,"EN")&lt;/Q&gt;&lt;R&gt;0&lt;/R&gt;&lt;C&gt;0&lt;/C&gt;&lt;/FQL&gt;&lt;FQL&gt;&lt;Q&gt;AUP-CA^OS_TOP_HLDR_NAME(ALL,0D,,MTD,,F,SEC,"EN")&lt;/Q&gt;&lt;R&gt;165&lt;/R&gt;&lt;C&gt;1&lt;/C&gt;&lt;D xsi:type="xsd:string"&gt;HealthCor Management LP&lt;/D&gt;&lt;D xsi:type="xsd:string"&gt;Consonance Capital Management LP&lt;/D&gt;&lt;D xsi:type="xsd:string"&gt;Point72 Asset Management LP&lt;/D&gt;&lt;D xsi:type="xsd:string"&gt;FIAM LLC&lt;/D&gt;&lt;D xsi:type="xsd:string"&gt;Fidelity Management &amp;amp; Research Co. LLC&lt;/D&gt;&lt;D xsi:type="xsd:string"&gt;Avoro Capital Advisor LLC&lt;/D&gt;&lt;D xsi:type="xsd:string"&gt;Baker Bros. Advisors LP&lt;/D&gt;&lt;D xsi:type="xsd:string"&gt;Pictet Asset Management SA&lt;/D&gt;&lt;D xsi:type="xsd:string"&gt;APG Asset Management NV&lt;/D&gt;&lt;D xsi:type="xsd:string"&gt;Renaissance Technologies LLC&lt;/D&gt;&lt;D xsi:type="xsd:string"&gt;OrbiMed Advisors LLC&lt;/D&gt;&lt;D xsi:type="xsd:string"&gt;Franklin Advisers, Inc.&lt;/D&gt;&lt;D xsi:type="xsd:string"&gt;Citadel Advisors LLC&lt;/D&gt;&lt;D xsi:type="xsd:string"&gt;Susquehanna Financial Group LLLP&lt;/D&gt;&lt;D xsi:type="xsd:string"&gt;Connor, Clark &amp;amp; Lunn Investment Management Ltd.&lt;/D&gt;&lt;D xsi:type="xsd:string"&gt;Assenagon Asset Management SA (Germany)&lt;/D&gt;&lt;D xsi:type="xsd:string"&gt;BlackRock Fund Advisors&lt;/D&gt;&lt;D xsi:type="xsd:string"&gt;Acuta Capital Partners LLC&lt;/D&gt;&lt;D xsi:type="xsd:string"&gt;Invus Public Equities Advisors LLC&lt;/D&gt;&lt;D xsi:type="xsd:string"&gt;Goldman Sachs &amp;amp; Co. LLC (Private Banking)&lt;/D&gt;&lt;D xsi:type="xsd:string"&gt;Kingdon Capital Management LLC&lt;/D&gt;&lt;D xsi:type="xsd:string"&gt;Atom Investors LP&lt;/D&gt;&lt;D xsi:type="xsd:string"&gt;Hudson Bay Capital Management LP&lt;/D&gt;&lt;D xsi:type="xsd:string"&gt;Millennium Management LLC&lt;/D&gt;&lt;D xsi:type="xsd:string"&gt;Adage Capital Management LP&lt;/D&gt;&lt;D xsi:type="xsd:string"&gt;Broadfin Capital LLC&lt;/D&gt;&lt;D xsi:type="xsd:string"&gt;Ghost Tree Capital LLC&lt;/D&gt;&lt;D xsi:type="xsd:string"&gt;Wells Fargo Clearing Services LLC&lt;/D&gt;&lt;D xsi:type="xsd:string"&gt;Lord, Abbett &amp;amp; Co. LLC&lt;/D&gt;&lt;D xsi:type="xsd:string"&gt;Ikarian Capital LLC&lt;/D&gt;&lt;D xsi:type="xsd:string"&gt;Group One Trading LP&lt;/D&gt;&lt;D xsi:type="xsd:string"&gt;Burrage Capital Management LLC&lt;/D&gt;&lt;D xsi:type="xsd:string"&gt;Allianz Global Investors U.S. LLC&lt;/D&gt;&lt;D xsi:type="xsd:string"&gt;Victory Capital Management, Inc. (Investment Management)&lt;/D&gt;&lt;D xsi:type="xsd:string"&gt;TD Asset Management, Inc.&lt;/D&gt;&lt;D xsi:type="xsd:string"&gt;Schweizerische Nationalbank (Investment Portfolio)&lt;/D&gt;&lt;D xsi:type="xsd:string"&gt;EAM Global Investors LLC&lt;/D&gt;&lt;D xsi:type="xsd:string"&gt;J. Goldman &amp;amp; Co. LP&lt;/D&gt;&lt;D xsi:type="xsd:string"&gt;Ironwood Investment Management LLC&lt;/D&gt;&lt;D xsi:type="xsd:string"&gt;D. E. Shaw &amp;amp; Co. LP&lt;/D&gt;&lt;D xsi:type="xsd:string"&gt;Parkman Healthcare Partners LLC&lt;/D&gt;&lt;D xsi:type="xsd:string"&gt;UBS Financial Services, Inc.&lt;/D&gt;&lt;D xsi:type="xsd:string"&gt;JPMorgan Investment Management, Inc.&lt;/D&gt;&lt;D xsi:type="xsd:string"&gt;Pura Vida Investments LLC&lt;/D&gt;&lt;D xsi:type="xsd:string"&gt;BlackRock Asset Management Canada Ltd.&lt;/D&gt;&lt;D xsi:type="xsd:string"&gt;Geode Capital Management LLC&lt;/D&gt;&lt;D xsi:type="xsd:string"&gt;Rockefeller &amp;amp; Co. LLC&lt;/D&gt;&lt;D xsi:type="xsd:string"&gt;TIAA-CREF Investment Management LLC&lt;/D&gt;&lt;D xsi:type="xsd:string"&gt;Tekla Capital Management LLC&lt;/D&gt;&lt;D xsi:type="xsd:string"&gt;Wells Fargo Advisors Financial Network LLC&lt;/D&gt;&lt;D xsi:type="xsd:string"&gt;Kazazian Asset Management LLC&lt;/D&gt;&lt;D xsi:type="xsd:string"&gt;Numeric Investors LLC&lt;/D&gt;&lt;D xsi:type="xsd:string"&gt;Suvretta Capital Management LLC&lt;/D&gt;&lt;D xsi:type="xsd:string"&gt;Arctic Fund Management AS (Sweden)&lt;/D&gt;&lt;D xsi:type="xsd:string"&gt;Two Sigma Advisers LP&lt;/D&gt;&lt;D xsi:type="xsd:string"&gt;Credit Suisse Securities (USA) LLC (Broker)&lt;/D&gt;&lt;D xsi:type="xsd:string"&gt;Creative Planning, Inc.&lt;/D&gt;&lt;D xsi:type="xsd:string"&gt;Erste Asset Management GmbH&lt;/D&gt;&lt;D xsi:type="xsd:string"&gt;LMR Partners LLP&lt;/D&gt;&lt;D xsi:type="xsd:string"&gt;Barclays Capital, Inc.&lt;/D&gt;&lt;D xsi:type="xsd:string"&gt;Stifel Nicolaus &amp;amp; Co., Inc. (Investment Management)&lt;/D&gt;&lt;D xsi:type="xsd:string"&gt;Verition Fund Management LLC&lt;/D&gt;&lt;D xsi:type="xsd:string"&gt;Fred Alger Management LLC&lt;/D&gt;&lt;D xsi:type="xsd:string"&gt;Gladstone Institutional Advisory LLC&lt;/D&gt;&lt;D xsi:type="xsd:string"&gt;UBS AG (Investment Management)&lt;/D&gt;&lt;D xsi:type="xsd:string"&gt;The Vanguard Group, Inc.&lt;/D&gt;&lt;D xsi:type="xsd:string"&gt;Sabby Capital LLC&lt;/D&gt;&lt;D xsi:type="xsd:string"&gt;Raymond James &amp;amp; Associates, Inc. (Invt Mgmt)&lt;/D&gt;&lt;D xsi:type="xsd:string"&gt;Credit Suisse Asset Management (Schweiz) AG&lt;/D&gt;&lt;D xsi:type="xsd:string"&gt;C-QUADRAT Asset Management (UK) LLP&lt;/D&gt;&lt;D xsi:type="xsd:string"&gt;Allianz Global Investors Taiwan Ltd.&lt;/D&gt;&lt;D xsi:type="xsd:string"&gt;HAP Trading LLC&lt;/D&gt;&lt;D xsi:type="xsd:string"&gt;Employees Retirement System of Texas&lt;/D&gt;&lt;D xsi:type="xsd:string"&gt;Boothbay Fund Management LLC&lt;/D&gt;&lt;D xsi:type="xsd:string"&gt;Squarepoint OPS LLC&lt;/D&gt;&lt;D xsi:type="xsd:string"&gt;Cubist Systematic Strategies LLC&lt;/D&gt;&lt;D xsi:type="xsd:string"&gt;Caption Management LLC&lt;/D&gt;&lt;D xsi:type="xsd:string"&gt;Vanguard Global Advisers LLC&lt;/D&gt;&lt;D xsi:type="xsd:string"&gt;AXA Equitable Funds Management Group LLC&lt;/D&gt;&lt;D xsi:type="xsd:string"&gt;Perinvest (UK) Ltd.&lt;/D&gt;&lt;D xsi:type="xsd:string"&gt;Picton Mahoney Asset Management&lt;/D&gt;&lt;D xsi:type="xsd:string"&gt;UBS Asset Management (UK) Ltd.&lt;/D&gt;&lt;D xsi:type="xsd:string"&gt;Morgan Stanley Smith Barney LLC (Invt Mgmt)&lt;/D&gt;&lt;D xsi:type="xsd:string"&gt;Two Sigma Investments LP&lt;/D&gt;&lt;D xsi:type="xsd:string"&gt;Morgan Stanley Canada Ltd.&lt;/D&gt;&lt;D xsi:type="xsd:string"&gt;Seven Eight Capital LP&lt;/D&gt;&lt;D xsi:type="xsd:string"&gt;PMG Fonds Management AG&lt;/D&gt;&lt;D xsi:type="xsd:string"&gt;Virtu Financial BD LLC&lt;/D&gt;&lt;D xsi:type="xsd:string"&gt;Vanguard Investments Australia Ltd.&lt;/D&gt;&lt;D xsi:type="xsd:string"&gt;CSS LLC&lt;/D&gt;&lt;D xsi:type="xsd:string"&gt;HighMark Wealth Management LLC&lt;/D&gt;&lt;D xsi:type="xsd:string"&gt;Leap Investments LP&lt;/D&gt;&lt;D xsi:type="xsd:string"&gt;Barclays Bank Plc (Private Banking)&lt;/D&gt;&lt;D xsi:type="xsd:string"&gt;ProShare Advisors LLC&lt;/D&gt;&lt;D xsi:type="xsd:string"&gt;Aigen Investment Management LP&lt;/D&gt;&lt;D xsi:type="xsd:string"&gt;Fisher Asset Management LLC&lt;/D&gt;&lt;D xsi:type="xsd:string"&gt;Vigilare Wealth Management LLC&lt;/D&gt;&lt;D xsi:type="xsd:string"&gt;Walleye Capital LLC&lt;/D&gt;&lt;D xsi:type="xsd:string"&gt;The Patriot Financial Group Insurance Agency LLC&lt;/D&gt;&lt;D xsi:type="xsd:string"&gt;Quantitative Systematic Strategies LLC&lt;/D&gt;&lt;D xsi:type="xsd:string"&gt;SSgA Funds Management, Inc.&lt;/D&gt;&lt;D xsi:type="xsd:string"&gt;BofA Securities, Inc.&lt;/D&gt;&lt;D xsi:type="xsd:string"&gt;KLP Kapitalforvaltning AS&lt;/D&gt;&lt;D xsi:type="xsd:string"&gt;Total Clarity Wealth Management, Inc.&lt;/D&gt;&lt;D xsi:type="xsd:string"&gt;Russell Investment Management LLC&lt;/D&gt;&lt;D xsi:type="xsd:string"&gt;Benjamin F. Edwards &amp;amp; Co., Inc.&lt;/D&gt;&lt;D xsi:type="xsd:string"&gt;US Bancorp Asset Management, Inc.&lt;/D&gt;&lt;D xsi:type="xsd:string"&gt;BlackRock Advisors (UK) Ltd.&lt;/D&gt;&lt;D xsi:type="xsd:string"&gt;Merrill Lynch Canada, Inc.&lt;/D&gt;&lt;D xsi:type="xsd:string"&gt;tru Independence Asset Management LLC&lt;/D&gt;&lt;D xsi:type="xsd:string"&gt;Peregrine Capital Management LLC&lt;/D&gt;&lt;D xsi:type="xsd:string"&gt;David M. Knott Partnership&lt;/D&gt;&lt;D xsi:type="xsd:string"&gt;Banque Cantonale Vaudoise (Investment Management)&lt;/D&gt;&lt;D xsi:type="xsd:string"&gt;Securities America Advisors, Inc.&lt;/D&gt;&lt;D xsi:type="xsd:string"&gt;Citigroup Global Markets, Inc. (Investment Management)&lt;/D&gt;&lt;D xsi:type="xsd:string"&gt;Brown Brothers Harriman &amp;amp; Co. (Investment Management)&lt;/D&gt;&lt;D xsi:type="xsd:string"&gt;BlackRock Investment Management (UK) Ltd.&lt;/D&gt;&lt;D xsi:type="xsd:string"&gt;Simplex Trading LLC&lt;/D&gt;&lt;D xsi:type="xsd:string"&gt;DWS Investment GmbH&lt;/D&gt;&lt;D xsi:type="xsd:string"&gt;Zurcher Kantonalbank (Investment Management)&lt;/D&gt;&lt;D xsi:type="xsd:string"&gt;FORA Capital LLC&lt;/D&gt;&lt;D xsi:type="xsd:string"&gt;Guardians of New Zealand Superannuation&lt;/D&gt;&lt;D xsi:type="xsd:string"&gt;Amundi Asset Management SA (Investment Management)&lt;/D&gt;&lt;D xsi:type="xsd:string"&gt;Societe Generale Gestion SA&lt;/D&gt;&lt;D xsi:type="xsd:string"&gt;UBS Securities LLC&lt;/D&gt;&lt;D xsi:type="xsd:string"&gt;Morgan Stanley &amp;amp; Co. International Plc&lt;/D&gt;&lt;D xsi:type="xsd:string"&gt;Legal &amp;amp; General Investment Management Ltd.&lt;/D&gt;&lt;D xsi:type="xsd:string"&gt;SEI Investments Management Corp.&lt;/D&gt;&lt;D xsi:type="xsd:string"&gt;LSV Asset Management&lt;/D&gt;&lt;D xsi:type="xsd:string"&gt;NewSquare Capital LLC&lt;/D&gt;&lt;D xsi:type="xsd:string"&gt;CIBC Asset Management, Inc.&lt;/D&gt;&lt;D xsi:type="xsd:string"&gt;GLC Asset Management Group Ltd.&lt;/D&gt;&lt;D xsi:type="xsd:string"&gt;RBC Capital Markets LLC (Investment Management)&lt;/D&gt;&lt;D xsi:type="xsd:string"&gt;Mackenzie Financial Corp.&lt;/D&gt;&lt;D xsi:type="xsd:string"&gt;Shell Asset Management Company BV&lt;/D&gt;&lt;D xsi:type="xsd:string"&gt;Pacifica Partners, Inc.&lt;/D&gt;&lt;D xsi:type="xsd:string"&gt;BMO Asset Management, Inc.&lt;/D&gt;&lt;D xsi:type="xsd:string"&gt;GF Fund Management Co., Ltd.&lt;/D&gt;&lt;D xsi:type="xsd:string"&gt;Bank of America, NA (Private Banking)&lt;/D&gt;&lt;D xsi:type="xsd:string"&gt;Advisory Alpha LLC&lt;/D&gt;&lt;D xsi:type="xsd:string"&gt;ClearArc Capital, Inc.&lt;/D&gt;&lt;D xsi:type="xsd:string"&gt;Kore Private Wealth LLC&lt;/D&gt;&lt;D xsi:type="xsd:string"&gt;Steward Partners Investment Advisory LLC&lt;/D&gt;&lt;D xsi:type="xsd:string"&gt;RBC Dominion Securities, Inc. (Investment Management)&lt;/D&gt;&lt;D xsi:type="xsd:string"&gt;Morgan Stanley &amp;amp; Co. LLC&lt;/D&gt;&lt;D xsi:type="xsd:string"&gt;BlackRock Investment Management LLC&lt;/D&gt;&lt;D xsi:type="xsd:string"&gt;Trust Company of Vermont&lt;/D&gt;&lt;D xsi:type="xsd:string"&gt;Savior LLC&lt;/D&gt;&lt;D xsi:type="xsd:string"&gt;Mirae Asset Global Investments Co., Ltd.&lt;/D&gt;&lt;D xsi:type="xsd:string"&gt;Sowell Financial Services LLC&lt;/D&gt;&lt;D xsi:type="xsd:string"&gt;AHL Partners LLP&lt;/D&gt;&lt;D xsi:type="xsd:string"&gt;ZB, NA (Private Banking)&lt;/D&gt;&lt;D xsi:type="xsd:string"&gt;Daiwa Asset Management Co. Ltd.&lt;/D&gt;&lt;D xsi:type="xsd:string"&gt;Howe &amp;amp; Rusling, Inc.&lt;/D&gt;&lt;D xsi:type="xsd:string"&gt;CWM LLC&lt;/D&gt;&lt;D xsi:type="xsd:string"&gt;Wealthcare Advisory Partners LLC&lt;/D&gt;&lt;D xsi:type="xsd:string"&gt;Golden State Wealth Management LLC&lt;/D&gt;&lt;D xsi:type="xsd:string"&gt;KMS Financial Services, Inc.&lt;/D&gt;&lt;D xsi:type="xsd:string"&gt;AllianceBernstein LP&lt;/D&gt;&lt;D xsi:type="xsd:string"&gt;Antara Capital LP&lt;/D&gt;&lt;D xsi:type="xsd:string"&gt;Liberty Wealth Management LLC&lt;/D&gt;&lt;D xsi:type="xsd:string"&gt;Barometer Investment House Ltd.&lt;/D&gt;&lt;D xsi:type="xsd:string"&gt;Graubundner Kantonalbank (Private Banking)&lt;/D&gt;&lt;D xsi:type="xsd:string"&gt;PNC Bank, NA (Investment Management)&lt;/D&gt;&lt;D xsi:type="xsd:string"&gt;1919 Investment Counsel LLC&lt;/D&gt;&lt;/FQL&gt;&lt;FQL&gt;&lt;Q&gt;BCT-CA^OS_TOP_HLDR_NAME(ALL,0D,,MTD,,F,SEC,"EN")&lt;/Q&gt;&lt;R&gt;0&lt;/R&gt;&lt;C&gt;0&lt;/C&gt;&lt;/FQL&gt;&lt;FQL&gt;&lt;Q&gt;BHC-US^OS_TOP_HLDR_NAME(ALL,0D,,MTD,,F,SEC,"EN")&lt;/Q&gt;&lt;R&gt;479&lt;/R&gt;&lt;C&gt;1&lt;/C&gt;&lt;D xsi:type="xsd:string"&gt;Fidelity (Canada) Asset Management ULC&lt;/D&gt;&lt;D xsi:type="xsd:string"&gt;Paulson &amp;amp; Co., Inc.&lt;/D&gt;&lt;D xsi:type="xsd:string"&gt;Glenview Capital Management LLC&lt;/D&gt;&lt;D xsi:type="xsd:string"&gt;ValueAct Capital Management LP&lt;/D&gt;&lt;D xsi:type="xsd:string"&gt;Renaissance Technologies LLC&lt;/D&gt;&lt;D xsi:type="xsd:string"&gt;The Vanguard Group, Inc.&lt;/D&gt;&lt;D xsi:type="xsd:string"&gt;GoldenTree Asset Management LP&lt;/D&gt;&lt;D xsi:type="xsd:string"&gt;Morgan Stanley &amp;amp; Co. LLC&lt;/D&gt;&lt;D xsi:type="xsd:string"&gt;Connor, Clark &amp;amp; Lunn Investment Management Ltd.&lt;/D&gt;&lt;D xsi:type="xsd:string"&gt;Wellington Management Co. LLP&lt;/D&gt;&lt;D xsi:type="xsd:string"&gt;Slate Path Capital LP&lt;/D&gt;&lt;D xsi:type="xsd:string"&gt;BMO Asset Management, Inc.&lt;/D&gt;&lt;D xsi:type="xsd:string"&gt;HealthCor Management LP&lt;/D&gt;&lt;D xsi:type="xsd:string"&gt;FundLogic SASU&lt;/D&gt;&lt;D xsi:type="xsd:string"&gt;Nomura Securities Co., Ltd. (Private Banking)&lt;/D&gt;&lt;D xsi:type="xsd:string"&gt;Norges Bank Investment Management&lt;/D&gt;&lt;D xsi:type="xsd:string"&gt;Morgan Stanley &amp;amp; Co. International Plc&lt;/D&gt;&lt;D xsi:type="xsd:string"&gt;Redwood Capital Management LLC&lt;/D&gt;&lt;D xsi:type="xsd:string"&gt;Miller Value Partners LLC&lt;/D&gt;&lt;D xsi:type="xsd:string"&gt;1832 Asset Management LP&lt;/D&gt;&lt;D xsi:type="xsd:string"&gt;T. Rowe Price Associates, Inc. (Investment Management)&lt;/D&gt;&lt;D xsi:type="xsd:string"&gt;OrbiMed Advisors LLC&lt;/D&gt;&lt;D xsi:type="xsd:string"&gt;Thrivent Investment Management, Inc.&lt;/D&gt;&lt;D xsi:type="xsd:string"&gt;Ardevora Asset Management LLP&lt;/D&gt;&lt;D xsi:type="xsd:string"&gt;Goldman Sachs &amp;amp; Co. LLC (Private Banking)&lt;/D&gt;&lt;D xsi:type="xsd:string"&gt;ClearBridge Investments LLC&lt;/D&gt;&lt;D xsi:type="xsd:string"&gt;CIBC World Markets, Inc.&lt;/D&gt;&lt;D xsi:type="xsd:string"&gt;Manulife Investment Management Ltd.&lt;/D&gt;&lt;D xsi:type="xsd:string"&gt;Fidelity Management &amp;amp; Research Co. LLC&lt;/D&gt;&lt;D xsi:type="xsd:string"&gt;Fidelity Investments Canada ULC&lt;/D&gt;&lt;D xsi:type="xsd:string"&gt;RBC Global Asset Management, Inc.&lt;/D&gt;&lt;D xsi:type="xsd:string"&gt;MUFG Securities EMEA Plc&lt;/D&gt;&lt;D xsi:type="xsd:string"&gt;Credit Suisse Securities (USA) LLC (Broker)&lt;/D&gt;&lt;D xsi:type="xsd:string"&gt;Chou Associates Management, Inc.&lt;/D&gt;&lt;D xsi:type="xsd:string"&gt;TD Asset Management, Inc.&lt;/D&gt;&lt;D xsi:type="xsd:string"&gt;Dimensional Fund Advisors LP&lt;/D&gt;&lt;D xsi:type="xsd:string"&gt;BlackRock Advisors LLC&lt;/D&gt;&lt;D xsi:type="xsd:string"&gt;Fiera Capital Corp. (Investment Management)&lt;/D&gt;&lt;D xsi:type="xsd:string"&gt;Bruce &amp;amp; Co., Inc.&lt;/D&gt;&lt;D xsi:type="xsd:string"&gt;Schweizerische Nationalbank (Investment Portfolio)&lt;/D&gt;&lt;D xsi:type="xsd:string"&gt;Alberta Investment Management Corp.&lt;/D&gt;&lt;D xsi:type="xsd:string"&gt;Morgan Stanley Smith Barney LLC (Invt Mgmt)&lt;/D&gt;&lt;D xsi:type="xsd:string"&gt;Nikko Asset Management Co., Ltd.&lt;/D&gt;&lt;D xsi:type="xsd:string"&gt;Private Management Group, Inc.&lt;/D&gt;&lt;D xsi:type="xsd:string"&gt;Millennium Management LLC&lt;/D&gt;&lt;D xsi:type="xsd:string"&gt;Twin Tree Management LP&lt;/D&gt;&lt;D xsi:type="xsd:string"&gt;Arrowstreet Capital LP&lt;/D&gt;&lt;D xsi:type="xsd:string"&gt;Capital Research &amp;amp; Management Co. (World Investors)&lt;/D&gt;&lt;D xsi:type="xsd:string"&gt;Legal &amp;amp; General Investment Management Ltd.&lt;/D&gt;&lt;D xsi:type="xsd:string"&gt;Two Sigma Advisers LP&lt;/D&gt;&lt;D xsi:type="xsd:string"&gt;Susquehanna Financial Group LLLP&lt;/D&gt;&lt;D xsi:type="xsd:string"&gt;State of Wisconsin Investment Board&lt;/D&gt;&lt;D xsi:type="xsd:string"&gt;DWS Investments (UK) Ltd.&lt;/D&gt;&lt;D xsi:type="xsd:string"&gt;Academy Capital Management, Inc.&lt;/D&gt;&lt;D xsi:type="xsd:string"&gt;JPMorgan Investment Management, Inc.&lt;/D&gt;&lt;D xsi:type="xsd:string"&gt;Citigroup Global Markets, Inc. (Investment Management)&lt;/D&gt;&lt;D xsi:type="xsd:string"&gt;Legal &amp;amp; General Investment Management America, Inc.&lt;/D&gt;&lt;D xsi:type="xsd:string"&gt;Citadel Advisors LLC&lt;/D&gt;&lt;D xsi:type="xsd:string"&gt;Lakewood Capital Management LP&lt;/D&gt;&lt;D xsi:type="xsd:string"&gt;Canada Pension Plan Investment Board&lt;/D&gt;&lt;D xsi:type="xsd:string"&gt;GAMCO Asset Management, Inc.&lt;/D&gt;&lt;D xsi:type="xsd:string"&gt;Glendon Capital Management LP&lt;/D&gt;&lt;D xsi:type="xsd:string"&gt;BMO Private Investment Counsel, Inc.&lt;/D&gt;&lt;D xsi:type="xsd:string"&gt;BMO Asset Managers Ltd.&lt;/D&gt;&lt;D xsi:type="xsd:string"&gt;Desjardins Global Asset Management, Inc.&lt;/D&gt;&lt;D xsi:type="xsd:string"&gt;Terril Brothers, Inc.&lt;/D&gt;&lt;D xsi:type="xsd:string"&gt;Geode Capital Management LLC&lt;/D&gt;&lt;D xsi:type="xsd:string"&gt;FIL Investment Advisors&lt;/D&gt;&lt;D xsi:type="xsd:string"&gt;M. D. Sass Investors Services, Inc.&lt;/D&gt;&lt;D xsi:type="xsd:string"&gt;Gabelli Funds LLC&lt;/D&gt;&lt;D xsi:type="xsd:string"&gt;Parametric Portfolio Associates LLC&lt;/D&gt;&lt;D xsi:type="xsd:string"&gt;Invesco Capital Management LLC&lt;/D&gt;&lt;D xsi:type="xsd:string"&gt;Assenagon Asset Management SA (Germany)&lt;/D&gt;&lt;D xsi:type="xsd:string"&gt;Diameter Capital Partners LP&lt;/D&gt;&lt;D xsi:type="xsd:string"&gt;Silver Rock Financial LP&lt;/D&gt;&lt;D xsi:type="xsd:string"&gt;Biglari Capital LLC&lt;/D&gt;&lt;D xsi:type="xsd:string"&gt;Goldman Sachs Asset Management LP&lt;/D&gt;&lt;D xsi:type="xsd:string"&gt;PDT Partners LLC&lt;/D&gt;&lt;D xsi:type="xsd:string"&gt;The Public Sector Pension Investment Board&lt;/D&gt;&lt;D xsi:type="xsd:string"&gt;CIBC Asset Management, Inc.&lt;/D&gt;&lt;D xsi:type="xsd:string"&gt;Northern Trust Investments, Inc.(Investment Management)&lt;/D&gt;&lt;D xsi:type="xsd:string"&gt;Van Eck Associates Corp.&lt;/D&gt;&lt;D xsi:type="xsd:string"&gt;Sjunde AP-fonden&lt;/D&gt;&lt;D xsi:type="xsd:string"&gt;Walleye Capital LLC&lt;/D&gt;&lt;D xsi:type="xsd:string"&gt;Grantham, Mayo, Van Otterloo &amp;amp; Co. LLC&lt;/D&gt;&lt;D xsi:type="xsd:string"&gt;Vanguard Global Advisers LLC&lt;/D&gt;&lt;D xsi:type="xsd:string"&gt;BC Investment Management Corp.&lt;/D&gt;&lt;D xsi:type="xsd:string"&gt;UBS Financial Services, Inc.&lt;/D&gt;&lt;D xsi:type="xsd:string"&gt;Allianz Global Investors GmbH&lt;/D&gt;&lt;D xsi:type="xsd:string"&gt;JPMorgan Securities LLC (Investment Management)&lt;/D&gt;&lt;D xsi:type="xsd:string"&gt;New York State Common Retirement Fund&lt;/D&gt;&lt;D xsi:type="xsd:string"&gt;RBC Dominion Securities, Inc. (Investment Management)&lt;/D&gt;&lt;D xsi:type="xsd:string"&gt;BMO Asset Management Corp.&lt;/D&gt;&lt;D xsi:type="xsd:string"&gt;Vanguard Investments Australia Ltd.&lt;/D&gt;&lt;D xsi:type="xsd:string"&gt;GLC Asset Management Group Ltd.&lt;/D&gt;&lt;D xsi:type="xsd:string"&gt;Managed Account Advisors LLC&lt;/D&gt;&lt;D xsi:type="xsd:string"&gt;APG Asset Management NV&lt;/D&gt;&lt;D xsi:type="xsd:string"&gt;Mellon Investments Corp.&lt;/D&gt;&lt;D xsi:type="xsd:string"&gt;Wells Fargo Clearing Services LLC&lt;/D&gt;&lt;D xsi:type="xsd:string"&gt;Barclays Capital, Inc.&lt;/D&gt;&lt;D xsi:type="xsd:string"&gt;Cubist Systematic Strategies LLC&lt;/D&gt;&lt;D xsi:type="xsd:string"&gt;Sun Life Global Investments (Canada), Inc.&lt;/D&gt;&lt;D xsi:type="xsd:string"&gt;Pendal Group Ltd. (Investment Management)&lt;/D&gt;&lt;D xsi:type="xsd:string"&gt;Credit Suisse Asset Management (Schweiz) AG&lt;/D&gt;&lt;D xsi:type="xsd:string"&gt;Peak6 Capital Management LLC&lt;/D&gt;&lt;D xsi:type="xsd:string"&gt;RBF Capital LLC&lt;/D&gt;&lt;D xsi:type="xsd:string"&gt;Tennessee Consolidated Retirement System&lt;/D&gt;&lt;D xsi:type="xsd:string"&gt;Stifel Nicolaus &amp;amp; Co., Inc. (Investment Management)&lt;/D&gt;&lt;D xsi:type="xsd:string"&gt;Boston Partners Global Investors, Inc.&lt;/D&gt;&lt;D xsi:type="xsd:string"&gt;Goldman Sachs International&lt;/D&gt;&lt;D xsi:type="xsd:string"&gt;BofA Securities, Inc.&lt;/D&gt;&lt;D xsi:type="xsd:string"&gt;FIAM LLC&lt;/D&gt;&lt;D xsi:type="xsd:string"&gt;Stonehill Capital Management LLC&lt;/D&gt;&lt;D xsi:type="xsd:string"&gt;AMP Capital Investors Ltd.&lt;/D&gt;&lt;D xsi:type="xsd:string"&gt;Capital Fund Management SA&lt;/D&gt;&lt;D xsi:type="xsd:string"&gt;DWS Investment GmbH&lt;/D&gt;&lt;D xsi:type="xsd:string"&gt;Aperio Group LLC&lt;/D&gt;&lt;D xsi:type="xsd:string"&gt;M&amp;amp;G Investment Management Ltd.&lt;/D&gt;&lt;D xsi:type="xsd:string"&gt;Group One Trading LP&lt;/D&gt;&lt;D xsi:type="xsd:string"&gt;Stanley Capital Management LLC&lt;/D&gt;&lt;D xsi:type="xsd:string"&gt;SEI Investments Canada Co.&lt;/D&gt;&lt;D xsi:type="xsd:string"&gt;Mackenzie Financial Corp.&lt;/D&gt;&lt;D xsi:type="xsd:string"&gt;BlackRock Investment Management (UK) Ltd.&lt;/D&gt;&lt;D xsi:type="xsd:string"&gt;The Bank of New York Mellon Corp. (Investment Management)&lt;/D&gt;&lt;D xsi:type="xsd:string"&gt;Franklin Bissett Investment Management&lt;/D&gt;&lt;D xsi:type="xsd:string"&gt;Vanguard Fiduciary Trust Co.&lt;/D&gt;&lt;D xsi:type="xsd:string"&gt;Intact Investment Management, Inc.&lt;/D&gt;&lt;D xsi:type="xsd:string"&gt;Merrill Lynch Canada, Inc.&lt;/D&gt;&lt;D xsi:type="xsd:string"&gt;Maverick Capital Ltd.&lt;/D&gt;&lt;D xsi:type="xsd:string"&gt;Eaton Vance Management&lt;/D&gt;&lt;D xsi:type="xsd:string"&gt;Peter B. Cannell &amp;amp; Co., Inc.&lt;/D&gt;&lt;D xsi:type="xsd:string"&gt;INTECH Investment Management LLC&lt;/D&gt;&lt;D xsi:type="xsd:string"&gt;X Square Capital LLC&lt;/D&gt;&lt;D xsi:type="xsd:string"&gt;Thrivent Financial for Lutherans (Investment Portfolio)&lt;/D&gt;&lt;D xsi:type="xsd:string"&gt;Morgan Stanley Canada Ltd.&lt;/D&gt;&lt;D xsi:type="xsd:string"&gt;Apo Asset Management GmbH&lt;/D&gt;&lt;D xsi:type="xsd:string"&gt;Phoenix Investment Adviser LLC&lt;/D&gt;&lt;D xsi:type="xsd:string"&gt;Medical Strategy GmbH&lt;/D&gt;&lt;D xsi:type="xsd:string"&gt;Pictet Asset Management SA&lt;/D&gt;&lt;D xsi:type="xsd:string"&gt;Tekla Capital Management LLC&lt;/D&gt;&lt;D xsi:type="xsd:string"&gt;TD Securities, Inc.&lt;/D&gt;&lt;D xsi:type="xsd:string"&gt;Citigroup Global Markets, Inc. (Broker)&lt;/D&gt;&lt;D xsi:type="xsd:string"&gt;Bridgewater Associates LP&lt;/D&gt;&lt;D xsi:type="xsd:string"&gt;Round Hill Asset Management, Inc.&lt;/D&gt;&lt;D xsi:type="xsd:string"&gt;Northern Trust Global Investments Ltd.&lt;/D&gt;&lt;D xsi:type="xsd:string"&gt;Financial Sense Advisors, Inc.&lt;/D&gt;&lt;D xsi:type="xsd:string"&gt;Research Affiliates LLC&lt;/D&gt;&lt;D xsi:type="xsd:string"&gt;Robert W. Baird &amp;amp; Co., Inc. (Private Banking)&lt;/D&gt;&lt;D xsi:type="xsd:string"&gt;State Street Global Advisors Ltd. (Canada)&lt;/D&gt;&lt;D xsi:type="xsd:string"&gt;State Street Global Advisors Ltd.&lt;/D&gt;&lt;D xsi:type="xsd:string"&gt;Trexquant Investment LP&lt;/D&gt;&lt;D xsi:type="xsd:string"&gt;Gifford Fong Associates, Inc.&lt;/D&gt;&lt;D xsi:type="xsd:string"&gt;Sorbus Partners LLP&lt;/D&gt;&lt;D xsi:type="xsd:string"&gt;Realindex Investments Pty Ltd.&lt;/D&gt;&lt;D xsi:type="xsd:string"&gt;BlackRock Fund Advisors&lt;/D&gt;&lt;D xsi:type="xsd:string"&gt;B&amp;amp;T Capital Management, Inc.&lt;/D&gt;&lt;D xsi:type="xsd:string"&gt;Neuberger Berman Investment Advisers LLC&lt;/D&gt;&lt;D xsi:type="xsd:string"&gt;Creative Planning, Inc.&lt;/D&gt;&lt;D xsi:type="xsd:string"&gt;Russell Investments Canada Ltd.&lt;/D&gt;&lt;D xsi:type="xsd:string"&gt;Invenomic Capital Management LP&lt;/D&gt;&lt;D xsi:type="xsd:string"&gt;Industrial Alliance Investment Management, Inc.&lt;/D&gt;&lt;D xsi:type="xsd:string"&gt;Jay A. Fishman Ltd.&lt;/D&gt;&lt;D xsi:type="xsd:string"&gt;USS Investment Management Ltd.&lt;/D&gt;&lt;D xsi:type="xsd:string"&gt;Lyxor International Asset Management SAS&lt;/D&gt;&lt;D xsi:type="xsd:string"&gt;Laurion Capital Management LP&lt;/D&gt;&lt;D xsi:type="xsd:string"&gt;RBC Cap</t>
        </r>
      </text>
    </comment>
    <comment ref="A4" authorId="0" shapeId="0" xr:uid="{EFA45DB4-EDA2-4583-8B37-7BBA12B36BE9}">
      <text>
        <r>
          <rPr>
            <b/>
            <sz val="9"/>
            <color indexed="81"/>
            <rFont val="Tahoma"/>
            <family val="2"/>
          </rPr>
          <t>ital Markets LLC (Investment Management)&lt;/D&gt;&lt;D xsi:type="xsd:string"&gt;Guardians of New Zealand Superannuation&lt;/D&gt;&lt;D xsi:type="xsd:string"&gt;HSBC Global Asset Management (UK) Ltd.&lt;/D&gt;&lt;D xsi:type="xsd:string"&gt;Schroder Investment Management Ltd.&lt;/D&gt;&lt;D xsi:type="xsd:string"&gt;Three Peaks Capital Management LLC&lt;/D&gt;&lt;D xsi:type="xsd:string"&gt;Korea Investment Corp. (Investment Management)&lt;/D&gt;&lt;D xsi:type="xsd:string"&gt;Qube Research &amp;amp; Technologies Ltd.&lt;/D&gt;&lt;D xsi:type="xsd:string"&gt;NFU Mutual Investment Services Ltd.&lt;/D&gt;&lt;D xsi:type="xsd:string"&gt;UBS Asset Management Switzerland AG&lt;/D&gt;&lt;D xsi:type="xsd:string"&gt;The Colony Group LLC&lt;/D&gt;&lt;D xsi:type="xsd:string"&gt;Kazazian Asset Management LLC&lt;/D&gt;&lt;D xsi:type="xsd:string"&gt;Aviva Investors Global Services Ltd.&lt;/D&gt;&lt;D xsi:type="xsd:string"&gt;UBS Securities LLC&lt;/D&gt;&lt;D xsi:type="xsd:string"&gt;SG Americas Securities LLC&lt;/D&gt;&lt;D xsi:type="xsd:string"&gt;Invesco Canada Ltd.&lt;/D&gt;&lt;D xsi:type="xsd:string"&gt;Skye Global Management LP&lt;/D&gt;&lt;D xsi:type="xsd:string"&gt;Parallax Volatility Advisers LP&lt;/D&gt;&lt;D xsi:type="xsd:string"&gt;Dimensional Fund Advisors Ltd.&lt;/D&gt;&lt;D xsi:type="xsd:string"&gt;Fiera Capital, Inc.&lt;/D&gt;&lt;D xsi:type="xsd:string"&gt;Henry H. Armstrong Associates, Inc.&lt;/D&gt;&lt;D xsi:type="xsd:string"&gt;Continental Advisors LLC&lt;/D&gt;&lt;D xsi:type="xsd:string"&gt;Zurcher Kantonalbank (Investment Management)&lt;/D&gt;&lt;D xsi:type="xsd:string"&gt;Thrivent Asset Management LLC&lt;/D&gt;&lt;D xsi:type="xsd:string"&gt;NNIP Advisors BV&lt;/D&gt;&lt;D xsi:type="xsd:string"&gt;Franklin Templeton Investments Corp.&lt;/D&gt;&lt;D xsi:type="xsd:string"&gt;William Blair Investment Management LLC&lt;/D&gt;&lt;D xsi:type="xsd:string"&gt;Voya Investment Management Co. LLC&lt;/D&gt;&lt;D xsi:type="xsd:string"&gt;Franklin Advisers, Inc.&lt;/D&gt;&lt;D xsi:type="xsd:string"&gt;Allianz Global Investors U.S. LLC&lt;/D&gt;&lt;D xsi:type="xsd:string"&gt;Merrill Lynch, Pierce, Fenner &amp;amp; Smith, Inc. (Invt Mgmt)&lt;/D&gt;&lt;D xsi:type="xsd:string"&gt;QS Investors LLC&lt;/D&gt;&lt;D xsi:type="xsd:string"&gt;Dalton Investments LLC&lt;/D&gt;&lt;D xsi:type="xsd:string"&gt;BlackRock Financial Management, Inc.&lt;/D&gt;&lt;D xsi:type="xsd:string"&gt;Jane Street Capital LLC&lt;/D&gt;&lt;D xsi:type="xsd:string"&gt;Ziegler Capital Management LLC&lt;/D&gt;&lt;D xsi:type="xsd:string"&gt;Xact Kapitalforvaltning AB&lt;/D&gt;&lt;D xsi:type="xsd:string"&gt;Bank of America, NA (Private Banking)&lt;/D&gt;&lt;D xsi:type="xsd:string"&gt;AllianceBernstein LP&lt;/D&gt;&lt;D xsi:type="xsd:string"&gt;SFMG LLC&lt;/D&gt;&lt;D xsi:type="xsd:string"&gt;Franklin Advisory Services LLC&lt;/D&gt;&lt;D xsi:type="xsd:string"&gt;McGinn Investment Management, Inc.&lt;/D&gt;&lt;D xsi:type="xsd:string"&gt;COMMERZBANK AG (Investment Management)&lt;/D&gt;&lt;D xsi:type="xsd:string"&gt;Raymond James &amp;amp; Associates, Inc. (Invt Mgmt)&lt;/D&gt;&lt;D xsi:type="xsd:string"&gt;Oddo BHF Asset Management GmbH&lt;/D&gt;&lt;D xsi:type="xsd:string"&gt;Lyxor Asset Management SAS&lt;/D&gt;&lt;D xsi:type="xsd:string"&gt;Factorial Partners LLC&lt;/D&gt;&lt;D xsi:type="xsd:string"&gt;GSA Capital Partners LLP&lt;/D&gt;&lt;D xsi:type="xsd:string"&gt;Point View Wealth Management, Inc.&lt;/D&gt;&lt;D xsi:type="xsd:string"&gt;RMB Capital Management LLC&lt;/D&gt;&lt;D xsi:type="xsd:string"&gt;Lombard Odier Asset Management (USA) Corp.&lt;/D&gt;&lt;D xsi:type="xsd:string"&gt;Amundi Asset Management SA (Investment Management)&lt;/D&gt;&lt;D xsi:type="xsd:string"&gt;Sumitomo Mitsui Trust Asset Management Co., Ltd.&lt;/D&gt;&lt;D xsi:type="xsd:string"&gt;HighTower Advisors LLC&lt;/D&gt;&lt;D xsi:type="xsd:string"&gt;Hayden Royal LLC&lt;/D&gt;&lt;D xsi:type="xsd:string"&gt;Andra AP-fonden&lt;/D&gt;&lt;D xsi:type="xsd:string"&gt;Sanlam Investments UK Ltd.&lt;/D&gt;&lt;D xsi:type="xsd:string"&gt;ANIMA Sgr SpA&lt;/D&gt;&lt;D xsi:type="xsd:string"&gt;Global X Management Co. LLC&lt;/D&gt;&lt;D xsi:type="xsd:string"&gt;Westside Investment Management, Inc.&lt;/D&gt;&lt;D xsi:type="xsd:string"&gt;AXA Investment Managers (Paris) SA&lt;/D&gt;&lt;D xsi:type="xsd:string"&gt;Engineers Gate Manager LP&lt;/D&gt;&lt;D xsi:type="xsd:string"&gt;JPMorgan Asset Management (UK) Ltd.&lt;/D&gt;&lt;D xsi:type="xsd:string"&gt;Gramercy Funds Management LLC&lt;/D&gt;&lt;D xsi:type="xsd:string"&gt;IBI Mutual Funds Management (1978) Ltd.&lt;/D&gt;&lt;D xsi:type="xsd:string"&gt;KLP Kapitalforvaltning AS&lt;/D&gt;&lt;D xsi:type="xsd:string"&gt;Tower Research Capital LLC&lt;/D&gt;&lt;D xsi:type="xsd:string"&gt;Employees Retirement System of Texas&lt;/D&gt;&lt;D xsi:type="xsd:string"&gt;Envestnet Asset Management, Inc.&lt;/D&gt;&lt;D xsi:type="xsd:string"&gt;Voloridge Investment Management LLC&lt;/D&gt;&lt;D xsi:type="xsd:string"&gt;Danske Bank A/S (Investment Management)&lt;/D&gt;&lt;D xsi:type="xsd:string"&gt;Advisors Asset Management, Inc.&lt;/D&gt;&lt;D xsi:type="xsd:string"&gt;Pinnacle Associates Ltd.&lt;/D&gt;&lt;D xsi:type="xsd:string"&gt;Brinker Capital, Inc.&lt;/D&gt;&lt;D xsi:type="xsd:string"&gt;Brown Brothers Harriman &amp;amp; Co. (Investment Management)&lt;/D&gt;&lt;D xsi:type="xsd:string"&gt;Commonwealth Equity Services, Inc.&lt;/D&gt;&lt;D xsi:type="xsd:string"&gt;Danske Bank A/S (Investment Management Sweden)&lt;/D&gt;&lt;D xsi:type="xsd:string"&gt;State Street Global Advisors France SA&lt;/D&gt;&lt;D xsi:type="xsd:string"&gt;Nexus Investment Management ULC&lt;/D&gt;&lt;D xsi:type="xsd:string"&gt;Janney Montgomery Scott LLC (Investment Management)&lt;/D&gt;&lt;D xsi:type="xsd:string"&gt;DWS International GmbH&lt;/D&gt;&lt;D xsi:type="xsd:string"&gt;US Bancorp Asset Management, Inc.&lt;/D&gt;&lt;D xsi:type="xsd:string"&gt;TwinBeech Capital LP&lt;/D&gt;&lt;D xsi:type="xsd:string"&gt;D.A. Davidson &amp;amp; Co. (Investment Management)&lt;/D&gt;&lt;D xsi:type="xsd:string"&gt;BB&amp;amp;T Securities LLC&lt;/D&gt;&lt;D xsi:type="xsd:string"&gt;Sanlam Investment Management (Pty) Ltd.&lt;/D&gt;&lt;D xsi:type="xsd:string"&gt;E. Ohman J :or Fonder AB&lt;/D&gt;&lt;D xsi:type="xsd:string"&gt;Parkside Investments LLC&lt;/D&gt;&lt;D xsi:type="xsd:string"&gt;Boothbay Fund Management LLC&lt;/D&gt;&lt;D xsi:type="xsd:string"&gt;Quantitative Investment Management LLC&lt;/D&gt;&lt;D xsi:type="xsd:string"&gt;Crossmark Global Investments, Inc.&lt;/D&gt;&lt;D xsi:type="xsd:string"&gt;Regent Investment Management LLC&lt;/D&gt;&lt;D xsi:type="xsd:string"&gt;Bluefin Capital Management LLC&lt;/D&gt;&lt;D xsi:type="xsd:string"&gt;Marathon Trading Investment Management LLC&lt;/D&gt;&lt;D xsi:type="xsd:string"&gt;AlphaCrest Capital Management LLC&lt;/D&gt;&lt;D xsi:type="xsd:string"&gt;Poehling Capital Management, Inc.&lt;/D&gt;&lt;D xsi:type="xsd:string"&gt;Raymond James Financial Services Advisors, Inc.&lt;/D&gt;&lt;D xsi:type="xsd:string"&gt;Gargoyle Investment Advisor LLC&lt;/D&gt;&lt;D xsi:type="xsd:string"&gt;Healthcare of Ontario Pension Plan&lt;/D&gt;&lt;D xsi:type="xsd:string"&gt;Two Sigma Securities LLC&lt;/D&gt;&lt;D xsi:type="xsd:string"&gt;Irish Life Investment Managers Ltd.&lt;/D&gt;&lt;D xsi:type="xsd:string"&gt;Thompson Investment Management, Inc.&lt;/D&gt;&lt;D xsi:type="xsd:string"&gt;Pin Oak Investment Advisors, Inc.&lt;/D&gt;&lt;D xsi:type="xsd:string"&gt;Oppenheimer &amp;amp; Co., Inc. (Wealth Management)&lt;/D&gt;&lt;D xsi:type="xsd:string"&gt;State Street Global Advisors (Japan) Co. Ltd.&lt;/D&gt;&lt;D xsi:type="xsd:string"&gt;Boston Management &amp;amp; Research&lt;/D&gt;&lt;D xsi:type="xsd:string"&gt;Columbia Management Investment Advisers LLC&lt;/D&gt;&lt;D xsi:type="xsd:string"&gt;Wolverine Asset Management LLC&lt;/D&gt;&lt;D xsi:type="xsd:string"&gt;OP Asset Management Ltd.&lt;/D&gt;&lt;D xsi:type="xsd:string"&gt;Greatmark Investment Partners, Inc.&lt;/D&gt;&lt;D xsi:type="xsd:string"&gt;Comerica Bank (Investment Management Texas)&lt;/D&gt;&lt;D xsi:type="xsd:string"&gt;Systematic Financial Management LP&lt;/D&gt;&lt;D xsi:type="xsd:string"&gt;Cohen Klingenstein LLC&lt;/D&gt;&lt;D xsi:type="xsd:string"&gt;Wells Fargo Advisors Financial Network LLC&lt;/D&gt;&lt;D xsi:type="xsd:string"&gt;Claret Asset Management Corp.&lt;/D&gt;&lt;D xsi:type="xsd:string"&gt;Whitebox Advisors LLC&lt;/D&gt;&lt;D xsi:type="xsd:string"&gt;BNP Paribas Arbitrage SNC&lt;/D&gt;&lt;D xsi:type="xsd:string"&gt;Credit Suisse Gestion SGIIC SA&lt;/D&gt;&lt;D xsi:type="xsd:string"&gt;Gabelli &amp;amp; Co. Investment Advisers, Inc.&lt;/D&gt;&lt;D xsi:type="xsd:string"&gt;Shell Asset Management Company BV&lt;/D&gt;&lt;D xsi:type="xsd:string"&gt;Numeric Investors LLC&lt;/D&gt;&lt;D xsi:type="xsd:string"&gt;Ensign Peak Advisors, Inc.&lt;/D&gt;&lt;D xsi:type="xsd:string"&gt;Caption Management LLC&lt;/D&gt;&lt;D xsi:type="xsd:string"&gt;Two Sigma Investments LP&lt;/D&gt;&lt;D xsi:type="xsd:string"&gt;Investors Financial Group LLC&lt;/D&gt;&lt;D xsi:type="xsd:string"&gt;SSgA Funds Management, Inc.&lt;/D&gt;&lt;D xsi:type="xsd:string"&gt;LPL Financial LLC&lt;/D&gt;&lt;D xsi:type="xsd:string"&gt;Kore Private Wealth LLC&lt;/D&gt;&lt;D xsi:type="xsd:string"&gt;Oppenheimer Asset Management, Inc.&lt;/D&gt;&lt;D xsi:type="xsd:string"&gt;Vilas Capital Management LLC&lt;/D&gt;&lt;D xsi:type="xsd:string"&gt;Sanders Morris Harris LLC (Investment Management)&lt;/D&gt;&lt;D xsi:type="xsd:string"&gt;IRON Financial LLC&lt;/D&gt;&lt;D xsi:type="xsd:string"&gt;Westbourne Investment Advisors, Inc.&lt;/D&gt;&lt;D xsi:type="xsd:string"&gt;BG Fund Management Luxembourg SA&lt;/D&gt;&lt;D xsi:type="xsd:string"&gt;Aequim Alternative Investments LP&lt;/D&gt;&lt;D xsi:type="xsd:string"&gt;LeJeune Puetz Investment Counsel LLC&lt;/D&gt;&lt;D xsi:type="xsd:string"&gt;Baxter Bros., Inc.&lt;/D&gt;&lt;D xsi:type="xsd:string"&gt;Blue Square Asset Management LLC&lt;/D&gt;&lt;D xsi:type="xsd:string"&gt;Greenleaf Asset Management, Inc.&lt;/D&gt;&lt;D xsi:type="xsd:string"&gt;Tokio Marine Asset Management Co., Ltd.&lt;/D&gt;&lt;D xsi:type="xsd:string"&gt;Old Mutual Investment Group (Pty) Ltd.&lt;/D&gt;&lt;D xsi:type="xsd:string"&gt;Cambridge Investment Research Advisors, Inc.&lt;/D&gt;&lt;D xsi:type="xsd:string"&gt;OTP Fund Management Ltd.&lt;/D&gt;&lt;D xsi:type="xsd:string"&gt;Triglav Skladi doo&lt;/D&gt;&lt;D xsi:type="xsd:string"&gt;IHT Wealth Management LLC&lt;/D&gt;&lt;D xsi:type="xsd:string"&gt;HSBC Global Asset Management (France) SA&lt;/D&gt;&lt;D xsi:type="xsd:string"&gt;Mediolanum International Funds Ltd.&lt;/D&gt;&lt;D xsi:type="xsd:string"&gt;State Street Global Advisors, Australia, Ltd.&lt;/D&gt;&lt;D xsi:type="xsd:string"&gt;Invesco Advisers, Inc.&lt;/D&gt;&lt;D xsi:type="xsd:string"&gt;Capital Wealth Planning LLC&lt;/D&gt;&lt;D xsi:type="xsd:string"&gt;Fore Capital LLC&lt;/D&gt;&lt;D xsi:type="xsd:string"&gt;Harbor Advisors LLC&lt;/D&gt;&lt;D xsi:type="xsd:string"&gt;Groupama Asset Management SA&lt;/D&gt;&lt;D xsi:type="xsd:string"&gt;Deka Investment GmbH&lt;/D&gt;&lt;D xsi:type="xsd:string"&gt;Securities America Advisors, Inc.&lt;/D&gt;&lt;D xsi:type="xsd:string"&gt;Principal Global Investors (Europe) Ltd.&lt;/D&gt;&lt;D xsi:type="xsd:string"&gt;Credit Suisse AG&lt;/D&gt;&lt;D xsi:type="xsd:string"&gt;CI Investments, Inc.&lt;/D&gt;&lt;D xsi:type="xsd:string"&gt;Timelo Investment Management, Inc.&lt;/D&gt;&lt;D xsi:type="xsd:string"&gt;LLB Asset Management AG&lt;/D&gt;&lt;D xsi:type="xsd:string"&gt;ACATIS Investment Kapitalverwaltungsgesellschaft mbH&lt;/D&gt;&lt;D xsi:type="xsd:string"&gt;Oakworth Capital, Inc.&lt;/D&gt;&lt;D xsi:type="xsd:string"&gt;Stonebridge Capital Advisors LLC&lt;/D&gt;&lt;D xsi:type="xsd:string"&gt;AssetMark, Inc.&lt;/D&gt;&lt;D xsi:type="xsd:string"&gt;Amundi Pioneer Asset Management, Inc.&lt;/D&gt;&lt;D xsi:type="xsd:string"&gt;Prime Capital Investment Advisors LLC&lt;/D&gt;&lt;D xsi:type="xsd:string"&gt;Skandinaviska Enskilda Banken AB (Denmark)&lt;/D&gt;&lt;D xsi:type="xsd:string"&gt;The Northwestern Mutual Life Insurance Co. (Invt Port)&lt;/D&gt;&lt;D xsi:type="xsd:string"&gt;Arden Trust Co.&lt;/D&gt;&lt;D xsi:type="xsd:string"&gt;Arca Fondi SGR SpA&lt;/D&gt;&lt;D xsi:type="xsd:string"&gt;Eurizon Capital SA&lt;/D&gt;&lt;D xsi:type="xsd:string"&gt;Hauck &amp;amp; Aufhauser Fund Services SA&lt;/D&gt;&lt;D xsi:type="xsd:string"&gt;RBC Private Counsel (USA), Inc.&lt;/D&gt;&lt;D xsi:type="xsd:string"&gt;NEXT Financial Group, Inc.&lt;/D&gt;&lt;D xsi:type="xsd:string"&gt;Degroof Petercam Asset Management SA&lt;/D&gt;&lt;D xsi:type="xsd:string"&gt;Nebula Research &amp;amp; Development LLC&lt;/D&gt;&lt;D xsi:type="xsd:string"&gt;Amundi Japan Ltd.&lt;/D&gt;&lt;D xsi:type="xsd:string"&gt;Dunas Capital Gestao de Activos SGFIM SA&lt;/D&gt;&lt;D xsi:type="xsd:string"&gt;Baader Bank AG (Investment Management)&lt;/D&gt;&lt;D xsi:type="xsd:string"&gt;Investacorp Advisory Services, Inc.&lt;/D&gt;&lt;D xsi:type="xsd:string"&gt;AGF Investments, Inc.&lt;/D&gt;&lt;D xsi:type="xsd:string"&gt;SunTrust Advisory Services, Inc.&lt;/D&gt;&lt;D xsi:type="xsd:string"&gt;Baloise Asset Management Schweiz AG&lt;/D&gt;&lt;D xsi:type="xsd:string"&gt;Landry Investment Management, Inc.&lt;/D&gt;&lt;D xsi:type="xsd:string"&gt;Global Retirement Partners LLC&lt;/D&gt;&lt;D xsi:type="xsd:string"&gt;IA Clarington Investments, Inc.&lt;/D&gt;&lt;D xsi:type="xsd:string"&gt;Royal Alliance Associates, Inc. (Investment Management)&lt;/D&gt;&lt;D xsi:type="xsd:string"&gt;Bedel Financial Consulting, Inc.&lt;/D&gt;&lt;D xsi:type="xsd:string"&gt;Quaestio Capital Management SGR SpA&lt;/D&gt;&lt;D xsi:type="xsd:string"&gt;Edmond de Rothschild (Suisse) SA (Private Banking)&lt;/D&gt;&lt;D xsi:type="xsd:string"&gt;Barclays Bank Plc (Private Banking)&lt;/D&gt;&lt;D xsi:type="xsd:string"&gt;SignatureFD LLC&lt;/D&gt;&lt;D xsi:type="xsd:string"&gt;Quadrant Capital Group LLC&lt;/D&gt;&lt;D xsi:type="xsd:string"&gt;Hillsdale Investment Management, Inc.&lt;/D&gt;&lt;D xsi:type="xsd:string"&gt;Ahead Wealth Solutions AG&lt;/D&gt;&lt;D xsi:type="xsd:string"&gt;PNC Bank, NA (Investment Management)&lt;/D&gt;&lt;D xsi:type="xsd:string"&gt;Meadow Creek Investment Management LLC&lt;/D&gt;&lt;D xsi:type="xsd:string"&gt;IFP Advisors, Inc.&lt;/D&gt;&lt;D xsi:type="xsd:string"&gt;Rockefeller &amp;amp; Co. LLC&lt;/D&gt;&lt;D xsi:type="xsd:string"&gt;First Horizon Advisors, Inc.&lt;/D&gt;&lt;D xsi:type="xsd:string"&gt;Affinity Investment Advisors LLC&lt;/D&gt;&lt;D xsi:type="xsd:string"&gt;Gulf International Bank (UK) Ltd.&lt;/D&gt;&lt;D xsi:type="xsd:string"&gt;Merrill Lynch International (Investment Management)&lt;/D&gt;&lt;D xsi:type="xsd:string"&gt;Jacobi Capital Management LLC&lt;/D&gt;&lt;D xsi:type="xsd:string"&gt;JPMorgan Asset Management (Canada) Inc.&lt;/D&gt;&lt;D xsi:type="xsd:string"&gt;Riggs Asset Management Co., Inc.&lt;/D&gt;&lt;D xsi:type="xsd:string"&gt;Raritan Valley Capital Management LLC&lt;/D&gt;&lt;D xsi:type="xsd:string"&gt;Elkfork Partners LLC&lt;/D&gt;&lt;D xsi:type="xsd:string"&gt;Steward Partners Investment Advisory LLC&lt;/D&gt;&lt;D xsi:type="xsd:string"&gt;Alumot Sprint Mutual Funds Management Ltd.&lt;/D&gt;&lt;D xsi:type="xsd:string"&gt;Arbor Point Advisors LLC&lt;/D&gt;&lt;D xsi:type="xsd:string"&gt;Glenmede Investment Management LP&lt;/D&gt;&lt;D xsi:type="xsd:string"&gt;RBC Dominion Securities, Inc.&lt;/D&gt;&lt;D xsi:type="xsd:string"&gt;Qsemble Capital Management LP&lt;/D&gt;&lt;D xsi:type="xsd:string"&gt;SagePoint Financial, Inc. (Investment Management)&lt;/D&gt;&lt;D xsi:type="xsd:string"&gt;Allianz Global Investors Asia Pacific Ltd.&lt;/D&gt;&lt;D xsi:type="xsd:string"&gt;JPMorgan Asset Management (Japan) Ltd.&lt;/D&gt;&lt;D xsi:type="xsd:string"&gt;ICM InvestmentBank AG&lt;/D&gt;&lt;D xsi:type="xsd:string"&gt;Glen Harbor Capital Management LLC&lt;/D&gt;&lt;D xsi:type="xsd:string"&gt;Upright Financial Corp.&lt;/D&gt;&lt;D xsi:type="xsd:string"&gt;BMO Family Office LLC&lt;/D&gt;&lt;D xsi:type="xsd:string"&gt;Barclays Capital Securities Ltd.&lt;/D&gt;&lt;D xsi:type="xsd:string"&gt;ENISO Partners AG&lt;/D&gt;&lt;D xsi:type="xsd:string"&gt;Synovus Securities, Inc.&lt;/D&gt;&lt;D xsi:type="xsd:string"&gt;Woodbury Financial Services, Inc.&lt;/D&gt;&lt;D xsi:type="xsd:string"&gt;Deutsche Bank Securities, Inc.&lt;/D&gt;&lt;D xsi:type="xsd:string"&gt;Providence Capital Advisors LLC&lt;/D&gt;&lt;D xsi:type="xsd:string"&gt;Valeo Financial Advisors LLC&lt;/D&gt;&lt;D xsi:type="xsd:string"&gt;Triad Hybrid Solutions LLC&lt;/D&gt;&lt;D xsi:type="xsd:string"&gt;ClearArc Capital, Inc.&lt;/D&gt;&lt;D xsi:type="xsd:string"&gt;Neuburgh Advisers LLC&lt;/D&gt;&lt;D xsi:type="xsd:string"&gt;Russell Investment Management LLC&lt;/D&gt;&lt;D xsi:type="xsd:string"&gt;BEA Union Investment Management Ltd.&lt;/D&gt;&lt;D xsi:type="xsd:string"&gt;GF Fund Management Co., Ltd.&lt;/D&gt;&lt;D xsi:type="xsd:string"&gt;BlackRock Advisors (UK) Ltd.&lt;/D&gt;&lt;D xsi:type="xsd:string"&gt;Counterpoint Mutual Funds LLC&lt;/D&gt;&lt;D xsi:type="xsd:string"&gt;Arrow Capital Management, Inc.&lt;/D&gt;&lt;D xsi:type="xsd:string"&gt;Russell Investments Ltd.&lt;/D&gt;&lt;D xsi:type="xsd:string"&gt;DBX Advisors LLC&lt;/D&gt;&lt;D xsi:type="xsd:string"&gt;Invesco Asset Management (Japan) Ltd.&lt;/D&gt;&lt;D xsi:type="xsd:string"&gt;Cutler Group LP&lt;/D&gt;&lt;D xsi:type="xsd:string"&gt;Financial Architects, Inc.&lt;/D&gt;&lt;D xsi:type="xsd:string"&gt;RAM Active Investments SA&lt;/D&gt;&lt;D xsi:type="xsd:string"&gt;Bessemer Investment Management LLC&lt;/D&gt;&lt;D xsi:type="xsd:string"&gt;Banque Lombard Odier &amp;amp; Cie SA (Investment Management)&lt;/D&gt;&lt;D xsi:type="xsd:string"&gt;UBS Asset Management (Australia) Ltd.&lt;/D&gt;&lt;D xsi:type="xsd:string"&gt;Resona Asset Management Co., Ltd.&lt;/D&gt;&lt;D xsi:type="xsd:string"&gt;Prelude Capital Management LLC&lt;/D&gt;&lt;D xsi:type="xsd:string"&gt;Harbor Investment Advisory LLC&lt;/D&gt;&lt;D xsi:type="xsd:string"&gt;Capital Bank &amp;amp; Trust Co. (Investment Management)&lt;/D&gt;&lt;D xsi:type="xsd:string"&gt;Siemens Fonds Invest GmbH&lt;/D&gt;&lt;D xsi:type="xsd:string"&gt;Samsung Asset Management Co., Ltd.&lt;/D&gt;&lt;D xsi:type="xsd:string"&gt;Investors Research Corp.&lt;/D&gt;&lt;D xsi:type="xsd:string"&gt;SSN Advisory, Inc.&lt;/D&gt;&lt;D xsi:type="xsd:string"&gt;Vision2020 Wealth Management Corp.&lt;/D&gt;&lt;D xsi:type="xsd:string"&gt;City Holding Co. (Wealth Management)&lt;/D&gt;&lt;D xsi:type="xsd:string"&gt;Allianz Global Investors Japan Co., Ltd.&lt;/D&gt;&lt;D xsi:type="xsd:string"&gt;AlphaMark Advisors LLC&lt;/D&gt;&lt;D xsi:type="xsd:string"&gt;Lamashkia Mutual Funds Management Co. (1982) Ltd.&lt;/D&gt;&lt;D xsi:type="xsd:string"&gt;Sonora Investment Management LLC&lt;/D&gt;&lt;D xsi:type="xsd:string"&gt;Fiduciary Investment Management International, Inc.&lt;/D&gt;&lt;D xsi:type="xsd:string"&gt;W&amp;amp;W Asset Management GmbH&lt;/D&gt;&lt;D xsi:type="xsd:string"&gt;Omnistar Financial Group, Inc.&lt;/D&gt;&lt;D xsi:type="xsd:string"&gt;Investment Research Corp.&lt;/D&gt;&lt;D xsi:type="xsd:string"&gt;Lindbrook Capital LLC&lt;/D&gt;&lt;D xsi:type="xsd:string"&gt;AndersonFisher LLC&lt;/D&gt;&lt;D xsi:type="xsd:string"&gt;Boutique Investment Partners (Pty) Ltd.&lt;/D&gt;&lt;D xsi:type="xsd:string"&gt;IPM Informed Portfolio Management AB&lt;/D&gt;&lt;D xsi:type="xsd:string"&gt;JPMorgan Asset Management (Asia Pacific) Ltd.&lt;/D&gt;&lt;D xsi:type="xsd:string"&gt;Advocacy Wealth Management LLC&lt;/D&gt;&lt;D xsi:type="xsd:string"&gt;McIlrath &amp;amp; Eck LLC&lt;/D&gt;&lt;D xsi:type="xsd:string"&gt;KMS Financial Services, Inc.&lt;/D&gt;&lt;D xsi:type="xsd:string"&gt;Ameritas Investment Co. LLC (Investment Management)&lt;/D&gt;&lt;D xsi:type="xsd:string"&gt;Wells Fargo Bank, NA (Private Banking)&lt;/D&gt;&lt;D xsi:type="xsd:string"&gt;FIL Investments (Japan) Ltd.&lt;/D&gt;&lt;D xsi:type="xsd:string"&gt;Berner Kantonalbank AG (Investment Management)&lt;/D&gt;&lt;D xsi:type="xsd:string"&gt;Yorkville Asset Management, Inc.&lt;/D&gt;&lt;D xsi:type="xsd:string"&gt;Solventis SGIIC SA&lt;/D&gt;&lt;D xsi:type="xsd:string"&gt;Pathstone Family Office LLC&lt;/D&gt;&lt;D xsi:type="xsd:string"&gt;PNC Investments LLC&lt;/D&gt;&lt;D xsi:type="xsd:string"&gt;Enterprise Bank &amp;amp; Trust (Missouri)&lt;/D&gt;&lt;D xsi:type="xsd:string"&gt;ZB, NA (Private Banking)&lt;/D&gt;&lt;D xsi:type="xsd:string"&gt;Duncker, Streett &amp;amp; Co. LLC&lt;/D&gt;&lt;D xsi:type="xsd:string"&gt;Strategic Advisers LLC&lt;/D&gt;&lt;D xsi:type="xsd:string"&gt;UBS Switzerland AG (Investment Management)&lt;/D&gt;&lt;D xsi:type="xsd:string"&gt;Lenox Wealth Management, Inc. (Private Banking)&lt;/D&gt;&lt;D xsi:type="xsd:string"&gt;Graubundner Kantonalbank (Private Banking)&lt;/D&gt;&lt;D xsi:type="xsd:string"&gt;Verus Capital Partners LLC&lt;/D&gt;&lt;D xsi:type="xsd:string"&gt;Whittier Trust Co.&lt;/D&gt;&lt;D xsi:type="xsd:string"&gt;Bay Harbor Wealth Management LLC&lt;/D&gt;&lt;D xsi:type="xsd:string"&gt;BDO Wealth Advisors LLC&lt;/D&gt;&lt;D xsi:type="xsd:string"&gt;Pacitti Group, Inc.&lt;/D&gt;&lt;D xsi:type="xsd:string"&gt;Exchange Traded Concepts LLC&lt;/D&gt;&lt;D xsi:type="xsd:string"&gt;Arkadios Wealth Advisors LLC&lt;/D&gt;&lt;D xsi:type="xsd:string"&gt;IST Investmentstiftung&lt;/D&gt;&lt;D xsi:type="xsd:string"&gt;Flagship Harbor Advisors LLC&lt;/D&gt;&lt;D xsi:type="xsd:string"&gt;City National Rochdale LLC&lt;/D&gt;&lt;D xsi:type="xsd:string"&gt;Gemmer Asset Management LLC&lt;/D&gt;&lt;D xsi:type="xsd:string"&gt;Wealthcare Advisory Partners LLC&lt;/D&gt;&lt;D xsi:type="xsd:string"&gt;Valley National Advisers, Inc.&lt;/D&gt;&lt;D xsi:type="xsd:string"&gt;Ameriprise Bank, FSB (Investment Management)&lt;/D&gt;&lt;D xsi:type="xsd:string"&gt;ProEquities, Inc.&lt;/D&gt;&lt;D xsi:type="xsd:string"&gt;Sowell Financial Services LLC&lt;/D&gt;&lt;D xsi:type="xsd:string"&gt;Parallel Advisors LLC&lt;/D&gt;&lt;D xsi:type="xsd:string"&gt;TrustCore Financial Services LLC&lt;/D&gt;&lt;D xsi:type="xsd:string"&gt;Wealth Quarterback LLC&lt;/D&gt;&lt;D xsi:type="xsd:string"&gt;Berman Capital Advisors LLC&lt;/D&gt;&lt;D xsi:type="xsd:string"&gt;Lowe Wealth Advisors LLC&lt;/D&gt;&lt;D xsi:type="xsd:string"&gt;EARNEST Partners LLC&lt;/D&gt;&lt;D xsi:type="xsd:string"&gt;Altshuler Shaham Mutual Funds Management Ltd.&lt;/D&gt;&lt;D xsi:type="xsd:string"&gt;Golden State Wealth Management LLC&lt;/D&gt;&lt;D xsi:type="xsd:string"&gt;AdvisorNet Financial, Inc.&lt;/D&gt;&lt;D xsi:type="xsd:string"&gt;Cowen Prime Services LLC (Private Banking)&lt;/D&gt;&lt;D xsi:type="xsd:string"&gt;Filbrandt Wealth Management LLC&lt;/D&gt;&lt;D xsi:type="xsd:string"&gt;TCI Wealth Advisors, Inc.&lt;/D&gt;&lt;/FQL&gt;&lt;FQL&gt;&lt;Q&gt;BLU-CA^OS_TOP_HLDR_NAME(ALL,0D,,MTD,,F,SEC,"EN")&lt;/Q&gt;&lt;R&gt;62&lt;/R&gt;&lt;C&gt;1&lt;/C&gt;&lt;D xsi:type="xsd:string"&gt;RTW Investments LP&lt;/D&gt;&lt;D xsi:type="xsd:string"&gt;OrbiMed Advisors LLC&lt;/D&gt;&lt;D xsi:type="xsd:string"&gt;Fidelity Management &amp;amp; Research Co. LLC&lt;/D&gt;&lt;D xsi:type="xsd:string"&gt;Polar Capital LLP&lt;/D&gt;&lt;D xsi:type="xsd:string"&gt;Tavistock Life Sciences Co. (Investment Management)&lt;/D&gt;&lt;D xsi:type="xsd:string"&gt;AWM Investment Co., Inc.&lt;/D&gt;&lt;D xsi:type="xsd:string"&gt;Consonance Capital Management LP&lt;/D&gt;&lt;D xsi:type="xsd:string"&gt;First Manhattan Co.&lt;/D&gt;&lt;D xsi:type="xsd:string"&gt;Acuta Capital Partners LLC&lt;/D&gt;&lt;D xsi:type="xsd:string"&gt;Logos Global Management LP&lt;/D&gt;&lt;D xsi:type="xsd:string"&gt;T. Rowe Price Associates, Inc. (Investment Management)&lt;/D&gt;&lt;D xsi:type="xsd:string"&gt;Adage Capital Management LP&lt;/D&gt;&lt;D xsi:type="xsd:string"&gt;Citadel Advisors LLC&lt;/D&gt;&lt;D xsi:type="xsd:string"&gt;EAM Global Investors LLC&lt;/D&gt;&lt;D xsi:type="xsd:string"&gt;Marshall Wace North America LP&lt;/D&gt;&lt;D xsi:type="xsd:string"&gt;Morgan Stanley &amp;amp; Co. LLC&lt;/D&gt;&lt;D xsi:type="xsd:string"&gt;Mangrove Partners&lt;/D&gt;&lt;D xsi:type="xsd:string"&gt;FIAM LLC&lt;/D&gt;&lt;D xsi:type="xsd:string"&gt;Driehaus Capital Management LLC&lt;/D&gt;&lt;D xsi:type="xsd:string"&gt;David M. Knott Partnership&lt;/D&gt;&lt;D xsi:type="xsd:string"&gt;Desjardins Global Asset Management, Inc.&lt;/D&gt;&lt;D xsi:type="xsd:string"&gt;Susquehanna Financial Group LLLP&lt;/D&gt;&lt;D xsi:type="xsd:string"&gt;Corriente Advisors LLC&lt;/D&gt;&lt;D xsi:type="xsd:string"&gt;Janus Capital Management LLC&lt;/D&gt;&lt;D xsi:type="xsd:string"&gt;Brinker Capital, Inc.&lt;/D&gt;&lt;D xsi:type="xsd:string"&gt;Cowen &amp;amp; Co. LLC&lt;/D&gt;&lt;D xsi:type="xsd:string"&gt;EAM Investors LLC&lt;/D&gt;&lt;D xsi:type="xsd:string"&gt;Ikarian Capital LLC&lt;/D&gt;&lt;D xsi:type="xsd:string"&gt;Employees Retirement System of Texas&lt;/D&gt;&lt;D xsi:type="xsd:string"&gt;Renaissance Technologies LLC&lt;/D&gt;&lt;D xsi:type="xsd:string"&gt;Weiss Multi-Strategy Advisers LLC&lt;/D&gt;&lt;D xsi:type="xsd:string"&gt;Goldman Sachs &amp;amp; Co. LLC (Private Banking)&lt;/D&gt;&lt;D xsi:type="xsd:string"&gt;BlackRock Asset Management Canada Ltd.&lt;/D&gt;&lt;D xsi:type="xsd:string"&gt;TD Asset Management, Inc.&lt;/D&gt;&lt;D xsi:type="xsd:string"&gt;JPMorgan Securities LLC (Investment Management)&lt;/D&gt;&lt;D xsi:type="xsd:string"&gt;Morgan Stanley Canada Ltd.&lt;/D&gt;&lt;D xsi:type="xsd:string"&gt;Northern Trust Investments, Inc.(Investment Management)&lt;/D&gt;&lt;D xsi:type="xsd:string"&gt;Geode Capital Management LLC&lt;/D&gt;&lt;D xsi:type="xsd:string"&gt;Ensign Peak Advisors, Inc.&lt;/D&gt;&lt;D xsi:type="xsd:string"&gt;Credit Suisse Asset Management (Schweiz) AG&lt;/D&gt;&lt;D xsi:type="xsd:string"&gt;CI Investments, Inc.&lt;/D&gt;&lt;D xsi:type="xsd:string"&gt;BMO Asset Management, Inc.&lt;/D&gt;&lt;D xsi:type="xsd:string"&gt;Verition Fund Management LLC&lt;/D&gt;&lt;D xsi:type="xsd:string"&gt;BofA Securities, Inc.&lt;/D&gt;&lt;D xsi:type="xsd:string"&gt;Meadow Creek Investment Management LLC&lt;/D&gt;&lt;D xsi:type="xsd:string"&gt;Elkfork Partners LLC&lt;/D&gt;&lt;D xsi:type="xsd:string"&gt;BMO Private Investment Counsel, Inc.&lt;/D&gt;&lt;D xsi:type="xsd:string"&gt;Glen Harbor Capital Management LLC&lt;/D&gt;&lt;D xsi:type="xsd:string"&gt;KLP Kapitalforvaltning AS&lt;/D&gt;&lt;D xsi:type="xsd:string"&gt;RBC Dominion Securities, Inc. (Investment Management)&lt;/D&gt;&lt;D xsi:type="xsd:string"&gt;Neuburgh Advisers LLC&lt;/D&gt;&lt;D xsi:type="xsd:string"&gt;Morgan Stanley Smith Barney LLC (Invt Mgmt)&lt;/D&gt;&lt;D xsi:type="xsd:string"&gt;FORA Capital LLC&lt;/D&gt;&lt;D xsi:type="xsd:string"&gt;ClearBridge Investments LLC&lt;/D&gt;&lt;D xsi:type="xsd:string"&gt;UBS Securities LLC&lt;/D&gt;&lt;D xsi:type="xsd:string"&gt;Renta 4 Gestora SGIIC SA&lt;/D&gt;&lt;D xsi:type="xsd:string"&gt;Lindbrook Capital LLC&lt;/D&gt;&lt;D xsi:type="xsd:string"&gt;Gables Capital Management, Inc.&lt;/D&gt;&lt;D xsi:type="xsd:string"&gt;TrustCore Financial Services LLC&lt;/D&gt;&lt;D xsi:type="xsd:string"&gt;CA Indosuez (Switzerland) SA&lt;/D&gt;&lt;D xsi:type="xsd:string"&gt;UBS Financial Services, Inc.&lt;/D&gt;&lt;D xsi:type="xsd:string"&gt;TD Securities, Inc.&lt;/D&gt;&lt;/FQL&gt;&lt;FQL&gt;&lt;Q&gt;BNKL-US^OS_TOP_HLDR_NAME(ALL,0D,,MTD,,F,SEC,"EN")&lt;/Q&gt;&lt;R&gt;0&lt;/R&gt;&lt;C&gt;0&lt;/C&gt;&lt;/FQL&gt;&lt;FQL&gt;&lt;Q&gt;BTI-CA^OS_TOP_HLDR_NAME(ALL,0D,,MTD,,F,SEC,"EN")&lt;/Q&gt;&lt;R&gt;0&lt;/R&gt;&lt;C&gt;0&lt;/C&gt;&lt;/FQL&gt;&lt;FQL&gt;&lt;Q&gt;CHH-CA^OS_TOP_HLDR_NAME(ALL,0D,,MTD,,F,SEC,"EN")&lt;/Q&gt;&lt;R&gt;1&lt;/R&gt;&lt;C&gt;1&lt;/C&gt;&lt;D xsi:type="xsd:string"&gt;Yorkville Asset Management, Inc.&lt;/D&gt;&lt;/FQL&gt;&lt;FQL&gt;&lt;Q&gt;CORV-CA^OS_TOP_HLDR_NAME(ALL,0D,,MTD,,F,SEC,"EN")&lt;/Q&gt;&lt;R&gt;30&lt;/R&gt;&lt;C&gt;1&lt;/C&gt;&lt;D xsi:type="xsd:string"&gt;Beryl Capital Management LLC&lt;/D&gt;&lt;D xsi:type="xsd:string"&gt;Clough Capital Partners LP&lt;/D&gt;&lt;D xsi:type="xsd:string"&gt;JBF Capital, Inc.&lt;/D&gt;&lt;D xsi:type="xsd:string"&gt;Virtu Financial BD LLC&lt;/D&gt;&lt;D xsi:type="xsd:string"&gt;Renaissance Technologies LLC&lt;/D&gt;&lt;D xsi:type="xsd:string"&gt;Summer Road LLC&lt;/D&gt;&lt;D xsi:type="xsd:string"&gt;Two Sigma Advisers LP&lt;/D&gt;&lt;D xsi:type="xsd:string"&gt;Citadel Advisors LLC&lt;/D&gt;&lt;D xsi:type="xsd:string"&gt;UBS Securities LLC&lt;/D&gt;&lt;D xsi:type="xsd:string"&gt;G1 Execution Services LLC&lt;/D&gt;&lt;D xsi:type="xsd:string"&gt;JPMorgan Securities LLC (Investment Management)&lt;/D&gt;&lt;D xsi:type="xsd:string"&gt;LPL Financial LLC&lt;/D&gt;&lt;D xsi:type="xsd:string"&gt;Group One Trading LP&lt;/D&gt;&lt;D xsi:type="xsd:string"&gt;CIBC World Markets, Inc.&lt;/D&gt;&lt;D xsi:type="xsd:string"&gt;Geode Capital Management LLC&lt;/D&gt;&lt;D xsi:type="xsd:string"&gt;Commonwealth Equity Services, Inc.&lt;/D&gt;&lt;D xsi:type="xsd:string"&gt;1832 Asset Management LP&lt;/D&gt;&lt;D xsi:type="xsd:string"&gt;Susquehanna Financial Group LLLP&lt;/D&gt;&lt;D xsi:type="xsd:string"&gt;RBC Dominion Securities, Inc. (Investment Management)&lt;/D&gt;&lt;D xsi:type="xsd:string"&gt;KJ Harrison &amp;amp; Partners, Inc.&lt;/D&gt;&lt;D xsi:type="xsd:string"&gt;Two Sigma Securities LLC&lt;/D&gt;&lt;D xsi:type="xsd:string"&gt;Morgan Stanley Smith Barney LLC (Invt Mgmt)&lt;/D&gt;&lt;D xsi:type="xsd:string"&gt;Pacifica Partners, Inc.&lt;/D&gt;&lt;D xsi:type="xsd:string"&gt;Simplex Trading LLC&lt;/D&gt;&lt;D xsi:type="xsd:string"&gt;UBS Financial Services, Inc.&lt;/D&gt;&lt;D xsi:type="xsd:string"&gt;TD Securities, Inc.&lt;/D&gt;&lt;D xsi:type="xsd:string"&gt;Morgan Stanley &amp;amp; Co. LLC&lt;/D&gt;&lt;D xsi:type="xsd:string"&gt;Wells Fargo Clearing Services LLC&lt;/D&gt;&lt;D xsi:type="xsd:string"&gt;Valley National Advisers, Inc.&lt;/D&gt;&lt;D xsi:type="xsd:string"&gt;Merrill Lynch, Pierce, Fenner &amp;amp; Smith, Inc. (Invt Mgmt)&lt;/D&gt;&lt;/FQL&gt;&lt;FQL&gt;&lt;Q&gt;COV-CA^OS_TOP_HLDR_NAME(ALL,0D,,MTD,,F,SEC,"EN")&lt;/Q&gt;&lt;R&gt;0&lt;/R&gt;&lt;C&gt;0&lt;/C&gt;&lt;/FQL&gt;&lt;FQL&gt;&lt;Q&gt;CPH-CA^OS_TOP_HLDR_NAME(ALL,0D,,MTD,,F,SEC,"EN")&lt;/Q&gt;&lt;R&gt;2&lt;/R&gt;&lt;C&gt;1&lt;/C&gt;&lt;D xsi:type="xsd:string"&gt;Taylor Asset Management, Inc. (Canada)&lt;/D&gt;&lt;D xsi:type="xsd:string"&gt;Victory Capital Management, Inc. (Investment Management)&lt;/D&gt;&lt;/FQL&gt;&lt;FQL&gt;&lt;Q&gt;CRDL-CA^OS_TOP_HLDR_NAME(ALL,0D,,MTD,,F,SEC,"EN")&lt;/Q&gt;&lt;R&gt;4&lt;/R&gt;&lt;C&gt;1&lt;/C&gt;&lt;D xsi:type="xsd:string"&gt;AdvisorShares Investments LLC&lt;/D&gt;&lt;D xsi:type="xsd:string"&gt;IBI Mutual Funds Management (1978) Ltd.&lt;/D&gt;&lt;D xsi:type="xsd:string"&gt;Foothill Capital Management LLC&lt;/D&gt;&lt;D xsi:type="xsd:string"&gt;Davy Global Fund Management Ltd.&lt;/D&gt;&lt;/FQL&gt;&lt;FQL&gt;&lt;Q&gt;CRH-CA^OS_TOP_HLDR_NAME(ALL,0D,,MTD,,F,SEC,"EN")&lt;/Q&gt;&lt;R&gt;68&lt;/R&gt;&lt;C&gt;1&lt;/C&gt;&lt;D xsi:type="xsd:string"&gt;Nantahala Capital Management LLC&lt;/D&gt;&lt;D xsi:type="xsd:string"&gt;Stadium Capital Management LLC&lt;/D&gt;&lt;D xsi:type="xsd:string"&gt;Beutel, Goodman &amp;amp; Co. Ltd.&lt;/D&gt;&lt;D xsi:type="xsd:string"&gt;Pacific Ridge Capital Partners LLC&lt;/D&gt;&lt;D xsi:type="xsd:string"&gt;Wellington Management Co. LLP&lt;/D&gt;&lt;D xsi:type="xsd:string"&gt;Connor, Clark &amp;amp; Lunn Investment Management Ltd.&lt;/D&gt;&lt;D xsi:type="xsd:string"&gt;Stifel Nicolaus &amp;amp; Co., Inc. (Investment Management)&lt;/D&gt;&lt;D xsi:type="xsd:string"&gt;Goldman Sachs &amp;amp; Co. LLC (Private Banking)&lt;/D&gt;&lt;D xsi:type="xsd:string"&gt;Renaissance Technologies LLC&lt;/D&gt;&lt;D xsi:type="xsd:string"&gt;Canada Pension Plan Investment Board&lt;/D&gt;&lt;D xsi:type="xsd:string"&gt;Morgan Stanley Canada Ltd.&lt;/D&gt;&lt;D xsi:type="xsd:string"&gt;Morgan Stanley &amp;amp; Co. LLC&lt;/D&gt;&lt;D xsi:type="xsd:string"&gt;Dimensional Fund Advisors LP&lt;/D&gt;&lt;D xsi:type="xsd:string"&gt;JPMorgan Securities LLC (Investment Management)&lt;/D&gt;&lt;D xsi:type="xsd:string"&gt;Acadian Asset Management LLC&lt;/D&gt;&lt;D xsi:type="xsd:string"&gt;22NW LP&lt;/D&gt;&lt;D xsi:type="xsd:string"&gt;Royce &amp;amp; Associates LP&lt;/D&gt;&lt;D xsi:type="xsd:string"&gt;Palladium Partners LLC&lt;/D&gt;&lt;D xsi:type="xsd:string"&gt;Aperio Group LLC&lt;/D&gt;&lt;D xsi:type="xsd:string"&gt;Hillsdale Investment Management, Inc.&lt;/D&gt;&lt;D xsi:type="xsd:string"&gt;Parcion Private Wealth LLC&lt;/D&gt;&lt;D xsi:type="xsd:string"&gt;CIBC Asset Management, Inc.&lt;/D&gt;&lt;D xsi:type="xsd:string"&gt;D. E. Shaw &amp;amp; Co. LP&lt;/D&gt;&lt;D xsi:type="xsd:string"&gt;Claret Asset Management Corp.&lt;/D&gt;&lt;D xsi:type="xsd:string"&gt;QS Investors LLC&lt;/D&gt;&lt;D xsi:type="xsd:string"&gt;Mackenzie Financial Corp.&lt;/D&gt;&lt;D xsi:type="xsd:string"&gt;O'Shaughnessy Asset Management LLC&lt;/D&gt;&lt;D xsi:type="xsd:string"&gt;Spark Investment Management LLC&lt;/D&gt;&lt;D xsi:type="xsd:string"&gt;WBS Hunicke Vermogensverwaltung GmbH&lt;/D&gt;&lt;D xsi:type="xsd:string"&gt;BlackRock Asset Management Canada Ltd.&lt;/D&gt;&lt;D xsi:type="xsd:string"&gt;BC Investment Management Corp.&lt;/D&gt;&lt;D xsi:type="xsd:string"&gt;DWS Investment GmbH&lt;/D&gt;&lt;D xsi:type="xsd:string"&gt;Arrowstreet Capital LP&lt;/D&gt;&lt;D xsi:type="xsd:string"&gt;TD Waterhouse Private Investment Counsel, Inc.&lt;/D&gt;&lt;D xsi:type="xsd:string"&gt;WEDGE Capital Management LLP&lt;/D&gt;&lt;D xsi:type="xsd:string"&gt;SSgA Funds Management, Inc.&lt;/D&gt;&lt;D xsi:type="xsd:string"&gt;Baader Bank AG (Investment Management)&lt;/D&gt;&lt;D xsi:type="xsd:string"&gt;Merrill Lynch Canada, Inc.&lt;/D&gt;&lt;D xsi:type="xsd:string"&gt;Dimensional Fund Advisors Ltd.&lt;/D&gt;&lt;D xsi:type="xsd:string"&gt;Wilbanks, Smith &amp;amp; Thomas Asset Management LLC&lt;/D&gt;&lt;D xsi:type="xsd:string"&gt;Marathon Asset Management LLP&lt;/D&gt;&lt;D xsi:type="xsd:string"&gt;1832 Asset Management LP&lt;/D&gt;&lt;D xsi:type="xsd:string"&gt;RBC Dominion Securities, Inc. (Investment Management)&lt;/D&gt;&lt;D xsi:type="xsd:string"&gt;Northern Trust Investments, Inc.(Investment Management)&lt;/D&gt;&lt;D xsi:type="xsd:string"&gt;Next Century Growth Investors LLC&lt;/D&gt;&lt;D xsi:type="xsd:string"&gt;APCM Wealth Management for Individuals LLC&lt;/D&gt;&lt;D xsi:type="xsd:string"&gt;American Century Investment Management, Inc.&lt;/D&gt;&lt;D xsi:type="xsd:string"&gt;Two Sigma Advisers LP&lt;/D&gt;&lt;D xsi:type="xsd:string"&gt;GVC Gaesco Gestion SGIIC SA&lt;/D&gt;&lt;D xsi:type="xsd:string"&gt;Foyston, Gordon &amp;amp; Payne, Inc.&lt;/D&gt;&lt;D xsi:type="xsd:string"&gt;HRT Financial LLC&lt;/D&gt;&lt;D xsi:type="xsd:string"&gt;Commonwealth Equity Services, Inc.&lt;/D&gt;&lt;D xsi:type="xsd:string"&gt;Tower Research Capital LLC&lt;/D&gt;&lt;D xsi:type="xsd:string"&gt;Tennessee Consolidated Retirement System&lt;/D&gt;&lt;D xsi:type="xsd:string"&gt;Merrill Lynch, Pierce, Fenner &amp;amp; Smith, Inc. (Invt Mgmt)&lt;/D&gt;&lt;D xsi:type="xsd:string"&gt;BofA Securities, Inc.&lt;/D&gt;&lt;D xsi:type="xsd:string"&gt;AlphaMark Advisors LLC&lt;/D&gt;&lt;D xsi:type="xsd:string"&gt;RBC Private Counsel (USA), Inc.&lt;/D&gt;&lt;D xsi:type="xsd:string"&gt;Pacifica Partners, Inc.&lt;/D&gt;&lt;D xsi:type="xsd:string"&gt;AGF Investments, Inc.&lt;/D&gt;&lt;D xsi:type="xsd:string"&gt;Bessemer Investment Management LLC&lt;/D&gt;&lt;D xsi:type="xsd:string"&gt;UBS Financial Services, Inc.&lt;/D&gt;&lt;D xsi:type="xsd:string"&gt;BMO Asset Management, Inc.&lt;/D&gt;&lt;D xsi:type="xsd:string"&gt;BMO Private Investment Counsel, Inc.&lt;/D&gt;&lt;D xsi:type="xsd:string"&gt;Morgan Stanley Smith Barney LLC (Invt Mgmt)&lt;/D&gt;&lt;D xsi:type="xsd:string"&gt;KMS Financial Services, Inc.&lt;/D&gt;&lt;D xsi:type="xsd:string"&gt;TD Securities, Inc.&lt;/D&gt;&lt;D xsi:type="xsd:string"&gt;City National Rochdale LLC&lt;/D&gt;&lt;/FQL&gt;&lt;FQL&gt;&lt;Q&gt;CTTH-US^OS_TOP_HLDR_NAME(ALL,0D,,MTD,,F,SEC,"EN")&lt;/Q&gt;&lt;R&gt;0&lt;/R&gt;&lt;C&gt;0&lt;/C&gt;&lt;/FQL&gt;&lt;FQL&gt;&lt;Q&gt;CTX-CA^OS_TOP_HLDR_NAME(ALL,0D,,MTD,,F,SEC,"EN")&lt;/Q&gt;&lt;R&gt;0&lt;/R&gt;&lt;C&gt;0&lt;/C&gt;&lt;/FQL&gt;&lt;FQL&gt;&lt;Q&gt;CZO-CA^OS_TOP_HLDR_NAME(ALL,0D,,MTD,,F,SEC,"EN")&lt;/Q&gt;&lt;R&gt;0&lt;/R&gt;&lt;C&gt;0&lt;/C&gt;&lt;/FQL&gt;&lt;FQL&gt;&lt;Q&gt;DR-CA^OS_TOP_HLDR_NAME(ALL,0D,,MTD,,F,SEC,"EN")&lt;/Q&gt;&lt;R&gt;21&lt;/R&gt;&lt;C&gt;1&lt;/C&gt;&lt;D xsi:type="xsd:string"&gt;Canada Pension Plan Investment Board&lt;/D&gt;&lt;D xsi:type="xsd:string"&gt;Dimensional Fund Advisors LP&lt;/D&gt;&lt;D xsi:type="xsd:string"&gt;APG Asset Management NV&lt;/D&gt;&lt;D xsi:type="xsd:string"&gt;Charles Schwab Investment Management, Inc.&lt;/D&gt;&lt;D xsi:type="xsd:string"&gt;BC Investment Management Corp.&lt;/D&gt;&lt;D xsi:type="xsd:string"&gt;LSV Asset Management&lt;/D&gt;&lt;D xsi:type="xsd:string"&gt;Bessemer Investment Management LLC&lt;/D&gt;&lt;D xsi:type="xsd:string"&gt;QS Investors LLC&lt;/D&gt;&lt;D xsi:type="xsd:string"&gt;BlackRock Asset Management Canada Ltd.&lt;/D&gt;&lt;D xsi:type="xsd:string"&gt;Acadian Asset Management LLC&lt;/D&gt;&lt;D xsi:type="xsd:string"&gt;SSgA Funds Management, Inc.&lt;/D&gt;&lt;D xsi:type="xsd:string"&gt;TD Asset Management, Inc.&lt;/D&gt;&lt;D xsi:type="xsd:string"&gt;Dimensional Fund Advisors Ltd.&lt;/D&gt;&lt;D xsi:type="xsd:string"&gt;BlackRock Fund Advisors&lt;/D&gt;&lt;D xsi:type="xsd:string"&gt;Guardians of New Zealand Superannuation&lt;/D&gt;&lt;D xsi:type="xsd:string"&gt;Inversis Gestion SGIIC SA&lt;/D&gt;&lt;D xsi:type="xsd:string"&gt;BlackRock Advisors (UK) Ltd.&lt;/D&gt;&lt;D xsi:type="xsd:string"&gt;Quilter Investors Ltd.&lt;/D&gt;&lt;D xsi:type="xsd:string"&gt;Mackenzie Financial Corp.&lt;/D&gt;&lt;D xsi:type="xsd:string"&gt;Invesco Capital Management LLC&lt;/D&gt;&lt;D xsi:type="xsd:string"&gt;Goldman Sachs Asset Management International&lt;/D&gt;&lt;/FQL&gt;&lt;FQL&gt;&lt;Q&gt;EBM-CA^OS_TOP_HLDR_NAME(ALL,0D,,MTD,,F,SEC,"EN")&lt;/Q&gt;&lt;R&gt;0&lt;/R&gt;&lt;C&gt;0&lt;/C&gt;&lt;/FQL&gt;&lt;FQL&gt;&lt;Q&gt;EDT-CA^OS_TOP_HLDR_NAME(ALL,0D,,MTD,,F,SEC,"EN")&lt;/Q&gt;&lt;R&gt;0&lt;/R&gt;&lt;C&gt;0&lt;/C&gt;&lt;/FQL&gt;&lt;FQL&gt;&lt;Q&gt;EPI-CA^OS_TOP_HLDR_NAME(ALL,0D,,MTD,,F,SEC,"EN")&lt;/Q&gt;&lt;R&gt;15&lt;/R&gt;&lt;C&gt;1&lt;/C&gt;&lt;D xsi:type="xsd:string"&gt;BVF Partners LP&lt;/D&gt;&lt;D xsi:type="xsd:string"&gt;Soleus Capital Management LP (Investment Management)&lt;/D&gt;&lt;D xsi:type="xsd:string"&gt;Eventide Asset Management LLC&lt;/D&gt;&lt;D xsi:type="xsd:string"&gt;OrbiMed Advisors LLC&lt;/D&gt;&lt;D xsi:type="xsd:string"&gt;RA Capital Management LLC&lt;/D&gt;&lt;D xsi:type="xsd:string"&gt;Janus Capital Management LLC&lt;/D&gt;&lt;D xsi:type="xsd:string"&gt;Commonwealth Equity Services, Inc.&lt;/D&gt;&lt;D xsi:type="xsd:string"&gt;CIBC World Markets, Inc.&lt;/D&gt;&lt;D xsi:type="xsd:string"&gt;SagePoint Financial, Inc. (Investment Management)&lt;/D&gt;&lt;D xsi:type="xsd:string"&gt;RBC Dominion Securities, Inc. (Investment Management)&lt;/D&gt;&lt;D xsi:type="xsd:string"&gt;UBS Securities LLC&lt;/D&gt;&lt;D xsi:type="xsd:string"&gt;RBC Capital Markets LLC (Investment Management)&lt;/D&gt;&lt;D xsi:type="xsd:string"&gt;Laurel Wealth Advisors LLC&lt;/D&gt;&lt;D xsi:type="xsd:string"&gt;TD Securities, Inc.&lt;/D&gt;&lt;D xsi:type="xsd:string"&gt;Merrill Lynch, Pierce, Fenner &amp;amp; Smith, Inc. (Invt Mgmt)&lt;/D&gt;&lt;/FQL&gt;&lt;FQL&gt;&lt;Q&gt;ETBI-US^OS_TOP_HLDR_NAME(ALL,0D,,MTD,,F,SEC,"EN")&lt;/Q&gt;&lt;R&gt;0&lt;/R&gt;&lt;C&gt;0&lt;/C&gt;&lt;/FQL&gt;&lt;FQL&gt;&lt;Q&gt;FRX-CA^OS_TOP_HLDR_NAME(ALL,0D,,MTD,,F,SEC,"EN")&lt;/Q&gt;&lt;R&gt;33&lt;/R&gt;&lt;C&gt;1&lt;/C&gt;&lt;D xsi:type="xsd:string"&gt;Southpoint Capital Advisors LP&lt;/D&gt;&lt;D xsi:type="xsd:string"&gt;Avoro Capital Advisor LLC&lt;/D&gt;&lt;D xsi:type="xsd:string"&gt;Solas Capital Management LLC&lt;/D&gt;&lt;D xsi:type="xsd:string"&gt;683 Capital Management LLC&lt;/D&gt;&lt;D xsi:type="xsd:string"&gt;Opaleye Management, Inc.&lt;/D&gt;&lt;D xsi:type="xsd:string"&gt;Lawrence Kam (Investment Management)&lt;/D&gt;&lt;D xsi:type="xsd:string"&gt;Eventide Asset Management LLC&lt;/D&gt;&lt;D xsi:type="xsd:string"&gt;Granahan Investment Manag</t>
        </r>
      </text>
    </comment>
    <comment ref="A5" authorId="0" shapeId="0" xr:uid="{598ED86D-4D5A-4088-BAD6-7A85874272EB}">
      <text>
        <r>
          <rPr>
            <b/>
            <sz val="9"/>
            <color indexed="81"/>
            <rFont val="Tahoma"/>
            <family val="2"/>
          </rPr>
          <t>ement, Inc.&lt;/D&gt;&lt;D xsi:type="xsd:string"&gt;Cadence Capital Management LLC&lt;/D&gt;&lt;D xsi:type="xsd:string"&gt;OxFORD Asset Management LLP&lt;/D&gt;&lt;D xsi:type="xsd:string"&gt;Susquehanna Financial Group LLLP&lt;/D&gt;&lt;D xsi:type="xsd:string"&gt;Renaissance Technologies LLC&lt;/D&gt;&lt;D xsi:type="xsd:string"&gt;Hartford Financial Management, Inc.&lt;/D&gt;&lt;D xsi:type="xsd:string"&gt;BlackRock Fund Advisors&lt;/D&gt;&lt;D xsi:type="xsd:string"&gt;Weiss Multi-Strategy Advisers LLC&lt;/D&gt;&lt;D xsi:type="xsd:string"&gt;Wedbush Securities, Inc. (Investment Management)&lt;/D&gt;&lt;D xsi:type="xsd:string"&gt;SunAmerica Asset Management LLC&lt;/D&gt;&lt;D xsi:type="xsd:string"&gt;Millennium Management LLC&lt;/D&gt;&lt;D xsi:type="xsd:string"&gt;Goldman Sachs &amp;amp; Co. LLC (Private Banking)&lt;/D&gt;&lt;D xsi:type="xsd:string"&gt;Victory Capital Management, Inc. (Investment Management)&lt;/D&gt;&lt;D xsi:type="xsd:string"&gt;BofA Securities, Inc.&lt;/D&gt;&lt;D xsi:type="xsd:string"&gt;BlackRock Investment Management LLC&lt;/D&gt;&lt;D xsi:type="xsd:string"&gt;AXA Equitable Funds Management Group LLC&lt;/D&gt;&lt;D xsi:type="xsd:string"&gt;Meeder Asset Management, Inc.&lt;/D&gt;&lt;D xsi:type="xsd:string"&gt;Wells Fargo Clearing Services LLC&lt;/D&gt;&lt;D xsi:type="xsd:string"&gt;Citigroup Global Markets, Inc. (Investment Management)&lt;/D&gt;&lt;D xsi:type="xsd:string"&gt;Wealth Quarterback LLC&lt;/D&gt;&lt;D xsi:type="xsd:string"&gt;Federated MDTA LLC&lt;/D&gt;&lt;D xsi:type="xsd:string"&gt;Manulife Investment Management Ltd.&lt;/D&gt;&lt;D xsi:type="xsd:string"&gt;BNP Paribas Arbitrage SNC&lt;/D&gt;&lt;D xsi:type="xsd:string"&gt;RBC Dominion Securities, Inc.&lt;/D&gt;&lt;D xsi:type="xsd:string"&gt;TD Securities, Inc.&lt;/D&gt;&lt;D xsi:type="xsd:string"&gt;BMO Asset Management, Inc.&lt;/D&gt;&lt;/FQL&gt;&lt;FQL&gt;&lt;Q&gt;GSD-CA^OS_TOP_HLDR_NAME(ALL,0D,,MTD,,F,SEC,"EN")&lt;/Q&gt;&lt;R&gt;0&lt;/R&gt;&lt;C&gt;0&lt;/C&gt;&lt;/FQL&gt;&lt;FQL&gt;&lt;Q&gt;GTMS-CA^OS_TOP_HLDR_NAME(ALL,0D,,MTD,,F,SEC,"EN")&lt;/Q&gt;&lt;R&gt;2&lt;/R&gt;&lt;C&gt;1&lt;/C&gt;&lt;D xsi:type="xsd:string"&gt;Purpose Investments, Inc.&lt;/D&gt;&lt;D xsi:type="xsd:string"&gt;Empire Life Investments, Inc.&lt;/D&gt;&lt;/FQL&gt;&lt;FQL&gt;&lt;Q&gt;GUD-CA^OS_TOP_HLDR_NAME(ALL,0D,,MTD,,F,SEC,"EN")&lt;/Q&gt;&lt;R&gt;63&lt;/R&gt;&lt;C&gt;1&lt;/C&gt;&lt;D xsi:type="xsd:string"&gt;QV Investors, Inc.&lt;/D&gt;&lt;D xsi:type="xsd:string"&gt;EdgePoint Investment Group, Inc.&lt;/D&gt;&lt;D xsi:type="xsd:string"&gt;Dimensional Fund Advisors LP&lt;/D&gt;&lt;D xsi:type="xsd:string"&gt;GLC Asset Management Group Ltd.&lt;/D&gt;&lt;D xsi:type="xsd:string"&gt;Janus Capital Management LLC&lt;/D&gt;&lt;D xsi:type="xsd:string"&gt;RBC Global Asset Management, Inc.&lt;/D&gt;&lt;D xsi:type="xsd:string"&gt;Fidelity (Canada) Asset Management ULC&lt;/D&gt;&lt;D xsi:type="xsd:string"&gt;BMO Asset Management, Inc.&lt;/D&gt;&lt;D xsi:type="xsd:string"&gt;BC Investment Management Corp.&lt;/D&gt;&lt;D xsi:type="xsd:string"&gt;Mackenzie Financial Corp.&lt;/D&gt;&lt;D xsi:type="xsd:string"&gt;Invesco Capital Management LLC&lt;/D&gt;&lt;D xsi:type="xsd:string"&gt;Van Berkom &amp;amp; Associates, Inc.&lt;/D&gt;&lt;D xsi:type="xsd:string"&gt;Fidelity Management &amp;amp; Research Co. LLC&lt;/D&gt;&lt;D xsi:type="xsd:string"&gt;BlackRock Fund Advisors&lt;/D&gt;&lt;D xsi:type="xsd:string"&gt;CI Investments, Inc.&lt;/D&gt;&lt;D xsi:type="xsd:string"&gt;TD Asset Management, Inc.&lt;/D&gt;&lt;D xsi:type="xsd:string"&gt;Picton Mahoney Asset Management&lt;/D&gt;&lt;D xsi:type="xsd:string"&gt;Franklin Bissett Investment Management&lt;/D&gt;&lt;D xsi:type="xsd:string"&gt;Royce &amp;amp; Associates LP&lt;/D&gt;&lt;D xsi:type="xsd:string"&gt;BlackRock Asset Management Canada Ltd.&lt;/D&gt;&lt;D xsi:type="xsd:string"&gt;Dimensional Fund Advisors Ltd.&lt;/D&gt;&lt;D xsi:type="xsd:string"&gt;QS Investors LLC&lt;/D&gt;&lt;D xsi:type="xsd:string"&gt;TIAA-CREF Investment Management LLC&lt;/D&gt;&lt;D xsi:type="xsd:string"&gt;North Growth Management Ltd.&lt;/D&gt;&lt;D xsi:type="xsd:string"&gt;Mawer Investment Management Ltd.&lt;/D&gt;&lt;D xsi:type="xsd:string"&gt;SSgA Funds Management, Inc.&lt;/D&gt;&lt;D xsi:type="xsd:string"&gt;Sun Life Global Investments (Canada), Inc.&lt;/D&gt;&lt;D xsi:type="xsd:string"&gt;Account Management LLC&lt;/D&gt;&lt;D xsi:type="xsd:string"&gt;Goldman Sachs Asset Management International&lt;/D&gt;&lt;D xsi:type="xsd:string"&gt;CI Global Investments, Inc.&lt;/D&gt;&lt;D xsi:type="xsd:string"&gt;Pictet Asset Management SA&lt;/D&gt;&lt;D xsi:type="xsd:string"&gt;PCJ Investment Counsel Ltd.&lt;/D&gt;&lt;D xsi:type="xsd:string"&gt;Credit Suisse Asset Management (Schweiz) AG&lt;/D&gt;&lt;D xsi:type="xsd:string"&gt;CIBC Asset Management, Inc.&lt;/D&gt;&lt;D xsi:type="xsd:string"&gt;Brandes Investment Partners LP&lt;/D&gt;&lt;D xsi:type="xsd:string"&gt;Arrow Capital Management, Inc.&lt;/D&gt;&lt;D xsi:type="xsd:string"&gt;The Vanguard Group, Inc.&lt;/D&gt;&lt;D xsi:type="xsd:string"&gt;Vanguard Investments Australia Ltd.&lt;/D&gt;&lt;D xsi:type="xsd:string"&gt;UBS Asset Management (UK) Ltd.&lt;/D&gt;&lt;D xsi:type="xsd:string"&gt;NFS Netfonds Financial Service GmbH&lt;/D&gt;&lt;D xsi:type="xsd:string"&gt;State Street Global Advisors Ltd. (Canada)&lt;/D&gt;&lt;D xsi:type="xsd:string"&gt;Hillsdale Investment Management, Inc.&lt;/D&gt;&lt;D xsi:type="xsd:string"&gt;Geode Capital Management LLC&lt;/D&gt;&lt;D xsi:type="xsd:string"&gt;Gesiuris Asset Management SGIIC SA&lt;/D&gt;&lt;D xsi:type="xsd:string"&gt;BlackRock Investment Management (UK) Ltd.&lt;/D&gt;&lt;D xsi:type="xsd:string"&gt;MD Financial Management, Inc.&lt;/D&gt;&lt;D xsi:type="xsd:string"&gt;Guardians of New Zealand Superannuation&lt;/D&gt;&lt;D xsi:type="xsd:string"&gt;KLP Kapitalforvaltning AS&lt;/D&gt;&lt;D xsi:type="xsd:string"&gt;Handelsbanken Fonder AB&lt;/D&gt;&lt;D xsi:type="xsd:string"&gt;Northern Trust Investments, Inc.(Investment Management)&lt;/D&gt;&lt;D xsi:type="xsd:string"&gt;BlackRock Advisors (UK) Ltd.&lt;/D&gt;&lt;D xsi:type="xsd:string"&gt;Russell Investments Canada Ltd.&lt;/D&gt;&lt;D xsi:type="xsd:string"&gt;Zurcher Kantonalbank (Investment Management)&lt;/D&gt;&lt;D xsi:type="xsd:string"&gt;Legal &amp;amp; General Investment Management Ltd.&lt;/D&gt;&lt;D xsi:type="xsd:string"&gt;Empire Life Investments, Inc.&lt;/D&gt;&lt;D xsi:type="xsd:string"&gt;State Street Global Advisors Ltd.&lt;/D&gt;&lt;D xsi:type="xsd:string"&gt;American Century Investment Management, Inc.&lt;/D&gt;&lt;D xsi:type="xsd:string"&gt;Triasima Portfolio Management, Inc.&lt;/D&gt;&lt;D xsi:type="xsd:string"&gt;ATB Investment Management, Inc.&lt;/D&gt;&lt;D xsi:type="xsd:string"&gt;Asset Management One Co., Ltd.&lt;/D&gt;&lt;D xsi:type="xsd:string"&gt;AllianceBernstein LP&lt;/D&gt;&lt;D xsi:type="xsd:string"&gt;Foyston, Gordon &amp;amp; Payne, Inc.&lt;/D&gt;&lt;D xsi:type="xsd:string"&gt;Graubundner Kantonalbank (Private Banking)&lt;/D&gt;&lt;/FQL&gt;&lt;FQL&gt;&lt;Q&gt;HBP-CA^OS_TOP_HLDR_NAME(ALL,0D,,MTD,,F,SEC,"EN")&lt;/Q&gt;&lt;R&gt;0&lt;/R&gt;&lt;C&gt;0&lt;/C&gt;&lt;/FQL&gt;&lt;FQL&gt;&lt;Q&gt;HLS-CA^OS_TOP_HLDR_NAME(ALL,0D,,MTD,,F,SEC,"EN")&lt;/Q&gt;&lt;R&gt;24&lt;/R&gt;&lt;C&gt;1&lt;/C&gt;&lt;D xsi:type="xsd:string"&gt;Stadium Capital Management LLC&lt;/D&gt;&lt;D xsi:type="xsd:string"&gt;Athyrium Capital Management LP&lt;/D&gt;&lt;D xsi:type="xsd:string"&gt;HealthCor Management LP&lt;/D&gt;&lt;D xsi:type="xsd:string"&gt;Mawer Investment Management Ltd.&lt;/D&gt;&lt;D xsi:type="xsd:string"&gt;OrbiMed Advisors LLC&lt;/D&gt;&lt;D xsi:type="xsd:string"&gt;BMO Asset Management, Inc.&lt;/D&gt;&lt;D xsi:type="xsd:string"&gt;Highland Capital Management LP&lt;/D&gt;&lt;D xsi:type="xsd:string"&gt;Jarislowsky, Fraser Ltd.&lt;/D&gt;&lt;D xsi:type="xsd:string"&gt;Triasima Portfolio Management, Inc.&lt;/D&gt;&lt;D xsi:type="xsd:string"&gt;Laurus Investment Counsel, Inc.&lt;/D&gt;&lt;D xsi:type="xsd:string"&gt;Fiera Capital Corp. (Investment Management)&lt;/D&gt;&lt;D xsi:type="xsd:string"&gt;ATB Investment Management, Inc.&lt;/D&gt;&lt;D xsi:type="xsd:string"&gt;QV Investors, Inc.&lt;/D&gt;&lt;D xsi:type="xsd:string"&gt;Purpose Investments, Inc.&lt;/D&gt;&lt;D xsi:type="xsd:string"&gt;Hillsdale Investment Management, Inc.&lt;/D&gt;&lt;D xsi:type="xsd:string"&gt;Yacktman Asset Management LP&lt;/D&gt;&lt;D xsi:type="xsd:string"&gt;1832 Asset Management LP&lt;/D&gt;&lt;D xsi:type="xsd:string"&gt;Dimensional Fund Advisors LP&lt;/D&gt;&lt;D xsi:type="xsd:string"&gt;Credit Suisse Asset Management (Schweiz) AG&lt;/D&gt;&lt;D xsi:type="xsd:string"&gt;Acadian Asset Management LLC&lt;/D&gt;&lt;D xsi:type="xsd:string"&gt;American Century Investment Management, Inc.&lt;/D&gt;&lt;D xsi:type="xsd:string"&gt;Dimensional Fund Advisors Ltd.&lt;/D&gt;&lt;D xsi:type="xsd:string"&gt;Marathon Asset Management LLP&lt;/D&gt;&lt;D xsi:type="xsd:string"&gt;Mackenzie Financial Corp.&lt;/D&gt;&lt;/FQL&gt;&lt;FQL&gt;&lt;Q&gt;HSDT-US^OS_TOP_HLDR_NAME(ALL,0D,,MTD,,F,SEC,"EN")&lt;/Q&gt;&lt;R&gt;40&lt;/R&gt;&lt;C&gt;1&lt;/C&gt;&lt;D xsi:type="xsd:string"&gt;Armistice Capital LLC&lt;/D&gt;&lt;D xsi:type="xsd:string"&gt;Columbus Capital Management LLC&lt;/D&gt;&lt;D xsi:type="xsd:string"&gt;Rovida Advisors, Inc.&lt;/D&gt;&lt;D xsi:type="xsd:string"&gt;Sabby Capital LLC&lt;/D&gt;&lt;D xsi:type="xsd:string"&gt;The Vanguard Group, Inc.&lt;/D&gt;&lt;D xsi:type="xsd:string"&gt;Renaissance Technologies LLC&lt;/D&gt;&lt;D xsi:type="xsd:string"&gt;Isthmus Partners LLC&lt;/D&gt;&lt;D xsi:type="xsd:string"&gt;BlackRock Fund Advisors&lt;/D&gt;&lt;D xsi:type="xsd:string"&gt;Geode Capital Management LLC&lt;/D&gt;&lt;D xsi:type="xsd:string"&gt;Charles Schwab Investment Management, Inc.&lt;/D&gt;&lt;D xsi:type="xsd:string"&gt;Millennium Management LLC&lt;/D&gt;&lt;D xsi:type="xsd:string"&gt;Virtu Financial BD LLC&lt;/D&gt;&lt;D xsi:type="xsd:string"&gt;G1 Execution Services LLC&lt;/D&gt;&lt;D xsi:type="xsd:string"&gt;Northern Trust Investments, Inc.(Investment Management)&lt;/D&gt;&lt;D xsi:type="xsd:string"&gt;Citadel Advisors LLC&lt;/D&gt;&lt;D xsi:type="xsd:string"&gt;JPMorgan Securities LLC (Investment Management)&lt;/D&gt;&lt;D xsi:type="xsd:string"&gt;1832 Asset Management LP&lt;/D&gt;&lt;D xsi:type="xsd:string"&gt;Good Life Advisors LLC&lt;/D&gt;&lt;D xsi:type="xsd:string"&gt;Morgan Stanley Smith Barney LLC (Invt Mgmt)&lt;/D&gt;&lt;D xsi:type="xsd:string"&gt;Victory Capital Management, Inc. (Investment Management)&lt;/D&gt;&lt;D xsi:type="xsd:string"&gt;BlackRock Investment Management LLC&lt;/D&gt;&lt;D xsi:type="xsd:string"&gt;Vanguard Global Advisers LLC&lt;/D&gt;&lt;D xsi:type="xsd:string"&gt;Morgan Stanley Canada Ltd.&lt;/D&gt;&lt;D xsi:type="xsd:string"&gt;Morgan Stanley &amp;amp; Co. LLC&lt;/D&gt;&lt;D xsi:type="xsd:string"&gt;Vanguard Fiduciary Trust Co.&lt;/D&gt;&lt;D xsi:type="xsd:string"&gt;UBS Securities LLC&lt;/D&gt;&lt;D xsi:type="xsd:string"&gt;RBC Dominion Securities, Inc. (Investment Management)&lt;/D&gt;&lt;D xsi:type="xsd:string"&gt;Merrill Lynch Canada, Inc.&lt;/D&gt;&lt;D xsi:type="xsd:string"&gt;US Bancorp Asset Management, Inc.&lt;/D&gt;&lt;D xsi:type="xsd:string"&gt;TD Securities, Inc.&lt;/D&gt;&lt;D xsi:type="xsd:string"&gt;Advisory Services Network LLC&lt;/D&gt;&lt;D xsi:type="xsd:string"&gt;BMO Asset Management, Inc.&lt;/D&gt;&lt;D xsi:type="xsd:string"&gt;UBS Financial Services, Inc.&lt;/D&gt;&lt;D xsi:type="xsd:string"&gt;Wells Fargo Bank, NA (Private Banking)&lt;/D&gt;&lt;D xsi:type="xsd:string"&gt;Sound Income Strategies LLC&lt;/D&gt;&lt;D xsi:type="xsd:string"&gt;Merrill Lynch, Pierce, Fenner &amp;amp; Smith, Inc. (Invt Mgmt)&lt;/D&gt;&lt;D xsi:type="xsd:string"&gt;Front Row Advisors LLC&lt;/D&gt;&lt;D xsi:type="xsd:string"&gt;Royal Alliance Associates, Inc. (Investment Management)&lt;/D&gt;&lt;D xsi:type="xsd:string"&gt;Tower Research Capital LLC&lt;/D&gt;&lt;D xsi:type="xsd:string"&gt;BNP Paribas Arbitrage SNC&lt;/D&gt;&lt;/FQL&gt;&lt;FQL&gt;&lt;Q&gt;HTL-CA^OS_TOP_HLDR_NAME(ALL,0D,,MTD,,F,SEC,"EN")&lt;/Q&gt;&lt;R&gt;11&lt;/R&gt;&lt;C&gt;1&lt;/C&gt;&lt;D xsi:type="xsd:string"&gt;AWM Investment Co., Inc.&lt;/D&gt;&lt;D xsi:type="xsd:string"&gt;PenderFund Capital Management Ltd.&lt;/D&gt;&lt;D xsi:type="xsd:string"&gt;NCM Asset Management Ltd.&lt;/D&gt;&lt;D xsi:type="xsd:string"&gt;SEI Investments Canada Co.&lt;/D&gt;&lt;D xsi:type="xsd:string"&gt;Hillsdale Investment Management, Inc.&lt;/D&gt;&lt;D xsi:type="xsd:string"&gt;Fidelity Management &amp;amp; Research Co. LLC&lt;/D&gt;&lt;D xsi:type="xsd:string"&gt;1832 Asset Management LP&lt;/D&gt;&lt;D xsi:type="xsd:string"&gt;Empire Life Investments, Inc.&lt;/D&gt;&lt;D xsi:type="xsd:string"&gt;Marathon Asset Management LLP&lt;/D&gt;&lt;D xsi:type="xsd:string"&gt;Congress Asset Management Co. LLP&lt;/D&gt;&lt;D xsi:type="xsd:string"&gt;GVC Gaesco Gestion SGIIC SA&lt;/D&gt;&lt;/FQL&gt;&lt;FQL&gt;&lt;Q&gt;ICO-CA^OS_TOP_HLDR_NAME(ALL,0D,,MTD,,F,SEC,"EN")&lt;/Q&gt;&lt;R&gt;0&lt;/R&gt;&lt;C&gt;0&lt;/C&gt;&lt;/FQL&gt;&lt;FQL&gt;&lt;Q&gt;IDL-CA^OS_TOP_HLDR_NAME(ALL,0D,,MTD,,F,SEC,"EN")&lt;/Q&gt;&lt;R&gt;0&lt;/R&gt;&lt;C&gt;0&lt;/C&gt;&lt;/FQL&gt;&lt;FQL&gt;&lt;Q&gt;IGXT-US^OS_TOP_HLDR_NAME(ALL,0D,,MTD,,F,SEC,"EN")&lt;/Q&gt;&lt;R&gt;0&lt;/R&gt;&lt;C&gt;0&lt;/C&gt;&lt;/FQL&gt;&lt;FQL&gt;&lt;Q&gt;IMV-CA^OS_TOP_HLDR_NAME(ALL,0D,,MTD,,F,SEC,"EN")&lt;/Q&gt;&lt;R&gt;28&lt;/R&gt;&lt;C&gt;1&lt;/C&gt;&lt;D xsi:type="xsd:string"&gt;Ruffer LLP&lt;/D&gt;&lt;D xsi:type="xsd:string"&gt;Fidelity (Canada) Asset Management ULC&lt;/D&gt;&lt;D xsi:type="xsd:string"&gt;RBC Dominion Securities, Inc. (Investment Management)&lt;/D&gt;&lt;D xsi:type="xsd:string"&gt;BMO Asset Management, Inc.&lt;/D&gt;&lt;D xsi:type="xsd:string"&gt;First Manhattan Co.&lt;/D&gt;&lt;D xsi:type="xsd:string"&gt;Guardian Capital Advisors LP&lt;/D&gt;&lt;D xsi:type="xsd:string"&gt;Jacob Asset Management of New York LLC&lt;/D&gt;&lt;D xsi:type="xsd:string"&gt;Hartford Financial Management, Inc.&lt;/D&gt;&lt;D xsi:type="xsd:string"&gt;CATAM Asset Management AG&lt;/D&gt;&lt;D xsi:type="xsd:string"&gt;BMO Private Investment Counsel, Inc.&lt;/D&gt;&lt;D xsi:type="xsd:string"&gt;First City Capital Management, Inc.&lt;/D&gt;&lt;D xsi:type="xsd:string"&gt;1832 Asset Management LP&lt;/D&gt;&lt;D xsi:type="xsd:string"&gt;Timelo Investment Management, Inc.&lt;/D&gt;&lt;D xsi:type="xsd:string"&gt;JPMorgan Securities LLC (Investment Management)&lt;/D&gt;&lt;D xsi:type="xsd:string"&gt;Raymond James &amp;amp; Associates, Inc. (Invt Mgmt)&lt;/D&gt;&lt;D xsi:type="xsd:string"&gt;Prentiss Smith &amp;amp; Co., Inc.&lt;/D&gt;&lt;D xsi:type="xsd:string"&gt;Wells Fargo Clearing Services LLC&lt;/D&gt;&lt;D xsi:type="xsd:string"&gt;H. M. Payson &amp;amp; Co.&lt;/D&gt;&lt;D xsi:type="xsd:string"&gt;Rathbone Investment Management Ltd.&lt;/D&gt;&lt;D xsi:type="xsd:string"&gt;Stratos Wealth Partners Ltd.&lt;/D&gt;&lt;D xsi:type="xsd:string"&gt;CIBC World Markets, Inc.&lt;/D&gt;&lt;D xsi:type="xsd:string"&gt;Vident Investment Advisory LLC&lt;/D&gt;&lt;D xsi:type="xsd:string"&gt;West Bancorporation, Inc. (Investment Management)&lt;/D&gt;&lt;D xsi:type="xsd:string"&gt;Wells Fargo Advisors Financial Network LLC&lt;/D&gt;&lt;D xsi:type="xsd:string"&gt;UBS Securities LLC&lt;/D&gt;&lt;D xsi:type="xsd:string"&gt;RBC Private Counsel (USA), Inc.&lt;/D&gt;&lt;D xsi:type="xsd:string"&gt;Morgan Stanley Smith Barney LLC (Invt Mgmt)&lt;/D&gt;&lt;D xsi:type="xsd:string"&gt;BofA Securities, Inc.&lt;/D&gt;&lt;/FQL&gt;&lt;FQL&gt;&lt;Q&gt;IN-CA^OS_TOP_HLDR_NAME(ALL,0D,,MTD,,F,SEC,"EN")&lt;/Q&gt;&lt;R&gt;1&lt;/R&gt;&lt;C&gt;1&lt;/C&gt;&lt;D xsi:type="xsd:string"&gt;Horizons ETFs Management (Canada), Inc.&lt;/D&gt;&lt;/FQL&gt;&lt;FQL&gt;&lt;Q&gt;IPA-CA^OS_TOP_HLDR_NAME(ALL,0D,,MTD,,F,SEC,"EN")&lt;/Q&gt;&lt;R&gt;0&lt;/R&gt;&lt;C&gt;0&lt;/C&gt;&lt;/FQL&gt;&lt;FQL&gt;&lt;Q&gt;JWEL-CA^OS_TOP_HLDR_NAME(ALL,0D,,MTD,,F,SEC,"EN")&lt;/Q&gt;&lt;R&gt;68&lt;/R&gt;&lt;C&gt;1&lt;/C&gt;&lt;D xsi:type="xsd:string"&gt;Mackenzie Financial Corp.&lt;/D&gt;&lt;D xsi:type="xsd:string"&gt;CI Investments, Inc.&lt;/D&gt;&lt;D xsi:type="xsd:string"&gt;Mawer Investment Management Ltd.&lt;/D&gt;&lt;D xsi:type="xsd:string"&gt;GLC Asset Management Group Ltd.&lt;/D&gt;&lt;D xsi:type="xsd:string"&gt;Fiera Capital Corp. (Investment Management)&lt;/D&gt;&lt;D xsi:type="xsd:string"&gt;Manulife Investment Management Ltd.&lt;/D&gt;&lt;D xsi:type="xsd:string"&gt;BC Investment Management Corp.&lt;/D&gt;&lt;D xsi:type="xsd:string"&gt;RBC Global Asset Management, Inc.&lt;/D&gt;&lt;D xsi:type="xsd:string"&gt;CIBC Asset Management, Inc.&lt;/D&gt;&lt;D xsi:type="xsd:string"&gt;Franklin Bissett Investment Management&lt;/D&gt;&lt;D xsi:type="xsd:string"&gt;AGF Investments, Inc.&lt;/D&gt;&lt;D xsi:type="xsd:string"&gt;Dimensional Fund Advisors LP&lt;/D&gt;&lt;D xsi:type="xsd:string"&gt;Fidelity Management &amp;amp; Research Co. LLC&lt;/D&gt;&lt;D xsi:type="xsd:string"&gt;Pembroke Management Ltd.&lt;/D&gt;&lt;D xsi:type="xsd:string"&gt;Stone Asset Management Ltd.&lt;/D&gt;&lt;D xsi:type="xsd:string"&gt;Picton Mahoney Asset Management&lt;/D&gt;&lt;D xsi:type="xsd:string"&gt;BlackRock Fund Advisors&lt;/D&gt;&lt;D xsi:type="xsd:string"&gt;Connor, Clark &amp;amp; Lunn Investment Management Ltd.&lt;/D&gt;&lt;D xsi:type="xsd:string"&gt;Invesco Capital Management LLC&lt;/D&gt;&lt;D xsi:type="xsd:string"&gt;Guardian Capital LP&lt;/D&gt;&lt;D xsi:type="xsd:string"&gt;Laurus Investment Counsel, Inc.&lt;/D&gt;&lt;D xsi:type="xsd:string"&gt;Hillsdale Investment Management, Inc.&lt;/D&gt;&lt;D xsi:type="xsd:string"&gt;BlackRock Investment Management (UK) Ltd.&lt;/D&gt;&lt;D xsi:type="xsd:string"&gt;Triasima Portfolio Management, Inc.&lt;/D&gt;&lt;D xsi:type="xsd:string"&gt;Invesco Canada Ltd.&lt;/D&gt;&lt;D xsi:type="xsd:string"&gt;TD Asset Management, Inc.&lt;/D&gt;&lt;D xsi:type="xsd:string"&gt;BlackRock Advisors (UK) Ltd.&lt;/D&gt;&lt;D xsi:type="xsd:string"&gt;MFS Investment Management Canada Ltd.&lt;/D&gt;&lt;D xsi:type="xsd:string"&gt;BMO Asset Management, Inc.&lt;/D&gt;&lt;D xsi:type="xsd:string"&gt;Vancity Investment Management Ltd.&lt;/D&gt;&lt;D xsi:type="xsd:string"&gt;ATB Investment Management, Inc.&lt;/D&gt;&lt;D xsi:type="xsd:string"&gt;BlackRock Asset Management Canada Ltd.&lt;/D&gt;&lt;D xsi:type="xsd:string"&gt;Cypress Capital Management Ltd. (Canada)&lt;/D&gt;&lt;D xsi:type="xsd:string"&gt;Professionals' Financial - Mutual Funds Inc.&lt;/D&gt;&lt;D xsi:type="xsd:string"&gt;O'Shaughnessy Asset Management LLC&lt;/D&gt;&lt;D xsi:type="xsd:string"&gt;TIAA-CREF Investment Management LLC&lt;/D&gt;&lt;D xsi:type="xsd:string"&gt;PCJ Investment Counsel Ltd.&lt;/D&gt;&lt;D xsi:type="xsd:string"&gt;Sun Life Global Investments (Canada), Inc.&lt;/D&gt;&lt;D xsi:type="xsd:string"&gt;Swedbank Robur Fonder AB&lt;/D&gt;&lt;D xsi:type="xsd:string"&gt;SSgA Funds Management, Inc.&lt;/D&gt;&lt;D xsi:type="xsd:string"&gt;Addenda Capital, Inc.&lt;/D&gt;&lt;D xsi:type="xsd:string"&gt;Barometer Capital Management, Inc.&lt;/D&gt;&lt;D xsi:type="xsd:string"&gt;Credit Suisse Asset Management (Schweiz) AG&lt;/D&gt;&lt;D xsi:type="xsd:string"&gt;Jarislowsky, Fraser Ltd.&lt;/D&gt;&lt;D xsi:type="xsd:string"&gt;The Vanguard Group, Inc.&lt;/D&gt;&lt;D xsi:type="xsd:string"&gt;Vanguard Investments Australia Ltd.&lt;/D&gt;&lt;D xsi:type="xsd:string"&gt;Neuberger Berman Investment Advisers LLC&lt;/D&gt;&lt;D xsi:type="xsd:string"&gt;UBS Asset Management (UK) Ltd.&lt;/D&gt;&lt;D xsi:type="xsd:string"&gt;Dimensional Fund Advisors Ltd.&lt;/D&gt;&lt;D xsi:type="xsd:string"&gt;State Street Global Advisors Ltd. (Canada)&lt;/D&gt;&lt;D xsi:type="xsd:string"&gt;1832 Asset Management LP&lt;/D&gt;&lt;D xsi:type="xsd:string"&gt;Mandarine Gestion SA&lt;/D&gt;&lt;D xsi:type="xsd:string"&gt;Palos Management, Inc.&lt;/D&gt;&lt;D xsi:type="xsd:string"&gt;Geode Capital Management LLC&lt;/D&gt;&lt;D xsi:type="xsd:string"&gt;Pzena Investment Management LLC&lt;/D&gt;&lt;D xsi:type="xsd:string"&gt;MD Financial Management, Inc.&lt;/D&gt;&lt;D xsi:type="xsd:string"&gt;Arrow Capital Management, Inc.&lt;/D&gt;&lt;D xsi:type="xsd:string"&gt;KLP Kapitalforvaltning AS&lt;/D&gt;&lt;D xsi:type="xsd:string"&gt;Zurcher Kantonalbank (Investment Management)&lt;/D&gt;&lt;D xsi:type="xsd:string"&gt;Russell Investments Canada Ltd.&lt;/D&gt;&lt;D xsi:type="xsd:string"&gt;Guardians of New Zealand Superannuation&lt;/D&gt;&lt;D xsi:type="xsd:string"&gt;State Street Global Advisors Ltd.&lt;/D&gt;&lt;D xsi:type="xsd:string"&gt;Legal &amp;amp; General Investment Management Ltd.&lt;/D&gt;&lt;D xsi:type="xsd:string"&gt;RAM Active Investments SA&lt;/D&gt;&lt;D xsi:type="xsd:string"&gt;Lyxor International Asset Management SAS&lt;/D&gt;&lt;D xsi:type="xsd:string"&gt;Foyston, Gordon &amp;amp; Payne, Inc.&lt;/D&gt;&lt;D xsi:type="xsd:string"&gt;AllianceBernstein LP&lt;/D&gt;&lt;D xsi:type="xsd:string"&gt;Graubundner Kantonalbank (Private Banking)&lt;/D&gt;&lt;/FQL&gt;&lt;FQL&gt;&lt;Q&gt;KLY-CA^OS_TOP_HLDR_NAME(ALL,0D,,MTD,,F,SEC,"EN")&lt;/Q&gt;&lt;R&gt;1&lt;/R&gt;&lt;C&gt;1&lt;/C&gt;&lt;D xsi:type="xsd:string"&gt;Timelo Investment Management, Inc.&lt;/D&gt;&lt;/FQL&gt;&lt;FQL&gt;&lt;Q&gt;KNE-CA^OS_TOP_HLDR_NAME(ALL,0D,,MTD,,F,SEC,"EN")&lt;/Q&gt;&lt;R&gt;0&lt;/R&gt;&lt;C&gt;0&lt;/C&gt;&lt;/FQL&gt;&lt;FQL&gt;&lt;Q&gt;LMNL-CA^OS_TOP_HLDR_NAME(ALL,0D,,MTD,,F,SEC,"EN")&lt;/Q&gt;&lt;R&gt;18&lt;/R&gt;&lt;C&gt;1&lt;/C&gt;&lt;D xsi:type="xsd:string"&gt;Consonance Capital Management LP&lt;/D&gt;&lt;D xsi:type="xsd:string"&gt;Morgan Stanley Canada Ltd.&lt;/D&gt;&lt;D xsi:type="xsd:string"&gt;RBC Dominion Securities, Inc. (Investment Management)&lt;/D&gt;&lt;D xsi:type="xsd:string"&gt;JPMorgan Securities LLC (Investment Management)&lt;/D&gt;&lt;D xsi:type="xsd:string"&gt;UBS Securities LLC&lt;/D&gt;&lt;D xsi:type="xsd:string"&gt;Tower Research Capital LLC&lt;/D&gt;&lt;D xsi:type="xsd:string"&gt;RBC Private Counsel (USA), Inc.&lt;/D&gt;&lt;D xsi:type="xsd:string"&gt;Morgan Stanley &amp;amp; Co. LLC&lt;/D&gt;&lt;D xsi:type="xsd:string"&gt;Guardians of New Zealand Superannuation&lt;/D&gt;&lt;D xsi:type="xsd:string"&gt;BMO Asset Management, Inc.&lt;/D&gt;&lt;D xsi:type="xsd:string"&gt;BBVA Asset Management SA SGIIC&lt;/D&gt;&lt;D xsi:type="xsd:string"&gt;Morgan Stanley Smith Barney LLC (Invt Mgmt)&lt;/D&gt;&lt;D xsi:type="xsd:string"&gt;TD Securities, Inc.&lt;/D&gt;&lt;D xsi:type="xsd:string"&gt;Tanaka Capital Management, Inc.&lt;/D&gt;&lt;D xsi:type="xsd:string"&gt;BMO Private Investment Counsel, Inc.&lt;/D&gt;&lt;D xsi:type="xsd:string"&gt;UBS Financial Services, Inc.&lt;/D&gt;&lt;D xsi:type="xsd:string"&gt;Citigroup Global Markets, Inc. (Investment Management)&lt;/D&gt;&lt;D xsi:type="xsd:string"&gt;Royal Alliance Associates, Inc. (Investment Management)&lt;/D&gt;&lt;/FQL&gt;&lt;FQL&gt;&lt;Q&gt;MDNA-CA^OS_TOP_HLDR_NAME(ALL,0D,,MTD,,F,SEC,"EN")&lt;/Q&gt;&lt;R&gt;0&lt;/R&gt;&lt;C&gt;0&lt;/C&gt;&lt;/FQL&gt;&lt;FQL&gt;&lt;Q&gt;MDP-CA^OS_TOP_HLDR_NAME(ALL,0D,,MTD,,F,SEC,"EN")&lt;/Q&gt;&lt;R&gt;2&lt;/R&gt;&lt;C&gt;1&lt;/C&gt;&lt;D xsi:type="xsd:string"&gt;Goodwood, Inc.&lt;/D&gt;&lt;D xsi:type="xsd:string"&gt;PenderFund Capital Management Ltd.&lt;/D&gt;&lt;/FQL&gt;&lt;FQL&gt;&lt;Q&gt;MDX-CA^OS_TOP_HLDR_NAME(ALL,0D,,MTD,,F,SEC,"EN")&lt;/Q&gt;&lt;R&gt;0&lt;/R&gt;&lt;C&gt;0&lt;/C&gt;&lt;/FQL&gt;&lt;FQL&gt;&lt;Q&gt;MIMI-CA^OS_TOP_HLDR_NAME(ALL,0D,,MTD,,F,SEC,"EN")&lt;/Q&gt;&lt;R&gt;1&lt;/R&gt;&lt;C&gt;1&lt;/C&gt;&lt;D xsi:type="xsd:string"&gt;Timelo Investment Management, Inc.&lt;/D&gt;&lt;/FQL&gt;&lt;FQL&gt;&lt;Q&gt;MIR-CA^OS_TOP_HLDR_NAME(ALL,0D,,MTD,,F,SEC,"EN")&lt;/Q&gt;&lt;R&gt;0&lt;/R&gt;&lt;C&gt;0&lt;/C&gt;&lt;/FQL&gt;&lt;FQL&gt;&lt;Q&gt;MIST-US^OS_TOP_HLDR_NAME(ALL,0D,,MTD,,F,SEC,"EN")&lt;/Q&gt;&lt;R&gt;17&lt;/R&gt;&lt;C&gt;1&lt;/C&gt;&lt;D xsi:type="xsd:string"&gt;RTW Investments LP&lt;/D&gt;&lt;D xsi:type="xsd:string"&gt;Tavistock Life Sciences Co. (Investment Management)&lt;/D&gt;&lt;D xsi:type="xsd:string"&gt;T. Rowe Price Associates, Inc. (Investment Management)&lt;/D&gt;&lt;D xsi:type="xsd:string"&gt;Invesco Advisers, Inc.&lt;/D&gt;&lt;D xsi:type="xsd:string"&gt;Tekla Capital Management LLC&lt;/D&gt;&lt;D xsi:type="xsd:string"&gt;Ghost Tree Capital LLC&lt;/D&gt;&lt;D xsi:type="xsd:string"&gt;Millennium Management LLC&lt;/D&gt;&lt;D xsi:type="xsd:string"&gt;Sphera Funds Management Ltd.&lt;/D&gt;&lt;D xsi:type="xsd:string"&gt;Morgan Stanley &amp;amp; Co. LLC&lt;/D&gt;&lt;D xsi:type="xsd:string"&gt;Prosight Management LP&lt;/D&gt;&lt;D xsi:type="xsd:string"&gt;TD Asset Management, Inc.&lt;/D&gt;&lt;D xsi:type="xsd:string"&gt;UBS Financial Services, Inc.&lt;/D&gt;&lt;D xsi:type="xsd:string"&gt;BlackRock Fund Advisors&lt;/D&gt;&lt;D xsi:type="xsd:string"&gt;Renaissance Technologies LLC&lt;/D&gt;&lt;D xsi:type="xsd:string"&gt;ProEquities, Inc.&lt;/D&gt;&lt;D xsi:type="xsd:string"&gt;Wealthcare Advisory Partners LLC&lt;/D&gt;&lt;D xsi:type="xsd:string"&gt;Barclays Capital, Inc.&lt;/D&gt;&lt;/FQL&gt;&lt;FQL&gt;&lt;Q&gt;MPH-CA^OS_TOP_HLDR_NAME(ALL,0D,,MTD,,F,SEC,"EN")&lt;/Q&gt;&lt;R&gt;2&lt;/R&gt;&lt;C&gt;1&lt;/C&gt;&lt;D xsi:type="xsd:string"&gt;MM Asset Management, Inc.&lt;/D&gt;&lt;D xsi:type="xsd:string"&gt;PenderFund Capital Management Ltd.&lt;/D&gt;&lt;/FQL&gt;&lt;FQL&gt;&lt;Q&gt;NGEN-CA^OS_TOP_HLDR_NAME(ALL,0D,,MTD,,F,SEC,"EN")&lt;/Q&gt;&lt;R&gt;0&lt;/R&gt;&lt;C&gt;0&lt;/C&gt;&lt;/FQL&gt;&lt;FQL&gt;&lt;Q&gt;NRI-CA^OS_TOP_HLDR_NAME(ALL,0D,,MTD,,F,SEC,"EN")&lt;/Q&gt;&lt;R&gt;1&lt;/R&gt;&lt;C&gt;1&lt;/C&gt;&lt;D xsi:type="xsd:string"&gt;Polar Asset Management Partners, Inc.&lt;/D&gt;&lt;/FQL&gt;&lt;FQL&gt;&lt;Q&gt;NSHS-CA^OS_TOP_HLDR_NAME(ALL,0D,,MTD,,F,SEC,"EN")&lt;/Q&gt;&lt;R&gt;0&lt;/R&gt;&lt;C&gt;0&lt;/C&gt;&lt;/FQL&gt;&lt;FQL&gt;&lt;Q&gt;NVCN-CA^OS_TOP_HLDR_NAME(ALL,0D,,MTD,,F,SEC,"EN")&lt;/Q&gt;&lt;R&gt;25&lt;/R&gt;&lt;C&gt;1&lt;/C&gt;&lt;D xsi:type="xsd:string"&gt;Sabby Capital LLC&lt;/D&gt;&lt;D xsi:type="xsd:string"&gt;Capital Research &amp;amp; Management Co. (World Investors)&lt;/D&gt;&lt;D xsi:type="xsd:string"&gt;Magnetar Financial LLC&lt;/D&gt;&lt;D xsi:type="xsd:string"&gt;Capital Research &amp;amp; Management Co. (Global Investors)&lt;/D&gt;&lt;D xsi:type="xsd:string"&gt;Morgan Stanley Canada Ltd.&lt;/D&gt;&lt;D xsi:type="xsd:string"&gt;Two Sigma Advisers LP&lt;/D&gt;&lt;D xsi:type="xsd:string"&gt;Citadel Advisors LLC&lt;/D&gt;&lt;D xsi:type="xsd:string"&gt;Merrill Lynch Canada, Inc.&lt;/D&gt;&lt;D xsi:type="xsd:string"&gt;Virtu Financial BD LLC&lt;/D&gt;&lt;D xsi:type="xsd:string"&gt;Geode Capital Management LLC&lt;/D&gt;&lt;D xsi:type="xsd:string"&gt;Kessler Investment Group LLC&lt;/D&gt;&lt;D xsi:type="xsd:string"&gt;JPMorgan Securities LLC (Investment Management)&lt;/D&gt;&lt;D xsi:type="xsd:string"&gt;Rockefeller &amp;amp; Co. LLC&lt;/D&gt;&lt;D xsi:type="xsd:string"&gt;BMO Asset Management, Inc.&lt;/D&gt;&lt;D xsi:type="xsd:string"&gt;Morgan Stanley Smith Barney LLC (Invt Mgmt)&lt;/D&gt;&lt;D xsi:type="xsd:string"&gt;RBC Dominion Securities, Inc. (Investment Management)&lt;/D&gt;&lt;D xsi:type="xsd:string"&gt;Wells Fargo Clearing Services LLC&lt;/D&gt;&lt;D xsi:type="xsd:string"&gt;UBS Securities LLC&lt;/D&gt;&lt;D xsi:type="xsd:string"&gt;Triad Hybrid Solutions LLC&lt;/D&gt;&lt;D xsi:type="xsd:string"&gt;Tower Research Capital LLC&lt;/D&gt;&lt;D xsi:type="xsd:string"&gt;Banque Lombard Odier &amp;amp; Cie SA (Investment Management)&lt;/D&gt;&lt;D xsi:type="xsd:string"&gt;Securities America Advisors, Inc.&lt;/D&gt;&lt;D xsi:type="xsd:string"&gt;TD Securities, Inc.&lt;/D&gt;&lt;D xsi:type="xsd:string"&gt;UBS Financial Services, Inc.&lt;/D&gt;&lt;D xsi:type="xsd:string"&gt;Merrill Lynch, Pierce, Fenner &amp;amp; Smith, Inc. (Invt Mgmt)&lt;/D&gt;&lt;/FQL&gt;&lt;FQL&gt;&lt;Q&gt;NVLNF-US^OS_TOP_HLDR_NAME(ALL,0D,,MTD,,F,SEC,"EN")&lt;/Q&gt;&lt;R&gt;6&lt;/R&gt;&lt;C&gt;1&lt;/C&gt;&lt;D xsi:type="xsd:string"&gt;Stonepine Capital Management LLC&lt;/D&gt;&lt;D xsi:type="xsd:string"&gt;EdgePoint Investment Group, Inc.&lt;/D&gt;&lt;D xsi:type="xsd:string"&gt;Broadfin Capital LLC&lt;/D&gt;&lt;D xsi:type="xsd:string"&gt;Healthcare Value Capital LLC&lt;/D&gt;&lt;D xsi:type="xsd:string"&gt;JFL Capital Management LLC&lt;/D&gt;&lt;D xsi:type="xsd:string"&gt;Huntington National Bank (Investment Management)&lt;/D&gt;&lt;/FQL&gt;&lt;FQL&gt;&lt;Q&gt;ONCY-USA^OS_TOP_HLDR_NAME(ALL,0D,,MTD,,F,SEC,"EN")&lt;/Q&gt;&lt;R&gt;37&lt;/R&gt;&lt;C&gt;1&lt;/C&gt;&lt;D xsi:type="xsd:string"&gt;Two Sigma Advisers LP&lt;/D&gt;&lt;D xsi:type="xsd:string"&gt;Creative Planning, Inc.&lt;/D&gt;&lt;D xsi:type="xsd:string"&gt;RBC Dominion Securities, Inc. (Investment Management)&lt;/D&gt;&lt;D xsi:type="xsd:string"&gt;1832 Asset Management LP&lt;/D&gt;&lt;D xsi:type="xsd:string"&gt;Wedbush Securities, Inc. (Investment Management)&lt;/D&gt;&lt;D xsi:type="xsd:string"&gt;Renaissance Technologies LLC&lt;/D&gt;&lt;D xsi:type="xsd:string"&gt;BBVA Asset Management SA SGIIC&lt;/D&gt;&lt;D xsi:type="xsd:string"&gt;CIBC World Markets, Inc.&lt;/D&gt;&lt;D xsi:type="xsd:string"&gt;Comerica Bank (Investment Management Texas)&lt;/D&gt;&lt;D xsi:type="xsd:string"&gt;Crescent Grove Advisors LLC&lt;/D&gt;&lt;D xsi:type="xsd:string"&gt;Private Advisor Group LLC&lt;/D&gt;&lt;D xsi:type="xsd:string"&gt;Securities America Advisors, Inc.&lt;/D&gt;&lt;D xsi:type="xsd:string"&gt;Cedar Mountain Advisors LLC&lt;/D&gt;&lt;D xsi:type="xsd:string"&gt;BMO Asset Management, Inc.&lt;/D&gt;&lt;D xsi:type="xsd:string"&gt;IFP Advisors, Inc.&lt;/D&gt;&lt;D xsi:type="xsd:string"&gt;Trust Company of Vermont&lt;/D&gt;&lt;D xsi:type="xsd:string"&gt;The Patriot Financial Group Insurance Agency LLC&lt;/D&gt;&lt;D xsi:type="xsd:string"&gt;BlackRock Fund Advisors&lt;/D&gt;&lt;D xsi:type="xsd:string"&gt;Morgan Stanley Smith Barney LLC (Invt Mgmt)&lt;/D&gt;&lt;D xsi:type="xsd:string"&gt;tru Independence Asset Management LLC&lt;/D&gt;&lt;D xsi:type="xsd:string"&gt;Wells Fargo Clearing Services LLC&lt;/D&gt;&lt;D xsi:type="xsd:string"&gt;NEXT Financial Group, Inc.&lt;/D&gt;&lt;D xsi:type="xsd:string"&gt;BMO Private Investment Counsel, Inc.&lt;/D&gt;&lt;D xsi:type="xsd:string"&gt;Woodbury Financial Services, Inc.&lt;/D&gt;&lt;D xsi:type="xsd:string"&gt;ClearArc Capital, Inc.&lt;/D&gt;&lt;D xsi:type="xsd:string"&gt;RBC Capital Markets LLC (Investment Management)&lt;/D&gt;&lt;D xsi:type="xsd:string"&gt;Triad Hybrid Solutions LLC&lt;/D&gt;&lt;D xsi:type="xsd:string"&gt;Merrill Lynch, Pierce, Fenner &amp;amp; Smith, Inc. (Invt Mgmt)&lt;/D&gt;&lt;D xsi:type="xsd:string"&gt;UBS Financial Services, Inc.&lt;/D&gt;&lt;D xsi:type="xsd:string"&gt;Bank Julius Bar &amp;amp; Co. AG&lt;/D&gt;&lt;D xsi:type="xsd:string"&gt;Rockefeller &amp;amp; Co. LLC&lt;/D&gt;&lt;D xsi:type="xsd:string"&gt;Wells Fargo Advisors Financial Network LLC&lt;/D&gt;&lt;D xsi:type="xsd:string"&gt;Cowen Prime Services LLC (Private Banking)&lt;/D&gt;&lt;D xsi:type="xsd:string"&gt;KMS Financial Services, Inc.&lt;/D&gt;&lt;D xsi:type="xsd:string"&gt;JNBA Financial Advisors, Inc.&lt;/D&gt;&lt;D xsi:type="xsd:string"&gt;Howe &amp;amp; Rusling, Inc.&lt;/D&gt;&lt;D xsi:type="xsd:string"&gt;UBS Securities LLC&lt;/D&gt;&lt;/FQL&gt;&lt;FQL&gt;&lt;Q&gt;OPS-CA^OS_TOP_HLDR_NAME(ALL,0D,,MTD,,F,SEC,"EN")&lt;/Q&gt;&lt;R&gt;6&lt;/R&gt;&lt;C&gt;1&lt;/C&gt;&lt;D xsi:type="xsd:string"&gt;Fidelity (Canada) Asset Management ULC&lt;/D&gt;&lt;D xsi:type="xsd:string"&gt;Fiera Capital Corp. (Investment Management)&lt;/D&gt;&lt;D xsi:type="xsd:string"&gt;The Caisse de depot et placement du Quebec&lt;/D&gt;&lt;D xsi:type="xsd:string"&gt;Arrow Capital Management, Inc.&lt;/D&gt;&lt;D xsi:type="xsd:string"&gt;Eudaimonia Partners LLC&lt;/D&gt;&lt;D xsi:type="xsd:string"&gt;Fidelity Management &amp;amp; Research Co. LLC&lt;/D&gt;&lt;/FQL&gt;&lt;FQL&gt;&lt;Q&gt;PMN-CA^OS_TOP_HLDR_NAME(ALL,0D,,MTD,,F,SEC,"EN")&lt;/Q&gt;&lt;R&gt;5&lt;/R&gt;&lt;C&gt;1&lt;/C&gt;&lt;D xsi:type="xsd:string"&gt;F.L. Putnam Investment Management Co.&lt;/D&gt;&lt;D xsi:type="xsd:string"&gt;J. M. Forbes &amp;amp; Co. LLP&lt;/D&gt;&lt;D xsi:type="xsd:string"&gt;Arrow Capital Management, Inc.&lt;/D&gt;&lt;D xsi:type="xsd:string"&gt;Livingston Group Asset Management Co.&lt;/D&gt;&lt;D xsi:type="xsd:string"&gt;White Pine Investment Co.&lt;/D&gt;&lt;/FQL&gt;&lt;FQL&gt;&lt;Q&gt;PRN-CA^OS_TOP_HLDR_NAME(ALL,0D,,MTD,,F,SEC,"EN")&lt;/Q&gt;&lt;R&gt;42&lt;/R&gt;&lt;C&gt;1&lt;/C&gt;&lt;D xsi:type="xsd:string"&gt;Fidelity (Canada) Asset Management ULC&lt;/D&gt;&lt;D xsi:type="xsd:string"&gt;Gagnon Securities LLC&lt;/D&gt;&lt;D xsi:type="xsd:string"&gt;Pura Vida Investments LLC&lt;/D&gt;&lt;D xsi:type="xsd:string"&gt;Redmile Group LLC&lt;/D&gt;&lt;D xsi:type="xsd:string"&gt;AWM Investment Co., Inc.&lt;/D&gt;&lt;D xsi:type="xsd:string"&gt;Royce &amp;amp; Associates LP&lt;/D&gt;&lt;D xsi:type="xsd:string"&gt;Gagnon Advisors LLC&lt;/D&gt;&lt;D xsi:type="xsd:string"&gt;Timelo Investment Management, Inc.&lt;/D&gt;&lt;D xsi:type="xsd:string"&gt;EAM Global Investors LLC&lt;/D&gt;&lt;D xsi:type="xsd:string"&gt;Blackcrane Capital LLC&lt;/D&gt;&lt;D xsi:type="xsd:string"&gt;RTW Investments LP&lt;/D&gt;&lt;D xsi:type="xsd:string"&gt;Renaissance Technologies LLC&lt;/D&gt;&lt;D xsi:type="xsd:string"&gt;Taylor Wealth Management Partners LLC&lt;/D&gt;&lt;D xsi:type="xsd:string"&gt;PCJ Investment Counsel Ltd.&lt;/D&gt;&lt;D xsi:type="xsd:string"&gt;Alyeska Investment Group LP&lt;/D&gt;&lt;D xsi:type="xsd:string"&gt;EAM Investors LLC&lt;/D&gt;&lt;D xsi:type="xsd:string"&gt;Bank of America, NA (Private Banking)&lt;/D&gt;&lt;D xsi:type="xsd:string"&gt;North Growth Management Ltd.&lt;/D&gt;&lt;D xsi:type="xsd:string"&gt;Millennium Management LLC&lt;/D&gt;&lt;D xsi:type="xsd:string"&gt;Purpose Investments, Inc.&lt;/D&gt;&lt;D xsi:type="xsd:string"&gt;BMO Asset Management, Inc.&lt;/D&gt;&lt;D xsi:type="xsd:string"&gt;Citadel Advisors LLC&lt;/D&gt;&lt;D xsi:type="xsd:string"&gt;Raymond James Financial Services Advisors, Inc.&lt;/D&gt;&lt;D xsi:type="xsd:string"&gt;Two Sigma Investments LP&lt;/D&gt;&lt;D xsi:type="xsd:string"&gt;CIBC World Markets, Inc.&lt;/D&gt;&lt;D xsi:type="xsd:string"&gt;Arrow Capital Management, Inc.&lt;/D&gt;&lt;D xsi:type="xsd:string"&gt;Principal Global Investors (Europe) Ltd.&lt;/D&gt;&lt;D xsi:type="xsd:string"&gt;Morgan Stanley Smith Barney LLC (Invt Mgmt)&lt;/D&gt;&lt;D xsi:type="xsd:string"&gt;Raymond James &amp;amp; Associates, Inc. (Invt Mgmt)&lt;/D&gt;&lt;D xsi:type="xsd:string"&gt;RBC Dominion Securities, Inc. (Investment Management)&lt;/D&gt;&lt;D xsi:type="xsd:string"&gt;UBS Financial Services, Inc.&lt;/D&gt;&lt;D xsi:type="xsd:string"&gt;JPMorgan Securities LLC (Investment Management)&lt;/D&gt;&lt;D xsi:type="xsd:string"&gt;DWS Investment GmbH&lt;/D&gt;&lt;D xsi:type="xsd:string"&gt;UBS Securities LLC&lt;/D&gt;&lt;D xsi:type="xsd:string"&gt;RBC Private Counsel (USA), Inc.&lt;/D&gt;&lt;D xsi:type="xsd:string"&gt;Merrill Lynch Canada, Inc.&lt;/D&gt;&lt;D xsi:type="xsd:string"&gt;Morgan Stanley Canada Ltd.&lt;/D&gt;&lt;D xsi:type="xsd:string"&gt;Morgan Stanley &amp;amp; Co. LLC&lt;/D&gt;&lt;D xsi:type="xsd:string"&gt;KMS Financial Services, Inc.&lt;/D&gt;&lt;D xsi:type="xsd:string"&gt;Sowell Financial Services LLC&lt;/D&gt;&lt;D xsi:type="xsd:string"&gt;Wells Fargo Clearing Services LLC&lt;/D&gt;&lt;D xsi:type="xsd:string"&gt;Woodbury Financial Services, Inc.&lt;/D&gt;&lt;/FQL&gt;&lt;FQL&gt;&lt;Q&gt;PTQ-CA^OS_TOP_HLDR_NAME(ALL,0D,,MTD,,F,SEC,"EN")&lt;/Q&gt;&lt;R&gt;2&lt;/R&gt;&lt;C&gt;1&lt;/C&gt;&lt;D xsi:type="xsd:string"&gt;Claret Asset Management Corp.&lt;/D&gt;&lt;D xsi:type="xsd:string"&gt;StoneCastle Investment Management, Inc.&lt;/D&gt;&lt;/FQL&gt;&lt;FQL&gt;&lt;Q&gt;QPT-CA^OS_TOP_HLDR_NAME(ALL,0D,,MTD,,F,SEC,"EN")&lt;/Q&gt;&lt;R&gt;0&lt;/R&gt;&lt;C&gt;0&lt;/C&gt;&lt;/FQL&gt;&lt;FQL&gt;&lt;Q&gt;RVX-CA^OS_TOP_HLDR_NAME(ALL,0D,,MTD,,F,SEC,"EN")&lt;/Q&gt;&lt;R&gt;1&lt;/R&gt;&lt;C&gt;1&lt;/C&gt;&lt;D xsi:type="xsd:string"&gt;Eastern Capital Ltd.&lt;/D&gt;&lt;/FQL&gt;&lt;FQL&gt;&lt;Q&gt;RX-CA^OS_TOP_HLDR_NAME(ALL,0D,,MTD,,F,SEC,"EN")&lt;/Q&gt;&lt;R&gt;5&lt;/R&gt;&lt;C&gt;1&lt;/C&gt;&lt;D xsi:type="xsd:string"&gt;CI Investments, Inc.&lt;/D&gt;&lt;D xsi:type="xsd:string"&gt;Fidelity Management &amp;amp; Research Co. LLC&lt;/D&gt;&lt;D xsi:type="xsd:string"&gt;Grandeur Peak Global Advisors LLC&lt;/D&gt;&lt;D xsi:type="xsd:string"&gt;Manulife Investment Management Ltd.&lt;/D&gt;&lt;D xsi:type="xsd:string"&gt;Lacuna Vermogen GmbH&lt;/D&gt;&lt;/FQL&gt;&lt;FQL&gt;&lt;Q&gt;SBM-CA^OS_TOP_HLDR_NAME(ALL,0D,,MTD,,F,SEC,"EN")&lt;/Q&gt;&lt;R&gt;0&lt;/R&gt;&lt;C&gt;0&lt;/C&gt;&lt;/FQL&gt;&lt;FQL&gt;&lt;Q&gt;SQD-CA^OS_TOP_HLDR_NAME(ALL,0D,,MTD,,F,SEC,"EN")&lt;/Q&gt;&lt;R&gt;1&lt;/R&gt;&lt;C&gt;1&lt;/C&gt;&lt;D xsi:type="xsd:string"&gt;Cumberland Private Wealth Management, Inc.&lt;/D&gt;&lt;/FQL&gt;&lt;FQL&gt;&lt;Q&gt;SVA-CA^OS_TOP_HLDR_NAME(ALL,0D,,MTD,,F,SEC,"EN")&lt;/Q&gt;&lt;R&gt;1&lt;/R&gt;&lt;C&gt;1&lt;/C&gt;&lt;D xsi:type="xsd:string"&gt;CATAM Asset Management AG&lt;/D&gt;&lt;/FQL&gt;&lt;FQL&gt;&lt;Q&gt;TBP-CA^OS_TOP_HLDR_NAME(ALL,0D,,MTD,,F,SEC,"EN")&lt;/Q&gt;&lt;R&gt;7&lt;/R&gt;&lt;C&gt;1&lt;/C&gt;&lt;D xsi:type="xsd:string"&gt;Horizons ETFs Management (Canada), Inc.&lt;/D&gt;&lt;D xsi:type="xsd:string"&gt;Penserra Capital Management LLC&lt;/D&gt;&lt;D xsi:type="xsd:string"&gt;Baader Bank AG (Investment Management)&lt;/D&gt;&lt;D xsi:type="xsd:string"&gt;Global X Management Co. LLC&lt;/D&gt;&lt;D xsi:type="xsd:string"&gt;Purpose Investments, Inc.&lt;/D&gt;&lt;D xsi:type="xsd:string"&gt;IBI Mutual Funds Management (1978) Ltd.&lt;/D&gt;&lt;D xsi:type="xsd:string"&gt;Davy Global Fund Management Ltd.&lt;/D&gt;&lt;/FQL&gt;&lt;FQL&gt;&lt;Q&gt;TH-CA^OS_TOP_HLDR_NAME(ALL,0D,,MTD,,F,SEC,"EN")&lt;/Q&gt;&lt;R&gt;67&lt;/R&gt;&lt;C&gt;1&lt;/C&gt;&lt;D xsi:type="xsd:string"&gt;Stewardship Partners Investment Counsel, Inc.&lt;/D&gt;&lt;D xsi:type="xsd:string"&gt;The Caisse de depot et placement du Quebec&lt;/D&gt;&lt;D xsi:type="xsd:string"&gt;Boston Private Wealth LLC&lt;/D&gt;&lt;D xsi:type="xsd:string"&gt;CIBC World Markets, Inc.&lt;/D&gt;&lt;D xsi:type="xsd:string"&gt;Stifel Nicolaus &amp;amp; Co., Inc. (Investment Management)&lt;/D&gt;&lt;D xsi:type="xsd:string"&gt;Hamilton Capital Management, Inc.&lt;/D&gt;&lt;D xsi:type="xsd:string"&gt;Morgan Stanley Canada Ltd.&lt;/D&gt;&lt;D xsi:type="xsd:string"&gt;Susquehanna Financial Group LLLP&lt;/D&gt;&lt;D xsi:type="xsd:string"&gt;Schweizerische Nationalbank (Investment Portfolio)&lt;/D&gt;&lt;D xsi:type="xsd:string"&gt;SagePoint Financial, Inc. (Investment Management)&lt;/D&gt;&lt;D xsi:type="xsd:string"&gt;TIAA-CREF Investment Management LLC&lt;/D&gt;&lt;D xsi:type="xsd:string"&gt;PNC Bank, NA (Investment Management)&lt;/D&gt;&lt;D xsi:type="xsd:string"&gt;Belpointe Asset Management LLC&lt;/D&gt;&lt;D xsi:type="xsd:string"&gt;BlackRock Asset Management Canada Ltd.&lt;/D&gt;&lt;D xsi:type="xsd:string"&gt;Fisher Asset Management LLC&lt;/D&gt;&lt;D xsi:type="xsd:string"&gt;UBS Financial Services, Inc.&lt;/D&gt;&lt;D xsi:type="xsd:string"&gt;BMO Private Investment Counsel, Inc.&lt;/D&gt;&lt;D xsi:type="xsd:string"&gt;Morgan Stanley Smith Barney LLC (Invt Mgmt)&lt;/D&gt;&lt;D xsi:type="xsd:string"&gt;RBC Global Asset Management, Inc.&lt;/D&gt;&lt;D xsi:type="xsd:string"&gt;Renaissance Technologies LLC&lt;/D&gt;&lt;D xsi:type="xsd:string"&gt;SSgA Funds Management, Inc.&lt;/D&gt;&lt;D xsi:type="xsd:string"&gt;MAI Capital Management LLC&lt;/D&gt;&lt;D xsi:type="xsd:string"&gt;Mid Atlantic Financial Management, Inc.&lt;/D&gt;&lt;D xsi:type="xsd:string"&gt;CI Investments, Inc.&lt;/D&gt;&lt;D xsi:type="xsd:string"&gt;Thrivent Investment Management, Inc.&lt;/D&gt;&lt;D xsi:type="xsd:string"&gt;Credit Suisse Securities (USA) LLC (Broker)&lt;/D&gt;&lt;D xsi:type="xsd:string"&gt;AE Wealth Management LLC&lt;/D&gt;&lt;D xsi:type="xsd:string"&gt;Goldman Sachs International&lt;/D&gt;&lt;D xsi:type="xsd:string"&gt;The Vanguard Group, Inc.&lt;/D&gt;&lt;D xsi:type="xsd:string"&gt;Vanguard Global Advisers LLC&lt;/D&gt;&lt;D xsi:type="xsd:string"&gt;RBC Dominion Securities, Inc. (Investment Management)&lt;/D&gt;&lt;D xsi:type="xsd:string"&gt;Janney Montgomery Scott LLC (Investment Management)&lt;/D&gt;&lt;D xsi:type="xsd:string"&gt;UBS AG (Investment Management)&lt;/D&gt;&lt;D xsi:type="xsd:string"&gt;Virtu Financial BD LLC&lt;/D&gt;&lt;D xsi:type="xsd:string"&gt;Seelaus Asset Management LLC&lt;/D&gt;&lt;D xsi:type="xsd:string"&gt;UBS Asset Management (UK) Ltd.&lt;/D&gt;&lt;D xsi:type="xsd:string"&gt;Staley Capital Advisers, Inc.&lt;/D&gt;&lt;D xsi:type="xsd:string"&gt;Parsec Financial Management, Inc.&lt;/D&gt;&lt;D xsi:type="xsd:string"&gt;Cambridge Investment Research Advisors, Inc.&lt;/D&gt;&lt;D xsi:type="xsd:string"&gt;INTL FCStone, Inc. (Investment Management)&lt;/D&gt;&lt;D xsi:type="xsd:string"&gt;Vanguard Investments Australia Ltd.&lt;/D&gt;&lt;D xsi:type="xsd:string"&gt;Citadel Advisors LLC&lt;/D&gt;&lt;</t>
        </r>
      </text>
    </comment>
    <comment ref="A6" authorId="0" shapeId="0" xr:uid="{9E43DA61-BFDB-4A46-BB9F-024B3CA3F85F}">
      <text>
        <r>
          <rPr>
            <b/>
            <sz val="9"/>
            <color indexed="81"/>
            <rFont val="Tahoma"/>
            <family val="2"/>
          </rPr>
          <t>D xsi:type="xsd:string"&gt;Swaine &amp;amp; Leidel Wealth Services LLC&lt;/D&gt;&lt;D xsi:type="xsd:string"&gt;Wells Fargo Advisors Financial Network LLC&lt;/D&gt;&lt;D xsi:type="xsd:string"&gt;Royce &amp;amp; Associates LP&lt;/D&gt;&lt;D xsi:type="xsd:string"&gt;Geode Capital Management LLC&lt;/D&gt;&lt;D xsi:type="xsd:string"&gt;TD Asset Management, Inc.&lt;/D&gt;&lt;D xsi:type="xsd:string"&gt;Sectoral Asset Management, Inc.&lt;/D&gt;&lt;D xsi:type="xsd:string"&gt;Guardians of New Zealand Superannuation&lt;/D&gt;&lt;D xsi:type="xsd:string"&gt;Willingdon Wealth Management LLC&lt;/D&gt;&lt;D xsi:type="xsd:string"&gt;BMO Asset Management, Inc.&lt;/D&gt;&lt;D xsi:type="xsd:string"&gt;BlackRock Investment Management (UK) Ltd.&lt;/D&gt;&lt;D xsi:type="xsd:string"&gt;BlackRock Fund Advisors&lt;/D&gt;&lt;D xsi:type="xsd:string"&gt;Tower Research Capital LLC&lt;/D&gt;&lt;D xsi:type="xsd:string"&gt;Zurcher Kantonalbank (Investment Management)&lt;/D&gt;&lt;D xsi:type="xsd:string"&gt;Global Retirement Partners LLC&lt;/D&gt;&lt;D xsi:type="xsd:string"&gt;Merrill Lynch, Pierce, Fenner &amp;amp; Smith, Inc. (Invt Mgmt)&lt;/D&gt;&lt;D xsi:type="xsd:string"&gt;Morgan Stanley &amp;amp; Co. International Plc&lt;/D&gt;&lt;D xsi:type="xsd:string"&gt;GLC Asset Management Group Ltd.&lt;/D&gt;&lt;D xsi:type="xsd:string"&gt;Shell Asset Management Company BV&lt;/D&gt;&lt;D xsi:type="xsd:string"&gt;Legal &amp;amp; General Investment Management Ltd.&lt;/D&gt;&lt;D xsi:type="xsd:string"&gt;UBS Securities LLC&lt;/D&gt;&lt;D xsi:type="xsd:string"&gt;Citigroup Global Markets, Inc. (Broker)&lt;/D&gt;&lt;D xsi:type="xsd:string"&gt;AllianceBernstein LP&lt;/D&gt;&lt;D xsi:type="xsd:string"&gt;RBC Private Counsel (USA), Inc.&lt;/D&gt;&lt;D xsi:type="xsd:string"&gt;Graubundner Kantonalbank (Private Banking)&lt;/D&gt;&lt;D xsi:type="xsd:string"&gt;TD Securities, Inc.&lt;/D&gt;&lt;/FQL&gt;&lt;FQL&gt;&lt;Q&gt;TLT-CA^OS_TOP_HLDR_NAME(ALL,0D,,MTD,,F,SEC,"EN")&lt;/Q&gt;&lt;R&gt;1&lt;/R&gt;&lt;C&gt;1&lt;/C&gt;&lt;D xsi:type="xsd:string"&gt;CapWealth Advisors LLC&lt;/D&gt;&lt;/FQL&gt;&lt;FQL&gt;&lt;Q&gt;TMD-CA^OS_TOP_HLDR_NAME(ALL,0D,,MTD,,F,SEC,"EN")&lt;/Q&gt;&lt;R&gt;51&lt;/R&gt;&lt;C&gt;1&lt;/C&gt;&lt;D xsi:type="xsd:string"&gt;Armistice Capital LLC&lt;/D&gt;&lt;D xsi:type="xsd:string"&gt;Masters Capital Management LLC&lt;/D&gt;&lt;D xsi:type="xsd:string"&gt;Renaissance Technologies LLC&lt;/D&gt;&lt;D xsi:type="xsd:string"&gt;Morgan Stanley Canada Ltd.&lt;/D&gt;&lt;D xsi:type="xsd:string"&gt;Two Sigma Advisers LP&lt;/D&gt;&lt;D xsi:type="xsd:string"&gt;G1 Execution Services LLC&lt;/D&gt;&lt;D xsi:type="xsd:string"&gt;United Income, Inc. (District of Columbia)&lt;/D&gt;&lt;D xsi:type="xsd:string"&gt;JPMorgan Securities LLC (Investment Management)&lt;/D&gt;&lt;D xsi:type="xsd:string"&gt;BlackRock Asset Management Canada Ltd.&lt;/D&gt;&lt;D xsi:type="xsd:string"&gt;The Bank of New York Mellon Corp. (Investment Management)&lt;/D&gt;&lt;D xsi:type="xsd:string"&gt;UBS Securities LLC&lt;/D&gt;&lt;D xsi:type="xsd:string"&gt;RBC Dominion Securities, Inc. (Investment Management)&lt;/D&gt;&lt;D xsi:type="xsd:string"&gt;Cetera Investment Advisers LLC&lt;/D&gt;&lt;D xsi:type="xsd:string"&gt;PNC Bank, NA (Investment Management)&lt;/D&gt;&lt;D xsi:type="xsd:string"&gt;Morgan Stanley Smith Barney LLC (Invt Mgmt)&lt;/D&gt;&lt;D xsi:type="xsd:string"&gt;Citadel Advisors LLC&lt;/D&gt;&lt;D xsi:type="xsd:string"&gt;HawsGoodwin Investment Management LLC&lt;/D&gt;&lt;D xsi:type="xsd:string"&gt;Commonwealth Equity Services, Inc.&lt;/D&gt;&lt;D xsi:type="xsd:string"&gt;Magnolia Capital Advisors LLC&lt;/D&gt;&lt;D xsi:type="xsd:string"&gt;Virtu Financial BD LLC&lt;/D&gt;&lt;D xsi:type="xsd:string"&gt;Larson Financial Group LLC&lt;/D&gt;&lt;D xsi:type="xsd:string"&gt;Woodbury Financial Services, Inc.&lt;/D&gt;&lt;D xsi:type="xsd:string"&gt;Securities America Advisors, Inc.&lt;/D&gt;&lt;D xsi:type="xsd:string"&gt;Intercontinental Wealth Advisors LLC&lt;/D&gt;&lt;D xsi:type="xsd:string"&gt;Endurance Wealth Management, Inc.&lt;/D&gt;&lt;D xsi:type="xsd:string"&gt;CFM Wealth Partners LLC&lt;/D&gt;&lt;D xsi:type="xsd:string"&gt;Wells Fargo Clearing Services LLC&lt;/D&gt;&lt;D xsi:type="xsd:string"&gt;BMO Asset Management, Inc.&lt;/D&gt;&lt;D xsi:type="xsd:string"&gt;Delta Asset Management LLC (Tennessee)&lt;/D&gt;&lt;D xsi:type="xsd:string"&gt;RBC Capital Markets LLC (Investment Management)&lt;/D&gt;&lt;D xsi:type="xsd:string"&gt;RBC Private Counsel (USA), Inc.&lt;/D&gt;&lt;D xsi:type="xsd:string"&gt;Valeo Financial Advisors LLC&lt;/D&gt;&lt;D xsi:type="xsd:string"&gt;Merrill Lynch, Pierce, Fenner &amp;amp; Smith, Inc. (Invt Mgmt)&lt;/D&gt;&lt;D xsi:type="xsd:string"&gt;US Bancorp Asset Management, Inc.&lt;/D&gt;&lt;D xsi:type="xsd:string"&gt;Global Retirement Partners LLC&lt;/D&gt;&lt;D xsi:type="xsd:string"&gt;SagePoint Financial, Inc. (Investment Management)&lt;/D&gt;&lt;D xsi:type="xsd:string"&gt;UBS Financial Services, Inc.&lt;/D&gt;&lt;D xsi:type="xsd:string"&gt;TD Securities, Inc.&lt;/D&gt;&lt;D xsi:type="xsd:string"&gt;Bank of America, NA (Private Banking)&lt;/D&gt;&lt;D xsi:type="xsd:string"&gt;Investacorp Advisory Services, Inc.&lt;/D&gt;&lt;D xsi:type="xsd:string"&gt;Sugarloaf Wealth Management LLC&lt;/D&gt;&lt;D xsi:type="xsd:string"&gt;BMO Asset Management Corp.&lt;/D&gt;&lt;D xsi:type="xsd:string"&gt;Plante Moran Financial Advisors LLC&lt;/D&gt;&lt;D xsi:type="xsd:string"&gt;Royal Alliance Associates, Inc. (Investment Management)&lt;/D&gt;&lt;D xsi:type="xsd:string"&gt;SSN Advisory, Inc.&lt;/D&gt;&lt;D xsi:type="xsd:string"&gt;Steward Partners Investment Advisory LLC&lt;/D&gt;&lt;D xsi:type="xsd:string"&gt;Bartlett &amp;amp; Co. Wealth Management LLC&lt;/D&gt;&lt;D xsi:type="xsd:string"&gt;Peoples Advisors LLC&lt;/D&gt;&lt;D xsi:type="xsd:string"&gt;QCI Asset Management, Inc.&lt;/D&gt;&lt;D xsi:type="xsd:string"&gt;Riggs Asset Management Co., Inc.&lt;/D&gt;&lt;D xsi:type="xsd:string"&gt;AdvisorNet Financial, Inc.&lt;/D&gt;&lt;/FQL&gt;&lt;FQL&gt;&lt;Q&gt;VBIV-US^OS_TOP_HLDR_NAME(ALL,0D,,MTD,,F,SEC,"EN")&lt;/Q&gt;&lt;R&gt;108&lt;/R&gt;&lt;C&gt;1&lt;/C&gt;&lt;D xsi:type="xsd:string"&gt;Perceptive Advisors LLC&lt;/D&gt;&lt;D xsi:type="xsd:string"&gt;BlackRock Fund Advisors&lt;/D&gt;&lt;D xsi:type="xsd:string"&gt;The Vanguard Group, Inc.&lt;/D&gt;&lt;D xsi:type="xsd:string"&gt;Geode Capital Management LLC&lt;/D&gt;&lt;D xsi:type="xsd:string"&gt;SSgA Funds Management, Inc.&lt;/D&gt;&lt;D xsi:type="xsd:string"&gt;First Midwest Bank Trust Division&lt;/D&gt;&lt;D xsi:type="xsd:string"&gt;Medical Strategy GmbH&lt;/D&gt;&lt;D xsi:type="xsd:string"&gt;Northern Trust Investments, Inc.(Investment Management)&lt;/D&gt;&lt;D xsi:type="xsd:string"&gt;Cambridge Investment Research Advisors, Inc.&lt;/D&gt;&lt;D xsi:type="xsd:string"&gt;General American Investors Co., Inc. (Investment Management)&lt;/D&gt;&lt;D xsi:type="xsd:string"&gt;BlackRock Investment Management LLC&lt;/D&gt;&lt;D xsi:type="xsd:string"&gt;Charles Schwab Investment Management, Inc.&lt;/D&gt;&lt;D xsi:type="xsd:string"&gt;Premier Asset Management LLC&lt;/D&gt;&lt;D xsi:type="xsd:string"&gt;The Bank of New York Mellon Corp. (Investment Management)&lt;/D&gt;&lt;D xsi:type="xsd:string"&gt;Susquehanna Financial Group LLLP&lt;/D&gt;&lt;D xsi:type="xsd:string"&gt;Renaissance Technologies LLC&lt;/D&gt;&lt;D xsi:type="xsd:string"&gt;Teachers Advisors LLC&lt;/D&gt;&lt;D xsi:type="xsd:string"&gt;AXA Equitable Funds Management Group LLC&lt;/D&gt;&lt;D xsi:type="xsd:string"&gt;Apo Asset Management GmbH&lt;/D&gt;&lt;D xsi:type="xsd:string"&gt;TIAA-CREF Investment Management LLC&lt;/D&gt;&lt;D xsi:type="xsd:string"&gt;Plante Moran Financial Advisors LLC&lt;/D&gt;&lt;D xsi:type="xsd:string"&gt;BlackRock Advisors LLC&lt;/D&gt;&lt;D xsi:type="xsd:string"&gt;Vanguard Fiduciary Trust Co.&lt;/D&gt;&lt;D xsi:type="xsd:string"&gt;California State Teachers' Retirement System&lt;/D&gt;&lt;D xsi:type="xsd:string"&gt;AllianceBernstein LP&lt;/D&gt;&lt;D xsi:type="xsd:string"&gt;Goldman Sachs &amp;amp; Co. LLC (Private Banking)&lt;/D&gt;&lt;D xsi:type="xsd:string"&gt;Wells Fargo Bank, NA (Private Banking)&lt;/D&gt;&lt;D xsi:type="xsd:string"&gt;RhumbLine Advisers LP&lt;/D&gt;&lt;D xsi:type="xsd:string"&gt;UBS Securities LLC&lt;/D&gt;&lt;D xsi:type="xsd:string"&gt;Grimes &amp;amp; Co., Inc.&lt;/D&gt;&lt;D xsi:type="xsd:string"&gt;BBVA Asset Management SA SGIIC&lt;/D&gt;&lt;D xsi:type="xsd:string"&gt;Manulife Investment Management Ltd.&lt;/D&gt;&lt;D xsi:type="xsd:string"&gt;New York State Common Retirement Fund&lt;/D&gt;&lt;D xsi:type="xsd:string"&gt;SunAmerica Asset Management LLC&lt;/D&gt;&lt;D xsi:type="xsd:string"&gt;Old Well Partners LLC&lt;/D&gt;&lt;D xsi:type="xsd:string"&gt;Creative Planning, Inc.&lt;/D&gt;&lt;D xsi:type="xsd:string"&gt;Voya Investment Management Co. LLC&lt;/D&gt;&lt;D xsi:type="xsd:string"&gt;Dimensional Fund Advisors LP&lt;/D&gt;&lt;D xsi:type="xsd:string"&gt;Raymond James &amp;amp; Associates, Inc. (Invt Mgmt)&lt;/D&gt;&lt;D xsi:type="xsd:string"&gt;Mellon Investments Corp.&lt;/D&gt;&lt;D xsi:type="xsd:string"&gt;BlackRock Financial Management, Inc.&lt;/D&gt;&lt;D xsi:type="xsd:string"&gt;Champlain Investment Partners LLC&lt;/D&gt;&lt;D xsi:type="xsd:string"&gt;The Weil Co.&lt;/D&gt;&lt;D xsi:type="xsd:string"&gt;SG Americas Securities LLC&lt;/D&gt;&lt;D xsi:type="xsd:string"&gt;Raymond James Financial Services Advisors, Inc.&lt;/D&gt;&lt;D xsi:type="xsd:string"&gt;Citigroup Global Markets, Inc. (Investment Management)&lt;/D&gt;&lt;D xsi:type="xsd:string"&gt;Vanguard Global Advisers LLC&lt;/D&gt;&lt;D xsi:type="xsd:string"&gt;Goldman Sachs Asset Management LP&lt;/D&gt;&lt;D xsi:type="xsd:string"&gt;JPMorgan Chase Bank, NA (Investment Management)&lt;/D&gt;&lt;D xsi:type="xsd:string"&gt;DWS Investments (UK) Ltd.&lt;/D&gt;&lt;D xsi:type="xsd:string"&gt;BNP Paribas Arbitrage SNC&lt;/D&gt;&lt;D xsi:type="xsd:string"&gt;Sectoral Asset Management, Inc.&lt;/D&gt;&lt;D xsi:type="xsd:string"&gt;State Street Global Advisors Ltd.&lt;/D&gt;&lt;D xsi:type="xsd:string"&gt;Brighton Jones LLC&lt;/D&gt;&lt;D xsi:type="xsd:string"&gt;Cetera Advisor Networks LLC&lt;/D&gt;&lt;D xsi:type="xsd:string"&gt;Integrated Wealth Concepts LLC&lt;/D&gt;&lt;D xsi:type="xsd:string"&gt;RBC Dominion Securities, Inc.&lt;/D&gt;&lt;D xsi:type="xsd:string"&gt;Virtu Financial BD LLC&lt;/D&gt;&lt;D xsi:type="xsd:string"&gt;Oppenheimer &amp;amp; Co., Inc. (Wealth Management)&lt;/D&gt;&lt;D xsi:type="xsd:string"&gt;TCI Wealth Advisors, Inc.&lt;/D&gt;&lt;D xsi:type="xsd:string"&gt;Legal &amp;amp; General Investment Management America, Inc.&lt;/D&gt;&lt;D xsi:type="xsd:string"&gt;BMO Asset Management, Inc.&lt;/D&gt;&lt;D xsi:type="xsd:string"&gt;Amalgamated Bank (Investment Management)&lt;/D&gt;&lt;D xsi:type="xsd:string"&gt;Manulife Investment Management (US) LLC&lt;/D&gt;&lt;D xsi:type="xsd:string"&gt;Morgan Stanley Investment Management, Inc.&lt;/D&gt;&lt;D xsi:type="xsd:string"&gt;Two Sigma Securities LLC&lt;/D&gt;&lt;D xsi:type="xsd:string"&gt;US Bancorp Asset Management, Inc.&lt;/D&gt;&lt;D xsi:type="xsd:string"&gt;BMO Asset Management Corp.&lt;/D&gt;&lt;D xsi:type="xsd:string"&gt;Citadel Advisors LLC&lt;/D&gt;&lt;D xsi:type="xsd:string"&gt;Vantagepoint Investment Advisers LLC&lt;/D&gt;&lt;D xsi:type="xsd:string"&gt;Principal Global Investors LLC&lt;/D&gt;&lt;D xsi:type="xsd:string"&gt;Segall Bryant &amp;amp; Hamill LLC&lt;/D&gt;&lt;D xsi:type="xsd:string"&gt;Vident Investment Advisory LLC&lt;/D&gt;&lt;D xsi:type="xsd:string"&gt;Ameritas Investment Partners, Inc.&lt;/D&gt;&lt;D xsi:type="xsd:string"&gt;Morgan Stanley &amp;amp; Co. LLC&lt;/D&gt;&lt;D xsi:type="xsd:string"&gt;A.R.T. Advisors LLC&lt;/D&gt;&lt;D xsi:type="xsd:string"&gt;ProShare Advisors LLC&lt;/D&gt;&lt;D xsi:type="xsd:string"&gt;HighTower Advisors LLC&lt;/D&gt;&lt;D xsi:type="xsd:string"&gt;T. Rowe Price Associates, Inc. (Investment Management)&lt;/D&gt;&lt;D xsi:type="xsd:string"&gt;Morgan Stanley Smith Barney LLC (Invt Mgmt)&lt;/D&gt;&lt;D xsi:type="xsd:string"&gt;Moors &amp;amp; Cabot, Inc. (Investment Management)&lt;/D&gt;&lt;D xsi:type="xsd:string"&gt;Nicolet Wealth Management LLC&lt;/D&gt;&lt;D xsi:type="xsd:string"&gt;ProFund Advisors LLC&lt;/D&gt;&lt;D xsi:type="xsd:string"&gt;Endurance Wealth Management, Inc.&lt;/D&gt;&lt;D xsi:type="xsd:string"&gt;LSV Asset Management&lt;/D&gt;&lt;D xsi:type="xsd:string"&gt;Allianz Global Investors U.S. LLC&lt;/D&gt;&lt;D xsi:type="xsd:string"&gt;Capital Bank &amp;amp; Trust Co. (Investment Management)&lt;/D&gt;&lt;D xsi:type="xsd:string"&gt;BofA Securities, Inc.&lt;/D&gt;&lt;D xsi:type="xsd:string"&gt;DWS Investment Management Americas, Inc.&lt;/D&gt;&lt;D xsi:type="xsd:string"&gt;Bank of America, NA (Private Banking)&lt;/D&gt;&lt;D xsi:type="xsd:string"&gt;Securities America Advisors, Inc.&lt;/D&gt;&lt;D xsi:type="xsd:string"&gt;Verus Capital Partners LLC&lt;/D&gt;&lt;D xsi:type="xsd:string"&gt;Westfield Capital Management Co. LP&lt;/D&gt;&lt;D xsi:type="xsd:string"&gt;Assenagon Asset Management SA (Germany)&lt;/D&gt;&lt;D xsi:type="xsd:string"&gt;SagePoint Financial, Inc. (Investment Management)&lt;/D&gt;&lt;D xsi:type="xsd:string"&gt;Sowell Financial Services LLC&lt;/D&gt;&lt;D xsi:type="xsd:string"&gt;Wells Fargo Advisors Financial Network LLC&lt;/D&gt;&lt;D xsi:type="xsd:string"&gt;Cutler Group LP&lt;/D&gt;&lt;D xsi:type="xsd:string"&gt;RBC Dominion Securities, Inc. (Investment Management)&lt;/D&gt;&lt;D xsi:type="xsd:string"&gt;Merrill Lynch, Pierce, Fenner &amp;amp; Smith, Inc. (Invt Mgmt)&lt;/D&gt;&lt;D xsi:type="xsd:string"&gt;RBC Capital Markets LLC (Investment Management)&lt;/D&gt;&lt;D xsi:type="xsd:string"&gt;Wells Fargo Securities LLC&lt;/D&gt;&lt;D xsi:type="xsd:string"&gt;Meeder Asset Management, Inc.&lt;/D&gt;&lt;D xsi:type="xsd:string"&gt;JPMorgan Securities LLC (Investment Management)&lt;/D&gt;&lt;D xsi:type="xsd:string"&gt;Triad Hybrid Solutions LLC&lt;/D&gt;&lt;D xsi:type="xsd:string"&gt;Citigroup Global Markets, Inc. (Broker)&lt;/D&gt;&lt;D xsi:type="xsd:string"&gt;Ellevest, Inc. (Investment Management)&lt;/D&gt;&lt;D xsi:type="xsd:string"&gt;Merrill Lynch International (Investment Management)&lt;/D&gt;&lt;/FQL&gt;&lt;FQL&gt;&lt;Q&gt;VMD-CA^OS_TOP_HLDR_NAME(ALL,0D,,MTD,,F,SEC,"EN")&lt;/Q&gt;&lt;R&gt;70&lt;/R&gt;&lt;C&gt;1&lt;/C&gt;&lt;D xsi:type="xsd:string"&gt;Claret Asset Management Corp.&lt;/D&gt;&lt;D xsi:type="xsd:string"&gt;Nantahala Capital Management LLC&lt;/D&gt;&lt;D xsi:type="xsd:string"&gt;AWM Investment Co., Inc.&lt;/D&gt;&lt;D xsi:type="xsd:string"&gt;Acadian Asset Management LLC&lt;/D&gt;&lt;D xsi:type="xsd:string"&gt;Wasatch Advisors, Inc.&lt;/D&gt;&lt;D xsi:type="xsd:string"&gt;Fidelity Management &amp;amp; Research Co. LLC&lt;/D&gt;&lt;D xsi:type="xsd:string"&gt;Raffles Capital Management LLC&lt;/D&gt;&lt;D xsi:type="xsd:string"&gt;Goldman Sachs International&lt;/D&gt;&lt;D xsi:type="xsd:string"&gt;Tocqueville Asset Management LP&lt;/D&gt;&lt;D xsi:type="xsd:string"&gt;Wellington Management Co. LLP&lt;/D&gt;&lt;D xsi:type="xsd:string"&gt;BC Investment Management Corp.&lt;/D&gt;&lt;D xsi:type="xsd:string"&gt;Jarislowsky, Fraser Ltd.&lt;/D&gt;&lt;D xsi:type="xsd:string"&gt;Franklin Bissett Investment Management&lt;/D&gt;&lt;D xsi:type="xsd:string"&gt;Millrace Asset Group, Inc.&lt;/D&gt;&lt;D xsi:type="xsd:string"&gt;Friess Associates LLC&lt;/D&gt;&lt;D xsi:type="xsd:string"&gt;Cove Street Capital LLC&lt;/D&gt;&lt;D xsi:type="xsd:string"&gt;Sage Rock Capital Management LP&lt;/D&gt;&lt;D xsi:type="xsd:string"&gt;IA Clarington Investments, Inc.&lt;/D&gt;&lt;D xsi:type="xsd:string"&gt;QS Investors LLC&lt;/D&gt;&lt;D xsi:type="xsd:string"&gt;Valentum Asset Management SGIIC SA&lt;/D&gt;&lt;D xsi:type="xsd:string"&gt;Royce &amp;amp; Associates LP&lt;/D&gt;&lt;D xsi:type="xsd:string"&gt;PCJ Investment Counsel Ltd.&lt;/D&gt;&lt;D xsi:type="xsd:string"&gt;Millennium Management LLC&lt;/D&gt;&lt;D xsi:type="xsd:string"&gt;BofA Securities, Inc.&lt;/D&gt;&lt;D xsi:type="xsd:string"&gt;Lacuna Vermogen GmbH&lt;/D&gt;&lt;D xsi:type="xsd:string"&gt;Raymond James Financial Services Advisors, Inc.&lt;/D&gt;&lt;D xsi:type="xsd:string"&gt;Verus Capital Partners LLC&lt;/D&gt;&lt;D xsi:type="xsd:string"&gt;Goldman Sachs &amp;amp; Co. LLC (Private Banking)&lt;/D&gt;&lt;D xsi:type="xsd:string"&gt;Punch &amp;amp; Associates Investment Management, Inc.&lt;/D&gt;&lt;D xsi:type="xsd:string"&gt;Mackenzie Financial Corp.&lt;/D&gt;&lt;D xsi:type="xsd:string"&gt;MacKay Shields LLC&lt;/D&gt;&lt;D xsi:type="xsd:string"&gt;JBF Capital, Inc.&lt;/D&gt;&lt;D xsi:type="xsd:string"&gt;Hillsdale Investment Management, Inc.&lt;/D&gt;&lt;D xsi:type="xsd:string"&gt;CIBC World Markets, Inc.&lt;/D&gt;&lt;D xsi:type="xsd:string"&gt;Jane Street Capital LLC&lt;/D&gt;&lt;D xsi:type="xsd:string"&gt;BlackRock Asset Management Canada Ltd.&lt;/D&gt;&lt;D xsi:type="xsd:string"&gt;Navellier &amp;amp; Associates, Inc.&lt;/D&gt;&lt;D xsi:type="xsd:string"&gt;StoneCastle Investment Management, Inc.&lt;/D&gt;&lt;D xsi:type="xsd:string"&gt;Two Sigma Advisers LP&lt;/D&gt;&lt;D xsi:type="xsd:string"&gt;Victory Capital Management, Inc. (Investment Management)&lt;/D&gt;&lt;D xsi:type="xsd:string"&gt;William Blair Investment Management LLC&lt;/D&gt;&lt;D xsi:type="xsd:string"&gt;RBC Dominion Securities, Inc. (Investment Management)&lt;/D&gt;&lt;D xsi:type="xsd:string"&gt;Renaissance Technologies LLC&lt;/D&gt;&lt;D xsi:type="xsd:string"&gt;BMO Asset Management, Inc.&lt;/D&gt;&lt;D xsi:type="xsd:string"&gt;TD Asset Management, Inc.&lt;/D&gt;&lt;D xsi:type="xsd:string"&gt;Connor, Clark &amp;amp; Lunn Investment Management Ltd.&lt;/D&gt;&lt;D xsi:type="xsd:string"&gt;Credit Suisse Asset Management (Schweiz) AG&lt;/D&gt;&lt;D xsi:type="xsd:string"&gt;Russell Investments Ltd.&lt;/D&gt;&lt;D xsi:type="xsd:string"&gt;Macquarie Investment Management Ltd.&lt;/D&gt;&lt;D xsi:type="xsd:string"&gt;Ahrens Investment Partners LLC&lt;/D&gt;&lt;D xsi:type="xsd:string"&gt;CIBC Asset Management, Inc.&lt;/D&gt;&lt;D xsi:type="xsd:string"&gt;ExodusPoint Capital Management LP&lt;/D&gt;&lt;D xsi:type="xsd:string"&gt;Mandarine Gestion SA&lt;/D&gt;&lt;D xsi:type="xsd:string"&gt;Tennessee Consolidated Retirement System&lt;/D&gt;&lt;D xsi:type="xsd:string"&gt;Merrill Lynch, Pierce, Fenner &amp;amp; Smith, Inc. (Invt Mgmt)&lt;/D&gt;&lt;D xsi:type="xsd:string"&gt;SSgA Funds Management, Inc.&lt;/D&gt;&lt;D xsi:type="xsd:string"&gt;Two Sigma Investments LP&lt;/D&gt;&lt;D xsi:type="xsd:string"&gt;WCM Investment Management LLC&lt;/D&gt;&lt;D xsi:type="xsd:string"&gt;KLP Kapitalforvaltning AS&lt;/D&gt;&lt;D xsi:type="xsd:string"&gt;Janus Capital Management LLC&lt;/D&gt;&lt;D xsi:type="xsd:string"&gt;BlackRock Fund Advisors&lt;/D&gt;&lt;D xsi:type="xsd:string"&gt;Mont Blanc Capital Management AG&lt;/D&gt;&lt;D xsi:type="xsd:string"&gt;American Century Investment Management, Inc.&lt;/D&gt;&lt;D xsi:type="xsd:string"&gt;IFP Advisors, Inc.&lt;/D&gt;&lt;D xsi:type="xsd:string"&gt;LGT Capital Partners AG (Investment Management)&lt;/D&gt;&lt;D xsi:type="xsd:string"&gt;UBS Securities LLC&lt;/D&gt;&lt;D xsi:type="xsd:string"&gt;Foyston, Gordon &amp;amp; Payne, Inc.&lt;/D&gt;&lt;D xsi:type="xsd:string"&gt;Pacifica Partners, Inc.&lt;/D&gt;&lt;D xsi:type="xsd:string"&gt;BMO Private Investment Counsel, Inc.&lt;/D&gt;&lt;D xsi:type="xsd:string"&gt;TD Securities, Inc.&lt;/D&gt;&lt;/FQL&gt;&lt;FQL&gt;&lt;Q&gt;XENE-US^OS_TOP_HLDR_NAME(ALL,0D,,MTD,,F,SEC,"EN")&lt;/Q&gt;&lt;R&gt;78&lt;/R&gt;&lt;C&gt;1&lt;/C&gt;&lt;D xsi:type="xsd:string"&gt;Avoro Capital Advisor LLC&lt;/D&gt;&lt;D xsi:type="xsd:string"&gt;BVF Partners LP&lt;/D&gt;&lt;D xsi:type="xsd:string"&gt;Adage Capital Management LP&lt;/D&gt;&lt;D xsi:type="xsd:string"&gt;Consonance Capital Management LP&lt;/D&gt;&lt;D xsi:type="xsd:string"&gt;OrbiMed Advisors LLC&lt;/D&gt;&lt;D xsi:type="xsd:string"&gt;Fidelity Management &amp;amp; Research Co. LLC&lt;/D&gt;&lt;D xsi:type="xsd:string"&gt;Aquilo Capital Management LLC&lt;/D&gt;&lt;D xsi:type="xsd:string"&gt;Eventide Asset Management LLC&lt;/D&gt;&lt;D xsi:type="xsd:string"&gt;Capital Research &amp;amp; Management Co. (International Investors)&lt;/D&gt;&lt;D xsi:type="xsd:string"&gt;Capital Research &amp;amp; Management Co. (World Investors)&lt;/D&gt;&lt;D xsi:type="xsd:string"&gt;HBM Partners AG (Investment Management)&lt;/D&gt;&lt;D xsi:type="xsd:string"&gt;Renaissance Technologies LLC&lt;/D&gt;&lt;D xsi:type="xsd:string"&gt;Acuta Capital Partners LLC&lt;/D&gt;&lt;D xsi:type="xsd:string"&gt;Tavistock Life Sciences Co. (Investment Management)&lt;/D&gt;&lt;D xsi:type="xsd:string"&gt;Parkman Healthcare Partners LLC&lt;/D&gt;&lt;D xsi:type="xsd:string"&gt;Point72 Asset Management LP&lt;/D&gt;&lt;D xsi:type="xsd:string"&gt;Citadel Advisors LLC&lt;/D&gt;&lt;D xsi:type="xsd:string"&gt;Rock Springs Capital Management LP&lt;/D&gt;&lt;D xsi:type="xsd:string"&gt;Driehaus Capital Management LLC&lt;/D&gt;&lt;D xsi:type="xsd:string"&gt;BNY Mellon Investment Adviser Inc.&lt;/D&gt;&lt;D xsi:type="xsd:string"&gt;Ikarian Capital LLC&lt;/D&gt;&lt;D xsi:type="xsd:string"&gt;DAFNA Capital Management LLC&lt;/D&gt;&lt;D xsi:type="xsd:string"&gt;Ghost Tree Capital LLC&lt;/D&gt;&lt;D xsi:type="xsd:string"&gt;Burrage Capital Management LLC&lt;/D&gt;&lt;D xsi:type="xsd:string"&gt;Millennium Management LLC&lt;/D&gt;&lt;D xsi:type="xsd:string"&gt;The Bank of New York Mellon Corp. (Wealth Management)&lt;/D&gt;&lt;D xsi:type="xsd:string"&gt;Mellon Investments Corp.&lt;/D&gt;&lt;D xsi:type="xsd:string"&gt;Altrinsic Global Advisors Canada, Inc.&lt;/D&gt;&lt;D xsi:type="xsd:string"&gt;David M. Knott Partnership&lt;/D&gt;&lt;D xsi:type="xsd:string"&gt;Altrinsic Global Advisors LLC&lt;/D&gt;&lt;D xsi:type="xsd:string"&gt;Altshuler Shaham Mutual Funds Management Ltd.&lt;/D&gt;&lt;D xsi:type="xsd:string"&gt;D. E. Shaw &amp;amp; Co. LP&lt;/D&gt;&lt;D xsi:type="xsd:string"&gt;Granite Point Capital Management LP&lt;/D&gt;&lt;D xsi:type="xsd:string"&gt;Granahan Investment Management, Inc.&lt;/D&gt;&lt;D xsi:type="xsd:string"&gt;Genesee Capital Advisors LLC&lt;/D&gt;&lt;D xsi:type="xsd:string"&gt;DWS Investments (UK) Ltd.&lt;/D&gt;&lt;D xsi:type="xsd:string"&gt;Two Sigma Investments LP&lt;/D&gt;&lt;D xsi:type="xsd:string"&gt;Eversept Partners LP&lt;/D&gt;&lt;D xsi:type="xsd:string"&gt;Boothbay Fund Management LLC&lt;/D&gt;&lt;D xsi:type="xsd:string"&gt;Two Sigma Advisers LP&lt;/D&gt;&lt;D xsi:type="xsd:string"&gt;Northern Trust Investments, Inc.(Investment Management)&lt;/D&gt;&lt;D xsi:type="xsd:string"&gt;JPMorgan Securities LLC (Investment Management)&lt;/D&gt;&lt;D xsi:type="xsd:string"&gt;The California Public Employees Retirement System&lt;/D&gt;&lt;D xsi:type="xsd:string"&gt;The Bank of New York Mellon Corp. (Investment Management)&lt;/D&gt;&lt;D xsi:type="xsd:string"&gt;PNC Bank, NA (Investment Management)&lt;/D&gt;&lt;D xsi:type="xsd:string"&gt;1832 Asset Management LP&lt;/D&gt;&lt;D xsi:type="xsd:string"&gt;RBC Dominion Securities, Inc. (Investment Management)&lt;/D&gt;&lt;D xsi:type="xsd:string"&gt;New Jersey Division of Investment&lt;/D&gt;&lt;D xsi:type="xsd:string"&gt;Trexquant Investment LP&lt;/D&gt;&lt;D xsi:type="xsd:string"&gt;Marshall Wace North America LP&lt;/D&gt;&lt;D xsi:type="xsd:string"&gt;PDT Partners LLC&lt;/D&gt;&lt;D xsi:type="xsd:string"&gt;Squarepoint OPS LLC&lt;/D&gt;&lt;D xsi:type="xsd:string"&gt;Geode Capital Management LLC&lt;/D&gt;&lt;D xsi:type="xsd:string"&gt;SSgA Funds Management, Inc.&lt;/D&gt;&lt;D xsi:type="xsd:string"&gt;Elmwood Wealth Management, Inc.&lt;/D&gt;&lt;D xsi:type="xsd:string"&gt;Cubist Systematic Strategies LLC&lt;/D&gt;&lt;D xsi:type="xsd:string"&gt;Engineers Gate Manager LP&lt;/D&gt;&lt;D xsi:type="xsd:string"&gt;Credit Suisse Asset Management (Schweiz) AG&lt;/D&gt;&lt;D xsi:type="xsd:string"&gt;Dynamic Technology Lab Pte Ltd.&lt;/D&gt;&lt;D xsi:type="xsd:string"&gt;Soleus Capital Management LP (Investment Management)&lt;/D&gt;&lt;D xsi:type="xsd:string"&gt;Schonfeld Strategic Advisors LLC&lt;/D&gt;&lt;D xsi:type="xsd:string"&gt;Falcon Point Capital LLC&lt;/D&gt;&lt;D xsi:type="xsd:string"&gt;Acuitas Investments LLC&lt;/D&gt;&lt;D xsi:type="xsd:string"&gt;BlackRock Fund Advisors&lt;/D&gt;&lt;D xsi:type="xsd:string"&gt;Acadian Asset Management LLC&lt;/D&gt;&lt;D xsi:type="xsd:string"&gt;Morgan Stanley Smith Barney LLC (Invt Mgmt)&lt;/D&gt;&lt;D xsi:type="xsd:string"&gt;BMO Asset Management, Inc.&lt;/D&gt;&lt;D xsi:type="xsd:string"&gt;KLP Kapitalforvaltning AS&lt;/D&gt;&lt;D xsi:type="xsd:string"&gt;Dimensional Fund Advisors Ltd.&lt;/D&gt;&lt;D xsi:type="xsd:string"&gt;ProEquities, Inc.&lt;/D&gt;&lt;D xsi:type="xsd:string"&gt;Tower Research Capital LLC&lt;/D&gt;&lt;D xsi:type="xsd:string"&gt;IFP Advisors, Inc.&lt;/D&gt;&lt;D xsi:type="xsd:string"&gt;Arbor Point Advisors LLC&lt;/D&gt;&lt;D xsi:type="xsd:string"&gt;Dorsey, Wright &amp;amp; Associates LLC&lt;/D&gt;&lt;D xsi:type="xsd:string"&gt;UBS Securities LLC&lt;/D&gt;&lt;D xsi:type="xsd:string"&gt;Blackstone Alternative Investment Advisors LLC&lt;/D&gt;&lt;D xsi:type="xsd:string"&gt;RBC Dominion Securities, Inc.&lt;/D&gt;&lt;D xsi:type="xsd:string"&gt;Mirae Asset Global Investments Co., Ltd.&lt;/D&gt;&lt;/FQL&gt;&lt;FQL&gt;&lt;Q&gt;ZYME-US^OS_TOP_HLDR_NAME(ALL,0D,,MTD,,F,SEC,"EN")&lt;/Q&gt;&lt;R&gt;140&lt;/R&gt;&lt;C&gt;1&lt;/C&gt;&lt;D xsi:type="xsd:string"&gt;Perceptive Advisors LLC&lt;/D&gt;&lt;D xsi:type="xsd:string"&gt;Fidelity Management &amp;amp; Research Co. LLC&lt;/D&gt;&lt;D xsi:type="xsd:string"&gt;Fidelity (Canada) Asset Management ULC&lt;/D&gt;&lt;D xsi:type="xsd:string"&gt;Great Point Partners LLC&lt;/D&gt;&lt;D xsi:type="xsd:string"&gt;Farallon Capital Management LLC&lt;/D&gt;&lt;D xsi:type="xsd:string"&gt;Baker Bros. Advisors LP&lt;/D&gt;&lt;D xsi:type="xsd:string"&gt;Polar Capital LLP&lt;/D&gt;&lt;D xsi:type="xsd:string"&gt;T. Rowe Price Associates, Inc. (Investment Management)&lt;/D&gt;&lt;D xsi:type="xsd:string"&gt;Credit Suisse Securities (USA) LLC (Broker)&lt;/D&gt;&lt;D xsi:type="xsd:string"&gt;Redmile Group LLC&lt;/D&gt;&lt;D xsi:type="xsd:string"&gt;Point72 Asset Management LP&lt;/D&gt;&lt;D xsi:type="xsd:string"&gt;Renaissance Technologies LLC&lt;/D&gt;&lt;D xsi:type="xsd:string"&gt;Cormorant Asset Management LP&lt;/D&gt;&lt;D xsi:type="xsd:string"&gt;OrbiMed Advisors LLC&lt;/D&gt;&lt;D xsi:type="xsd:string"&gt;Franklin Advisers, Inc.&lt;/D&gt;&lt;D xsi:type="xsd:string"&gt;Two Sigma Advisers LP&lt;/D&gt;&lt;D xsi:type="xsd:string"&gt;Woodline Partners LP&lt;/D&gt;&lt;D xsi:type="xsd:string"&gt;Citadel Advisors LLC&lt;/D&gt;&lt;D xsi:type="xsd:string"&gt;HealthCor Management LP&lt;/D&gt;&lt;D xsi:type="xsd:string"&gt;BNP Paribas Asset Management USA, Inc.&lt;/D&gt;&lt;D xsi:type="xsd:string"&gt;HBM Partners AG (Investment Management)&lt;/D&gt;&lt;D xsi:type="xsd:string"&gt;Pictet Asset Management SA&lt;/D&gt;&lt;D xsi:type="xsd:string"&gt;Lord, Abbett &amp;amp; Co. LLC&lt;/D&gt;&lt;D xsi:type="xsd:string"&gt;Logos Global Management LP&lt;/D&gt;&lt;D xsi:type="xsd:string"&gt;Marshall Wace North America LP&lt;/D&gt;&lt;D xsi:type="xsd:string"&gt;Two Sigma Investments LP&lt;/D&gt;&lt;D xsi:type="xsd:string"&gt;D. E. Shaw &amp;amp; Co. LP&lt;/D&gt;&lt;D xsi:type="xsd:string"&gt;Victory Capital Management, Inc. (Investment Management)&lt;/D&gt;&lt;D xsi:type="xsd:string"&gt;Wells Capital Management, Inc.&lt;/D&gt;&lt;D xsi:type="xsd:string"&gt;BlackRock Advisors LLC&lt;/D&gt;&lt;D xsi:type="xsd:string"&gt;Pictet Asset Management Ltd.&lt;/D&gt;&lt;D xsi:type="xsd:string"&gt;Candriam Belgium SA&lt;/D&gt;&lt;D xsi:type="xsd:string"&gt;Alyeska Investment Group LP&lt;/D&gt;&lt;D xsi:type="xsd:string"&gt;Sphera Funds Management Ltd.&lt;/D&gt;&lt;D xsi:type="xsd:string"&gt;Morgan Stanley &amp;amp; Co. LLC&lt;/D&gt;&lt;D xsi:type="xsd:string"&gt;Peregrine Capital Management LLC&lt;/D&gt;&lt;D xsi:type="xsd:string"&gt;FIAM LLC&lt;/D&gt;&lt;D xsi:type="xsd:string"&gt;Millennium Management LLC&lt;/D&gt;&lt;D xsi:type="xsd:string"&gt;First Light Asset Management LLC&lt;/D&gt;&lt;D xsi:type="xsd:string"&gt;UBS Asset Management (Americas) Inc.&lt;/D&gt;&lt;D xsi:type="xsd:string"&gt;Opaleye Management, Inc.&lt;/D&gt;&lt;D xsi:type="xsd:string"&gt;Acadian Asset Management LLC&lt;/D&gt;&lt;D xsi:type="xsd:string"&gt;Picton Mahoney Asset Management&lt;/D&gt;&lt;D xsi:type="xsd:string"&gt;Matthews International Capital Management LLC&lt;/D&gt;&lt;D xsi:type="xsd:string"&gt;Raymond James &amp;amp; Associates, Inc. (Invt Mgmt)&lt;/D&gt;&lt;D xsi:type="xsd:string"&gt;Santander Asset Management SA SGIIC&lt;/D&gt;&lt;D xsi:type="xsd:string"&gt;The California Public Employees Retirement System&lt;/D&gt;&lt;D xsi:type="xsd:string"&gt;BofA Securities, Inc.&lt;/D&gt;&lt;D xsi:type="xsd:string"&gt;Goldman Sachs &amp;amp; Co. LLC (Private Banking)&lt;/D&gt;&lt;D xsi:type="xsd:string"&gt;Bank of America, NA (Private Banking)&lt;/D&gt;&lt;D xsi:type="xsd:string"&gt;ALPS Advisors, Inc.&lt;/D&gt;&lt;D xsi:type="xsd:string"&gt;Bogle Investment Management LP&lt;/D&gt;&lt;D xsi:type="xsd:string"&gt;Taylor Wealth Management Partners LLC&lt;/D&gt;&lt;D xsi:type="xsd:string"&gt;FIL Investment Advisors (UK) Ltd.&lt;/D&gt;&lt;D xsi:type="xsd:string"&gt;Soleus Capital Management LP (Investment Management)&lt;/D&gt;&lt;D xsi:type="xsd:string"&gt;Platinum Investment Management Ltd.&lt;/D&gt;&lt;D xsi:type="xsd:string"&gt;IA Clarington Investments, Inc.&lt;/D&gt;&lt;D xsi:type="xsd:string"&gt;North Growth Management Ltd.&lt;/D&gt;&lt;D xsi:type="xsd:string"&gt;Marathon Capital Management LLC&lt;/D&gt;&lt;D xsi:type="xsd:string"&gt;TIAA-CREF Investment Management LLC&lt;/D&gt;&lt;D xsi:type="xsd:string"&gt;Raymond James Financial Services Advisors, Inc.&lt;/D&gt;&lt;D xsi:type="xsd:string"&gt;Ecor1 Capital LLC&lt;/D&gt;&lt;D xsi:type="xsd:string"&gt;Nuveen Asset Management LLC&lt;/D&gt;&lt;D xsi:type="xsd:string"&gt;Vident Investment Advisory LLC&lt;/D&gt;&lt;D xsi:type="xsd:string"&gt;DAFNA Capital Management LLC&lt;/D&gt;&lt;D xsi:type="xsd:string"&gt;TD Asset Management, Inc.&lt;/D&gt;&lt;D xsi:type="xsd:string"&gt;Aigen Investment Management LP&lt;/D&gt;&lt;D xsi:type="xsd:string"&gt;Magnus Financial Group LLC&lt;/D&gt;&lt;D xsi:type="xsd:string"&gt;Wells Fargo Clearing Services LLC&lt;/D&gt;&lt;D xsi:type="xsd:string"&gt;ArrowMark Colorado Holdings LLC&lt;/D&gt;&lt;D xsi:type="xsd:string"&gt;Tavistock Life Sciences Co. (Investment Management)&lt;/D&gt;&lt;D xsi:type="xsd:string"&gt;Evoke Wealth LLC&lt;/D&gt;&lt;D xsi:type="xsd:string"&gt;Arbrook Investors Ltd.&lt;/D&gt;&lt;D xsi:type="xsd:string"&gt;Industrial Alliance Investment Management, Inc.&lt;/D&gt;&lt;D xsi:type="xsd:string"&gt;University of Notre Dame (Investment Management)&lt;/D&gt;&lt;D xsi:type="xsd:string"&gt;Diametric Capital LP&lt;/D&gt;&lt;D xsi:type="xsd:string"&gt;Macquarie Investment Management Business Trust&lt;/D&gt;&lt;D xsi:type="xsd:string"&gt;Fred Alger Management LLC&lt;/D&gt;&lt;D xsi:type="xsd:string"&gt;Weiss Multi-Strategy Advisers LLC&lt;/D&gt;&lt;D xsi:type="xsd:string"&gt;Bellevue Asset Management AG&lt;/D&gt;&lt;D xsi:type="xsd:string"&gt;Credit Suisse Asset Management (Schweiz) AG&lt;/D&gt;&lt;D xsi:type="xsd:string"&gt;DWS Investment Management Americas, Inc.&lt;/D&gt;&lt;D xsi:type="xsd:string"&gt;Blackstone Alternative Investment Advisors LLC&lt;/D&gt;&lt;D xsi:type="xsd:string"&gt;Managed Account Advisors LLC&lt;/D&gt;&lt;D xsi:type="xsd:string"&gt;Stifel Nicolaus &amp;amp; Co., Inc. (Investment Management)&lt;/D&gt;&lt;D xsi:type="xsd:string"&gt;Norges Bank Investment Management&lt;/D&gt;&lt;D xsi:type="xsd:string"&gt;Tekla Capital Management LLC&lt;/D&gt;&lt;D xsi:type="xsd:string"&gt;Capital Fund Management SA&lt;/D&gt;&lt;D xsi:type="xsd:string"&gt;Prelude Capital Management LLC&lt;/D&gt;&lt;D xsi:type="xsd:string"&gt;Squarepoint OPS LLC&lt;/D&gt;&lt;D xsi:type="xsd:string"&gt;Cornerstone Investment Partners LLC&lt;/D&gt;&lt;D xsi:type="xsd:string"&gt;SSgA Funds Management, Inc.&lt;/D&gt;&lt;D xsi:type="xsd:string"&gt;Jane Street Capital LLC&lt;/D&gt;&lt;D xsi:type="xsd:string"&gt;Morgan Stanley Canada Ltd.&lt;/D&gt;&lt;D xsi:type="xsd:string"&gt;JPMorgan Securities LLC (Investment Management)&lt;/D&gt;&lt;D xsi:type="xsd:string"&gt;CIBC World Markets, Inc.&lt;/D&gt;&lt;D xsi:type="xsd:string"&gt;Arrow Capital Management, Inc.&lt;/D&gt;&lt;D xsi:type="xsd:string"&gt;Gratus Capital LLC&lt;/D&gt;&lt;D xsi:type="xsd:string"&gt;KJ Harrison &amp;amp; Partners, Inc.&lt;/D&gt;&lt;D xsi:type="xsd:string"&gt;Northern Trust Investments, Inc.(Investment Management)&lt;/D&gt;&lt;D xsi:type="xsd:string"&gt;Chartwell Investment Partners LLC&lt;/D&gt;&lt;D xsi:type="xsd:string"&gt;Pennsylvania Public School Employees Retirement System&lt;/D&gt;&lt;D xsi:type="xsd:string"&gt;SEI Investments Management Corp.&lt;/D&gt;&lt;D xsi:type="xsd:string"&gt;BMO Asset Management, Inc.&lt;/D&gt;&lt;D xsi:type="xsd:string"&gt;Virtus ETF Advisers LLC&lt;/D&gt;&lt;D xsi:type="xsd:string"&gt;SG Americas Securities LLC&lt;/D&gt;&lt;D xsi:type="xsd:string"&gt;RBC Capital Markets LLC (Investment Management)&lt;/D&gt;&lt;D xsi:type="xsd:string"&gt;UBS Financial Services, Inc.&lt;/D&gt;&lt;D xsi:type="xsd:string"&gt;RBC Dominion Securities, Inc. (Investment Management)&lt;/D&gt;&lt;D xsi:type="xsd:string"&gt;AdvisorNet Financial, Inc.&lt;/D&gt;&lt;D xsi:type="xsd:string"&gt;Haven Wealth Group LLC&lt;/D&gt;&lt;D xsi:type="xsd:string"&gt;KLP Kapitalforvaltning AS&lt;/D&gt;&lt;D xsi:type="xsd:string"&gt;Citigroup Global Markets, Inc. (Investment Management)&lt;/D&gt;&lt;D xsi:type="xsd:string"&gt;Morgan Stanley Smith Barney LLC (Invt Mgmt)&lt;/D&gt;&lt;D xsi:type="xsd:string"&gt;Group One Trading LP&lt;/D&gt;&lt;D xsi:type="xsd:string"&gt;Cutler Group LP&lt;/D&gt;&lt;D xsi:type="xsd:string"&gt;Rockefeller &amp;amp; Co. LLC&lt;/D&gt;&lt;D xsi:type="xsd:string"&gt;Taylor Asset Management, Inc. (Canada)&lt;/D&gt;&lt;D xsi:type="xsd:string"&gt;US Bancorp Asset Management, Inc.&lt;/D&gt;&lt;D xsi:type="xsd:string"&gt;UBS Securities LLC&lt;/D&gt;&lt;D xsi:type="xsd:string"&gt;Steward Partners Investment Advisory LLC&lt;/D&gt;&lt;D xsi:type="xsd:string"&gt;NumerixS Investment Technologies Inc.&lt;/D&gt;&lt;D xsi:type="xsd:string"&gt;Advisory Services Network LLC&lt;/D&gt;&lt;D xsi:type="xsd:string"&gt;Merrill Lynch, Pierce, Fenner &amp;amp; Smith, Inc. (Invt Mgmt)&lt;/D&gt;&lt;D xsi:type="xsd:string"&gt;Walleye Capital LLC&lt;/D&gt;&lt;D xsi:type="xsd:string"&gt;Investacorp Advisory Services, Inc.&lt;/D&gt;&lt;D xsi:type="xsd:string"&gt;Russell Investment Management LLC&lt;/D&gt;&lt;D xsi:type="xsd:string"&gt;Citigroup Global Markets, Inc. (Broker)&lt;/D&gt;&lt;D xsi:type="xsd:string"&gt;Kore Private Wealth LLC&lt;/D&gt;&lt;D xsi:type="xsd:string"&gt;Cubist Systematic Strategies LLC&lt;/D&gt;&lt;D xsi:type="xsd:string"&gt;First Manhattan Co.&lt;/D&gt;&lt;D xsi:type="xsd:string"&gt;Dorsey, Wright &amp;amp; Associates LLC&lt;/D&gt;&lt;D xsi:type="xsd:string"&gt;CNB Bank (Clearfield, Pennsylvania)&lt;/D&gt;&lt;D xsi:type="xsd:string"&gt;DWS Investment GmbH&lt;/D&gt;&lt;D xsi:type="xsd:string"&gt;Wells Fargo Advisors Financial Network LLC&lt;/D&gt;&lt;D xsi:type="xsd:string"&gt;Flagship Harbor Advisors LLC&lt;/D&gt;&lt;D xsi:type="xsd:string"&gt;Hudock Capital Group LLC&lt;/D&gt;&lt;D xsi:type="xsd:string"&gt;Winslow, Evans &amp;amp; Crocker, Inc. (Investment Management)&lt;/D&gt;&lt;D xsi:type="xsd:string"&gt;RBC Global Asset Management, Inc.&lt;/D&gt;&lt;D xsi:type="xsd:string"&gt;Financial Gravity Wealth, Inc.&lt;/D&gt;&lt;/FQL&gt;&lt;FQL&gt;&lt;Q&gt;TMD-CA^OS_TOP_HLDR_COUNTRY(ALL,0D,,MTD,,F,SEC)&lt;/Q&gt;&lt;R&gt;51&lt;/R&gt;&lt;C&gt;1&lt;/C&gt;&lt;D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States&lt;/D&gt;&lt;/FQL&gt;&lt;FQL&gt;&lt;Q&gt;TLT-CA^OS_TOP_HLDR_COUNTRY(ALL,0D,,MTD,,F,SEC)&lt;/Q&gt;&lt;R&gt;1&lt;/R&gt;&lt;C&gt;1&lt;/C&gt;&lt;D xsi:type="xsd:string"&gt;United States&lt;/D&gt;&lt;/FQL&gt;&lt;FQL&gt;&lt;Q&gt;TH-CA^OS_TOP_HLDR_COUNTRY(ALL,0D,,MTD,,F,SEC)&lt;/Q&gt;&lt;R&gt;67&lt;/R&gt;&lt;C&gt;1&lt;/C&gt;&lt;D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xsi:type="xsd:string"&gt;United States&lt;/D&gt;&lt;D xsi:type="xsd:string"&gt;Switzerland&lt;/D&gt;&lt;D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</t>
        </r>
      </text>
    </comment>
    <comment ref="A7" authorId="0" shapeId="0" xr:uid="{D8F5E73D-BA82-4BDE-AEF5-0FB734870384}">
      <text>
        <r>
          <rPr>
            <b/>
            <sz val="9"/>
            <color indexed="81"/>
            <rFont val="Tahoma"/>
            <family val="2"/>
          </rPr>
          <t>nited States&lt;/D&gt;&lt;D xsi:type="xsd:string"&gt;United States&lt;/D&gt;&lt;D xsi:type="xsd:string"&gt;United Kingdom&lt;/D&gt;&lt;D xsi:type="xsd:string"&gt;United States&lt;/D&gt;&lt;D xsi:type="xsd:string"&gt;United States&lt;/D&gt;&lt;D xsi:type="xsd:string"&gt;Canada&lt;/D&gt;&lt;D xsi:type="xsd:string"&gt;United States&lt;/D&gt;&lt;D xsi:type="xsd:string"&gt;Switzerland&lt;/D&gt;&lt;D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xsi:type="xsd:string"&gt;Australia&lt;/D&gt;&lt;D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xsi:type="xsd:string"&gt;Canada&lt;/D&gt;&lt;D xsi:type="xsd:string"&gt;New Zealand&lt;/D&gt;&lt;D xsi:type="xsd:string"&gt;United States&lt;/D&gt;&lt;D xsi:type="xsd:string"&gt;Canada&lt;/D&gt;&lt;D xsi:type="xsd:string"&gt;United Kingdom&lt;/D&gt;&lt;D xsi:type="xsd:string"&gt;United States&lt;/D&gt;&lt;D xsi:type="xsd:string"&gt;United States&lt;/D&gt;&lt;D xsi:type="xsd:string"&gt;Switzerland&lt;/D&gt;&lt;D xsi:type="xsd:string"&gt;United States&lt;/D&gt;&lt;D xsi:type="xsd:string"&gt;United States&lt;/D&gt;&lt;D xsi:type="xsd:string"&gt;United Kingdom&lt;/D&gt;&lt;D xsi:type="xsd:string"&gt;Canada&lt;/D&gt;&lt;D xsi:type="xsd:string"&gt;Netherlands&lt;/D&gt;&lt;D xsi:type="xsd:string"&gt;United Kingdom&lt;/D&gt;&lt;D xsi:type="xsd:string"&gt;United States&lt;/D&gt;&lt;D xsi:type="xsd:string"&gt;United States&lt;/D&gt;&lt;D xsi:type="xsd:string"&gt;United States&lt;/D&gt;&lt;D xsi:type="xsd:string"&gt;Canada&lt;/D&gt;&lt;D xsi:type="xsd:string"&gt;Switzerland&lt;/D&gt;&lt;D xsi:type="xsd:string"&gt;Canada&lt;/D&gt;&lt;/FQL&gt;&lt;FQL&gt;&lt;Q&gt;TBP-CA^OS_TOP_HLDR_COUNTRY(ALL,0D,,MTD,,F,SEC)&lt;/Q&gt;&lt;R&gt;7&lt;/R&gt;&lt;C&gt;1&lt;/C&gt;&lt;D xsi:type="xsd:string"&gt;Canada&lt;/D&gt;&lt;D xsi:type="xsd:string"&gt;United States&lt;/D&gt;&lt;D xsi:type="xsd:string"&gt;Germany&lt;/D&gt;&lt;D xsi:type="xsd:string"&gt;United States&lt;/D&gt;&lt;D xsi:type="xsd:string"&gt;Canada&lt;/D&gt;&lt;D xsi:type="xsd:string"&gt;Israel&lt;/D&gt;&lt;D xsi:type="xsd:string"&gt;Ireland&lt;/D&gt;&lt;/FQL&gt;&lt;FQL&gt;&lt;Q&gt;SVA-CA^OS_TOP_HLDR_COUNTRY(ALL,0D,,MTD,,F,SEC)&lt;/Q&gt;&lt;R&gt;1&lt;/R&gt;&lt;C&gt;1&lt;/C&gt;&lt;D xsi:type="xsd:string"&gt;Liechtenstein&lt;/D&gt;&lt;/FQL&gt;&lt;FQL&gt;&lt;Q&gt;SQD-CA^OS_TOP_HLDR_COUNTRY(ALL,0D,,MTD,,F,SEC)&lt;/Q&gt;&lt;R&gt;1&lt;/R&gt;&lt;C&gt;1&lt;/C&gt;&lt;D xsi:type="xsd:string"&gt;Canada&lt;/D&gt;&lt;/FQL&gt;&lt;FQL&gt;&lt;Q&gt;SBM-CA^OS_TOP_HLDR_COUNTRY(ALL,0D,,MTD,,F,SEC)&lt;/Q&gt;&lt;R&gt;0&lt;/R&gt;&lt;C&gt;0&lt;/C&gt;&lt;/FQL&gt;&lt;FQL&gt;&lt;Q&gt;RX-CA^OS_TOP_HLDR_COUNTRY(ALL,0D,,MTD,,F,SEC)&lt;/Q&gt;&lt;R&gt;5&lt;/R&gt;&lt;C&gt;1&lt;/C&gt;&lt;D xsi:type="xsd:string"&gt;Canada&lt;/D&gt;&lt;D xsi:type="xsd:string"&gt;United States&lt;/D&gt;&lt;D xsi:type="xsd:string"&gt;United States&lt;/D&gt;&lt;D xsi:type="xsd:string"&gt;Canada&lt;/D&gt;&lt;D xsi:type="xsd:string"&gt;Germany&lt;/D&gt;&lt;/FQL&gt;&lt;FQL&gt;&lt;Q&gt;RVX-CA^OS_TOP_HLDR_COUNTRY(ALL,0D,,MTD,,F,SEC)&lt;/Q&gt;&lt;R&gt;1&lt;/R&gt;&lt;C&gt;1&lt;/C&gt;&lt;D xsi:type="xsd:string"&gt;Cayman Islands&lt;/D&gt;&lt;/FQL&gt;&lt;FQL&gt;&lt;Q&gt;QPT-CA^OS_TOP_HLDR_COUNTRY(ALL,0D,,MTD,,F,SEC)&lt;/Q&gt;&lt;R&gt;0&lt;/R&gt;&lt;C&gt;0&lt;/C&gt;&lt;/FQL&gt;&lt;FQL&gt;&lt;Q&gt;PTQ-CA^OS_TOP_HLDR_COUNTRY(ALL,0D,,MTD,,F,SEC)&lt;/Q&gt;&lt;R&gt;2&lt;/R&gt;&lt;C&gt;1&lt;/C&gt;&lt;D xsi:type="xsd:string"&gt;Canada&lt;/D&gt;&lt;D xsi:type="xsd:string"&gt;Canada&lt;/D&gt;&lt;/FQL&gt;&lt;FQL&gt;&lt;Q&gt;PRN-CA^OS_TOP_HLDR_COUNTRY(ALL,0D,,MTD,,F,SEC)&lt;/Q&gt;&lt;R&gt;42&lt;/R&gt;&lt;C&gt;1&lt;/C&gt;&lt;D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xsi:type="xsd:string"&gt;Canada&lt;/D&gt;&lt;D xsi:type="xsd:string"&gt;United Kingdom&lt;/D&gt;&lt;D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xsi:type="xsd:string"&gt;Germany&lt;/D&gt;&lt;D xsi:type="xsd:string"&gt;United States&lt;/D&gt;&lt;D xsi:type="xsd:string"&gt;Canada&lt;/D&gt;&lt;D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States&lt;/D&gt;&lt;/FQL&gt;&lt;FQL&gt;&lt;Q&gt;PMN-CA^OS_TOP_HLDR_COUNTRY(ALL,0D,,MTD,,F,SEC)&lt;/Q&gt;&lt;R&gt;5&lt;/R&gt;&lt;C&gt;1&lt;/C&gt;&lt;D xsi:type="xsd:string"&gt;United States&lt;/D&gt;&lt;D xsi:type="xsd:string"&gt;United States&lt;/D&gt;&lt;D xsi:type="xsd:string"&gt;Canada&lt;/D&gt;&lt;D xsi:type="xsd:string"&gt;United States&lt;/D&gt;&lt;D xsi:type="xsd:string"&gt;United States&lt;/D&gt;&lt;/FQL&gt;&lt;FQL&gt;&lt;Q&gt;OPS-CA^OS_TOP_HLDR_COUNTRY(ALL,0D,,MTD,,F,SEC)&lt;/Q&gt;&lt;R&gt;6&lt;/R&gt;&lt;C&gt;1&lt;/C&gt;&lt;D xsi:type="xsd:string"&gt;Canada&lt;/D&gt;&lt;D xsi:type="xsd:string"&gt;Canada&lt;/D&gt;&lt;D xsi:type="xsd:string"&gt;Canada&lt;/D&gt;&lt;D xsi:type="xsd:string"&gt;Canada&lt;/D&gt;&lt;D xsi:type="xsd:string"&gt;United States&lt;/D&gt;&lt;D xsi:type="xsd:string"&gt;United States&lt;/D&gt;&lt;/FQL&gt;&lt;FQL&gt;&lt;Q&gt;ONCY-USA^OS_TOP_HLDR_COUNTRY(ALL,0D,,MTD,,F,SEC)&lt;/Q&gt;&lt;R&gt;37&lt;/R&gt;&lt;C&gt;1&lt;/C&gt;&lt;D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xsi:type="xsd:string"&gt;Spain&lt;/D&gt;&lt;D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xsi:type="xsd:string"&gt;Switzerland&lt;/D&gt;&lt;D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States&lt;/D&gt;&lt;/FQL&gt;&lt;FQL&gt;&lt;Q&gt;NVLNF-US^OS_TOP_HLDR_COUNTRY(ALL,0D,,MTD,,F,SEC)&lt;/Q&gt;&lt;R&gt;6&lt;/R&gt;&lt;C&gt;1&lt;/C&gt;&lt;D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States&lt;/D&gt;&lt;/FQL&gt;&lt;FQL&gt;&lt;Q&gt;NVCN-CA^OS_TOP_HLDR_COUNTRY(ALL,0D,,MTD,,F,SEC)&lt;/Q&gt;&lt;R&gt;25&lt;/R&gt;&lt;C&gt;1&lt;/C&gt;&lt;D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xsi:type="xsd:string"&gt;Switzerland&lt;/D&gt;&lt;D xsi:type="xsd:string"&gt;United States&lt;/D&gt;&lt;D xsi:type="xsd:string"&gt;Canada&lt;/D&gt;&lt;D xsi:type="xsd:string"&gt;United States&lt;/D&gt;&lt;D xsi:type="xsd:string"&gt;United States&lt;/D&gt;&lt;/FQL&gt;&lt;FQL&gt;&lt;Q&gt;NSHS-CA^OS_TOP_HLDR_COUNTRY(ALL,0D,,MTD,,F,SEC)&lt;/Q&gt;&lt;R&gt;0&lt;/R&gt;&lt;C&gt;0&lt;/C&gt;&lt;/FQL&gt;&lt;FQL&gt;&lt;Q&gt;NRI-CA^OS_TOP_HLDR_COUNTRY(ALL,0D,,MTD,,F,SEC)&lt;/Q&gt;&lt;R&gt;1&lt;/R&gt;&lt;C&gt;1&lt;/C&gt;&lt;D xsi:type="xsd:string"&gt;Canada&lt;/D&gt;&lt;/FQL&gt;&lt;FQL&gt;&lt;Q&gt;NGEN-CA^OS_TOP_HLDR_COUNTRY(ALL,0D,,MTD,,F,SEC)&lt;/Q&gt;&lt;R&gt;0&lt;/R&gt;&lt;C&gt;0&lt;/C&gt;&lt;/FQL&gt;&lt;FQL&gt;&lt;Q&gt;MPH-CA^OS_TOP_HLDR_COUNTRY(ALL,0D,,MTD,,F,SEC)&lt;/Q&gt;&lt;R&gt;2&lt;/R&gt;&lt;C&gt;1&lt;/C&gt;&lt;D xsi:type="xsd:string"&gt;Canada&lt;/D&gt;&lt;D xsi:type="xsd:string"&gt;Canada&lt;/D&gt;&lt;/FQL&gt;&lt;FQL&gt;&lt;Q&gt;MIST-US^OS_TOP_HLDR_COUNTRY(ALL,0D,,MTD,,F,SEC)&lt;/Q&gt;&lt;R&gt;17&lt;/R&gt;&lt;C&gt;1&lt;/C&gt;&lt;D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xsi:type="xsd:string"&gt;Israel&lt;/D&gt;&lt;D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States&lt;/D&gt;&lt;/FQL&gt;&lt;FQL&gt;&lt;Q&gt;MIR-CA^OS_TOP_HLDR_COUNTRY(ALL,0D,,MTD,,F,SEC)&lt;/Q&gt;&lt;R&gt;0&lt;/R&gt;&lt;C&gt;0&lt;/C&gt;&lt;/FQL&gt;&lt;FQL&gt;&lt;Q&gt;MIMI-CA^OS_TOP_HLDR_COUNTRY(ALL,0D,,MTD,,F,SEC)&lt;/Q&gt;&lt;R&gt;1&lt;/R&gt;&lt;C&gt;1&lt;/C&gt;&lt;D xsi:type="xsd:string"&gt;Canada&lt;/D&gt;&lt;/FQL&gt;&lt;FQL&gt;&lt;Q&gt;MDX-CA^OS_TOP_HLDR_COUNTRY(ALL,0D,,MTD,,F,SEC)&lt;/Q&gt;&lt;R&gt;0&lt;/R&gt;&lt;C&gt;0&lt;/C&gt;&lt;/FQL&gt;&lt;FQL&gt;&lt;Q&gt;MDP-CA^OS_TOP_HLDR_COUNTRY(ALL,0D,,MTD,,F,SEC)&lt;/Q&gt;&lt;R&gt;2&lt;/R&gt;&lt;C&gt;1&lt;/C&gt;&lt;D xsi:type="xsd:string"&gt;Canada&lt;/D&gt;&lt;D xsi:type="xsd:string"&gt;Canada&lt;/D&gt;&lt;/FQL&gt;&lt;FQL&gt;&lt;Q&gt;MDNA-CA^OS_TOP_HLDR_COUNTRY(ALL,0D,,MTD,,F,SEC)&lt;/Q&gt;&lt;R&gt;0&lt;/R&gt;&lt;C&gt;0&lt;/C&gt;&lt;/FQL&gt;&lt;FQL&gt;&lt;Q&gt;LMNL-CA^OS_TOP_HLDR_COUNTRY(ALL,0D,,MTD,,F,SEC)&lt;/Q&gt;&lt;R&gt;18&lt;/R&gt;&lt;C&gt;1&lt;/C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xsi:type="xsd:string"&gt;New Zealand&lt;/D&gt;&lt;D xsi:type="xsd:string"&gt;Canada&lt;/D&gt;&lt;D xsi:type="xsd:string"&gt;Spain&lt;/D&gt;&lt;D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States&lt;/D&gt;&lt;/FQL&gt;&lt;FQL&gt;&lt;Q&gt;KNE-CA^OS_TOP_HLDR_COUNTRY(ALL,0D,,MTD,,F,SEC)&lt;/Q&gt;&lt;R&gt;0&lt;/R&gt;&lt;C&gt;0&lt;/C&gt;&lt;/FQL&gt;&lt;FQL&gt;&lt;Q&gt;KLY-CA^OS_TOP_HLDR_COUNTRY(ALL,0D,,MTD,,F,SEC)&lt;/Q&gt;&lt;R&gt;1&lt;/R&gt;&lt;C&gt;1&lt;/C&gt;&lt;D xsi:type="xsd:string"&gt;Canada&lt;/D&gt;&lt;/FQL&gt;&lt;FQL&gt;&lt;Q&gt;JWEL-CA^OS_TOP_HLDR_COUNTRY(ALL,0D,,MTD,,F,SEC)&lt;/Q&gt;&lt;R&gt;68&lt;/R&gt;&lt;C&gt;1&lt;/C&gt;&lt;D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xsi:type="xsd:string"&gt;United States&lt;/D&gt;&lt;D xsi:type="xsd:string"&gt;United States&lt;/D&gt;&lt;D xsi:type="xsd:string"&gt;Canada&lt;/D&gt;&lt;D xsi:type="xsd:string"&gt;Canada&lt;/D&gt;&lt;D xsi:type="xsd:string"&gt;Canada&lt;/D&gt;&lt;D xsi:type="xsd:string"&gt;United States&lt;/D&gt;&lt;D xsi:type="xsd:string"&gt;Canada&lt;/D&gt;&lt;D xsi:type="xsd:string"&gt;United States&lt;/D&gt;&lt;D xsi:type="xsd:string"&gt;Canada&lt;/D&gt;&lt;D xsi:type="xsd:string"&gt;Canada&lt;/D&gt;&lt;D xsi:type="xsd:string"&gt;Canada&lt;/D&gt;&lt;D xsi:type="xsd:string"&gt;United Kingdom&lt;/D&gt;&lt;D xsi:type="xsd:string"&gt;Canada&lt;/D&gt;&lt;D xsi:type="xsd:string"&gt;Canada&lt;/D&gt;&lt;D xsi:type="xsd:string"&gt;Canada&lt;/D&gt;&lt;D xsi:type="xsd:string"&gt;United Kingdom&lt;/D&gt;&lt;D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xsi:type="xsd:string"&gt;United States&lt;/D&gt;&lt;D xsi:type="xsd:string"&gt;United States&lt;/D&gt;&lt;D xsi:type="xsd:string"&gt;Canada&lt;/D&gt;&lt;D xsi:type="xsd:string"&gt;Canada&lt;/D&gt;&lt;D xsi:type="xsd:string"&gt;Sweden&lt;/D&gt;&lt;D xsi:type="xsd:string"&gt;United States&lt;/D&gt;&lt;D xsi:type="xsd:string"&gt;Canada&lt;/D&gt;&lt;D xsi:type="xsd:string"&gt;Canada&lt;/D&gt;&lt;D xsi:type="xsd:string"&gt;Switzerland&lt;/D&gt;&lt;D xsi:type="xsd:string"&gt;Canada&lt;/D&gt;&lt;D xsi:type="xsd:string"&gt;United States&lt;/D&gt;&lt;D xsi:type="xsd:string"&gt;Australia&lt;/D&gt;&lt;D xsi:type="xsd:string"&gt;United States&lt;/D&gt;&lt;D xsi:type="xsd:string"&gt;United Kingdom&lt;/D&gt;&lt;D xsi:type="xsd:string"&gt;United Kingdom&lt;/D&gt;&lt;D xsi:type="xsd:string"&gt;Canada&lt;/D&gt;&lt;D xsi:type="xsd:string"&gt;Canada&lt;/D&gt;&lt;D xsi:type="xsd:string"&gt;France&lt;/D&gt;&lt;D xsi:type="xsd:string"&gt;Canada&lt;/D&gt;&lt;D xsi:type="xsd:string"&gt;United States&lt;/D&gt;&lt;D xsi:type="xsd:string"&gt;United States&lt;/D&gt;&lt;D xsi:type="xsd:string"&gt;Canada&lt;/D&gt;&lt;D xsi:type="xsd:string"&gt;Canada&lt;/D&gt;&lt;D xsi:type="xsd:string"&gt;Norway&lt;/D&gt;&lt;D xsi:type="xsd:string"&gt;Switzerland&lt;/D&gt;&lt;D xsi:type="xsd:string"&gt;Canada&lt;/D&gt;&lt;D xsi:type="xsd:string"&gt;New Zealand&lt;/D&gt;&lt;D xsi:type="xsd:string"&gt;United Kingdom&lt;/D&gt;&lt;D xsi:type="xsd:string"&gt;United Kingdom&lt;/D&gt;&lt;D xsi:type="xsd:string"&gt;Switzerland&lt;/D&gt;&lt;D xsi:type="xsd:string"&gt;France&lt;/D&gt;&lt;D xsi:type="xsd:string"&gt;Canada&lt;/D&gt;&lt;D xsi:type="xsd:string"&gt;United States&lt;/D&gt;&lt;D xsi:type="xsd:string"&gt;Switzerland&lt;/D&gt;&lt;/FQL&gt;&lt;FQL&gt;&lt;Q&gt;IPA-CA^OS_TOP_HLDR_COUNTRY(ALL,0D,,MTD,,F,SEC)&lt;/Q&gt;&lt;R&gt;0&lt;/R&gt;&lt;C&gt;0&lt;/C&gt;&lt;/FQL&gt;&lt;FQL&gt;&lt;Q&gt;IN-CA^OS_TOP_HLDR_COUNTRY(ALL,0D,,MTD,,F,SEC)&lt;/Q&gt;&lt;R&gt;1&lt;/R&gt;&lt;C&gt;1&lt;/C&gt;&lt;D xsi:type="xsd:string"&gt;Canada&lt;/D&gt;&lt;/FQL&gt;&lt;FQL&gt;&lt;Q&gt;IMV-CA^OS_TOP_HLDR_COUNTRY(ALL,0D,,MTD,,F,SEC)&lt;/Q&gt;&lt;R&gt;28&lt;/R&gt;&lt;C&gt;1&lt;/C&gt;&lt;D xsi:type="xsd:string"&gt;United Kingdom&lt;/D&gt;&lt;D xsi:type="xsd:string"&gt;Canada&lt;/D&gt;&lt;D xsi:type="xsd:string"&gt;Canada&lt;/D&gt;&lt;D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xsi:type="xsd:string"&gt;Liechtenstein&lt;/D&gt;&lt;D xsi:type="xsd:string"&gt;Canada&lt;/D&gt;&lt;D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/FQL&gt;&lt;FQL&gt;&lt;Q&gt;IGXT-US^OS_TOP_HLDR_COUNTRY(ALL,0D,,MTD,,F,SEC)&lt;/Q&gt;&lt;R&gt;0&lt;/R&gt;&lt;C&gt;0&lt;/C&gt;&lt;/FQL&gt;&lt;FQL&gt;&lt;Q&gt;IDL-CA^OS_TOP_HLDR_COUNTRY(ALL,0D,,MTD,,F,SEC)&lt;/Q&gt;&lt;R&gt;0&lt;/R&gt;&lt;C&gt;0&lt;/C&gt;&lt;/FQL&gt;&lt;FQL&gt;&lt;Q&gt;ICO-CA^OS_TOP_HLDR_COUNTRY(ALL,0D,,MTD,,F,SEC)&lt;/Q&gt;&lt;R&gt;0&lt;/R&gt;&lt;C&gt;0&lt;/C&gt;&lt;/FQL&gt;&lt;FQL&gt;&lt;Q&gt;HTL-CA^OS_TOP_HLDR_COUNTRY(ALL,0D,,MTD,,F,SEC)&lt;/Q&gt;&lt;R&gt;11&lt;/R&gt;&lt;C&gt;1&lt;/C&gt;&lt;D xsi:type="xsd:string"&gt;United States&lt;/D&gt;&lt;D xsi:type="xsd:string"&gt;Canada&lt;/D&gt;&lt;D xsi:type="xsd:string"&gt;Canada&lt;/D&gt;&lt;D xsi:type="xsd:string"&gt;Canada&lt;/D&gt;&lt;D xsi:type="xsd:string"&gt;Canada&lt;/D&gt;&lt;D xsi:type="xsd:string"&gt;United States&lt;/D&gt;&lt;D xsi:type="xsd:string"&gt;Canada&lt;/D&gt;&lt;D xsi:type="xsd:string"&gt;Canada&lt;/D&gt;&lt;D xsi:type="xsd:string"&gt;United Kingdom&lt;/D&gt;&lt;D xsi:type="xsd:string"&gt;United States&lt;/D&gt;&lt;D xsi:type="xsd:string"&gt;Spain&lt;/D&gt;&lt;/FQL&gt;&lt;FQL&gt;&lt;Q&gt;HSDT-US^OS_TOP_HLDR_COUNTRY(ALL,0D,,MTD,,F,SEC)&lt;/Q&gt;&lt;R&gt;40&lt;/R&gt;&lt;C&gt;1&lt;/C&gt;&lt;D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xsi:type="xsd:string"&gt;France&lt;/D&gt;&lt;/FQL&gt;&lt;FQL&gt;&lt;Q&gt;HLS-CA^OS_TOP_HLDR_COUNTRY(ALL,0D,,MTD,,F,SEC)&lt;/Q&gt;&lt;R&gt;24&lt;/R&gt;&lt;C&gt;1&lt;/C&gt;&lt;D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xsi:type="xsd:string"&gt;United States&lt;/D&gt;&lt;D xsi:type="xsd:string"&gt;Canada&lt;/D&gt;&lt;D xsi:type="xsd:string"&gt;United States&lt;/D&gt;&lt;D xsi:type="xsd:string"&gt;Switzerland&lt;/D&gt;&lt;D xsi:type="xsd:string"&gt;United States&lt;/D&gt;&lt;D xsi:type="xsd:string"&gt;United States&lt;/D&gt;&lt;D xsi:type="xsd:string"&gt;United Kingdom&lt;/D&gt;&lt;D xsi:type="xsd:string"&gt;United Kingdom&lt;/D&gt;&lt;D xsi:type="xsd:string"&gt;Canada&lt;/D&gt;&lt;/FQL&gt;&lt;FQL&gt;&lt;Q&gt;HBP-CA^OS_TOP_HLDR_COUNTRY(ALL,0D,,MTD,,F,SEC)&lt;/Q&gt;&lt;R&gt;0&lt;/R&gt;&lt;C&gt;0&lt;/C&gt;&lt;/FQL&gt;&lt;FQL&gt;&lt;Q&gt;GUD-CA^OS_TOP_HLDR_COUNTRY(ALL,0D,,MTD,,F,SEC)&lt;/Q&gt;&lt;R&gt;63&lt;/R&gt;&lt;C&gt;1&lt;/C&gt;&lt;D xsi:type="xsd:string"&gt;Canada&lt;/D&gt;&lt;D xsi:type="xsd:string"&gt;Canada&lt;/D&gt;&lt;D xsi:type="xsd:string"&gt;United States&lt;/D&gt;&lt;D xsi:type="xsd:string"&gt;Canada&lt;/D&gt;&lt;D xsi:type="xsd:string"&gt;United States&lt;/D&gt;&lt;D xsi:type="xsd:string"&gt;Canada&lt;/D&gt;&lt;D xsi:type="xsd:string"&gt;Canada&lt;/D&gt;&lt;D xsi:type="xsd:string"&gt;Canada&lt;/D&gt;&lt;D xsi:type="xsd:string"&gt;Canada&lt;/D&gt;&lt;D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xsi:type="xsd:string"&gt;Canada&lt;/D&gt;&lt;D xsi:type="xsd:string"&gt;Canada&lt;/D&gt;&lt;D xsi:type="xsd:string"&gt;Canada&lt;/D&gt;&lt;D xsi:type="xsd:string"&gt;United States&lt;/D&gt;&lt;D xsi:type="xsd:string"&gt;Canada&lt;/D&gt;&lt;D xsi:type="xsd:string"&gt;United Kingdom&lt;/D&gt;&lt;D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xsi:type="xsd:string"&gt;Canada&lt;/D&gt;&lt;D xsi:type="xsd:string"&gt;United States&lt;/D&gt;&lt;D xsi:type="xsd:string"&gt;United Kingdom&lt;/D&gt;&lt;D xsi:type="xsd:string"&gt;United States&lt;/D&gt;&lt;D xsi:type="xsd:string"&gt;Switzerland&lt;/D&gt;&lt;D xsi:type="xsd:string"&gt;Canada&lt;/D&gt;&lt;D xsi:type="xsd:string"&gt;Switzerland&lt;/D&gt;&lt;D xsi:type="xsd:string"&gt;Canada&lt;/D&gt;&lt;D xsi:type="xsd:string"&gt;United States&lt;/D&gt;&lt;D xsi:type="xsd:string"&gt;Canada&lt;/D&gt;&lt;D xsi:type="xsd:string"&gt;United States&lt;/D&gt;&lt;D xsi:type="xsd:string"&gt;Australia&lt;/D&gt;&lt;D xsi:type="xsd:string"&gt;United Kingdom&lt;/D&gt;&lt;D xsi:type="xsd:string"&gt;Germany&lt;/D&gt;&lt;D xsi:type="xsd:string"&gt;Canada&lt;/D&gt;&lt;D xsi:type="xsd:string"&gt;Canada&lt;/D&gt;&lt;D xsi:type="xsd:string"&gt;United States&lt;/D&gt;&lt;D xsi:type="xsd:string"&gt;Spain&lt;/D&gt;&lt;D xsi:type="xsd:string"&gt;United Kingdom&lt;/D&gt;&lt;D xsi:type="xsd:string"&gt;Canada&lt;/D&gt;&lt;D xsi:type="xsd:string"&gt;New Zealand&lt;/D&gt;&lt;D xsi:type="xsd:string"&gt;Norway&lt;/D&gt;&lt;D xsi:type="xsd:string"&gt;Sweden&lt;/D&gt;&lt;D xsi:type="xsd:string"&gt;United States&lt;/D&gt;&lt;D xsi:type="xsd:string"&gt;United Kingdom&lt;/D&gt;&lt;D xsi:type="xsd:string"&gt;Canada&lt;/D&gt;&lt;D xsi:type="xsd:string"&gt;Switzerland&lt;/D&gt;&lt;D xsi:type="xsd:string"&gt;United Kingdom&lt;/D&gt;&lt;D xsi:type="xsd:string"&gt;Canada&lt;/D&gt;&lt;D xsi:type="xsd:string"&gt;United Kingdom&lt;/D&gt;&lt;D xsi:type="xsd:string"&gt;United States&lt;/D&gt;&lt;D xsi:type="xsd:string"&gt;Canada&lt;/D&gt;&lt;D xsi:type="xsd:string"&gt;Canada&lt;/D&gt;&lt;D xsi:type="xsd:string"&gt;Japan&lt;/D&gt;&lt;D xsi:type="xsd:string"&gt;United States&lt;/D&gt;&lt;D xsi:type="xsd:string"&gt;Canada&lt;/D&gt;&lt;D xsi:type="xsd:string"&gt;Switzerland&lt;/D&gt;&lt;/FQL&gt;&lt;FQL&gt;&lt;Q&gt;GTMS-CA^OS_TOP_HLDR_COUNTRY(ALL,0D,,MTD,,F,SEC)&lt;/Q&gt;&lt;R&gt;2&lt;/R&gt;&lt;C&gt;1&lt;/C&gt;&lt;D xsi:type="xsd:string"&gt;Canada&lt;/D&gt;&lt;D xsi:type="xsd:string"&gt;Canada&lt;/D&gt;&lt;/FQL&gt;&lt;FQL&gt;&lt;Q&gt;GSD-CA^OS_TOP_HLDR_COUNTRY(ALL,0D,,MTD,,F,SEC)&lt;/Q&gt;&lt;R&gt;0&lt;/R&gt;&lt;C&gt;0&lt;/C&gt;&lt;/FQL&gt;&lt;FQL&gt;&lt;Q&gt;FRX-CA^OS_TOP_HLDR_COUNTRY(ALL,0D,,MTD,,F,SEC)&lt;/Q&gt;&lt;R&gt;33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xsi:type="xsd:string"&gt;France&lt;/D&gt;&lt;D xsi:type="xsd:string"&gt;Canada&lt;/D&gt;&lt;D xsi:type="xsd:string"&gt;Canada&lt;/D&gt;&lt;D xsi:type="xsd:string"&gt;Canada&lt;/D&gt;&lt;/FQL&gt;&lt;FQL&gt;&lt;Q&gt;ETBI-US^OS_TOP_HLDR_COUNTRY(ALL,0D,,MTD,,F,SEC)&lt;/Q&gt;&lt;R&gt;0&lt;/R&gt;&lt;C&gt;0&lt;/C&gt;&lt;/FQL&gt;&lt;FQL&gt;&lt;Q&gt;EPI-CA^OS_TOP_HLDR_COUNTRY(ALL,0D,,MTD,,F,SEC)&lt;/Q&gt;&lt;R&gt;15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States&lt;/D&gt;&lt;/FQL&gt;&lt;FQL&gt;&lt;Q&gt;EDT-CA^OS_TOP_HLDR_COUNTRY(ALL,0D,,MTD,,F,SEC)&lt;/Q&gt;&lt;R&gt;0&lt;/R&gt;&lt;C&gt;0&lt;/C&gt;&lt;/FQL&gt;&lt;FQL&gt;&lt;Q&gt;EBM-CA^OS_TOP_HLDR_COUNTRY(ALL,0D,,MTD,,F,SEC)&lt;/Q&gt;&lt;R&gt;0&lt;/R&gt;&lt;C&gt;0&lt;/C&gt;&lt;/FQL&gt;&lt;FQL&gt;&lt;Q&gt;DR-CA^OS_TOP_HLDR_COUNTRY(ALL,0D,,MTD,,F,SEC)&lt;/Q&gt;&lt;R&gt;21&lt;/R&gt;&lt;C&gt;1&lt;/C&gt;&lt;D xsi:type="xsd:string"&gt;Canada&lt;/D&gt;&lt;D xsi:type="xsd:string"&gt;United States&lt;/D&gt;&lt;D xsi:type="xsd:string"&gt;Netherlands&lt;/D&gt;&lt;D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xsi:type="xsd:string"&gt;United Kingdom&lt;/D&gt;&lt;D xsi:type="xsd:string"&gt;United States&lt;/D&gt;&lt;D xsi:type="xsd:string"&gt;New Zealand&lt;/D&gt;&lt;D xsi:type="xsd:string"&gt;Spain&lt;/D&gt;&lt;D xsi:type="xsd:string"&gt;United Kingdom&lt;/D&gt;&lt;D xsi:type="xsd:string"&gt;United Kingdom&lt;/D&gt;&lt;D xsi:type="xsd:string"&gt;Canada&lt;/D&gt;&lt;D xsi:type="xsd:string"&gt;United States&lt;/D&gt;&lt;D xsi:type="xsd:string"&gt;United Kingdom&lt;/D&gt;&lt;/FQL&gt;&lt;FQL&gt;&lt;Q&gt;CZO-CA^OS_TOP_HLDR_COUNTRY(ALL,0D,,MTD,,F,SEC)&lt;/Q&gt;&lt;R&gt;0&lt;/R&gt;&lt;C&gt;0&lt;/C&gt;&lt;/FQL&gt;&lt;FQL&gt;&lt;Q&gt;CTX-CA^OS_TOP_HLDR_COUNTRY(ALL,0D,,MTD,,F,SEC)&lt;/Q&gt;&lt;R&gt;0&lt;/R&gt;&lt;C&gt;0&lt;/C&gt;&lt;/FQL&gt;&lt;FQL&gt;&lt;Q&gt;CTTH-US^OS_TOP_HLDR_COUNTRY(ALL,0D,,MTD,,F,SEC)&lt;/Q&gt;&lt;R&gt;0&lt;/R&gt;&lt;C&gt;0&lt;/C&gt;&lt;/FQL&gt;&lt;FQL&gt;&lt;Q&gt;CRH-CA^OS_TOP_HLDR_COUNTRY(ALL,0D,,MTD,,F,SEC)&lt;/Q&gt;&lt;R&gt;68&lt;/R&gt;&lt;C&gt;1&lt;/C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xsi:type="xsd:string"&gt;Germany&lt;/D&gt;&lt;D xsi:type="xsd:string"&gt;Canada&lt;/D&gt;&lt;D xsi:type="xsd:string"&gt;Canada&lt;/D&gt;&lt;D xsi:type="xsd:string"&gt;Germany&lt;/D&gt;&lt;D xsi:type="xsd:string"&gt;United States&lt;/D&gt;&lt;D xsi:type="xsd:string"&gt;Canada&lt;/D&gt;&lt;D xsi:type="xsd:string"&gt;United States&lt;/D&gt;&lt;D xsi:type="xsd:string"&gt;United States&lt;/D&gt;&lt;D xsi:type="xsd:string"&gt;Germany&lt;/D&gt;&lt;D xsi:type="xsd:string"&gt;Canada&lt;/D&gt;&lt;D xsi:type="xsd:string"&gt;United Kingdom&lt;/D&gt;&lt;D xsi:type="xsd:string"&gt;United States&lt;/D&gt;&lt;D xsi:type="xsd:string"&gt;United Kingdom&lt;/D&gt;&lt;D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xsi:type="xsd:string"&gt;Spain&lt;/D&gt;&lt;D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xsi:type="xsd:string"&gt;Canada&lt;/D&gt;&lt;D xsi:type="xsd:string"&gt;Canada&lt;/D&gt;&lt;D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xsi:type="xsd:string"&gt;Canada&lt;/D&gt;&lt;D xsi:type="xsd:string"&gt;United States&lt;/D&gt;&lt;/FQL&gt;&lt;FQL&gt;&lt;Q&gt;CRDL-CA^OS_TOP_HLDR_COUNTRY(ALL,0D,,MTD,,F,SEC)&lt;/Q&gt;&lt;R&gt;4&lt;/R&gt;&lt;C&gt;1&lt;/C&gt;&lt;D xsi:type="xsd:string"&gt;United States&lt;/D&gt;&lt;D xsi:type="xsd:string"&gt;Israel&lt;/D&gt;&lt;D xsi:type="xsd:string"&gt;United States&lt;/D&gt;&lt;D xsi:type="xsd:string"&gt;Ireland&lt;/D&gt;&lt;/FQL&gt;&lt;FQL&gt;&lt;Q&gt;CPH-CA^OS_TOP_HLDR_COUNTRY(ALL,0D,,MTD,,F,SEC)&lt;/Q&gt;&lt;R&gt;2&lt;/R&gt;&lt;C&gt;1&lt;/C&gt;&lt;D xsi:type="xsd:string"&gt;Canada&lt;/D&gt;&lt;D xsi:type="xsd:string"&gt;United States&lt;/D&gt;&lt;/FQL&gt;&lt;FQL&gt;&lt;Q&gt;COV-CA^OS_TOP_HLDR_COUNTRY(ALL,0D,,MTD,,F,SEC)&lt;/Q&gt;&lt;R&gt;0&lt;/R&gt;&lt;C&gt;0&lt;/C&gt;&lt;/FQL&gt;&lt;FQL&gt;&lt;Q&gt;CORV-CA^OS_TOP_HLDR_COUNTRY(ALL,0D,,MTD,,F,SEC)&lt;/Q&gt;&lt;R&gt;30&lt;/R&gt;&lt;C&gt;1&lt;/C&gt;&lt;D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States&lt;/D&gt;&lt;/FQL&gt;&lt;FQL&gt;&lt;Q&gt;CHH-CA^OS_TOP_HLDR_COUNTRY(ALL,0D,,MTD,,F,SEC)&lt;/Q&gt;&lt;R&gt;1&lt;/R&gt;&lt;C&gt;1&lt;/C&gt;&lt;D xsi:type="xsd:string"&gt;Canada&lt;/D&gt;&lt;/FQL&gt;&lt;FQL&gt;&lt;Q&gt;BTI-CA^OS_TOP_HLDR_COUNTRY(ALL,0D,,MTD,,F,SEC)&lt;/Q&gt;&lt;R&gt;0&lt;/R&gt;&lt;C&gt;0&lt;/C&gt;&lt;/FQL&gt;&lt;FQL&gt;&lt;Q&gt;BNKL-US^OS_TOP_HLDR_COUNTRY(ALL,0D,,MTD,,F,SEC)&lt;/Q&gt;&lt;R&gt;0&lt;/R&gt;&lt;C&gt;0&lt;/C&gt;&lt;/FQL&gt;&lt;FQL&gt;&lt;Q&gt;BLU-CA^OS_TOP_HLDR_COUNTRY(ALL,0D,,MTD,,F,SEC)&lt;/Q&gt;&lt;R&gt;62&lt;/R&gt;&lt;C&gt;1&lt;/C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xsi:type="xsd:string"&gt;Switzerland&lt;/D&gt;&lt;D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xsi:type="xsd:string"&gt;Norway&lt;/D&gt;&lt;D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xsi:type="xsd:string"&gt;Spain&lt;/D&gt;&lt;D xsi:type="xsd:string"&gt;United States&lt;/D&gt;&lt;D xsi:type="xsd:string"&gt;United States&lt;/D&gt;&lt;D xsi:type="xsd:string"&gt;United States&lt;/D&gt;&lt;D xsi:type="xsd:string"&gt;Switzerland&lt;/D&gt;&lt;D xsi:type="xsd:string"&gt;United States&lt;/D&gt;&lt;D xsi:type="xsd:string"&gt;Canada&lt;/D&gt;&lt;/FQL&gt;&lt;FQL&gt;&lt;Q&gt;BHC-US^OS_TOP_HLDR_COUNTRY(ALL,0D,,MTD,,F,SEC)&lt;/Q&gt;&lt;R&gt;479&lt;/R&gt;&lt;C&gt;1&lt;/C&gt;&lt;D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</t>
        </r>
      </text>
    </comment>
    <comment ref="A8" authorId="0" shapeId="0" xr:uid="{E3A8A1F1-43AF-4892-BB7E-1397ADDD9E5A}">
      <text>
        <r>
          <rPr>
            <b/>
            <sz val="9"/>
            <color indexed="81"/>
            <rFont val="Tahoma"/>
            <family val="2"/>
          </rPr>
          <t>d:string"&gt;Canada&lt;/D&gt;&lt;D xsi:type="xsd:string"&gt;United States&lt;/D&gt;&lt;D xsi:type="xsd:string"&gt;France&lt;/D&gt;&lt;D xsi:type="xsd:string"&gt;Japan&lt;/D&gt;&lt;D xsi:type="xsd:string"&gt;Norway&lt;/D&gt;&lt;D xsi:type="xsd:string"&gt;United Kingdom&lt;/D&gt;&lt;D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xsi:type="xsd:string"&gt;Canada&lt;/D&gt;&lt;D xsi:type="xsd:string"&gt;Canada&lt;/D&gt;&lt;D xsi:type="xsd:string"&gt;United Kingdom&lt;/D&gt;&lt;D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xsi:type="xsd:string"&gt;Canada&lt;/D&gt;&lt;D xsi:type="xsd:string"&gt;United States&lt;/D&gt;&lt;D xsi:type="xsd:string"&gt;Switzerland&lt;/D&gt;&lt;D xsi:type="xsd:string"&gt;Canada&lt;/D&gt;&lt;D xsi:type="xsd:string"&gt;United States&lt;/D&gt;&lt;D xsi:type="xsd:string"&gt;Japan&lt;/D&gt;&lt;D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xsi:type="xsd:string"&gt;United Kingdom&lt;/D&gt;&lt;D xsi:type="xsd:string"&gt;Canada&lt;/D&gt;&lt;D xsi:type="xsd:string"&gt;United States&lt;/D&gt;&lt;D xsi:type="xsd:string"&gt;United States&lt;/D&gt;&lt;D xsi:type="xsd:string"&gt;Bermuda&lt;/D&gt;&lt;D xsi:type="xsd:string"&gt;United States&lt;/D&gt;&lt;D xsi:type="xsd:string"&gt;United States&lt;/D&gt;&lt;D xsi:type="xsd:string"&gt;United States&lt;/D&gt;&lt;D xsi:type="xsd:string"&gt;United States&lt;/D&gt;&lt;D xsi:type="xsd:string"&gt;Germany&lt;/D&gt;&lt;D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xsi:type="xsd:string"&gt;Sweden&lt;/D&gt;&lt;D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xsi:type="xsd:string"&gt;Germany&lt;/D&gt;&lt;D xsi:type="xsd:string"&gt;United States&lt;/D&gt;&lt;D xsi:type="xsd:string"&gt;United States&lt;/D&gt;&lt;D xsi:type="xsd:string"&gt;Canada&lt;/D&gt;&lt;D xsi:type="xsd:string"&gt;United States&lt;/D&gt;&lt;D xsi:type="xsd:string"&gt;Australia&lt;/D&gt;&lt;D xsi:type="xsd:string"&gt;Canada&lt;/D&gt;&lt;D xsi:type="xsd:string"&gt;United States&lt;/D&gt;&lt;D xsi:type="xsd:string"&gt;Netherlands&lt;/D&gt;&lt;D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xsi:type="xsd:string"&gt;Australia&lt;/D&gt;&lt;D xsi:type="xsd:string"&gt;Switzerland&lt;/D&gt;&lt;D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xsi:type="xsd:string"&gt;Australia&lt;/D&gt;&lt;D xsi:type="xsd:string"&gt;France&lt;/D&gt;&lt;D xsi:type="xsd:string"&gt;Germany&lt;/D&gt;&lt;D xsi:type="xsd:string"&gt;United States&lt;/D&gt;&lt;D xsi:type="xsd:string"&gt;United Kingdom&lt;/D&gt;&lt;D xsi:type="xsd:string"&gt;United States&lt;/D&gt;&lt;D xsi:type="xsd:string"&gt;United States&lt;/D&gt;&lt;D xsi:type="xsd:string"&gt;Canada&lt;/D&gt;&lt;D xsi:type="xsd:string"&gt;Canada&lt;/D&gt;&lt;D xsi:type="xsd:string"&gt;United Kingdom&lt;/D&gt;&lt;D xsi:type="xsd:string"&gt;United States&lt;/D&gt;&lt;D xsi:type="xsd:string"&gt;Canada&lt;/D&gt;&lt;D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xsi:type="xsd:string"&gt;Puerto Rico&lt;/D&gt;&lt;D xsi:type="xsd:string"&gt;United States&lt;/D&gt;&lt;D xsi:type="xsd:string"&gt;Canada&lt;/D&gt;&lt;D xsi:type="xsd:string"&gt;Germany&lt;/D&gt;&lt;D xsi:type="xsd:string"&gt;United States&lt;/D&gt;&lt;D xsi:type="xsd:string"&gt;Germany&lt;/D&gt;&lt;D xsi:type="xsd:string"&gt;Switzerland&lt;/D&gt;&lt;D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xsi:type="xsd:string"&gt;Canada&lt;/D&gt;&lt;D xsi:type="xsd:string"&gt;United Kingdom&lt;/D&gt;&lt;D xsi:type="xsd:string"&gt;United States&lt;/D&gt;&lt;D xsi:type="xsd:string"&gt;United States&lt;/D&gt;&lt;D xsi:type="xsd:string"&gt;United Kingdom&lt;/D&gt;&lt;D xsi:type="xsd:string"&gt;Australia&lt;/D&gt;&lt;D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Kingdom&lt;/D&gt;&lt;D xsi:type="xsd:string"&gt;France&lt;/D&gt;&lt;D xsi:type="xsd:string"&gt;United States&lt;/D&gt;&lt;D xsi:type="xsd:string"&gt;United States&lt;/D&gt;&lt;D xsi:type="xsd:string"&gt;New Zealand&lt;/D&gt;&lt;D xsi:type="xsd:string"&gt;United Kingdom&lt;/D&gt;&lt;D xsi:type="xsd:string"&gt;United Kingdom&lt;/D&gt;&lt;D xsi:type="xsd:string"&gt;United States&lt;/D&gt;&lt;D xsi:type="xsd:string"&gt;South Korea&lt;/D&gt;&lt;D xsi:type="xsd:string"&gt;United Kingdom&lt;/D&gt;&lt;D xsi:type="xsd:string"&gt;United Kingdom&lt;/D&gt;&lt;D xsi:type="xsd:string"&gt;Switzerland&lt;/D&gt;&lt;D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xsi:type="xsd:string"&gt;Switzerland&lt;/D&gt;&lt;D xsi:type="xsd:string"&gt;United States&lt;/D&gt;&lt;D xsi:type="xsd:string"&gt;Netherlands&lt;/D&gt;&lt;D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xsi:type="xsd:string"&gt;Sweden&lt;/D&gt;&lt;D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xsi:type="xsd:string"&gt;Germany&lt;/D&gt;&lt;D xsi:type="xsd:string"&gt;United States&lt;/D&gt;&lt;D xsi:type="xsd:string"&gt;Germany&lt;/D&gt;&lt;D xsi:type="xsd:string"&gt;France&lt;/D&gt;&lt;D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xsi:type="xsd:string"&gt;France&lt;/D&gt;&lt;D xsi:type="xsd:string"&gt;Japan&lt;/D&gt;&lt;D xsi:type="xsd:string"&gt;United States&lt;/D&gt;&lt;D xsi:type="xsd:string"&gt;United States&lt;/D&gt;&lt;D xsi:type="xsd:string"&gt;Sweden&lt;/D&gt;&lt;D xsi:type="xsd:string"&gt;United Kingdom&lt;/D&gt;&lt;D xsi:type="xsd:string"&gt;Italy&lt;/D&gt;&lt;D xsi:type="xsd:string"&gt;United States&lt;/D&gt;&lt;D xsi:type="xsd:string"&gt;United States&lt;/D&gt;&lt;D xsi:type="xsd:string"&gt;France&lt;/D&gt;&lt;D xsi:type="xsd:string"&gt;United States&lt;/D&gt;&lt;D xsi:type="xsd:string"&gt;United Kingdom&lt;/D&gt;&lt;D xsi:type="xsd:string"&gt;United States&lt;/D&gt;&lt;D xsi:type="xsd:string"&gt;Israel&lt;/D&gt;&lt;D xsi:type="xsd:string"&gt;Norway&lt;/D&gt;&lt;D xsi:type="xsd:string"&gt;United States&lt;/D&gt;&lt;D xsi:type="xsd:string"&gt;United States&lt;/D&gt;&lt;D xsi:type="xsd:string"&gt;United States&lt;/D&gt;&lt;D xsi:type="xsd:string"&gt;United States&lt;/D&gt;&lt;D xsi:type="xsd:string"&gt;Denmark&lt;/D&gt;&lt;D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xsi:type="xsd:string"&gt;Sweden&lt;/D&gt;&lt;D xsi:type="xsd:string"&gt;France&lt;/D&gt;&lt;D xsi:type="xsd:string"&gt;Canada&lt;/D&gt;&lt;D xsi:type="xsd:string"&gt;United States&lt;/D&gt;&lt;D xsi:type="xsd:string"&gt;Germany&lt;/D&gt;&lt;D xsi:type="xsd:string"&gt;United States&lt;/D&gt;&lt;D xsi:type="xsd:string"&gt;United States&lt;/D&gt;&lt;D xsi:type="xsd:string"&gt;United States&lt;/D&gt;&lt;D xsi:type="xsd:string"&gt;United States&lt;/D&gt;&lt;D xsi:type="xsd:string"&gt;South Africa&lt;/D&gt;&lt;D xsi:type="xsd:string"&gt;Sweden&lt;/D&gt;&lt;D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xsi:type="xsd:string"&gt;Ireland&lt;/D&gt;&lt;D xsi:type="xsd:string"&gt;United States&lt;/D&gt;&lt;D xsi:type="xsd:string"&gt;United States&lt;/D&gt;&lt;D xsi:type="xsd:string"&gt;United States&lt;/D&gt;&lt;D xsi:type="xsd:string"&gt;Japan&lt;/D&gt;&lt;D xsi:type="xsd:string"&gt;United States&lt;/D&gt;&lt;D xsi:type="xsd:string"&gt;United States&lt;/D&gt;&lt;D xsi:type="xsd:string"&gt;United States&lt;/D&gt;&lt;D xsi:type="xsd:string"&gt;Finland&lt;/D&gt;&lt;D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xsi:type="xsd:string"&gt;France&lt;/D&gt;&lt;D xsi:type="xsd:string"&gt;Spain&lt;/D&gt;&lt;D xsi:type="xsd:string"&gt;United States&lt;/D&gt;&lt;D xsi:type="xsd:string"&gt;Netherlands&lt;/D&gt;&lt;D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xsi:type="xsd:string"&gt;Luxembourg&lt;/D&gt;&lt;D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xsi:type="xsd:string"&gt;Japan&lt;/D&gt;&lt;D xsi:type="xsd:string"&gt;South Africa&lt;/D&gt;&lt;D xsi:type="xsd:string"&gt;United States&lt;/D&gt;&lt;D xsi:type="xsd:string"&gt;Hungary&lt;/D&gt;&lt;D xsi:type="xsd:string"&gt;Slovenia&lt;/D&gt;&lt;D xsi:type="xsd:string"&gt;United States&lt;/D&gt;&lt;D xsi:type="xsd:string"&gt;France&lt;/D&gt;&lt;D xsi:type="xsd:string"&gt;Ireland&lt;/D&gt;&lt;D xsi:type="xsd:string"&gt;Australia&lt;/D&gt;&lt;D xsi:type="xsd:string"&gt;United States&lt;/D&gt;&lt;D xsi:type="xsd:string"&gt;United States&lt;/D&gt;&lt;D xsi:type="xsd:string"&gt;United States&lt;/D&gt;&lt;D xsi:type="xsd:string"&gt;United States&lt;/D&gt;&lt;D xsi:type="xsd:string"&gt;France&lt;/D&gt;&lt;D xsi:type="xsd:string"&gt;Germany&lt;/D&gt;&lt;D xsi:type="xsd:string"&gt;United States&lt;/D&gt;&lt;D xsi:type="xsd:string"&gt;United Kingdom&lt;/D&gt;&lt;D xsi:type="xsd:string"&gt;Switzerland&lt;/D&gt;&lt;D xsi:type="xsd:string"&gt;Canada&lt;/D&gt;&lt;D xsi:type="xsd:string"&gt;Canada&lt;/D&gt;&lt;D xsi:type="xsd:string"&gt;Liechtenstein&lt;/D&gt;&lt;D xsi:type="xsd:string"&gt;Germany&lt;/D&gt;&lt;D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xsi:type="xsd:string"&gt;Denmark&lt;/D&gt;&lt;D xsi:type="xsd:string"&gt;United States&lt;/D&gt;&lt;D xsi:type="xsd:string"&gt;United States&lt;/D&gt;&lt;D xsi:type="xsd:string"&gt;Italy&lt;/D&gt;&lt;D xsi:type="xsd:string"&gt;Luxembourg&lt;/D&gt;&lt;D xsi:type="xsd:string"&gt;Luxembourg&lt;/D&gt;&lt;D xsi:type="xsd:string"&gt;Canada&lt;/D&gt;&lt;D xsi:type="xsd:string"&gt;United States&lt;/D&gt;&lt;D xsi:type="xsd:string"&gt;Belgium&lt;/D&gt;&lt;D xsi:type="xsd:string"&gt;United States&lt;/D&gt;&lt;D xsi:type="xsd:string"&gt;Japan&lt;/D&gt;&lt;D xsi:type="xsd:string"&gt;Portugal&lt;/D&gt;&lt;D xsi:type="xsd:string"&gt;Germany&lt;/D&gt;&lt;D xsi:type="xsd:string"&gt;United States&lt;/D&gt;&lt;D xsi:type="xsd:string"&gt;Canada&lt;/D&gt;&lt;D xsi:type="xsd:string"&gt;United States&lt;/D&gt;&lt;D xsi:type="xsd:string"&gt;Switzerland&lt;/D&gt;&lt;D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xsi:type="xsd:string"&gt;Italy&lt;/D&gt;&lt;D xsi:type="xsd:string"&gt;Switzerland&lt;/D&gt;&lt;D xsi:type="xsd:string"&gt;United Kingdom&lt;/D&gt;&lt;D xsi:type="xsd:string"&gt;United States&lt;/D&gt;&lt;D xsi:type="xsd:string"&gt;United States&lt;/D&gt;&lt;D xsi:type="xsd:string"&gt;Canada&lt;/D&gt;&lt;D xsi:type="xsd:string"&gt;Liechtenstein&lt;/D&gt;&lt;D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Kingdom&lt;/D&gt;&lt;D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xsi:type="xsd:string"&gt;Israel&lt;/D&gt;&lt;D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xsi:type="xsd:string"&gt;Hong Kong&lt;/D&gt;&lt;D xsi:type="xsd:string"&gt;Japan&lt;/D&gt;&lt;D xsi:type="xsd:string"&gt;Germany&lt;/D&gt;&lt;D xsi:type="xsd:string"&gt;United States&lt;/D&gt;&lt;D xsi:type="xsd:string"&gt;United States&lt;/D&gt;&lt;D xsi:type="xsd:string"&gt;United States&lt;/D&gt;&lt;D xsi:type="xsd:string"&gt;United Kingdom&lt;/D&gt;&lt;D xsi:type="xsd:string"&gt;Switzerland&lt;/D&gt;&lt;D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xsi:type="xsd:string"&gt;Hong Kong&lt;/D&gt;&lt;D xsi:type="xsd:string"&gt;China&lt;/D&gt;&lt;D xsi:type="xsd:string"&gt;United Kingdom&lt;/D&gt;&lt;D xsi:type="xsd:string"&gt;United States&lt;/D&gt;&lt;D xsi:type="xsd:string"&gt;Canada&lt;/D&gt;&lt;D xsi:type="xsd:string"&gt;United Kingdom&lt;/D&gt;&lt;D xsi:type="xsd:string"&gt;United States&lt;/D&gt;&lt;D xsi:type="xsd:string"&gt;Japan&lt;/D&gt;&lt;D xsi:type="xsd:string"&gt;United States&lt;/D&gt;&lt;D xsi:type="xsd:string"&gt;United States&lt;/D&gt;&lt;D xsi:type="xsd:string"&gt;Switzerland&lt;/D&gt;&lt;D xsi:type="xsd:string"&gt;United States&lt;/D&gt;&lt;D xsi:type="xsd:string"&gt;Switzerland&lt;/D&gt;&lt;D xsi:type="xsd:string"&gt;Australia&lt;/D&gt;&lt;D xsi:type="xsd:string"&gt;Japan&lt;/D&gt;&lt;D xsi:type="xsd:string"&gt;United States&lt;/D&gt;&lt;D xsi:type="xsd:string"&gt;United States&lt;/D&gt;&lt;D xsi:type="xsd:string"&gt;United States&lt;/D&gt;&lt;D xsi:type="xsd:string"&gt;Germany&lt;/D&gt;&lt;D xsi:type="xsd:string"&gt;South Korea&lt;/D&gt;&lt;D xsi:type="xsd:string"&gt;United States&lt;/D&gt;&lt;D xsi:type="xsd:string"&gt;United States&lt;/D&gt;&lt;D xsi:type="xsd:string"&gt;United States&lt;/D&gt;&lt;D xsi:type="xsd:string"&gt;United States&lt;/D&gt;&lt;D xsi:type="xsd:string"&gt;Japan&lt;/D&gt;&lt;D xsi:type="xsd:string"&gt;United States&lt;/D&gt;&lt;D xsi:type="xsd:string"&gt;Israel&lt;/D&gt;&lt;D xsi:type="xsd:string"&gt;United States&lt;/D&gt;&lt;D xsi:type="xsd:string"&gt;United States&lt;/D&gt;&lt;D xsi:type="xsd:string"&gt;Germany&lt;/D&gt;&lt;D xsi:type="xsd:string"&gt;United States&lt;/D&gt;&lt;D xsi:type="xsd:string"&gt;United States&lt;/D&gt;&lt;D xsi:type="xsd:string"&gt;United States&lt;/D&gt;&lt;D xsi:type="xsd:string"&gt;United States&lt;/D&gt;&lt;D xsi:type="xsd:string"&gt;South Africa&lt;/D&gt;&lt;D xsi:type="xsd:string"&gt;Sweden&lt;/D&gt;&lt;D xsi:type="xsd:string"&gt;Hong Kong&lt;/D&gt;&lt;D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xsi:type="xsd:string"&gt;Japan&lt;/D&gt;&lt;D xsi:type="xsd:string"&gt;Switzerland&lt;/D&gt;&lt;D xsi:type="xsd:string"&gt;Canada&lt;/D&gt;&lt;D xsi:type="xsd:string"&gt;Spain&lt;/D&gt;&lt;D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xsi:type="xsd:string"&gt;Switzerland&lt;/D&gt;&lt;D xsi:type="xsd:string"&gt;United States&lt;/D&gt;&lt;D xsi:type="xsd:string"&gt;Switzerland&lt;/D&gt;&lt;D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xsi:type="xsd:string"&gt;Switzerland&lt;/D&gt;&lt;D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xsi:type="xsd:string"&gt;Israel&lt;/D&gt;&lt;D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States&lt;/D&gt;&lt;/FQL&gt;&lt;FQL&gt;&lt;Q&gt;BCT-CA^OS_TOP_HLDR_COUNTRY(ALL,0D,,MTD,,F,SEC)&lt;/Q&gt;&lt;R&gt;0&lt;/R&gt;&lt;C&gt;0&lt;/C&gt;&lt;/FQL&gt;&lt;FQL&gt;&lt;Q&gt;AUP-CA^OS_TOP_HLDR_COUNTRY(ALL,0D,,MTD,,F,SEC)&lt;/Q&gt;&lt;R&gt;165&lt;/R&gt;&lt;C&gt;1&lt;/C&gt;&lt;D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xsi:type="xsd:string"&gt;Switzerland&lt;/D&gt;&lt;D xsi:type="xsd:string"&gt;Netherlands&lt;/D&gt;&lt;D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xsi:type="xsd:string"&gt;Germany&lt;/D&gt;&lt;D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xsi:type="xsd:string"&gt;Switzerland&lt;/D&gt;&lt;D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xsi:type="xsd:string"&gt;Sweden&lt;/D&gt;&lt;D xsi:type="xsd:string"&gt;United States&lt;/D&gt;&lt;D xsi:type="xsd:string"&gt;United States&lt;/D&gt;&lt;D xsi:type="xsd:string"&gt;United States&lt;/D&gt;&lt;D xsi:type="xsd:string"&gt;Austria&lt;/D&gt;&lt;D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xsi:type="xsd:string"&gt;Switzerland&lt;/D&gt;&lt;D xsi:type="xsd:string"&gt;United States&lt;/D&gt;&lt;D xsi:type="xsd:string"&gt;United States&lt;/D&gt;&lt;D xsi:type="xsd:string"&gt;United States&lt;/D&gt;&lt;D xsi:type="xsd:string"&gt;Switzerland&lt;/D&gt;&lt;D xsi:type="xsd:string"&gt;United Kingdom&lt;/D&gt;&lt;D xsi:type="xsd:string"&gt;Taiwan&lt;/D&gt;&lt;D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xsi:type="xsd:string"&gt;Canada&lt;/D&gt;&lt;D xsi:type="xsd:string"&gt;United Kingdom&lt;/D&gt;&lt;D xsi:type="xsd:string"&gt;United States&lt;/D&gt;&lt;D xsi:type="xsd:string"&gt;United States&lt;/D&gt;&lt;D xsi:type="xsd:string"&gt;Canada&lt;/D&gt;&lt;D xsi:type="xsd:string"&gt;United States&lt;/D&gt;&lt;D xsi:type="xsd:string"&gt;Switzerland&lt;/D&gt;&lt;D xsi:type="xsd:string"&gt;United States&lt;/D&gt;&lt;D xsi:type="xsd:string"&gt;Australia&lt;/D&gt;&lt;D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xsi:type="xsd:string"&gt;Norway&lt;/D&gt;&lt;D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xsi:type="xsd:string"&gt;Canada&lt;/D&gt;&lt;D xsi:type="xsd:string"&gt;United States&lt;/D&gt;&lt;D xsi:type="xsd:string"&gt;United States&lt;/D&gt;&lt;D xsi:type="xsd:string"&gt;United States&lt;/D&gt;&lt;D xsi:type="xsd:string"&gt;Switzerland&lt;/D&gt;&lt;D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xsi:type="xsd:string"&gt;Germany&lt;/D&gt;&lt;D xsi:type="xsd:string"&gt;Switzerland&lt;/D&gt;&lt;D xsi:type="xsd:string"&gt;United States&lt;/D&gt;&lt;D xsi:type="xsd:string"&gt;New Zealand&lt;/D&gt;&lt;D xsi:type="xsd:string"&gt;France&lt;/D&gt;&lt;D xsi:type="xsd:string"&gt;France&lt;/D&gt;&lt;D xsi:type="xsd:string"&gt;United States&lt;/D&gt;&lt;D xsi:type="xsd:string"&gt;United Kingdom&lt;/D&gt;&lt;D xsi:type="xsd:string"&gt;United Kingdom&lt;/D&gt;&lt;D xsi:type="xsd:string"&gt;United States&lt;/D&gt;&lt;D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xsi:type="xsd:string"&gt;Canada&lt;/D&gt;&lt;D xsi:type="xsd:string"&gt;Netherlands&lt;/D&gt;&lt;D xsi:type="xsd:string"&gt;Canada&lt;/D&gt;&lt;D xsi:type="xsd:string"&gt;Canada&lt;/D&gt;&lt;D xsi:type="xsd:string"&gt;China&lt;/D&gt;&lt;D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xsi:type="xsd:string"&gt;South Korea&lt;/D&gt;&lt;D xsi:type="xsd:string"&gt;United States&lt;/D&gt;&lt;D xsi:type="xsd:string"&gt;United Kingdom&lt;/D&gt;&lt;D xsi:type="xsd:string"&gt;United States&lt;/D&gt;&lt;D xsi:type="xsd:string"&gt;Japan&lt;/D&gt;&lt;D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xsi:type="xsd:string"&gt;Israel&lt;/D&gt;&lt;D xsi:type="xsd:string"&gt;Switzerland&lt;/D&gt;&lt;D xsi:type="xsd:string"&gt;United States&lt;/D&gt;&lt;D xsi:type="xsd:string"&gt;United States&lt;/D&gt;&lt;/FQL&gt;&lt;FQL&gt;&lt;Q&gt;ATE-CA^OS_TOP_HLDR_COUNTRY(ALL,0D,,MTD,,F,SEC)&lt;/Q&gt;&lt;R&gt;0&lt;/R&gt;&lt;C&gt;0&lt;/C&gt;&lt;/FQL&gt;&lt;FQL&gt;&lt;Q&gt;ASP-CA^OS_TOP_HLDR_COUNTRY(ALL,0D,,MTD,,F,SEC)&lt;/Q&gt;&lt;R&gt;0&lt;/R&gt;&lt;C&gt;0&lt;/C&gt;&lt;/FQL&gt;&lt;FQL&gt;&lt;Q&gt;ASG-CA^OS_TOP_HLDR_COUNTRY(ALL,0D,,MTD,,F,SEC)&lt;/Q&gt;&lt;R&gt;1&lt;/R&gt;&lt;C&gt;1&lt;/C&gt;&lt;D xsi:type="xsd:string"&gt;United States&lt;/D&gt;&lt;/FQL&gt;&lt;FQL&gt;&lt;Q&gt;ARCH-CA^OS_TOP_HLDR_COUNTRY(ALL,0D,,MTD,,F,SEC)&lt;/Q&gt;&lt;R&gt;0&lt;/R&gt;&lt;C&gt;0&lt;/C&gt;&lt;/FQL&gt;&lt;FQL&gt;&lt;Q&gt;AQS-CA^OS_TOP_HLDR_COUNTRY(ALL,0D,,MTD,,F,SEC)&lt;/Q&gt;&lt;R&gt;0&lt;/R&gt;&lt;C&gt;0&lt;/C&gt;&lt;/FQL&gt;&lt;FQL&gt;&lt;Q&gt;APS-CA^OS_TOP_HLDR_COUNTRY(ALL,0D,,MTD,,F,SEC)&lt;/Q&gt;&lt;R&gt;68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xsi:type="xsd:string"&gt;Switzerland&lt;/D&gt;&lt;D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xsi:type="xsd:string"&gt;Ireland&lt;/D&gt;&lt;D xsi:type="xsd:string"&gt;France&lt;/D&gt;&lt;D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xsi:type="xsd:string"&gt;Spain&lt;/D&gt;&lt;D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xsi:type="xsd:string"&gt;Germany&lt;/D&gt;&lt;D xsi:type="xsd:string"&gt;United States&lt;/D&gt;&lt;D xsi:type="xsd:string"&gt;United States&lt;/D&gt;&lt;D xsi:type="xsd:string"&gt;United States&lt;/D&gt;&lt;D xsi:type="xsd:string"&gt;Canada&lt;/D&gt;&lt;D xsi:type="xsd:string"&gt;United States&lt;/D&gt;&lt;/FQL&gt;&lt;FQL&gt;&lt;Q&gt;AKU-CA^OS_TOP_HLDR_COUNTRY(ALL,0D,,MTD,,F,SEC)&lt;/Q&gt;&lt;R&gt;4&lt;/R&gt;&lt;C&gt;1&lt;/C&gt;&lt;D xsi:type="xsd:string"&gt;Canada&lt;/D&gt;&lt;D xsi:type="xsd:string"&gt;Canada&lt;/D&gt;&lt;D xsi:type="xsd:string"&gt;Canada&lt;/D&gt;&lt;D xsi:type="xsd:string"&gt;Canada&lt;/D&gt;&lt;/FQL&gt;&lt;FQL&gt;&lt;Q&gt;AEZS-CA^OS_TOP_HLDR_COUNTRY(ALL,0D,,MTD,,F,SEC)&lt;/Q&gt;&lt;R&gt;25&lt;/R&gt;&lt;C&gt;1&lt;/C&gt;&lt;D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xsi:type="xsd:string"&gt;Canada&lt;/D&gt;&lt;D xsi:type="xsd:string"&gt;United States&lt;/D&gt;&lt;D xsi:type="xsd:string"&gt;United States&lt;/D&gt;&lt;/FQL&gt;&lt;FQL&gt;&lt;Q&gt;ADVZ-CA^OS_TOP_HLDR_COUNTRY(ALL,0D,,MTD,,F,SEC)&lt;/Q&gt;&lt;R&gt;16&lt;/R&gt;&lt;C&gt;1&lt;/C&gt;&lt;D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Kingdom&lt;/D&gt;&lt;D xsi:type="xsd:string"&gt;Canada&lt;/D&gt;&lt;D xsi:type="xsd:string"&gt;United States&lt;/D&gt;&lt;D xsi:type="xsd:string"&gt;United States&lt;/D&gt;&lt;D xsi:type="xsd:string"&gt;United States&lt;/D&gt;&lt;D xsi:type="xsd:string"&gt;United States&lt;/D&gt;&lt;/FQL&gt;&lt;FQL&gt;&lt;Q&gt;ACST-CA^OS_TOP_HLDR_COUNTRY(ALL,0D,,MTD,,F,SEC)&lt;/Q&gt;&lt;R&gt;28&lt;/R&gt;&lt;C&gt;1&lt;/C&gt;&lt;D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States&lt;/D&gt;&lt;/FQL&gt;&lt;FQL&gt;&lt;Q&gt;ABUS-US^OS_TOP_HLDR_COUNTRY(ALL,0D,,MTD,,F,SEC)&lt;/Q&gt;&lt;R&gt;56&lt;/R&gt;&lt;C&gt;1&lt;/C&gt;&lt;D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</t>
        </r>
      </text>
    </comment>
    <comment ref="A9" authorId="0" shapeId="0" xr:uid="{453516C9-ED5F-4001-8C76-123158B37EEB}">
      <text>
        <r>
          <rPr>
            <b/>
            <sz val="9"/>
            <color indexed="81"/>
            <rFont val="Tahoma"/>
            <family val="2"/>
          </rPr>
          <t>ng"&gt;United States&lt;/D&gt;&lt;D xsi:type="xsd:string"&gt;United States&lt;/D&gt;&lt;D xsi:type="xsd:string"&gt;United States&lt;/D&gt;&lt;D xsi:type="xsd:string"&gt;United States&lt;/D&gt;&lt;D xsi:type="xsd:string"&gt;Canada&lt;/D&gt;&lt;D xsi:type="xsd:string"&gt;Norway&lt;/D&gt;&lt;D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xsi:type="xsd:string"&gt;China&lt;/D&gt;&lt;D xsi:type="xsd:string"&gt;United States&lt;/D&gt;&lt;D xsi:type="xsd:string"&gt;United States&lt;/D&gt;&lt;D xsi:type="xsd:string"&gt;United States&lt;/D&gt;&lt;D xsi:type="xsd:string"&gt;South Korea&lt;/D&gt;&lt;D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xsi:type="xsd:string"&gt;France&lt;/D&gt;&lt;/FQL&gt;&lt;FQL&gt;&lt;Q&gt;ACST-CA^OS_TOP_HLDR_MV(ALL,0D,,MTD,,F,SEC,TOP)&lt;/Q&gt;&lt;R&gt;31&lt;/R&gt;&lt;C&gt;1&lt;/C&gt;&lt;D xsi:type="xsd:double"&gt;7687882.71&lt;/D&gt;&lt;D xsi:type="xsd:double"&gt;1511762.55&lt;/D&gt;&lt;D xsi:type="xsd:double"&gt;1478071.84&lt;/D&gt;&lt;D xsi:type="xsd:double"&gt;1084439.11&lt;/D&gt;&lt;D xsi:type="xsd:double"&gt;1058233.78&lt;/D&gt;&lt;D xsi:type="xsd:double"&gt;838782.01&lt;/D&gt;&lt;D xsi:type="xsd:double"&gt;431932.16&lt;/D&gt;&lt;D xsi:type="xsd:double"&gt;282915.56&lt;/D&gt;&lt;D xsi:type="xsd:double"&gt;264493.66&lt;/D&gt;&lt;D xsi:type="xsd:double"&gt;238249.46&lt;/D&gt;&lt;D xsi:type="xsd:double"&gt;233243.36&lt;/D&gt;&lt;D xsi:type="xsd:double"&gt;215966.08&lt;/D&gt;&lt;D xsi:type="xsd:double"&gt;215966.08&lt;/D&gt;&lt;D xsi:type="xsd:double"&gt;190590.06&lt;/D&gt;&lt;D xsi:type="xsd:double"&gt;111101.59&lt;/D&gt;&lt;D xsi:type="xsd:double"&gt;104095.65&lt;/D&gt;&lt;D xsi:type="xsd:double"&gt;93210.96&lt;/D&gt;&lt;D xsi:type="xsd:double"&gt;86386.43&lt;/D&gt;&lt;D xsi:type="xsd:double"&gt;57231.01&lt;/D&gt;&lt;D xsi:type="xsd:double"&gt;44489.01&lt;/D&gt;&lt;D xsi:type="xsd:double"&gt;44359.43&lt;/D&gt;&lt;D xsi:type="xsd:double"&gt;25376.01&lt;/D&gt;&lt;D xsi:type="xsd:double"&gt;16158.58&lt;/D&gt;&lt;D xsi:type="xsd:double"&gt;10418.2&lt;/D&gt;&lt;D xsi:type="xsd:double"&gt;8962.59&lt;/D&gt;&lt;D xsi:type="xsd:double"&gt;8638.64&lt;/D&gt;&lt;D xsi:type="xsd:double"&gt;6673.35&lt;/D&gt;&lt;D xsi:type="xsd:double"&gt;5183.19&lt;/D&gt;&lt;D xsi:type="xsd:double"&gt;2591.59&lt;/D&gt;&lt;D xsi:type="xsd:double"&gt;2349.71&lt;/D&gt;&lt;D xsi:type="xsd:double"&gt;362.82&lt;/D&gt;&lt;/FQL&gt;&lt;FQL&gt;&lt;Q&gt;AKU-CA^OS_TOP_HLDR_MV(ALL,0D,,MTD,,F,SEC,TOP)&lt;/Q&gt;&lt;R&gt;6&lt;/R&gt;&lt;C&gt;1&lt;/C&gt;&lt;D xsi:type="xsd:double"&gt;16604146.62&lt;/D&gt;&lt;D xsi:type="xsd:double"&gt;10418064.28&lt;/D&gt;&lt;D xsi:type="xsd:double"&gt;3371529.51&lt;/D&gt;&lt;D xsi:type="xsd:double"&gt;1889580.38&lt;/D&gt;&lt;D xsi:type="xsd:double"&gt;496776.78&lt;/D&gt;&lt;D xsi:type="xsd:double"&gt;56573.12&lt;/D&gt;&lt;/FQL&gt;&lt;FQL&gt;&lt;Q&gt;APS-CA^OS_TOP_HLDR_MV(ALL,0D,,MTD,,F,SEC,TOP)&lt;/Q&gt;&lt;R&gt;40&lt;/R&gt;&lt;C&gt;1&lt;/C&gt;&lt;D xsi:type="xsd:double"&gt;24994834.2&lt;/D&gt;&lt;D xsi:type="xsd:double"&gt;18512142.26&lt;/D&gt;&lt;D xsi:type="xsd:double"&gt;12885354.11&lt;/D&gt;&lt;D xsi:type="xsd:double"&gt;9426362.8&lt;/D&gt;&lt;D xsi:type="xsd:double"&gt;4217024.98&lt;/D&gt;&lt;D xsi:type="xsd:double"&gt;2928489.57&lt;/D&gt;&lt;D xsi:type="xsd:double"&gt;1623554.62&lt;/D&gt;&lt;D xsi:type="xsd:double"&gt;1522802.86&lt;/D&gt;&lt;D xsi:type="xsd:double"&gt;1336269.79&lt;/D&gt;&lt;D xsi:type="xsd:double"&gt;1162487.36&lt;/D&gt;&lt;D xsi:type="xsd:double"&gt;768008.1&lt;/D&gt;&lt;D xsi:type="xsd:double"&gt;632026.62&lt;/D&gt;&lt;D xsi:type="xsd:double"&gt;554655.92&lt;/D&gt;&lt;D xsi:type="xsd:double"&gt;539011.93&lt;/D&gt;&lt;D xsi:type="xsd:double"&gt;527128.12&lt;/D&gt;&lt;D xsi:type="xsd:double"&gt;489397.46&lt;/D&gt;&lt;D xsi:type="xsd:double"&gt;439273.44&lt;/D&gt;&lt;D xsi:type="xsd:double"&gt;377201.17&lt;/D&gt;&lt;D xsi:type="xsd:double"&gt;368977.97&lt;/D&gt;&lt;D xsi:type="xsd:double"&gt;327094.71&lt;/D&gt;&lt;D xsi:type="xsd:double"&gt;276666.12&lt;/D&gt;&lt;D xsi:type="xsd:double"&gt;262708.94&lt;/D&gt;&lt;D xsi:type="xsd:double"&gt;190088.26&lt;/D&gt;&lt;D xsi:type="xsd:double"&gt;177466.47&lt;/D&gt;&lt;D xsi:type="xsd:double"&gt;118023.99&lt;/D&gt;&lt;D xsi:type="xsd:double"&gt;99592.07&lt;/D&gt;&lt;D xsi:type="xsd:double"&gt;83661.09&lt;/D&gt;&lt;D xsi:type="xsd:double"&gt;75273.9&lt;/D&gt;&lt;D xsi:type="xsd:double"&gt;34491.75&lt;/D&gt;&lt;D xsi:type="xsd:double"&gt;31996.68&lt;/D&gt;&lt;D xsi:type="xsd:double"&gt;30573.43&lt;/D&gt;&lt;D xsi:type="xsd:double"&gt;29284.9&lt;/D&gt;&lt;D xsi:type="xsd:double"&gt;16106.69&lt;/D&gt;&lt;D xsi:type="xsd:double"&gt;13113.78&lt;/D&gt;&lt;D xsi:type="xsd:double"&gt;8785.47&lt;/D&gt;&lt;D xsi:type="xsd:double"&gt;5927.26&lt;/D&gt;&lt;D xsi:type="xsd:double"&gt;2928.49&lt;/D&gt;&lt;D xsi:type="xsd:double"&gt;732.12&lt;/D&gt;&lt;D xsi:type="xsd:double"&gt;11.71&lt;/D&gt;&lt;D xsi:type="xsd:double"&gt;11.71&lt;/D&gt;&lt;/FQL&gt;&lt;FQL&gt;&lt;Q&gt;AQS-CA^OS_TOP_HLDR_MV(ALL,0D,,MTD,,F,SEC,TOP)&lt;/Q&gt;&lt;R&gt;0&lt;/R&gt;&lt;C&gt;0&lt;/C&gt;&lt;/FQL&gt;&lt;FQL&gt;&lt;Q&gt;ARCH-CA^OS_TOP_HLDR_MV(ALL,0D,,MTD,,F,SEC,TOP)&lt;/Q&gt;&lt;R&gt;0&lt;/R&gt;&lt;C&gt;0&lt;/C&gt;&lt;/FQL&gt;&lt;FQL&gt;&lt;Q&gt;ASG-CA^OS_TOP_HLDR_MV(ALL,0D,,MTD,,F,SEC,TOP)&lt;/Q&gt;&lt;R&gt;1&lt;/R&gt;&lt;C&gt;1&lt;/C&gt;&lt;D xsi:type="xsd:double"&gt;118955.19&lt;/D&gt;&lt;/FQL&gt;&lt;FQL&gt;&lt;Q&gt;ASP-CA^OS_TOP_HLDR_MV(ALL,0D,,MTD,,F,SEC,TOP)&lt;/Q&gt;&lt;R&gt;1&lt;/R&gt;&lt;C&gt;1&lt;/C&gt;&lt;D xsi:type="xsd:double"&gt;22124.68&lt;/D&gt;&lt;/FQL&gt;&lt;FQL&gt;&lt;Q&gt;ATE-CA^OS_TOP_HLDR_MV(ALL,0D,,MTD,,F,SEC,TOP)&lt;/Q&gt;&lt;R&gt;2&lt;/R&gt;&lt;C&gt;1&lt;/C&gt;&lt;D xsi:type="xsd:double"&gt;55977.81&lt;/D&gt;&lt;D xsi:type="xsd:double"&gt;8293.01&lt;/D&gt;&lt;/FQL&gt;&lt;FQL&gt;&lt;Q&gt;AUP-CA^OS_TOP_HLDR_MV(ALL,0D,,MTD,,F,SEC,TOP)&lt;/Q&gt;&lt;R&gt;93&lt;/R&gt;&lt;C&gt;1&lt;/C&gt;&lt;D xsi:type="xsd:double"&gt;120486884.84&lt;/D&gt;&lt;D xsi:type="xsd:double"&gt;113038643.03&lt;/D&gt;&lt;D xsi:type="xsd:double"&gt;87397096.64&lt;/D&gt;&lt;D xsi:type="xsd:double"&gt;56428572.52&lt;/D&gt;&lt;D xsi:type="xsd:double"&gt;48027526.01&lt;/D&gt;&lt;D xsi:type="xsd:double"&gt;38413285.43&lt;/D&gt;&lt;D xsi:type="xsd:double"&gt;30927713.52&lt;/D&gt;&lt;D xsi:type="xsd:double"&gt;29004189.78&lt;/D&gt;&lt;D xsi:type="xsd:double"&gt;28402608.76&lt;/D&gt;&lt;D xsi:type="xsd:double"&gt;21924983.63&lt;/D&gt;&lt;D xsi:type="xsd:double"&gt;19056059.79&lt;/D&gt;&lt;D xsi:type="xsd:double"&gt;13649030.48&lt;/D&gt;&lt;D xsi:type="xsd:double"&gt;12253110.01&lt;/D&gt;&lt;D xsi:type="xsd:double"&gt;11431984.34&lt;/D&gt;&lt;D xsi:type="xsd:double"&gt;9291509.26&lt;/D&gt;&lt;D xsi:type="xsd:double"&gt;7121381.65&lt;/D&gt;&lt;D xsi:type="xsd:double"&gt;5560615.02&lt;/D&gt;&lt;D xsi:type="xsd:double"&gt;4825273.5&lt;/D&gt;&lt;D xsi:type="xsd:double"&gt;4162954.3&lt;/D&gt;&lt;D xsi:type="xsd:double"&gt;3176300.01&lt;/D&gt;&lt;D xsi:type="xsd:double"&gt;2851691.94&lt;/D&gt;&lt;D xsi:type="xsd:double"&gt;2803306.13&lt;/D&gt;&lt;D xsi:type="xsd:double"&gt;2661322.09&lt;/D&gt;&lt;D xsi:type="xsd:double"&gt;2423317.12&lt;/D&gt;&lt;D xsi:type="xsd:double"&gt;2284711.21&lt;/D&gt;&lt;D xsi:type="xsd:double"&gt;2217455.61&lt;/D&gt;&lt;D xsi:type="xsd:double"&gt;1877117.04&lt;/D&gt;&lt;D xsi:type="xsd:double"&gt;1808496.54&lt;/D&gt;&lt;D xsi:type="xsd:double"&gt;1573528.48&lt;/D&gt;&lt;D xsi:type="xsd:double"&gt;1364903.05&lt;/D&gt;&lt;D xsi:type="xsd:double"&gt;1255744.93&lt;/D&gt;&lt;D xsi:type="xsd:double"&gt;1141707.28&lt;/D&gt;&lt;D xsi:type="xsd:double"&gt;969081.16&lt;/D&gt;&lt;D xsi:type="xsd:double"&gt;847946.02&lt;/D&gt;&lt;D xsi:type="xsd:double"&gt;816212.02&lt;/D&gt;&lt;D xsi:type="xsd:double"&gt;792087.36&lt;/D&gt;&lt;D xsi:type="xsd:double"&gt;778199.47&lt;/D&gt;&lt;D xsi:type="xsd:double"&gt;777585.27&lt;/D&gt;&lt;D xsi:type="xsd:double"&gt;775230.81&lt;/D&gt;&lt;D xsi:type="xsd:double"&gt;742268.4&lt;/D&gt;&lt;D xsi:type="xsd:double"&gt;653447.33&lt;/D&gt;&lt;D xsi:type="xsd:double"&gt;631131.17&lt;/D&gt;&lt;D xsi:type="xsd:double"&gt;561623.48&lt;/D&gt;&lt;D xsi:type="xsd:double"&gt;553365.82&lt;/D&gt;&lt;D xsi:type="xsd:double"&gt;491365.1&lt;/D&gt;&lt;D xsi:type="xsd:double"&gt;445401.99&lt;/D&gt;&lt;D xsi:type="xsd:double"&gt;443593.49&lt;/D&gt;&lt;D xsi:type="xsd:double"&gt;405888.04&lt;/D&gt;&lt;D xsi:type="xsd:double"&gt;366647.08&lt;/D&gt;&lt;D xsi:type="xsd:double"&gt;366442.35&lt;/D&gt;&lt;D xsi:type="xsd:double"&gt;341225.76&lt;/D&gt;&lt;D xsi:type="xsd:double"&gt;337813.5&lt;/D&gt;&lt;D xsi:type="xsd:double"&gt;300961.12&lt;/D&gt;&lt;D xsi:type="xsd:double"&gt;286015.43&lt;/D&gt;&lt;D xsi:type="xsd:double"&gt;221796.75&lt;/D&gt;&lt;D xsi:type="xsd:double"&gt;208284.21&lt;/D&gt;&lt;D xsi:type="xsd:double"&gt;196955.51&lt;/D&gt;&lt;D xsi:type="xsd:double"&gt;186718.74&lt;/D&gt;&lt;D xsi:type="xsd:double"&gt;185217.34&lt;/D&gt;&lt;D xsi:type="xsd:double"&gt;174025.14&lt;/D&gt;&lt;D xsi:type="xsd:double"&gt;172591.99&lt;/D&gt;&lt;D xsi:type="xsd:double"&gt;163413.02&lt;/D&gt;&lt;D xsi:type="xsd:double"&gt;112809.24&lt;/D&gt;&lt;D xsi:type="xsd:double"&gt;109192.24&lt;/D&gt;&lt;D xsi:type="xsd:double"&gt;102572.46&lt;/D&gt;&lt;D xsi:type="xsd:double"&gt;95543.21&lt;/D&gt;&lt;D xsi:type="xsd:double"&gt;93393.49&lt;/D&gt;&lt;D xsi:type="xsd:double"&gt;85306.44&lt;/D&gt;&lt;D xsi:type="xsd:double"&gt;82406.02&lt;/D&gt;&lt;D xsi:type="xsd:double"&gt;79130.25&lt;/D&gt;&lt;D xsi:type="xsd:double"&gt;76161.59&lt;/D&gt;&lt;D xsi:type="xsd:double"&gt;75069.67&lt;/D&gt;&lt;D xsi:type="xsd:double"&gt;68245.15&lt;/D&gt;&lt;D xsi:type="xsd:double"&gt;68245.15&lt;/D&gt;&lt;D xsi:type="xsd:double"&gt;61557.13&lt;/D&gt;&lt;D xsi:type="xsd:double"&gt;55483.31&lt;/D&gt;&lt;D xsi:type="xsd:double"&gt;51183.86&lt;/D&gt;&lt;D xsi:type="xsd:double"&gt;51183.86&lt;/D&gt;&lt;D xsi:type="xsd:double"&gt;34122.58&lt;/D&gt;&lt;D xsi:type="xsd:double"&gt;25148.34&lt;/D&gt;&lt;D xsi:type="xsd:double"&gt;20541.79&lt;/D&gt;&lt;D xsi:type="xsd:double"&gt;19688.73&lt;/D&gt;&lt;D xsi:type="xsd:double"&gt;17061.29&lt;/D&gt;&lt;D xsi:type="xsd:double"&gt;17061.29&lt;/D&gt;&lt;D xsi:type="xsd:double"&gt;17061.29&lt;/D&gt;&lt;D xsi:type="xsd:double"&gt;11942.9&lt;/D&gt;&lt;D xsi:type="xsd:double"&gt;10236.77&lt;/D&gt;&lt;D xsi:type="xsd:double"&gt;9929.67&lt;/D&gt;&lt;D xsi:type="xsd:double"&gt;7165.74&lt;/D&gt;&lt;D xsi:type="xsd:double"&gt;5834.96&lt;/D&gt;&lt;D xsi:type="xsd:double"&gt;4470.06&lt;/D&gt;&lt;D xsi:type="xsd:double"&gt;4094.71&lt;/D&gt;&lt;D xsi:type="xsd:double"&gt;682.45&lt;/D&gt;&lt;/FQL&gt;&lt;FQL&gt;&lt;Q&gt;BCT-CA^OS_TOP_HLDR_MV(ALL,0D,,MTD,,F,SEC,TOP)&lt;/Q&gt;&lt;R&gt;0&lt;/R&gt;&lt;C&gt;0&lt;/C&gt;&lt;/FQL&gt;&lt;FQL&gt;&lt;Q&gt;BHC-US^OS_TOP_HLDR_MV(ALL,0D,,MTD,,F,SEC,TOP)&lt;/Q&gt;&lt;R&gt;463&lt;/R&gt;&lt;C&gt;1&lt;/C&gt;&lt;D xsi:type="xsd:double"&gt;1824298479.78&lt;/D&gt;&lt;D xsi:type="xsd:double"&gt;1390383472.04&lt;/D&gt;&lt;D xsi:type="xsd:double"&gt;1196398582.03&lt;/D&gt;&lt;D xsi:type="xsd:double"&gt;921439519.92&lt;/D&gt;&lt;D xsi:type="xsd:double"&gt;623844847.4&lt;/D&gt;&lt;D xsi:type="xsd:double"&gt;453521923.81&lt;/D&gt;&lt;D xsi:type="xsd:double"&gt;393069067.38&lt;/D&gt;&lt;D xsi:type="xsd:double"&gt;345062253.84&lt;/D&gt;&lt;D xsi:type="xsd:double"&gt;337764270.75&lt;/D&gt;&lt;D xsi:type="xsd:double"&gt;301334136.58&lt;/D&gt;&lt;D xsi:type="xsd:double"&gt;301282628.63&lt;/D&gt;&lt;D xsi:type="xsd:double"&gt;220997141.87&lt;/D&gt;&lt;D xsi:type="xsd:double"&gt;213326726.93&lt;/D&gt;&lt;D xsi:type="xsd:double"&gt;189656153.61&lt;/D&gt;&lt;D xsi:type="xsd:double"&gt;185234542.77&lt;/D&gt;&lt;D xsi:type="xsd:double"&gt;182210652.28&lt;/D&gt;&lt;D xsi:type="xsd:double"&gt;177193897.73&lt;/D&gt;&lt;D xsi:type="xsd:double"&gt;152320426.89&lt;/D&gt;&lt;D xsi:type="xsd:double"&gt;149484887.37&lt;/D&gt;&lt;D xsi:type="xsd:double"&gt;146829625.69&lt;/D&gt;&lt;D xsi:type="xsd:double"&gt;141839692.64&lt;/D&gt;&lt;D xsi:type="xsd:double"&gt;130304513.2&lt;/D&gt;&lt;D xsi:type="xsd:double"&gt;127857151.5&lt;/D&gt;&lt;D xsi:type="xsd:double"&gt;125038625.62&lt;/D&gt;&lt;D xsi:type="xsd:double"&gt;110020988.13&lt;/D&gt;&lt;D xsi:type="xsd:double"&gt;94913678.75&lt;/D&gt;&lt;D xsi:type="xsd:double"&gt;91840281.92&lt;/D&gt;&lt;D xsi:type="xsd:double"&gt;86736190.69&lt;/D&gt;&lt;D xsi:type="xsd:double"&gt;86178343.55&lt;/D&gt;&lt;D xsi:type="xsd:double"&gt;84991325.42&lt;/D&gt;&lt;D xsi:type="xsd:double"&gt;83306107.95&lt;/D&gt;&lt;D xsi:type="xsd:double"&gt;81164591.4&lt;/D&gt;&lt;D xsi:type="xsd:double"&gt;80551233.1&lt;/D&gt;&lt;D xsi:type="xsd:double"&gt;78126622.97&lt;/D&gt;&lt;D xsi:type="xsd:double"&gt;75261726.59&lt;/D&gt;&lt;D xsi:type="xsd:double"&gt;69672446.46&lt;/D&gt;&lt;D xsi:type="xsd:double"&gt;69441661.47&lt;/D&gt;&lt;D xsi:type="xsd:double"&gt;66119665.37&lt;/D&gt;&lt;D xsi:type="xsd:double"&gt;56548393.44&lt;/D&gt;&lt;D xsi:type="xsd:double"&gt;56340893.79&lt;/D&gt;&lt;D xsi:type="xsd:double"&gt;55550260.05&lt;/D&gt;&lt;D xsi:type="xsd:double"&gt;52679959.34&lt;/D&gt;&lt;D xsi:type="xsd:double"&gt;51834881.96&lt;/D&gt;&lt;D xsi:type="xsd:double"&gt;50412074.83&lt;/D&gt;&lt;D xsi:type="xsd:double"&gt;50239803.42&lt;/D&gt;&lt;D xsi:type="xsd:double"&gt;49132916.18&lt;/D&gt;&lt;D xsi:type="xsd:double"&gt;47563324.73&lt;/D&gt;&lt;D xsi:type="xsd:double"&gt;45639983.06&lt;/D&gt;&lt;D xsi:type="xsd:double"&gt;45036099.01&lt;/D&gt;&lt;D xsi:type="xsd:double"&gt;43480385.35&lt;/D&gt;&lt;D xsi:type="xsd:double"&gt;42971844.4&lt;/D&gt;&lt;D xsi:type="xsd:double"&gt;42254669.54&lt;/D&gt;&lt;D xsi:type="xsd:double"&gt;42033692.41&lt;/D&gt;&lt;D xsi:type="xsd:double"&gt;39057706.99&lt;/D&gt;&lt;D xsi:type="xsd:double"&gt;38903583.45&lt;/D&gt;&lt;D xsi:type="xsd:double"&gt;37095334.04&lt;/D&gt;&lt;D xsi:type="xsd:double"&gt;36740983.34&lt;/D&gt;&lt;D xsi:type="xsd:double"&gt;36298028.28&lt;/D&gt;&lt;D xsi:type="xsd:double"&gt;35490914.67&lt;/D&gt;&lt;D xsi:type="xsd:double"&gt;33834987.35&lt;/D&gt;&lt;D xsi:type="xsd:double"&gt;33680997.25&lt;/D&gt;&lt;D xsi:type="xsd:double"&gt;33501520.06&lt;/D&gt;&lt;D xsi:type="xsd:double"&gt;26864533.46&lt;/D&gt;&lt;D xsi:type="xsd:double"&gt;26591714.78&lt;/D&gt;&lt;D xsi:type="xsd:double"&gt;26487898.24&lt;/D&gt;&lt;D xsi:type="xsd:double"&gt;26354457.94&lt;/D&gt;&lt;D xsi:type="xsd:double"&gt;25943862.16&lt;/D&gt;&lt;D xsi:type="xsd:double"&gt;25831105.11&lt;/D&gt;&lt;D xsi:type="xsd:double"&gt;25644822.46&lt;/D&gt;&lt;D xsi:type="xsd:double"&gt;24809219.34&lt;/D&gt;&lt;D xsi:type="xsd:double"&gt;23935318.86&lt;/D&gt;&lt;D xsi:type="xsd:double"&gt;23899156.54&lt;/D&gt;&lt;D xsi:type="xsd:double"&gt;23893752.21&lt;/D&gt;&lt;D xsi:type="xsd:double"&gt;23620599.93&lt;/D&gt;&lt;D xsi:type="xsd:double"&gt;23352051.34&lt;/D&gt;&lt;D xsi:type="xsd:double"&gt;22900422.67&lt;/D&gt;&lt;D xsi:type="xsd:double"&gt;22698193.9&lt;/D&gt;&lt;D xsi:type="xsd:double"&gt;22684249.39&lt;/D&gt;&lt;D xsi:type="xsd:double"&gt;22351782.9&lt;/D&gt;&lt;D xsi:type="xsd:double"&gt;22279725.14&lt;/D&gt;&lt;D xsi:type="xsd:double"&gt;21243694.71&lt;/D&gt;&lt;D xsi:type="xsd:double"&gt;21183980.17&lt;/D&gt;&lt;D xsi:type="xsd:double"&gt;21010174.19&lt;/D&gt;&lt;D xsi:type="xsd:double"&gt;19886406.76&lt;/D&gt;&lt;D xsi:type="xsd:double"&gt;19780255.01&lt;/D&gt;&lt;D xsi:type="xsd:double"&gt;19548469.22&lt;/D&gt;&lt;D xsi:type="xsd:double"&gt;19235418.29&lt;/D&gt;&lt;D xsi:type="xsd:double"&gt;18586965.18&lt;/D&gt;&lt;D xsi:type="xsd:double"&gt;18425702.59&lt;/D&gt;&lt;D xsi:type="xsd:double"&gt;18344771.05&lt;/D&gt;&lt;D xsi:type="xsd:double"&gt;17832360.33&lt;/D&gt;&lt;D xsi:type="xsd:double"&gt;17395209.92&lt;/D&gt;&lt;D xsi:type="xsd:double"&gt;16405483.27&lt;/D&gt;&lt;D xsi:type="xsd:double"&gt;15614249.05&lt;/D&gt;&lt;D xsi:type="xsd:double"&gt;15527979.9&lt;/D&gt;&lt;D xsi:type="xsd:double"&gt;15525711.41&lt;/D&gt;&lt;D xsi:type="xsd:double"&gt;15294259.23&lt;/D&gt;&lt;D xsi:type="xsd:double"&gt;14543323.97&lt;/D&gt;&lt;D xsi:type="xsd:double"&gt;14518303.92&lt;/D&gt;&lt;D xsi:type="xsd:double"&gt;14404879.67&lt;/D&gt;&lt;D xsi:type="xsd:double"&gt;13885396.61&lt;/D&gt;&lt;D xsi:type="xsd:double"&gt;13733341.39&lt;/D&gt;&lt;D xsi:type="xsd:double"&gt;13640533.67&lt;/D&gt;&lt;D xsi:type="xsd:double"&gt;13344029.34&lt;/D&gt;&lt;D xsi:type="xsd:double"&gt;13334021.32&lt;/D&gt;&lt;D xsi:type="xsd:double"&gt;13257626.75&lt;/D&gt;&lt;D xsi:type="xsd:double"&gt;13257493.31&lt;/D&gt;&lt;D xsi:type="xsd:double"&gt;12906211.74&lt;/D&gt;&lt;D xsi:type="xsd:double"&gt;12495549.23&lt;/D&gt;&lt;D xsi:type="xsd:double"&gt;12298257.76&lt;/D&gt;&lt;D xsi:type="xsd:double"&gt;12104235.57&lt;/D&gt;&lt;D xsi:type="xsd:double"&gt;11755222.48&lt;/D&gt;&lt;D xsi:type="xsd:double"&gt;11657010.43&lt;/D&gt;&lt;D xsi:type="xsd:double"&gt;11386326.79&lt;/D&gt;&lt;D xsi:type="xsd:double"&gt;11342958.7&lt;/D&gt;&lt;D xsi:type="xsd:double"&gt;11263161.4&lt;/D&gt;&lt;D xsi:type="xsd:double"&gt;11144399.54&lt;/D&gt;&lt;D xsi:type="xsd:double"&gt;10661012.08&lt;/D&gt;&lt;D xsi:type="xsd:double"&gt;10325076.14&lt;/D&gt;&lt;D xsi:type="xsd:double"&gt;10008022&lt;/D&gt;&lt;D xsi:type="xsd:double"&gt;9688499.22&lt;/D&gt;&lt;D xsi:type="xsd:double"&gt;9615707.54&lt;/D&gt;&lt;D xsi:type="xsd:double"&gt;9393662.89&lt;/D&gt;&lt;D xsi:type="xsd:double"&gt;9307126.86&lt;/D&gt;&lt;D xsi:type="xsd:double"&gt;9269096.38&lt;/D&gt;&lt;D xsi:type="xsd:double"&gt;8985802.64&lt;/D&gt;&lt;D xsi:type="xsd:double"&gt;8950507.68&lt;/D&gt;&lt;D xsi:type="xsd:double"&gt;8871711.18&lt;/D&gt;&lt;D xsi:type="xsd:double"&gt;8651801.58&lt;/D&gt;&lt;D xsi:type="xsd:double"&gt;8434360.62&lt;/D&gt;&lt;D xsi:type="xsd:double"&gt;8384320.51&lt;/D&gt;&lt;D xsi:type="xsd:double"&gt;8381184.67&lt;/D&gt;&lt;D xsi:type="xsd:double"&gt;8346823.79&lt;/D&gt;&lt;D xsi:type="xsd:double"&gt;8104162.62&lt;/D&gt;&lt;D xsi:type="xsd:double"&gt;7710046.71&lt;/D&gt;&lt;D xsi:type="xsd:double"&gt;7700305.57&lt;/D&gt;&lt;D xsi:type="xsd:double"&gt;7545581.55&lt;/D&gt;&lt;D xsi:type="xsd:double"&gt;7433892.02&lt;/D&gt;&lt;D xsi:type="xsd:double"&gt;7179087.78&lt;/D&gt;&lt;D xsi:type="xsd:double"&gt;7156269.49&lt;/D&gt;&lt;D xsi:type="xsd:double"&gt;6698702.73&lt;/D&gt;&lt;D xsi:type="xsd:double"&gt;6672014.67&lt;/D&gt;&lt;D xsi:type="xsd:double"&gt;6672014.67&lt;/D&gt;&lt;D xsi:type="xsd:double"&gt;6672014.67&lt;/D&gt;&lt;D xsi:type="xsd:double"&gt;6602825.88&lt;/D&gt;&lt;D xsi:type="xsd:double"&gt;6567397.48&lt;/D&gt;&lt;D xsi:type="xsd:double"&gt;6526764.91&lt;/D&gt;&lt;D xsi:type="xsd:double"&gt;6478526.24&lt;/D&gt;&lt;D xsi:type="xsd:double"&gt;6349289.32&lt;/D&gt;&lt;D xsi:type="xsd:double"&gt;6122107.22&lt;/D&gt;&lt;D xsi:type="xsd:double"&gt;5851623.75&lt;/D&gt;&lt;D xsi:type="xsd:double"&gt;5671212.47&lt;/D&gt;&lt;D xsi:type="xsd:double"&gt;5601089.59&lt;/D&gt;&lt;D xsi:type="xsd:double"&gt;5490934.63&lt;/D&gt;&lt;D xsi:type="xsd:double"&gt;5449034.38&lt;/D&gt;&lt;D xsi:type="xsd:double"&gt;5438559.32&lt;/D&gt;&lt;D xsi:type="xsd:double"&gt;5413472.54&lt;/D&gt;&lt;D xsi:type="xsd:double"&gt;5374174.38&lt;/D&gt;&lt;D xsi:type="xsd:double"&gt;5290840.91&lt;/D&gt;&lt;D xsi:type="xsd:double"&gt;5120104.06&lt;/D&gt;&lt;D xsi:type="xsd:double"&gt;5070731.15&lt;/D&gt;&lt;D xsi:type="xsd:double"&gt;5024360.65&lt;/D&gt;&lt;D xsi:type="xsd:double"&gt;4959108.34&lt;/D&gt;&lt;D xsi:type="xsd:double"&gt;4847885.86&lt;/D&gt;&lt;D xsi:type="xsd:double"&gt;4837210.63&lt;/D&gt;&lt;D xsi:type="xsd:double"&gt;4742134.43&lt;/D&gt;&lt;D xsi:type="xsd:double"&gt;4707439.95&lt;/D&gt;&lt;D xsi:type="xsd:double"&gt;4694629.68&lt;/D&gt;&lt;D xsi:type="xsd:double"&gt;4675080.68&lt;/D&gt;&lt;D xsi:type="xsd:double"&gt;4665472.98&lt;/D&gt;&lt;D xsi:type="xsd:double"&gt;4629844.42&lt;/D&gt;&lt;D xsi:type="xsd:double"&gt;4601755.24&lt;/D&gt;&lt;D xsi:type="xsd:double"&gt;4502809.26&lt;/D&gt;&lt;D xsi:type="xsd:double"&gt;4270956.75&lt;/D&gt;&lt;D xsi:type="xsd:double"&gt;4243401.33&lt;/D&gt;&lt;D xsi:type="xsd:double"&gt;4107025.35&lt;/D&gt;&lt;D xsi:type="xsd:double"&gt;4091079.23&lt;/D&gt;&lt;D xsi:type="xsd:double"&gt;4001273.92&lt;/D&gt;&lt;D xsi:type="xsd:double"&gt;3968514.33&lt;/D&gt;&lt;D xsi:type="xsd:double"&gt;3825399.61&lt;/D&gt;&lt;D xsi:type="xsd:double"&gt;3820862.64&lt;/D&gt;&lt;D xsi:type="xsd:double"&gt;3695095.16&lt;/D&gt;&lt;D xsi:type="xsd:double"&gt;3681284.09&lt;/D&gt;&lt;D xsi:type="xsd:double"&gt;3634379.83&lt;/D&gt;&lt;D xsi:type="xsd:double"&gt;3571729.61&lt;/D&gt;&lt;D xsi:type="xsd:double"&gt;3554515.81&lt;/D&gt;&lt;D xsi:type="xsd:double"&gt;3456103.6&lt;/D&gt;&lt;D xsi:type="xsd:double"&gt;3427147.05&lt;/D&gt;&lt;D xsi:type="xsd:double"&gt;3385847.28&lt;/D&gt;&lt;D xsi:type="xsd:double"&gt;3304315.26&lt;/D&gt;&lt;D xsi:type="xsd:double"&gt;3241331.45&lt;/D&gt;&lt;D xsi:type="xsd:double"&gt;3202567.04&lt;/D&gt;&lt;D xsi:type="xsd:double"&gt;3202567.04&lt;/D&gt;&lt;D xsi:type="xsd:double"&gt;3182551&lt;/D&gt;&lt;D xsi:type="xsd:double"&gt;3176012.42&lt;/D&gt;&lt;D xsi:type="xsd:double"&gt;3161667.59&lt;/D&gt;&lt;D xsi:type="xsd:double"&gt;3157931.26&lt;/D&gt;&lt;D xsi:type="xsd:double"&gt;3146188.52&lt;/D&gt;&lt;D xsi:type="xsd:double"&gt;3096548.73&lt;/D&gt;&lt;D xsi:type="xsd:double"&gt;3078867.89&lt;/D&gt;&lt;D xsi:type="xsd:double"&gt;3034298.83&lt;/D&gt;&lt;D xsi:type="xsd:double"&gt;3015083.43&lt;/D&gt;&lt;D xsi:type="xsd:double"&gt;2954835.14&lt;/D&gt;&lt;D xsi:type="xsd:double"&gt;2944293.35&lt;/D&gt;&lt;D xsi:type="xsd:double"&gt;2915536.97&lt;/D&gt;&lt;D xsi:type="xsd:double"&gt;2808117.53&lt;/D&gt;&lt;D xsi:type="xsd:double"&gt;2802246.16&lt;/D&gt;&lt;D xsi:type="xsd:double"&gt;2792104.7&lt;/D&gt;&lt;D xsi:type="xsd:double"&gt;2782230.12&lt;/D&gt;&lt;D xsi:type="xsd:double"&gt;2766417.44&lt;/D&gt;&lt;D xsi:type="xsd:double"&gt;2748870.04&lt;/D&gt;&lt;D xsi:type="xsd:double"&gt;2727319.44&lt;/D&gt;&lt;D xsi:type="xsd:double"&gt;2714175.57&lt;/D&gt;&lt;D xsi:type="xsd:double"&gt;2664602.5&lt;/D&gt;&lt;D xsi:type="xsd:double"&gt;2639115.4&lt;/D&gt;&lt;D xsi:type="xsd:double"&gt;2635445.79&lt;/D&gt;&lt;D xsi:type="xsd:double"&gt;2616297.11&lt;/D&gt;&lt;D xsi:type="xsd:double"&gt;2612160.46&lt;/D&gt;&lt;D xsi:type="xsd:double"&gt;2502005.5&lt;/D&gt;&lt;D xsi:type="xsd:double"&gt;2450297.39&lt;/D&gt;&lt;D xsi:type="xsd:double"&gt;2335205.13&lt;/D&gt;&lt;D xsi:type="xsd:double"&gt;2264081.46&lt;/D&gt;&lt;D xsi:type="xsd:double"&gt;2236392.6&lt;/D&gt;&lt;D xsi:type="xsd:double"&gt;2221780.88&lt;/D&gt;&lt;D xsi:type="xsd:double"&gt;2208436.86&lt;/D&gt;&lt;D xsi:type="xsd:double"&gt;2169338.85&lt;/D&gt;&lt;D xsi:type="xsd:double"&gt;2126571.24&lt;/D&gt;&lt;D xsi:type="xsd:double"&gt;2121166.9&lt;/D&gt;&lt;D xsi:type="xsd:double"&gt;2061719.25&lt;/D&gt;&lt;D xsi:type="xsd:double"&gt;2037166.24&lt;/D&gt;&lt;D xsi:type="xsd:double"&gt;2025623.65&lt;/D&gt;&lt;D xsi:type="xsd:double"&gt;2001604.4&lt;/D&gt;&lt;D xsi:type="xsd:double"&gt;1963573.92&lt;/D&gt;&lt;D xsi:type="xsd:double"&gt;1948228.28&lt;/D&gt;&lt;D xsi:type="xsd:double"&gt;1908463.08&lt;/D&gt;&lt;D xsi:type="xsd:double"&gt;1905260.51&lt;/D&gt;&lt;D xsi:type="xsd:double"&gt;1887312.79&lt;/D&gt;&lt;D xsi:type="xsd:double"&gt;1878172.13&lt;/D&gt;&lt;D xsi:type="xsd:double"&gt;1856087.76&lt;/D&gt;&lt;D xsi:type="xsd:double"&gt;1842677.01&lt;/D&gt;&lt;D xsi:type="xsd:double"&gt;1831534.75&lt;/D&gt;&lt;D xsi:type="xsd:double"&gt;1757542.1&lt;/D&gt;&lt;D xsi:type="xsd:double"&gt;1737592.78&lt;/D&gt;&lt;D xsi:type="xsd:double"&gt;1720378.98&lt;/D&gt;&lt;D xsi:type="xsd:double"&gt;1677144.33&lt;/D&gt;&lt;D xsi:type="xsd:double"&gt;1668537.43&lt;/D&gt;&lt;D xsi:type="xsd:double"&gt;1668003.67&lt;/D&gt;&lt;D xsi:type="xsd:double"&gt;1594611.51&lt;/D&gt;&lt;D xsi:type="xsd:double"&gt;1579532.75&lt;/D&gt;&lt;D xsi:type="xsd:double"&gt;1568457.21&lt;/D&gt;&lt;D xsi:type="xsd:double"&gt;1482254.78&lt;/D&gt;&lt;D xsi:type="xsd:double"&gt;1466442.1&lt;/D&gt;&lt;D xsi:type="xsd:double"&gt;1443823.97&lt;/D&gt;&lt;D xsi:type="xsd:double"&gt;1437151.96&lt;/D&gt;&lt;D xsi:type="xsd:double"&gt;1416135.11&lt;/D&gt;&lt;D xsi:type="xsd:double"&gt;1399188.2&lt;/D&gt;&lt;D xsi:type="xsd:double"&gt;1355619.94&lt;/D&gt;&lt;D xsi:type="xsd:double"&gt;1345345.04&lt;/D&gt;&lt;D xsi:type="xsd:double"&gt;1327730.92&lt;/D&gt;&lt;D xsi:type="xsd:double"&gt;1322660.19&lt;/D&gt;&lt;D xsi:type="xsd:double"&gt;1273954.48&lt;/D&gt;&lt;D xsi:type="xsd:double"&gt;1272419.92&lt;/D&gt;&lt;D xsi:type="xsd:double"&gt;1270885.35&lt;/D&gt;&lt;D xsi:type="xsd:double"&gt;1250669.15&lt;/D&gt;&lt;D xsi:type="xsd:double"&gt;1249735.07&lt;/D&gt;&lt;D xsi:type="xsd:double"&gt;1223313.89&lt;/D&gt;&lt;D xsi:type="xsd:double"&gt;1220978.68&lt;/D&gt;&lt;D xsi:type="xsd:double"&gt;1199761.68&lt;/D&gt;&lt;D xsi:type="xsd:double"&gt;1190954.62&lt;/D&gt;&lt;D xsi:type="xsd:double"&gt;1187618.61&lt;/D&gt;&lt;D xsi:type="xsd:double"&gt;1172673.3&lt;/D&gt;&lt;D xsi:type="xsd:double"&gt;1159129.11&lt;/D&gt;&lt;D xsi:type="xsd:double"&gt;1129238.48&lt;/D&gt;&lt;D xsi:type="xsd:double"&gt;1116761.82&lt;/D&gt;&lt;D xsi:type="xsd:double"&gt;1098347.05&lt;/D&gt;&lt;D xsi:type="xsd:double"&gt;1092942.72&lt;/D&gt;&lt;D xsi:type="xsd:double"&gt;1086270.71&lt;/D&gt;&lt;D xsi:type="xsd:double"&gt;1066521.54&lt;/D&gt;&lt;D xsi:type="xsd:double"&gt;1062985.38&lt;/D&gt;&lt;D xsi:type="xsd:double"&gt;1048440.39&lt;/D&gt;&lt;D xsi:type="xsd:double"&gt;1046905.82&lt;/D&gt;&lt;D xsi:type="xsd:double"&gt;1032227.39&lt;/D&gt;&lt;D xsi:type="xsd:double"&gt;1015814.23&lt;/D&gt;&lt;D xsi:type="xsd:double"&gt;994130.19&lt;/D&gt;&lt;D xsi:type="xsd:double"&gt;974114.14&lt;/D&gt;&lt;D xsi:type="xsd:double"&gt;970377.81&lt;/D&gt;&lt;D xsi:type="xsd:double"&gt;940754.07&lt;/D&gt;&lt;D xsi:type="xsd:double"&gt;934282.21&lt;/D&gt;&lt;D xsi:type="xsd:double"&gt;934215.49&lt;/D&gt;&lt;D xsi:type="xsd:double"&gt;934082.05&lt;/D&gt;&lt;D xsi:type="xsd:double"&gt;926075.64&lt;/D&gt;&lt;D xsi:type="xsd:double"&gt;924941.39&lt;/D&gt;&lt;D xsi:type="xsd:double"&gt;872899.68&lt;/D&gt;&lt;D xsi:type="xsd:double"&gt;868629.59&lt;/D&gt;&lt;D xsi:type="xsd:double"&gt;867361.91&lt;/D&gt;&lt;D xsi:type="xsd:double"&gt;860689.89&lt;/D&gt;&lt;D xsi:type="xsd:double"&gt;860556.45&lt;/D&gt;&lt;D xsi:type="xsd:double"&gt;850681.87&lt;/D&gt;&lt;D xsi:type="xsd:double"&gt;819123.24&lt;/D&gt;&lt;D xsi:type="xsd:double"&gt;801575.84&lt;/D&gt;&lt;D xsi:type="xsd:double"&gt;793969.75&lt;/D&gt;&lt;D xsi:type="xsd:double"&gt;793302.54&lt;/D&gt;&lt;D xsi:type="xsd:double"&gt;787297.73&lt;/D&gt;&lt;D xsi:type="xsd:double"&gt;771284.9&lt;/D&gt;&lt;D xsi:type="xsd:double"&gt;769016.41&lt;/D&gt;&lt;D xsi:type="xsd:double"&gt;761276.87&lt;/D&gt;&lt;D xsi:type="xsd:double"&gt;753937.66&lt;/D&gt;&lt;D xsi:type="xsd:double"&gt;745530.92&lt;/D&gt;&lt;D xsi:type="xsd:double"&gt;725181.27&lt;/D&gt;&lt;D xsi:type="xsd:double"&gt;724780.95&lt;/D&gt;&lt;D xsi:type="xsd:double"&gt;722245.59&lt;/D&gt;&lt;D xsi:type="xsd:double"&gt;717908.78&lt;/D&gt;&lt;D xsi:type="xsd:double"&gt;700694.98&lt;/D&gt;&lt;D xsi:type="xsd:double"&gt;700094.5&lt;/D&gt;&lt;D xsi:type="xsd:double"&gt;698626.66&lt;/D&gt;&lt;D xsi:type="xsd:double"&gt;697692.57&lt;/D&gt;&lt;D xsi:type="xsd:double"&gt;688485.19&lt;/D&gt;&lt;D xsi:type="xsd:double"&gt;687217.51&lt;/D&gt;&lt;D xsi:type="xsd:double"&gt;667201.47&lt;/D&gt;&lt;D xsi:type="xsd:double"&gt;653123.52&lt;/D&gt;&lt;D xsi:type="xsd:double"&gt;635175.8&lt;/D&gt;&lt;D xsi:type="xsd:double"&gt;633974.83&lt;/D&gt;&lt;D xsi:type="xsd:double"&gt;632106.67&lt;/D&gt;&lt;D xsi:type="xsd:double"&gt;620830.96&lt;/D&gt;&lt;D xsi:type="xsd:double"&gt;609221.66&lt;/D&gt;&lt;D xsi:type="xsd:double"&gt;608821.34&lt;/D&gt;&lt;D xsi:type="xsd:double"&gt;568255.49&lt;/D&gt;&lt;D xsi:type="xsd:double"&gt;567121.25&lt;/D&gt;&lt;D xsi:type="xsd:double"&gt;553843.94&lt;/D&gt;&lt;D xsi:type="xsd:double"&gt;553577.06&lt;/D&gt;&lt;D xsi:type="xsd:double"&gt;540433.19&lt;/D&gt;&lt;D xsi:type="xsd:double"&gt;539365.67&lt;/D&gt;&lt;D xsi:type="xsd:double"&gt;528690.44&lt;/D&gt;&lt;D xsi:type="xsd:double"&gt;511076.32&lt;/D&gt;&lt;D xsi:type="xsd:double"&gt;500401.1&lt;/D&gt;&lt;D xsi:type="xsd:double"&gt;493729.09&lt;/D&gt;&lt;D xsi:type="xsd:double"&gt;485055.47&lt;/D&gt;&lt;D xsi:type="xsd:double"&gt;467041.03&lt;/D&gt;&lt;D xsi:type="xsd:double"&gt;457166.45&lt;/D&gt;&lt;D xsi:type="xsd:double"&gt;453697&lt;/D&gt;&lt;D xsi:type="xsd:double"&gt;452896.36&lt;/D&gt;&lt;D xsi:type="xsd:double"&gt;442221.13&lt;/D&gt;&lt;D xsi:type="xsd:double"&gt;435015.36&lt;/D&gt;&lt;D xsi:type="xsd:double"&gt;433680.95&lt;/D&gt;&lt;D xsi:type="xsd:double"&gt;432413.27&lt;/D&gt;&lt;D xsi:type="xsd:double"&gt;404390.81&lt;/D&gt;&lt;D xsi:type="xsd:double"&gt;397318.47&lt;/D&gt;&lt;D xsi:type="xsd:double"&gt;392047.58&lt;/D&gt;&lt;D xsi:type="xsd:double"&gt;390312.86&lt;/D&gt;&lt;D xsi:type="xsd:double"&gt;386976.85&lt;/D&gt;&lt;D xsi:type="xsd:double"&gt;381505.8&lt;/D&gt;&lt;D xsi:type="xsd:double"&gt;367094.25&lt;/D&gt;&lt;D xsi:type="xsd:double"&gt;342207.63&lt;/D&gt;&lt;D xsi:type="xsd:double"&gt;339405.39&lt;/D&gt;&lt;D xsi:type="xsd:double"&gt;333600.73&lt;/D&gt;&lt;D xsi:type="xsd:double"&gt;333600.73&lt;/D&gt;&lt;D xsi:type="xsd:double"&gt;322325.03&lt;/D&gt;&lt;D xsi:type="xsd:double"&gt;318922.3&lt;/D&gt;&lt;D xsi:type="xsd:double"&gt;314118.45&lt;/D&gt;&lt;D xsi:type="xsd:double"&gt;276755.17&lt;/D&gt;&lt;D xsi:type="xsd:double"&gt;273152.28&lt;/D&gt;&lt;D xsi:type="xsd:double"&gt;268882.19&lt;/D&gt;&lt;D xsi:type="xsd:double"&gt;264345.22&lt;/D&gt;&lt;D xsi:type="xsd:double"&gt;245196.54&lt;/D&gt;&lt;D xsi:type="xsd:double"&gt;240192.53&lt;/D&gt;&lt;D xsi:type="xsd:double"&gt;239725.49&lt;/D&gt;&lt;D xsi:type="xsd:double"&gt;237190.12&lt;/D&gt;&lt;D xsi:type="xsd:double"&gt;227916.02&lt;/D&gt;&lt;D xsi:type="xsd:double"&gt;216840.48&lt;/D&gt;&lt;D xsi:type="xsd:double"&gt;207432.94&lt;/D&gt;&lt;D xsi:type="xsd:double"&gt;206832.45&lt;/D&gt;&lt;D xsi:type="xsd:double"&gt;200160.44&lt;/D&gt;&lt;D xsi:type="xsd:double"&gt;200160.44&lt;/D&gt;&lt;D xsi:type="xsd:double"&gt;189151.62&lt;/D&gt;&lt;D xsi:type="xsd:double"&gt;188284.25&lt;/D&gt;&lt;D xsi:type="xsd:double"&gt;179076.87&lt;/D&gt;&lt;D xsi:type="xsd:double"&gt;177475.59&lt;/D&gt;&lt;D xsi:type="xsd:double"&gt;173472.38&lt;/D&gt;&lt;D xsi:type="xsd:double"&gt;169736.05&lt;/D&gt;&lt;D xsi:type="xsd:double"&gt;167867.89&lt;/D&gt;&lt;D xsi:type="xsd:double"&gt;166800.37&lt;/D&gt;&lt;D xsi:type="xsd:double"&gt;163464.36&lt;/D&gt;&lt;D xsi:type="xsd:double"&gt;148719.21&lt;/D&gt;&lt;D xsi:type="xsd:double"&gt;148318.89&lt;/D&gt;&lt;D xsi:type="xsd:double"&gt;145449.92&lt;/D&gt;&lt;D xsi:type="xsd:double"&gt;144382.4&lt;/D&gt;&lt;D xsi:type="xsd:double"&gt;143715.2&lt;/D&gt;&lt;D xsi:type="xsd:double"&gt;141913.75&lt;/D&gt;&lt;D xsi:type="xsd:double"&gt;133440.29&lt;/D&gt;&lt;D xsi:type="xsd:double"&gt;131572.13&lt;/D&gt;&lt;D xsi:type="xsd:double"&gt;130237.73&lt;/D&gt;&lt;D xsi:type="xsd:double"&gt;121830.99&lt;/D&gt;&lt;D xsi:type="xsd:double"&gt;121630.83&lt;/D&gt;&lt;D xsi:type="xsd:double"&gt;119495.78&lt;/D&gt;&lt;D xsi:type="xsd:double"&gt;113424.25&lt;/D&gt;&lt;D xsi:type="xsd:double"&gt;106752.23&lt;/D&gt;&lt;D xsi:type="xsd:double"&gt;106552.07&lt;/D&gt;&lt;D xsi:type="xsd:double"&gt;101481.34&lt;/D&gt;&lt;D xsi:type="xsd:double"&gt;96477.33&lt;/D&gt;&lt;D xsi:type="xsd:double"&gt;95609.97&lt;/D&gt;&lt;D xsi:type="xsd:double"&gt;92607.56&lt;/D&gt;&lt;D xsi:type="xsd:double"&gt;90072.2&lt;/D&gt;&lt;D xsi:type="xsd:double"&gt;86736.19&lt;/D&gt;&lt;D xsi:type="xsd:double"&gt;86736.19&lt;/D&gt;&lt;D xsi:type="xsd:double"&gt;86402.59&lt;/D&gt;&lt;D xsi:type="xsd:double"&gt;84801.31&lt;/D&gt;&lt;D xsi:type="xsd:double"&gt;80064.18&lt;/D&gt;&lt;D xsi:type="xsd:double"&gt;77595.53&lt;/D&gt;&lt;D xsi:type="xsd:double"&gt;77328.65&lt;/D&gt;&lt;D xsi:type="xsd:double"&gt;76194.41&lt;/D&gt;&lt;D xsi:type="xsd:double"&gt;72391.36&lt;/D&gt;&lt;D xsi:type="xsd:double"&gt;69922.71&lt;/D&gt;&lt;D xsi:type="xsd:double"&gt;69388.95&lt;/D&gt;&lt;D xsi:type="xsd:double"&gt;66720.15&lt;/D&gt;&lt;D xsi:type="xsd:double"&gt;66720.15&lt;/D&gt;&lt;D xsi:type="xsd:double"&gt;65252.3&lt;/D&gt;&lt;D xsi:type="xsd:double"&gt;63317.42&lt;/D&gt;&lt;D xsi:type="xsd:double"&gt;62383.34&lt;/D&gt;&lt;D xsi:type="xsd:double"&gt;58513.57&lt;/D&gt;&lt;D xsi:type="xsd:double"&gt;57579.49&lt;/D&gt;&lt;D xsi:type="xsd:double"&gt;55177.56&lt;/D&gt;&lt;D xsi:type="xsd:double"&gt;53376.12&lt;/D&gt;&lt;D xsi:type="xsd:double"&gt;48839.15&lt;/D&gt;&lt;D xsi:type="xsd:double"&gt;46704.1&lt;/D&gt;&lt;D xsi:type="xsd:double"&gt;46036.9&lt;/D&gt;&lt;D xsi:type="xsd:double"&gt;44569.06&lt;/D&gt;&lt;D xsi:type="xsd:double"&gt;41299.77&lt;/D&gt;&lt;D xsi:type="xsd:double"&gt;36028.88&lt;/D&gt;&lt;D xsi:type="xsd:double"&gt;35628.56&lt;/D&gt;&lt;D xsi:type="xsd:double"&gt;35495.12&lt;/D&gt;&lt;D xsi:type="xsd:double"&gt;33360.07&lt;/D&gt;&lt;D xsi:type="xsd:double"&gt;33360.07&lt;/D&gt;&lt;D xsi:type="xsd:double"&gt;30024.07&lt;/D&gt;&lt;D xsi:type="xsd:double"&gt;24352.85&lt;/D&gt;&lt;D xsi:type="xsd:double"&gt;23885.81&lt;/D&gt;&lt;D xsi:type="xsd:double"&gt;20883.41&lt;/D&gt;&lt;D xsi:type="xsd:double"&gt;20016.04&lt;/D&gt;&lt;D xsi:type="xsd:double"&gt;16613.32&lt;/D&gt;&lt;D xsi:type="xsd:double"&gt;15278.91&lt;/D&gt;&lt;D xsi:type="xsd:double"&gt;15012.03&lt;/D&gt;&lt;D xsi:type="xsd:double"&gt;14144.67&lt;/D&gt;&lt;D xsi:type="xsd:double"&gt;13344.03&lt;/D&gt;&lt;D xsi:type="xsd:double"&gt;13344.03&lt;/D&gt;&lt;D xsi:type="xsd:double"&gt;13143.87&lt;/D&gt;&lt;D xsi:type="xsd:double"&gt;12543.39&lt;/D&gt;&lt;D xsi:type="xsd:double"&gt;12209.79&lt;/D&gt;&lt;D xsi:type="xsd:double"&gt;11876.19&lt;/D&gt;&lt;D xsi:type="xsd:double"&gt;9874.58&lt;/D&gt;&lt;D xsi:type="xsd:double"&gt;8473.46&lt;/D&gt;&lt;D xsi:type="xsd:double"&gt;6672.01&lt;/D&gt;&lt;D xsi:type="xsd:double"&gt;6605.29&lt;/D&gt;&lt;D xsi:type="xsd:double"&gt;6605.29&lt;/D&gt;&lt;D xsi:type="xsd:double"&gt;3402.73&lt;/D&gt;&lt;D xsi:type="xsd:double"&gt;3336.01&lt;/D&gt;&lt;D xsi:type="xsd:double"&gt;3336.01&lt;/D&gt;&lt;D xsi:type="xsd:double"&gt;3269.29&lt;/D&gt;&lt;D xsi:type="xsd:double"&gt;3202.57&lt;/D&gt;&lt;D xsi:type="xsd:double"&gt;2602.09&lt;/D&gt;&lt;D xsi:type="xsd:double"&gt;2535.37&lt;/D&gt;&lt;D xsi:type="xsd:double"&gt;1868.16&lt;/D&gt;&lt;D xsi:type="xsd:double"&gt;1668&lt;/D&gt;&lt;D xsi:type="xsd:double"&gt;800.64&lt;/D&gt;&lt;D xsi:type="xsd:double"&gt;133.44&lt;/D&gt;&lt;/FQL&gt;&lt;FQL&gt;&lt;Q&gt;BLU-CA^OS_TOP_HLDR_MV(ALL,0D,,MTD,,F,SEC,TOP)&lt;/Q&gt;&lt;R&gt;48&lt;/R&gt;&lt;C&gt;1&lt;/C&gt;&lt;D xsi:type="xsd:double"&gt;111676106.89&lt;/D&gt;&lt;D xsi:type="xsd:double"&gt;66412091.27&lt;/D&gt;&lt;D xsi:type="xsd:double"&gt;58913130.01&lt;/D&gt;&lt;D xsi:type="xsd:double"&gt;40346875.03&lt;/D&gt;&lt;D xsi:type="xsd:double"&gt;33596984.94&lt;/D&gt;&lt;D xsi:type="xsd:double"&gt;28213753.15&lt;/D&gt;&lt;D xsi:type="xsd:double"&gt;23238404.81&lt;/D&gt;&lt;D xsi:type="xsd:double"&gt;20663593.86&lt;/D&gt;&lt;D xsi:type="xsd:double"&gt;14569995.4&lt;/D&gt;&lt;D xsi:type="xsd:double"&gt;12477631.68&lt;/D&gt;&lt;D xsi:type="xsd:double"&gt;5531485.12&lt;/D&gt;&lt;D xsi:type="xsd:double"&gt;5531485.12&lt;/D&gt;&lt;D xsi:type="xsd:double"&gt;4988652.51&lt;/D&gt;&lt;D xsi:type="xsd:double"&gt;4482410.36&lt;/D&gt;&lt;D xsi:type="xsd:double"&gt;3856319.36&lt;/D&gt;&lt;D xsi:type="xsd:double"&gt;2781637.63&lt;/D&gt;&lt;D xsi:type="xsd:double"&gt;2701399.31&lt;/D&gt;&lt;D xsi:type="xsd:double"&gt;1699564.7&lt;/D&gt;&lt;D xsi:type="xsd:double"&gt;1116597.03&lt;/D&gt;&lt;D xsi:type="xsd:double"&gt;1055432.79&lt;/D&gt;&lt;D xsi:type="xsd:double"&gt;994936.15&lt;/D&gt;&lt;D xsi:type="xsd:double"&gt;913299.06&lt;/D&gt;&lt;D xsi:type="xsd:double"&gt;640476.04&lt;/D&gt;&lt;D xsi:type="xsd:double"&gt;635802.89&lt;/D&gt;&lt;D xsi:type="xsd:double"&gt;610974.79&lt;/D&gt;&lt;D xsi:type="xsd:double"&gt;478378.09&lt;/D&gt;&lt;D xsi:type="xsd:double"&gt;476852.17&lt;/D&gt;&lt;D xsi:type="xsd:double"&gt;287907.44&lt;/D&gt;&lt;D xsi:type="xsd:double"&gt;282344.17&lt;/D&gt;&lt;D xsi:type="xsd:double"&gt;211499.83&lt;/D&gt;&lt;D xsi:type="xsd:double"&gt;198211.55&lt;/D&gt;&lt;D xsi:type="xsd:double"&gt;119976&lt;/D&gt;&lt;D xsi:type="xsd:double"&gt;99852.84&lt;/D&gt;&lt;D xsi:type="xsd:double"&gt;98803.77&lt;/D&gt;&lt;D xsi:type="xsd:double"&gt;77631.53&lt;/D&gt;&lt;D xsi:type="xsd:double"&gt;60194.64&lt;/D&gt;&lt;D xsi:type="xsd:double"&gt;56459.3&lt;/D&gt;&lt;D xsi:type="xsd:double"&gt;43520.71&lt;/D&gt;&lt;D xsi:type="xsd:double"&gt;31329.19&lt;/D&gt;&lt;D xsi:type="xsd:double"&gt;7343.52&lt;/D&gt;&lt;D xsi:type="xsd:double"&gt;6914.36&lt;/D&gt;&lt;D xsi:type="xsd:double"&gt;3337.97&lt;/D&gt;&lt;D xsi:type="xsd:double"&gt;2129.94&lt;/D&gt;&lt;D xsi:type="xsd:double"&gt;1589.51&lt;/D&gt;&lt;D xsi:type="xsd:double"&gt;619.91&lt;/D&gt;&lt;D xsi:type="xsd:double"&gt;143.06&lt;/D&gt;&lt;D xsi:type="xsd:double"&gt;63.58&lt;/D&gt;&lt;D xsi:type="xsd:double"&gt;63.58&lt;/D&gt;&lt;/FQL&gt;&lt;FQL&gt;&lt;Q&gt;BNKL-US^OS_TOP_HLDR_MV(ALL,0D,,MTD,,F,SEC,TOP)&lt;/Q&gt;&lt;R&gt;0&lt;/R&gt;&lt;C&gt;0&lt;/C&gt;&lt;/FQL&gt;&lt;FQL&gt;&lt;Q&gt;BTI-CA^OS_TOP_HLDR_MV(ALL,0D,,MTD,,F,SEC,TOP)&lt;/Q&gt;&lt;R&gt;0&lt;/R&gt;&lt;C&gt;0&lt;/C&gt;&lt;/FQL&gt;&lt;FQL&gt;&lt;Q&gt;CHH-CA^OS_TOP_HLDR_MV(ALL,0D,,MTD,,F,SEC,TOP)&lt;/Q&gt;&lt;R&gt;1&lt;/R&gt;&lt;C&gt;1&lt;/C&gt;&lt;D xsi:type="xsd:double"&gt;16737336.69&lt;/D&gt;&lt;/FQL&gt;&lt;FQL&gt;&lt;Q&gt;CORV-CA^OS_TOP_HLDR_MV(ALL,0D,,MTD,,F,SEC,TOP)&lt;/Q&gt;&lt;R&gt;39&lt;/R&gt;&lt;C&gt;1&lt;/C&gt;&lt;D xsi:type="xsd:double"&gt;23674781.07&lt;/D&gt;&lt;D xsi:type="xsd:double"&gt;21847123.54&lt;/D&gt;&lt;D xsi:type="xsd:double"&gt;20997513.18&lt;/D&gt;&lt;D xsi:type="xsd:double"&gt;12887079.28&lt;/D&gt;&lt;D xsi:type="xsd:double"&gt;9987164.93&lt;/D&gt;&lt;D xsi:type="xsd:double"&gt;6862302.88&lt;/D&gt;&lt;D xsi:type="xsd:double"&gt;5825899.61&lt;/D&gt;&lt;D xsi:type="xsd:double"&gt;4854916.34&lt;/D&gt;&lt;D xsi:type="xsd:double"&gt;2568129.37&lt;/D&gt;&lt;D xsi:type="xsd:double"&gt;2472880.77&lt;/D&gt;&lt;D xsi:type="xsd:double"&gt;1695084.33&lt;/D&gt;&lt;D xsi:type="xsd:double"&gt;1047292.84&lt;/D&gt;&lt;D xsi:type="xsd:double"&gt;802056.45&lt;/D&gt;&lt;D xsi:type="xsd:double"&gt;601150.31&lt;/D&gt;&lt;D xsi:type="xsd:double"&gt;524874.72&lt;/D&gt;&lt;D xsi:type="xsd:double"&gt;492113.74&lt;/D&gt;&lt;D xsi:type="xsd:double"&gt;392544.26&lt;/D&gt;&lt;D xsi:type="xsd:double"&gt;300480.48&lt;/D&gt;&lt;D xsi:type="xsd:double"&gt;292654.36&lt;/D&gt;&lt;D xsi:type="xsd:double"&gt;220553.99&lt;/D&gt;&lt;D xsi:type="xsd:double"&gt;193711.16&lt;/D&gt;&lt;D xsi:type="xsd:double"&gt;148948.83&lt;/D&gt;&lt;D xsi:type="xsd:double"&gt;92243.41&lt;/D&gt;&lt;D xsi:type="xsd:double"&gt;84664.89&lt;/D&gt;&lt;D xsi:type="xsd:double"&gt;80106.12&lt;/D&gt;&lt;D xsi:type="xsd:double"&gt;76940.71&lt;/D&gt;&lt;D xsi:type="xsd:double"&gt;71867.33&lt;/D&gt;&lt;D xsi:type="xsd:double"&gt;60686.45&lt;/D&gt;&lt;D xsi:type="xsd:double"&gt;54268.25&lt;/D&gt;&lt;D xsi:type="xsd:double"&gt;54132.32&lt;/D&gt;&lt;D xsi:type="xsd:double"&gt;45349.77&lt;/D&gt;&lt;D xsi:type="xsd:double"&gt;9015.58&lt;/D&gt;&lt;D xsi:type="xsd:double"&gt;8253.36&lt;/D&gt;&lt;D xsi:type="xsd:double"&gt;5685.11&lt;/D&gt;&lt;D xsi:type="xsd:double"&gt;4417.97&lt;/D&gt;&lt;D xsi:type="xsd:double"&gt;2912.95&lt;/D&gt;&lt;D xsi:type="xsd:double"&gt;1456.47&lt;/D&gt;&lt;D xsi:type="xsd:double"&gt;242.75&lt;/D&gt;&lt;D xsi:type="xsd:double"&gt;218.47&lt;/D&gt;&lt;/FQL&gt;&lt;FQL&gt;&lt;Q&gt;COV-CA^OS_TOP_HLDR_MV(ALL,0D,,MTD,,F,SEC,TOP)&lt;/Q&gt;&lt;R&gt;1&lt;/R&gt;&lt;C&gt;1&lt;/C&gt;&lt;D xsi:type="xsd:double"&gt;577541.23&lt;/D&gt;&lt;/FQL&gt;&lt;FQL&gt;&lt;Q&gt;CPH-CA^OS_TOP_HLDR_MV(ALL,0D,,MTD,,F,SEC,TOP)&lt;/Q&gt;&lt;R&gt;2&lt;/R&gt;&lt;C&gt;1&lt;/C&gt;&lt;D xsi:type="xsd:double"&gt;495610.86&lt;/D&gt;&lt;D xsi:type="xsd:double"&gt;7369.94&lt;/D&gt;&lt;/FQL&gt;&lt;FQL&gt;&lt;Q&gt;CRDL-CA^OS_TOP_HLDR_MV(ALL,0D,,MTD,,F,SEC,TOP)&lt;/Q&gt;&lt;R&gt;3&lt;/R&gt;&lt;C&gt;1&lt;/C&gt;&lt;D xsi:type="xsd:double"&gt;1177326.77&lt;/D&gt;&lt;D xsi:type="xsd:double"&gt;227368.44&lt;/D&gt;&lt;D xsi:type="xsd:double"&gt;45473.69&lt;/D&gt;&lt;/FQL&gt;&lt;FQL&gt;&lt;Q&gt;CRH-CA^OS_TOP_HLDR_MV(ALL,0D,,MTD,,F,SEC,TOP)&lt;/Q&gt;&lt;R&gt;55&lt;/R&gt;&lt;C&gt;1&lt;/C&gt;&lt;D xsi:type="xsd:double"&gt;47979238.35&lt;/D&gt;&lt;D xsi:type="xsd:double"&gt;36632175.33&lt;/D&gt;&lt;D xsi:type="xsd:double"&gt;33291323.79&lt;/D&gt;&lt;D xsi:type="xsd:double"&gt;17849659.61&lt;/D&gt;&lt;D xsi:type="xsd:double"&gt;15572212.48&lt;/D&gt;&lt;D xsi:type="xsd:double"&gt;15039996.27&lt;/D&gt;&lt;D xsi:type="xsd:double"&gt;14737074.86&lt;/D&gt;&lt;D xsi:type="xsd:double"&gt;14228267.62&lt;/D&gt;&lt;D xsi:type="xsd:double"&gt;10999570.57&lt;/D&gt;&lt;D xsi:type="xsd:double"&gt;10847735.38&lt;/D&gt;&lt;D xsi:type="xsd:double"&gt;8218111.07&lt;/D&gt;&lt;D xsi:type="xsd:double"&gt;7944605.06&lt;/D&gt;&lt;D xsi:type="xsd:double"&gt;5034249.39&lt;/D&gt;&lt;D xsi:type="xsd:double"&gt;3487847.81&lt;/D&gt;&lt;D xsi:type="xsd:double"&gt;1865080.72&lt;/D&gt;&lt;D xsi:type="xsd:double"&gt;1817572.57&lt;/D&gt;&lt;D xsi:type="xsd:double"&gt;1526575.92&lt;/D&gt;&lt;D xsi:type="xsd:double"&gt;1359159.22&lt;/D&gt;&lt;D xsi:type="xsd:double"&gt;1332725.01&lt;/D&gt;&lt;D xsi:type="xsd:double"&gt;1200671.42&lt;/D&gt;&lt;D xsi:type="xsd:double"&gt;1159705.73&lt;/D&gt;&lt;D xsi:type="xsd:double"&gt;1123454.14&lt;/D&gt;&lt;D xsi:type="xsd:double"&gt;883842.66&lt;/D&gt;&lt;D xsi:type="xsd:double"&gt;721800.93&lt;/D&gt;&lt;D xsi:type="xsd:double"&gt;507478.19&lt;/D&gt;&lt;D xsi:type="xsd:double"&gt;495905.87&lt;/D&gt;&lt;D xsi:type="xsd:double"&gt;486139.9&lt;/D&gt;&lt;D xsi:type="xsd:double"&gt;463134.79&lt;/D&gt;&lt;D xsi:type="xsd:double"&gt;380645.35&lt;/D&gt;&lt;D xsi:type="xsd:doub</t>
        </r>
      </text>
    </comment>
    <comment ref="A10" authorId="0" shapeId="0" xr:uid="{E71310C2-2D66-4A81-8B96-9C078B0B30A0}">
      <text>
        <r>
          <rPr>
            <b/>
            <sz val="9"/>
            <color indexed="81"/>
            <rFont val="Tahoma"/>
            <family val="2"/>
          </rPr>
          <t>le"&gt;367714.62&lt;/D&gt;&lt;D xsi:type="xsd:double"&gt;359564.07&lt;/D&gt;&lt;D xsi:type="xsd:double"&gt;347316.21&lt;/D&gt;&lt;D xsi:type="xsd:double"&gt;320206.46&lt;/D&gt;&lt;D xsi:type="xsd:double"&gt;256999.31&lt;/D&gt;&lt;D xsi:type="xsd:double"&gt;256419.23&lt;/D&gt;&lt;D xsi:type="xsd:double"&gt;221239.69&lt;/D&gt;&lt;D xsi:type="xsd:double"&gt;218449.42&lt;/D&gt;&lt;D xsi:type="xsd:double"&gt;193850.91&lt;/D&gt;&lt;D xsi:type="xsd:double"&gt;187242.36&lt;/D&gt;&lt;D xsi:type="xsd:double"&gt;126355.55&lt;/D&gt;&lt;D xsi:type="xsd:double"&gt;83480.72&lt;/D&gt;&lt;D xsi:type="xsd:double"&gt;44057.02&lt;/D&gt;&lt;D xsi:type="xsd:double"&gt;21191.43&lt;/D&gt;&lt;D xsi:type="xsd:double"&gt;17887.15&lt;/D&gt;&lt;D xsi:type="xsd:double"&gt;17622.81&lt;/D&gt;&lt;D xsi:type="xsd:double"&gt;14685.67&lt;/D&gt;&lt;D xsi:type="xsd:double"&gt;11535.6&lt;/D&gt;&lt;D xsi:type="xsd:double"&gt;11014.26&lt;/D&gt;&lt;D xsi:type="xsd:double"&gt;4405.7&lt;/D&gt;&lt;D xsi:type="xsd:double"&gt;4273.53&lt;/D&gt;&lt;D xsi:type="xsd:double"&gt;1064.71&lt;/D&gt;&lt;D xsi:type="xsd:double"&gt;917.85&lt;/D&gt;&lt;D xsi:type="xsd:double"&gt;587.43&lt;/D&gt;&lt;D xsi:type="xsd:double"&gt;381.83&lt;/D&gt;&lt;D xsi:type="xsd:double"&gt;102.8&lt;/D&gt;&lt;/FQL&gt;&lt;FQL&gt;&lt;Q&gt;CTTH-US^OS_TOP_HLDR_MV(ALL,0D,,MTD,,F,SEC,TOP)&lt;/Q&gt;&lt;R&gt;0&lt;/R&gt;&lt;C&gt;0&lt;/C&gt;&lt;/FQL&gt;&lt;FQL&gt;&lt;Q&gt;CTX-CA^OS_TOP_HLDR_MV(ALL,0D,,MTD,,F,SEC,TOP)&lt;/Q&gt;&lt;R&gt;0&lt;/R&gt;&lt;C&gt;0&lt;/C&gt;&lt;/FQL&gt;&lt;FQL&gt;&lt;Q&gt;TMD-CA^OS_TOP_HLDR_MV(ALL,0D,,MTD,,F,SEC,USD)&lt;/Q&gt;&lt;R&gt;51&lt;/R&gt;&lt;C&gt;1&lt;/C&gt;&lt;D xsi:type="xsd:double"&gt;2324466.83&lt;/D&gt;&lt;D xsi:type="xsd:double"&gt;1218627.57&lt;/D&gt;&lt;D xsi:type="xsd:double"&gt;329683.86&lt;/D&gt;&lt;D xsi:type="xsd:double"&gt;236331.51&lt;/D&gt;&lt;D xsi:type="xsd:double"&gt;150959.92&lt;/D&gt;&lt;D xsi:type="xsd:double"&gt;143637.85&lt;/D&gt;&lt;D xsi:type="xsd:double"&gt;107346.78&lt;/D&gt;&lt;D xsi:type="xsd:double"&gt;88847.16&lt;/D&gt;&lt;D xsi:type="xsd:double"&gt;56957.86&lt;/D&gt;&lt;D xsi:type="xsd:double"&gt;55100.93&lt;/D&gt;&lt;D xsi:type="xsd:double"&gt;28202.41&lt;/D&gt;&lt;D xsi:type="xsd:double"&gt;22523.71&lt;/D&gt;&lt;D xsi:type="xsd:double"&gt;22518.09&lt;/D&gt;&lt;D xsi:type="xsd:double"&gt;19447.19&lt;/D&gt;&lt;D xsi:type="xsd:double"&gt;19225.75&lt;/D&gt;&lt;D xsi:type="xsd:double"&gt;18156.78&lt;/D&gt;&lt;D xsi:type="xsd:double"&gt;14275.44&lt;/D&gt;&lt;D xsi:type="xsd:double"&gt;13786.47&lt;/D&gt;&lt;D xsi:type="xsd:double"&gt;13367.2&lt;/D&gt;&lt;D xsi:type="xsd:double"&gt;12662.42&lt;/D&gt;&lt;D xsi:type="xsd:double"&gt;8968.79&lt;/D&gt;&lt;D xsi:type="xsd:double"&gt;7760.44&lt;/D&gt;&lt;D xsi:type="xsd:double"&gt;6546.47&lt;/D&gt;&lt;D xsi:type="xsd:double"&gt;4496.2&lt;/D&gt;&lt;D xsi:type="xsd:double"&gt;2996.72&lt;/D&gt;&lt;D xsi:type="xsd:double"&gt;2641.52&lt;/D&gt;&lt;D xsi:type="xsd:double"&gt;2205.39&lt;/D&gt;&lt;D xsi:type="xsd:double"&gt;2158.18&lt;/D&gt;&lt;D xsi:type="xsd:double"&gt;1872.67&lt;/D&gt;&lt;D xsi:type="xsd:double"&gt;1610.76&lt;/D&gt;&lt;D xsi:type="xsd:double"&gt;1161.14&lt;/D&gt;&lt;D xsi:type="xsd:double"&gt;1124.05&lt;/D&gt;&lt;D xsi:type="xsd:double"&gt;976.8&lt;/D&gt;&lt;D xsi:type="xsd:double"&gt;562.02&lt;/D&gt;&lt;D xsi:type="xsd:double"&gt;423.77&lt;/D&gt;&lt;D xsi:type="xsd:double"&gt;374.31&lt;/D&gt;&lt;D xsi:type="xsd:double"&gt;299&lt;/D&gt;&lt;D xsi:type="xsd:double"&gt;212.45&lt;/D&gt;&lt;D xsi:type="xsd:double"&gt;186.59&lt;/D&gt;&lt;D xsi:type="xsd:double"&gt;149.5&lt;/D&gt;&lt;D xsi:type="xsd:double"&gt;121.4&lt;/D&gt;&lt;D xsi:type="xsd:double"&gt;112.4&lt;/D&gt;&lt;D xsi:type="xsd:double"&gt;74.19&lt;/D&gt;&lt;D xsi:type="xsd:double"&gt;74.19&lt;/D&gt;&lt;D xsi:type="xsd:double"&gt;74.19&lt;/D&gt;&lt;D xsi:type="xsd:double"&gt;74.19&lt;/D&gt;&lt;D xsi:type="xsd:double"&gt;37.09&lt;/D&gt;&lt;D xsi:type="xsd:double"&gt;37.09&lt;/D&gt;&lt;D xsi:type="xsd:double"&gt;37.09&lt;/D&gt;&lt;D xsi:type="xsd:double"&gt;37.09&lt;/D&gt;&lt;D xsi:type="xsd:double"&gt;6.74&lt;/D&gt;&lt;/FQL&gt;&lt;FQL&gt;&lt;Q&gt;TLT-CA^OS_TOP_HLDR_MV(ALL,0D,,MTD,,F,SEC,USD)&lt;/Q&gt;&lt;R&gt;1&lt;/R&gt;&lt;C&gt;1&lt;/C&gt;&lt;D xsi:type="xsd:double"&gt;17403.91&lt;/D&gt;&lt;/FQL&gt;&lt;FQL&gt;&lt;Q&gt;TH-CA^OS_TOP_HLDR_MV(ALL,0D,,MTD,,F,SEC,USD)&lt;/Q&gt;&lt;R&gt;67&lt;/R&gt;&lt;C&gt;1&lt;/C&gt;&lt;D xsi:type="xsd:double"&gt;12825468.55&lt;/D&gt;&lt;D xsi:type="xsd:double"&gt;3761520&lt;/D&gt;&lt;D xsi:type="xsd:double"&gt;1563693.96&lt;/D&gt;&lt;D xsi:type="xsd:double"&gt;685300.04&lt;/D&gt;&lt;D xsi:type="xsd:double"&gt;453535.87&lt;/D&gt;&lt;D xsi:type="xsd:double"&gt;331561.06&lt;/D&gt;&lt;D xsi:type="xsd:double"&gt;319164.97&lt;/D&gt;&lt;D xsi:type="xsd:double"&gt;298835.84&lt;/D&gt;&lt;D xsi:type="xsd:double"&gt;281549.77&lt;/D&gt;&lt;D xsi:type="xsd:double"&gt;241288.34&lt;/D&gt;&lt;D xsi:type="xsd:double"&gt;168504.81&lt;/D&gt;&lt;D xsi:type="xsd:double"&gt;163565.94&lt;/D&gt;&lt;D xsi:type="xsd:double"&gt;154449.89&lt;/D&gt;&lt;D xsi:type="xsd:double"&gt;147449.7&lt;/D&gt;&lt;D xsi:type="xsd:double"&gt;138391.96&lt;/D&gt;&lt;D xsi:type="xsd:double"&gt;117455.34&lt;/D&gt;&lt;D xsi:type="xsd:double"&gt;112798.58&lt;/D&gt;&lt;D xsi:type="xsd:double"&gt;105858.58&lt;/D&gt;&lt;D xsi:type="xsd:double"&gt;100257.67&lt;/D&gt;&lt;D xsi:type="xsd:double"&gt;95918.76&lt;/D&gt;&lt;D xsi:type="xsd:double"&gt;95796.51&lt;/D&gt;&lt;D xsi:type="xsd:double"&gt;90131.66&lt;/D&gt;&lt;D xsi:type="xsd:double"&gt;75557.65&lt;/D&gt;&lt;D xsi:type="xsd:double"&gt;63088.21&lt;/D&gt;&lt;D xsi:type="xsd:double"&gt;58096.68&lt;/D&gt;&lt;D xsi:type="xsd:double"&gt;55595.27&lt;/D&gt;&lt;D xsi:type="xsd:double"&gt;55347.01&lt;/D&gt;&lt;D xsi:type="xsd:double"&gt;49296.6&lt;/D&gt;&lt;D xsi:type="xsd:double"&gt;47863.46&lt;/D&gt;&lt;D xsi:type="xsd:double"&gt;47863.46&lt;/D&gt;&lt;D xsi:type="xsd:double"&gt;39507.24&lt;/D&gt;&lt;D xsi:type="xsd:double"&gt;39025.77&lt;/D&gt;&lt;D xsi:type="xsd:double"&gt;36862.9&lt;/D&gt;&lt;D xsi:type="xsd:double"&gt;34602.22&lt;/D&gt;&lt;D xsi:type="xsd:double"&gt;33853.68&lt;/D&gt;&lt;D xsi:type="xsd:double"&gt;30000&lt;/D&gt;&lt;D xsi:type="xsd:double"&gt;28211.4&lt;/D&gt;&lt;D xsi:type="xsd:double"&gt;27835.25&lt;/D&gt;&lt;D xsi:type="xsd:double"&gt;27348.13&lt;/D&gt;&lt;D xsi:type="xsd:double"&gt;26330.64&lt;/D&gt;&lt;D xsi:type="xsd:double"&gt;24085.01&lt;/D&gt;&lt;D xsi:type="xsd:double"&gt;24073.73&lt;/D&gt;&lt;D xsi:type="xsd:double"&gt;19379.35&lt;/D&gt;&lt;D xsi:type="xsd:double"&gt;19193.16&lt;/D&gt;&lt;D xsi:type="xsd:double"&gt;18807.6&lt;/D&gt;&lt;D xsi:type="xsd:double"&gt;17521.16&lt;/D&gt;&lt;D xsi:type="xsd:double"&gt;17145.01&lt;/D&gt;&lt;D xsi:type="xsd:double"&gt;14105.7&lt;/D&gt;&lt;D xsi:type="xsd:double"&gt;13319.54&lt;/D&gt;&lt;D xsi:type="xsd:double"&gt;10156.1&lt;/D&gt;&lt;D xsi:type="xsd:double"&gt;10065.83&lt;/D&gt;&lt;D xsi:type="xsd:double"&gt;9753.62&lt;/D&gt;&lt;D xsi:type="xsd:double"&gt;9511&lt;/D&gt;&lt;D xsi:type="xsd:double"&gt;9027.65&lt;/D&gt;&lt;D xsi:type="xsd:double"&gt;8529.25&lt;/D&gt;&lt;D xsi:type="xsd:double"&gt;8275.34&lt;/D&gt;&lt;D xsi:type="xsd:double"&gt;8181.31&lt;/D&gt;&lt;D xsi:type="xsd:double"&gt;7366.94&lt;/D&gt;&lt;D xsi:type="xsd:double"&gt;7124.32&lt;/D&gt;&lt;D xsi:type="xsd:double"&gt;4457.4&lt;/D&gt;&lt;D xsi:type="xsd:double"&gt;4085.01&lt;/D&gt;&lt;D xsi:type="xsd:double"&gt;3949.6&lt;/D&gt;&lt;D xsi:type="xsd:double"&gt;1292.08&lt;/D&gt;&lt;D xsi:type="xsd:double"&gt;564.23&lt;/D&gt;&lt;D xsi:type="xsd:double"&gt;188.08&lt;/D&gt;&lt;D xsi:type="xsd:double"&gt;118.49&lt;/D&gt;&lt;D xsi:type="xsd:double"&gt;20.69&lt;/D&gt;&lt;/FQL&gt;&lt;FQL&gt;&lt;Q&gt;TBP-CA^OS_TOP_HLDR_MV(ALL,0D,,MTD,,F,SEC,USD)&lt;/Q&gt;&lt;R&gt;7&lt;/R&gt;&lt;C&gt;1&lt;/C&gt;&lt;D xsi:type="xsd:double"&gt;177391.35&lt;/D&gt;&lt;D xsi:type="xsd:double"&gt;125421.32&lt;/D&gt;&lt;D xsi:type="xsd:double"&gt;123438.77&lt;/D&gt;&lt;D xsi:type="xsd:double"&gt;92523.32&lt;/D&gt;&lt;D xsi:type="xsd:double"&gt;39496.71&lt;/D&gt;&lt;D xsi:type="xsd:double"&gt;15887.91&lt;/D&gt;&lt;D xsi:type="xsd:double"&gt;2877.01&lt;/D&gt;&lt;/FQL&gt;&lt;FQL&gt;&lt;Q&gt;SVA-CA^OS_TOP_HLDR_MV(ALL,0D,,MTD,,F,SEC,USD)&lt;/Q&gt;&lt;R&gt;1&lt;/R&gt;&lt;C&gt;1&lt;/C&gt;&lt;D xsi:type="xsd:double"&gt;41876&lt;/D&gt;&lt;/FQL&gt;&lt;FQL&gt;&lt;Q&gt;SQD-CA^OS_TOP_HLDR_MV(ALL,0D,,MTD,,F,SEC,USD)&lt;/Q&gt;&lt;R&gt;1&lt;/R&gt;&lt;C&gt;1&lt;/C&gt;&lt;D xsi:type="xsd:double"&gt;529588.19&lt;/D&gt;&lt;/FQL&gt;&lt;FQL&gt;&lt;Q&gt;SBM-CA^OS_TOP_HLDR_MV(ALL,0D,,MTD,,F,SEC,USD)&lt;/Q&gt;&lt;R&gt;0&lt;/R&gt;&lt;C&gt;0&lt;/C&gt;&lt;/FQL&gt;&lt;FQL&gt;&lt;Q&gt;RX-CA^OS_TOP_HLDR_MV(ALL,0D,,MTD,,F,SEC,USD)&lt;/Q&gt;&lt;R&gt;5&lt;/R&gt;&lt;C&gt;1&lt;/C&gt;&lt;D xsi:type="xsd:double"&gt;4683243.51&lt;/D&gt;&lt;D xsi:type="xsd:double"&gt;2710013.62&lt;/D&gt;&lt;D xsi:type="xsd:double"&gt;1783089.76&lt;/D&gt;&lt;D xsi:type="xsd:double"&gt;717616.55&lt;/D&gt;&lt;D xsi:type="xsd:double"&gt;185872.5&lt;/D&gt;&lt;/FQL&gt;&lt;FQL&gt;&lt;Q&gt;RVX-CA^OS_TOP_HLDR_MV(ALL,0D,,MTD,,F,SEC,USD)&lt;/Q&gt;&lt;R&gt;1&lt;/R&gt;&lt;C&gt;1&lt;/C&gt;&lt;D xsi:type="xsd:double"&gt;13641110.43&lt;/D&gt;&lt;/FQL&gt;&lt;FQL&gt;&lt;Q&gt;QPT-CA^OS_TOP_HLDR_MV(ALL,0D,,MTD,,F,SEC,USD)&lt;/Q&gt;&lt;R&gt;0&lt;/R&gt;&lt;C&gt;0&lt;/C&gt;&lt;/FQL&gt;&lt;FQL&gt;&lt;Q&gt;PTQ-CA^OS_TOP_HLDR_MV(ALL,0D,,MTD,,F,SEC,USD)&lt;/Q&gt;&lt;R&gt;2&lt;/R&gt;&lt;C&gt;1&lt;/C&gt;&lt;D xsi:type="xsd:double"&gt;3202465.96&lt;/D&gt;&lt;D xsi:type="xsd:double"&gt;133621.9&lt;/D&gt;&lt;/FQL&gt;&lt;FQL&gt;&lt;Q&gt;PRN-CA^OS_TOP_HLDR_MV(ALL,0D,,MTD,,F,SEC,USD)&lt;/Q&gt;&lt;R&gt;42&lt;/R&gt;&lt;C&gt;1&lt;/C&gt;&lt;D xsi:type="xsd:double"&gt;10478055.3&lt;/D&gt;&lt;D xsi:type="xsd:double"&gt;9297594.93&lt;/D&gt;&lt;D xsi:type="xsd:double"&gt;6565315.72&lt;/D&gt;&lt;D xsi:type="xsd:double"&gt;4842964&lt;/D&gt;&lt;D xsi:type="xsd:double"&gt;4224747.54&lt;/D&gt;&lt;D xsi:type="xsd:double"&gt;3547471.13&lt;/D&gt;&lt;D xsi:type="xsd:double"&gt;3109340.28&lt;/D&gt;&lt;D xsi:type="xsd:double"&gt;2799838.56&lt;/D&gt;&lt;D xsi:type="xsd:double"&gt;2705158.62&lt;/D&gt;&lt;D xsi:type="xsd:double"&gt;2694467.77&lt;/D&gt;&lt;D xsi:type="xsd:double"&gt;2109026.07&lt;/D&gt;&lt;D xsi:type="xsd:double"&gt;1455068.53&lt;/D&gt;&lt;D xsi:type="xsd:double"&gt;1442706.87&lt;/D&gt;&lt;D xsi:type="xsd:double"&gt;1143181.65&lt;/D&gt;&lt;D xsi:type="xsd:double"&gt;1088940.46&lt;/D&gt;&lt;D xsi:type="xsd:double"&gt;770055.49&lt;/D&gt;&lt;D xsi:type="xsd:double"&gt;401796.51&lt;/D&gt;&lt;D xsi:type="xsd:double"&gt;387437.12&lt;/D&gt;&lt;D xsi:type="xsd:double"&gt;353536.37&lt;/D&gt;&lt;D xsi:type="xsd:double"&gt;258008.91&lt;/D&gt;&lt;D xsi:type="xsd:double"&gt;251228.76&lt;/D&gt;&lt;D xsi:type="xsd:double"&gt;232873.92&lt;/D&gt;&lt;D xsi:type="xsd:double"&gt;185921.39&lt;/D&gt;&lt;D xsi:type="xsd:double"&gt;175557.44&lt;/D&gt;&lt;D xsi:type="xsd:double"&gt;157263.15&lt;/D&gt;&lt;D xsi:type="xsd:double"&gt;145288.92&lt;/D&gt;&lt;D xsi:type="xsd:double"&gt;137903.4&lt;/D&gt;&lt;D xsi:type="xsd:double"&gt;131365.4&lt;/D&gt;&lt;D xsi:type="xsd:double"&gt;125917.06&lt;/D&gt;&lt;D xsi:type="xsd:double"&gt;36854.96&lt;/D&gt;&lt;D xsi:type="xsd:double"&gt;26636.3&lt;/D&gt;&lt;D xsi:type="xsd:double"&gt;21006.36&lt;/D&gt;&lt;D xsi:type="xsd:double"&gt;18161.12&lt;/D&gt;&lt;D xsi:type="xsd:double"&gt;16284.47&lt;/D&gt;&lt;D xsi:type="xsd:double"&gt;15860.71&lt;/D&gt;&lt;D xsi:type="xsd:double"&gt;14528.89&lt;/D&gt;&lt;D xsi:type="xsd:double"&gt;14528.89&lt;/D&gt;&lt;D xsi:type="xsd:double"&gt;13778.23&lt;/D&gt;&lt;D xsi:type="xsd:double"&gt;9201.63&lt;/D&gt;&lt;D xsi:type="xsd:double"&gt;8475.19&lt;/D&gt;&lt;D xsi:type="xsd:double"&gt;3632.22&lt;/D&gt;&lt;D xsi:type="xsd:double"&gt;2421.48&lt;/D&gt;&lt;/FQL&gt;&lt;FQL&gt;&lt;Q&gt;PMN-CA^OS_TOP_HLDR_MV(ALL,0D,,MTD,,F,SEC,USD)&lt;/Q&gt;&lt;R&gt;5&lt;/R&gt;&lt;C&gt;1&lt;/C&gt;&lt;D xsi:type="xsd:double"&gt;24391.01&lt;/D&gt;&lt;D xsi:type="xsd:double"&gt;9449.9&lt;/D&gt;&lt;D xsi:type="xsd:double"&gt;6428.5&lt;/D&gt;&lt;D xsi:type="xsd:double"&gt;1928.55&lt;/D&gt;&lt;D xsi:type="xsd:double"&gt;1285.7&lt;/D&gt;&lt;/FQL&gt;&lt;FQL&gt;&lt;Q&gt;OPS-CA^OS_TOP_HLDR_MV(ALL,0D,,MTD,,F,SEC,USD)&lt;/Q&gt;&lt;R&gt;6&lt;/R&gt;&lt;C&gt;1&lt;/C&gt;&lt;D xsi:type="xsd:double"&gt;6426061.2&lt;/D&gt;&lt;D xsi:type="xsd:double"&gt;5822249.03&lt;/D&gt;&lt;D xsi:type="xsd:double"&gt;3821657.97&lt;/D&gt;&lt;D xsi:type="xsd:double"&gt;116886.9&lt;/D&gt;&lt;D xsi:type="xsd:double"&gt;22290.06&lt;/D&gt;&lt;D xsi:type="xsd:double"&gt;18587.74&lt;/D&gt;&lt;/FQL&gt;&lt;FQL&gt;&lt;Q&gt;ONCY-USA^OS_TOP_HLDR_MV(ALL,0D,,MTD,,F,SEC,USD)&lt;/Q&gt;&lt;R&gt;37&lt;/R&gt;&lt;C&gt;1&lt;/C&gt;&lt;D xsi:type="xsd:double"&gt;279002.97&lt;/D&gt;&lt;D xsi:type="xsd:double"&gt;172178.34&lt;/D&gt;&lt;D xsi:type="xsd:double"&gt;99930.09&lt;/D&gt;&lt;D xsi:type="xsd:double"&gt;88223.81&lt;/D&gt;&lt;D xsi:type="xsd:double"&gt;82765.94&lt;/D&gt;&lt;D xsi:type="xsd:double"&gt;77756.11&lt;/D&gt;&lt;D xsi:type="xsd:double"&gt;55541.4&lt;/D&gt;&lt;D xsi:type="xsd:double"&gt;32214.01&lt;/D&gt;&lt;D xsi:type="xsd:double"&gt;28744.53&lt;/D&gt;&lt;D xsi:type="xsd:double"&gt;19976.39&lt;/D&gt;&lt;D xsi:type="xsd:double"&gt;19487.63&lt;/D&gt;&lt;D xsi:type="xsd:double"&gt;12959.66&lt;/D&gt;&lt;D xsi:type="xsd:double"&gt;10462.15&lt;/D&gt;&lt;D xsi:type="xsd:double"&gt;10460.3&lt;/D&gt;&lt;D xsi:type="xsd:double"&gt;9256.9&lt;/D&gt;&lt;D xsi:type="xsd:double"&gt;9256.9&lt;/D&gt;&lt;D xsi:type="xsd:double"&gt;7405.52&lt;/D&gt;&lt;D xsi:type="xsd:double"&gt;7211.13&lt;/D&gt;&lt;D xsi:type="xsd:double"&gt;6872.32&lt;/D&gt;&lt;D xsi:type="xsd:double"&gt;6479.83&lt;/D&gt;&lt;D xsi:type="xsd:double"&gt;4628.45&lt;/D&gt;&lt;D xsi:type="xsd:double"&gt;2725.23&lt;/D&gt;&lt;D xsi:type="xsd:double"&gt;2541.94&lt;/D&gt;&lt;D xsi:type="xsd:double"&gt;1962.46&lt;/D&gt;&lt;D xsi:type="xsd:double"&gt;1851.38&lt;/D&gt;&lt;D xsi:type="xsd:double"&gt;1851.38&lt;/D&gt;&lt;D xsi:type="xsd:double"&gt;1697.72&lt;/D&gt;&lt;D xsi:type="xsd:double"&gt;1605.15&lt;/D&gt;&lt;D xsi:type="xsd:double"&gt;1358.91&lt;/D&gt;&lt;D xsi:type="xsd:double"&gt;1329.29&lt;/D&gt;&lt;D xsi:type="xsd:double"&gt;1205.25&lt;/D&gt;&lt;D xsi:type="xsd:double"&gt;1188.59&lt;/D&gt;&lt;D xsi:type="xsd:double"&gt;925.69&lt;/D&gt;&lt;D xsi:type="xsd:double"&gt;875.7&lt;/D&gt;&lt;D xsi:type="xsd:double"&gt;388.79&lt;/D&gt;&lt;D xsi:type="xsd:double"&gt;194.39&lt;/D&gt;&lt;D xsi:type="xsd:double"&gt;18.51&lt;/D&gt;&lt;/FQL&gt;&lt;FQL&gt;&lt;Q&gt;NVLNF-US^OS_TOP_HLDR_MV(ALL,0D,,MTD,,F,SEC,USD)&lt;/Q&gt;&lt;R&gt;6&lt;/R&gt;&lt;C&gt;1&lt;/C&gt;&lt;D xsi:type="xsd:double"&gt;2759900.14&lt;/D&gt;&lt;D xsi:type="xsd:double"&gt;2593974.61&lt;/D&gt;&lt;D xsi:type="xsd:double"&gt;1794102.73&lt;/D&gt;&lt;D xsi:type="xsd:double"&gt;988400&lt;/D&gt;&lt;D xsi:type="xsd:double"&gt;808055.12&lt;/D&gt;&lt;D xsi:type="xsd:double"&gt;213.21&lt;/D&gt;&lt;/FQL&gt;&lt;FQL&gt;&lt;Q&gt;NVCN-CA^OS_TOP_HLDR_MV(ALL,0D,,MTD,,F,SEC,USD)&lt;/Q&gt;&lt;R&gt;25&lt;/R&gt;&lt;C&gt;1&lt;/C&gt;&lt;D xsi:type="xsd:double"&gt;2542175.94&lt;/D&gt;&lt;D xsi:type="xsd:double"&gt;1621574.96&lt;/D&gt;&lt;D xsi:type="xsd:double"&gt;1199486.68&lt;/D&gt;&lt;D xsi:type="xsd:double"&gt;622679.74&lt;/D&gt;&lt;D xsi:type="xsd:double"&gt;153506.58&lt;/D&gt;&lt;D xsi:type="xsd:double"&gt;99305.4&lt;/D&gt;&lt;D xsi:type="xsd:double"&gt;89482.71&lt;/D&gt;&lt;D xsi:type="xsd:double"&gt;35178.22&lt;/D&gt;&lt;D xsi:type="xsd:double"&gt;33411.75&lt;/D&gt;&lt;D xsi:type="xsd:double"&gt;21676.44&lt;/D&gt;&lt;D xsi:type="xsd:double"&gt;20663.43&lt;/D&gt;&lt;D xsi:type="xsd:double"&gt;10417.39&lt;/D&gt;&lt;D xsi:type="xsd:double"&gt;5712.68&lt;/D&gt;&lt;D xsi:type="xsd:double"&gt;5493.45&lt;/D&gt;&lt;D xsi:type="xsd:double"&gt;5324.61&lt;/D&gt;&lt;D xsi:type="xsd:double"&gt;5047.42&lt;/D&gt;&lt;D xsi:type="xsd:double"&gt;2540.09&lt;/D&gt;&lt;D xsi:type="xsd:double"&gt;299.87&lt;/D&gt;&lt;D xsi:type="xsd:double"&gt;251.99&lt;/D&gt;&lt;D xsi:type="xsd:double"&gt;249.47&lt;/D&gt;&lt;D xsi:type="xsd:double"&gt;214.19&lt;/D&gt;&lt;D xsi:type="xsd:double"&gt;68.04&lt;/D&gt;&lt;D xsi:type="xsd:double"&gt;7.56&lt;/D&gt;&lt;D xsi:type="xsd:double"&gt;5.04&lt;/D&gt;&lt;D xsi:type="xsd:double"&gt;2.52&lt;/D&gt;&lt;/FQL&gt;&lt;FQL&gt;&lt;Q&gt;NSHS-CA^OS_TOP_HLDR_MV(ALL,0D,,MTD,,F,SEC,USD)&lt;/Q&gt;&lt;R&gt;0&lt;/R&gt;&lt;C&gt;0&lt;/C&gt;&lt;/FQL&gt;&lt;FQL&gt;&lt;Q&gt;NRI-CA^OS_TOP_HLDR_MV(ALL,0D,,MTD,,F,SEC,USD)&lt;/Q&gt;&lt;R&gt;1&lt;/R&gt;&lt;C&gt;1&lt;/C&gt;&lt;D xsi:type="xsd:double"&gt;993280.6&lt;/D&gt;&lt;/FQL&gt;&lt;FQL&gt;&lt;Q&gt;NGEN-CA^OS_TOP_HLDR_MV(ALL,0D,,MTD,,F,SEC,USD)&lt;/Q&gt;&lt;R&gt;0&lt;/R&gt;&lt;C&gt;0&lt;/C&gt;&lt;/FQL&gt;&lt;FQL&gt;&lt;Q&gt;MPH-CA^OS_TOP_HLDR_MV(ALL,0D,,MTD,,F,SEC,USD)&lt;/Q&gt;&lt;R&gt;2&lt;/R&gt;&lt;C&gt;1&lt;/C&gt;&lt;D xsi:type="xsd:double"&gt;1824317.11&lt;/D&gt;&lt;D xsi:type="xsd:double"&gt;815903.05&lt;/D&gt;&lt;/FQL&gt;&lt;FQL&gt;&lt;Q&gt;CZO-CA^OS_TOP_HLDR_MV(ALL,0D,,MTD,,F,SEC,TOP)&lt;/Q&gt;&lt;R&gt;1&lt;/R&gt;&lt;C&gt;1&lt;/C&gt;&lt;D xsi:type="xsd:double"&gt;1706512.95&lt;/D&gt;&lt;/FQL&gt;&lt;FQL&gt;&lt;Q&gt;DR-CA^OS_TOP_HLDR_MV(ALL,0D,,MTD,,F,SEC,TOP)&lt;/Q&gt;&lt;R&gt;36&lt;/R&gt;&lt;C&gt;1&lt;/C&gt;&lt;D xsi:type="xsd:double"&gt;7987839.06&lt;/D&gt;&lt;D xsi:type="xsd:double"&gt;6927167.05&lt;/D&gt;&lt;D xsi:type="xsd:double"&gt;3103978.04&lt;/D&gt;&lt;D xsi:type="xsd:double"&gt;2164582.2&lt;/D&gt;&lt;D xsi:type="xsd:double"&gt;1450945.91&lt;/D&gt;&lt;D xsi:type="xsd:double"&gt;1311914.74&lt;/D&gt;&lt;D xsi:type="xsd:double"&gt;1202528.7&lt;/D&gt;&lt;D xsi:type="xsd:double"&gt;721036.11&lt;/D&gt;&lt;D xsi:type="xsd:double"&gt;701929.45&lt;/D&gt;&lt;D xsi:type="xsd:double"&gt;625220.23&lt;/D&gt;&lt;D xsi:type="xsd:double"&gt;305324.84&lt;/D&gt;&lt;D xsi:type="xsd:double"&gt;253449.7&lt;/D&gt;&lt;D xsi:type="xsd:double"&gt;252686.05&lt;/D&gt;&lt;D xsi:type="xsd:double"&gt;217221.88&lt;/D&gt;&lt;D xsi:type="xsd:double"&gt;187095.66&lt;/D&gt;&lt;D xsi:type="xsd:double"&gt;174877.16&lt;/D&gt;&lt;D xsi:type="xsd:double"&gt;144315.66&lt;/D&gt;&lt;D xsi:type="xsd:double"&gt;137458.03&lt;/D&gt;&lt;D xsi:type="xsd:double"&gt;136419.46&lt;/D&gt;&lt;D xsi:type="xsd:double"&gt;116106.22&lt;/D&gt;&lt;D xsi:type="xsd:double"&gt;94456.58&lt;/D&gt;&lt;D xsi:type="xsd:double"&gt;87576.04&lt;/D&gt;&lt;D xsi:type="xsd:double"&gt;84949.06&lt;/D&gt;&lt;D xsi:type="xsd:double"&gt;78022.71&lt;/D&gt;&lt;D xsi:type="xsd:double"&gt;75663.01&lt;/D&gt;&lt;D xsi:type="xsd:double"&gt;54983.21&lt;/D&gt;&lt;D xsi:type="xsd:double"&gt;39282.45&lt;/D&gt;&lt;D xsi:type="xsd:double"&gt;19435.04&lt;/D&gt;&lt;D xsi:type="xsd:double"&gt;17334.99&lt;/D&gt;&lt;D xsi:type="xsd:double"&gt;11874.85&lt;/D&gt;&lt;D xsi:type="xsd:double"&gt;10599.54&lt;/D&gt;&lt;D xsi:type="xsd:double"&gt;3902.28&lt;/D&gt;&lt;D xsi:type="xsd:double"&gt;3054.62&lt;/D&gt;&lt;D xsi:type="xsd:double"&gt;2886.62&lt;/D&gt;&lt;D xsi:type="xsd:double"&gt;1970.23&lt;/D&gt;&lt;D xsi:type="xsd:double"&gt;1527.31&lt;/D&gt;&lt;/FQL&gt;&lt;FQL&gt;&lt;Q&gt;EBM-CA^OS_TOP_HLDR_MV(ALL,0D,,MTD,,F,SEC,TOP)&lt;/Q&gt;&lt;R&gt;0&lt;/R&gt;&lt;C&gt;0&lt;/C&gt;&lt;/FQL&gt;&lt;FQL&gt;&lt;Q&gt;EDT-CA^OS_TOP_HLDR_MV(ALL,0D,,MTD,,F,SEC,TOP)&lt;/Q&gt;&lt;R&gt;0&lt;/R&gt;&lt;C&gt;0&lt;/C&gt;&lt;/FQL&gt;&lt;FQL&gt;&lt;Q&gt;EPI-CA^OS_TOP_HLDR_MV(ALL,0D,,MTD,,F,SEC,TOP)&lt;/Q&gt;&lt;R&gt;14&lt;/R&gt;&lt;C&gt;1&lt;/C&gt;&lt;D xsi:type="xsd:double"&gt;22574617.14&lt;/D&gt;&lt;D xsi:type="xsd:double"&gt;16529216.18&lt;/D&gt;&lt;D xsi:type="xsd:double"&gt;11230208.57&lt;/D&gt;&lt;D xsi:type="xsd:double"&gt;258901.23&lt;/D&gt;&lt;D xsi:type="xsd:double"&gt;129147.4&lt;/D&gt;&lt;D xsi:type="xsd:double"&gt;112863.6&lt;/D&gt;&lt;D xsi:type="xsd:double"&gt;23190.38&lt;/D&gt;&lt;D xsi:type="xsd:double"&gt;22460.42&lt;/D&gt;&lt;D xsi:type="xsd:double"&gt;6738.13&lt;/D&gt;&lt;D xsi:type="xsd:double"&gt;6176.61&lt;/D&gt;&lt;D xsi:type="xsd:double"&gt;2246.04&lt;/D&gt;&lt;D xsi:type="xsd:double"&gt;752.42&lt;/D&gt;&lt;D xsi:type="xsd:double"&gt;280.76&lt;/D&gt;&lt;D xsi:type="xsd:double"&gt;89.84&lt;/D&gt;&lt;/FQL&gt;&lt;FQL&gt;&lt;Q&gt;ETBI-US^OS_TOP_HLDR_MV(ALL,0D,,MTD,,F,SEC,TOP)&lt;/Q&gt;&lt;R&gt;0&lt;/R&gt;&lt;C&gt;0&lt;/C&gt;&lt;/FQL&gt;&lt;FQL&gt;&lt;Q&gt;FRX-CA^OS_TOP_HLDR_MV(ALL,0D,,MTD,,F,SEC,TOP)&lt;/Q&gt;&lt;R&gt;34&lt;/R&gt;&lt;C&gt;1&lt;/C&gt;&lt;D xsi:type="xsd:double"&gt;57389567.12&lt;/D&gt;&lt;D xsi:type="xsd:double"&gt;15879260.87&lt;/D&gt;&lt;D xsi:type="xsd:double"&gt;13946066.79&lt;/D&gt;&lt;D xsi:type="xsd:double"&gt;13541891.85&lt;/D&gt;&lt;D xsi:type="xsd:double"&gt;12921652.53&lt;/D&gt;&lt;D xsi:type="xsd:double"&gt;10905645.02&lt;/D&gt;&lt;D xsi:type="xsd:double"&gt;10337322.03&lt;/D&gt;&lt;D xsi:type="xsd:double"&gt;6546669.11&lt;/D&gt;&lt;D xsi:type="xsd:double"&gt;3005763.03&lt;/D&gt;&lt;D xsi:type="xsd:double"&gt;1188059.81&lt;/D&gt;&lt;D xsi:type="xsd:double"&gt;614955.8&lt;/D&gt;&lt;D xsi:type="xsd:double"&gt;463844.25&lt;/D&gt;&lt;D xsi:type="xsd:double"&gt;430721.75&lt;/D&gt;&lt;D xsi:type="xsd:double"&gt;358934.79&lt;/D&gt;&lt;D xsi:type="xsd:double"&gt;316436.91&lt;/D&gt;&lt;D xsi:type="xsd:double"&gt;170852.96&lt;/D&gt;&lt;D xsi:type="xsd:double"&gt;134198.54&lt;/D&gt;&lt;D xsi:type="xsd:double"&gt;96969.82&lt;/D&gt;&lt;D xsi:type="xsd:double"&gt;38262.45&lt;/D&gt;&lt;D xsi:type="xsd:double"&gt;36740.57&lt;/D&gt;&lt;D xsi:type="xsd:double"&gt;33050.72&lt;/D&gt;&lt;D xsi:type="xsd:double"&gt;28714.78&lt;/D&gt;&lt;D xsi:type="xsd:double"&gt;20330.07&lt;/D&gt;&lt;D xsi:type="xsd:double"&gt;20100.35&lt;/D&gt;&lt;D xsi:type="xsd:double"&gt;18779.47&lt;/D&gt;&lt;D xsi:type="xsd:double"&gt;7681.2&lt;/D&gt;&lt;D xsi:type="xsd:double"&gt;5886.53&lt;/D&gt;&lt;D xsi:type="xsd:double"&gt;3876.5&lt;/D&gt;&lt;D xsi:type="xsd:double"&gt;3876.5&lt;/D&gt;&lt;D xsi:type="xsd:double"&gt;1895.18&lt;/D&gt;&lt;D xsi:type="xsd:double"&gt;1579.31&lt;/D&gt;&lt;D xsi:type="xsd:double"&gt;1435.74&lt;/D&gt;&lt;D xsi:type="xsd:double"&gt;258.43&lt;/D&gt;&lt;D xsi:type="xsd:double"&gt;14.36&lt;/D&gt;&lt;/FQL&gt;&lt;FQL&gt;&lt;Q&gt;GSD-CA^OS_TOP_HLDR_MV(ALL,0D,,MTD,,F,SEC,TOP)&lt;/Q&gt;&lt;R&gt;0&lt;/R&gt;&lt;C&gt;0&lt;/C&gt;&lt;/FQL&gt;&lt;FQL&gt;&lt;Q&gt;GTMS-CA^OS_TOP_HLDR_MV(ALL,0D,,MTD,,F,SEC,TOP)&lt;/Q&gt;&lt;R&gt;3&lt;/R&gt;&lt;C&gt;1&lt;/C&gt;&lt;D xsi:type="xsd:double"&gt;511765.1&lt;/D&gt;&lt;D xsi:type="xsd:double"&gt;304283.75&lt;/D&gt;&lt;D xsi:type="xsd:double"&gt;261738.48&lt;/D&gt;&lt;/FQL&gt;&lt;FQL&gt;&lt;Q&gt;GUD-CA^OS_TOP_HLDR_MV(ALL,0D,,MTD,,F,SEC,TOP)&lt;/Q&gt;&lt;R&gt;56&lt;/R&gt;&lt;C&gt;1&lt;/C&gt;&lt;D xsi:type="xsd:double"&gt;51536443.43&lt;/D&gt;&lt;D xsi:type="xsd:double"&gt;48997298.42&lt;/D&gt;&lt;D xsi:type="xsd:double"&gt;38180429.23&lt;/D&gt;&lt;D xsi:type="xsd:double"&gt;35208212.45&lt;/D&gt;&lt;D xsi:type="xsd:double"&gt;32279491.27&lt;/D&gt;&lt;D xsi:type="xsd:double"&gt;30517256.17&lt;/D&gt;&lt;D xsi:type="xsd:double"&gt;26770517.89&lt;/D&gt;&lt;D xsi:type="xsd:double"&gt;15380310.93&lt;/D&gt;&lt;D xsi:type="xsd:double"&gt;15050723.64&lt;/D&gt;&lt;D xsi:type="xsd:double"&gt;12886678.4&lt;/D&gt;&lt;D xsi:type="xsd:double"&gt;11545307.64&lt;/D&gt;&lt;D xsi:type="xsd:double"&gt;8319760.19&lt;/D&gt;&lt;D xsi:type="xsd:double"&gt;7526901.02&lt;/D&gt;&lt;D xsi:type="xsd:double"&gt;5822491.97&lt;/D&gt;&lt;D xsi:type="xsd:double"&gt;4451438.59&lt;/D&gt;&lt;D xsi:type="xsd:double"&gt;4312127.95&lt;/D&gt;&lt;D xsi:type="xsd:double"&gt;3963406.85&lt;/D&gt;&lt;D xsi:type="xsd:double"&gt;3669128.23&lt;/D&gt;&lt;D xsi:type="xsd:double"&gt;3456559.75&lt;/D&gt;&lt;D xsi:type="xsd:double"&gt;2646344.8&lt;/D&gt;&lt;D xsi:type="xsd:double"&gt;2481292.41&lt;/D&gt;&lt;D xsi:type="xsd:double"&gt;1986427.17&lt;/D&gt;&lt;D xsi:type="xsd:double"&gt;1942772.35&lt;/D&gt;&lt;D xsi:type="xsd:double"&gt;1757325.59&lt;/D&gt;&lt;D xsi:type="xsd:double"&gt;1634733.83&lt;/D&gt;&lt;D xsi:type="xsd:double"&gt;1530877.81&lt;/D&gt;&lt;D xsi:type="xsd:double"&gt;1318986.05&lt;/D&gt;&lt;D xsi:type="xsd:double"&gt;1196686.2&lt;/D&gt;&lt;D xsi:type="xsd:double"&gt;1132690.08&lt;/D&gt;&lt;D xsi:type="xsd:double"&gt;1120164.2&lt;/D&gt;&lt;D xsi:type="xsd:double"&gt;960737.85&lt;/D&gt;&lt;D xsi:type="xsd:double"&gt;838358.38&lt;/D&gt;&lt;D xsi:type="xsd:double"&gt;697946.42&lt;/D&gt;&lt;D xsi:type="xsd:double"&gt;662120.28&lt;/D&gt;&lt;D xsi:type="xsd:double"&gt;660368.77&lt;/D&gt;&lt;D xsi:type="xsd:double"&gt;648294.04&lt;/D&gt;&lt;D xsi:type="xsd:double"&gt;510350.1&lt;/D&gt;&lt;D xsi:type="xsd:double"&gt;437875.13&lt;/D&gt;&lt;D xsi:type="xsd:double"&gt;408179.24&lt;/D&gt;&lt;D xsi:type="xsd:double"&gt;370681.2&lt;/D&gt;&lt;D xsi:type="xsd:double"&gt;310174.82&lt;/D&gt;&lt;D xsi:type="xsd:double"&gt;281009.68&lt;/D&gt;&lt;D xsi:type="xsd:double"&gt;250066.51&lt;/D&gt;&lt;D xsi:type="xsd:double"&gt;236386.23&lt;/D&gt;&lt;D xsi:type="xsd:double"&gt;206464.76&lt;/D&gt;&lt;D xsi:type="xsd:double"&gt;197707.26&lt;/D&gt;&lt;D xsi:type="xsd:double"&gt;188299.58&lt;/D&gt;&lt;D xsi:type="xsd:double"&gt;172496.26&lt;/D&gt;&lt;D xsi:type="xsd:double"&gt;155246.64&lt;/D&gt;&lt;D xsi:type="xsd:double"&gt;155034.33&lt;/D&gt;&lt;D xsi:type="xsd:double"&gt;133379.42&lt;/D&gt;&lt;D xsi:type="xsd:double"&gt;80011.73&lt;/D&gt;&lt;D xsi:type="xsd:double"&gt;66384.52&lt;/D&gt;&lt;D xsi:type="xsd:double"&gt;47688.58&lt;/D&gt;&lt;D xsi:type="xsd:double"&gt;9288.26&lt;/D&gt;&lt;D xsi:type="xsd:double"&gt;305.19&lt;/D&gt;&lt;/FQL&gt;&lt;FQL&gt;&lt;Q&gt;HBP-CA^OS_TOP_HLDR_MV(ALL,0D,,MTD,,F,SEC,TOP)&lt;/Q&gt;&lt;R&gt;0&lt;/R&gt;&lt;C&gt;0&lt;/C&gt;&lt;/FQL&gt;&lt;FQL&gt;&lt;Q&gt;HLS-CA^OS_TOP_HLDR_MV(ALL,0D,,MTD,,F,SEC,TOP)&lt;/Q&gt;&lt;R&gt;16&lt;/R&gt;&lt;C&gt;1&lt;/C&gt;&lt;D xsi:type="xsd:double"&gt;163062709.15&lt;/D&gt;&lt;D xsi:type="xsd:double"&gt;122297031.86&lt;/D&gt;&lt;D xsi:type="xsd:double"&gt;121898032.23&lt;/D&gt;&lt;D xsi:type="xsd:double"&gt;95119992.73&lt;/D&gt;&lt;D xsi:type="xsd:double"&gt;32227120.88&lt;/D&gt;&lt;D xsi:type="xsd:double"&gt;9792656.88&lt;/D&gt;&lt;D xsi:type="xsd:double"&gt;3091194.6&lt;/D&gt;&lt;D xsi:type="xsd:double"&gt;2973670.86&lt;/D&gt;&lt;D xsi:type="xsd:double"&gt;2092272.44&lt;/D&gt;&lt;D xsi:type="xsd:double"&gt;1174051.51&lt;/D&gt;&lt;D xsi:type="xsd:double"&gt;1085108.21&lt;/D&gt;&lt;D xsi:type="xsd:double"&gt;434636.24&lt;/D&gt;&lt;D xsi:type="xsd:double"&gt;277028.72&lt;/D&gt;&lt;D xsi:type="xsd:double"&gt;147052.92&lt;/D&gt;&lt;D xsi:type="xsd:double"&gt;60273.91&lt;/D&gt;&lt;D xsi:type="xsd:double"&gt;7767.71&lt;/D&gt;&lt;/FQL&gt;&lt;FQL&gt;&lt;Q&gt;HSDT-US^OS_TOP_HLDR_MV(ALL,0D,,MTD,,F,SEC,TOP)&lt;/Q&gt;&lt;R&gt;36&lt;/R&gt;&lt;C&gt;1&lt;/C&gt;&lt;D xsi:type="xsd:double"&gt;1842980.79&lt;/D&gt;&lt;D xsi:type="xsd:double"&gt;658106.98&lt;/D&gt;&lt;D xsi:type="xsd:double"&gt;220140.94&lt;/D&gt;&lt;D xsi:type="xsd:double"&gt;217953.24&lt;/D&gt;&lt;D xsi:type="xsd:double"&gt;169616.37&lt;/D&gt;&lt;D xsi:type="xsd:double"&gt;139832.56&lt;/D&gt;&lt;D xsi:type="xsd:double"&gt;68336.4&lt;/D&gt;&lt;D xsi:type="xsd:double"&gt;45526.54&lt;/D&gt;&lt;D xsi:type="xsd:double"&gt;36951.53&lt;/D&gt;&lt;D xsi:type="xsd:double"&gt;30072.89&lt;/D&gt;&lt;D xsi:type="xsd:double"&gt;20341.55&lt;/D&gt;&lt;D xsi:type="xsd:double"&gt;19278.41&lt;/D&gt;&lt;D xsi:type="xsd:double"&gt;15751.2&lt;/D&gt;&lt;D xsi:type="xsd:double"&gt;14300.5&lt;/D&gt;&lt;D xsi:type="xsd:double"&gt;12755.56&lt;/D&gt;&lt;D xsi:type="xsd:double"&gt;11447.82&lt;/D&gt;&lt;D xsi:type="xsd:double"&gt;5147.33&lt;/D&gt;&lt;D xsi:type="xsd:double"&gt;4142.43&lt;/D&gt;&lt;D xsi:type="xsd:double"&gt;3303.78&lt;/D&gt;&lt;D xsi:type="xsd:double"&gt;3004.11&lt;/D&gt;&lt;D xsi:type="xsd:double"&gt;2202.52&lt;/D&gt;&lt;D xsi:type="xsd:double"&gt;2133.69&lt;/D&gt;&lt;D xsi:type="xsd:double"&gt;2106.16&lt;/D&gt;&lt;D xsi:type="xsd:double"&gt;1601.06&lt;/D&gt;&lt;D xsi:type="xsd:double"&gt;667.11&lt;/D&gt;&lt;D xsi:type="xsd:double"&gt;592.99&lt;/D&gt;&lt;D xsi:type="xsd:double"&gt;529.45&lt;/D&gt;&lt;D xsi:type="xsd:double"&gt;317.67&lt;/D&gt;&lt;D xsi:type="xsd:double"&gt;158.84&lt;/D&gt;&lt;D xsi:type="xsd:double"&gt;158.84&lt;/D&gt;&lt;D xsi:type="xsd:double"&gt;84.71&lt;/D&gt;&lt;D xsi:type="xsd:double"&gt;42.36&lt;/D&gt;&lt;D xsi:type="xsd:double"&gt;27.53&lt;/D&gt;&lt;D xsi:type="xsd:double"&gt;21.18&lt;/D&gt;&lt;D xsi:type="xsd:double"&gt;21.18&lt;/D&gt;&lt;D xsi:type="xsd:double"&gt;1.06&lt;/D&gt;&lt;/FQL&gt;&lt;FQL&gt;&lt;Q&gt;HTL-CA^OS_TOP_HLDR_MV(ALL,0D,,MTD,,F,SEC,TOP)&lt;/Q&gt;&lt;R&gt;11&lt;/R&gt;&lt;C&gt;1&lt;/C&gt;&lt;D xsi:type="xsd:double"&gt;25420093.74&lt;/D&gt;&lt;D xsi:type="xsd:double"&gt;10703119.07&lt;/D&gt;&lt;D xsi:type="xsd:double"&gt;2654237.11&lt;/D&gt;&lt;D xsi:type="xsd:double"&gt;1919085.45&lt;/D&gt;&lt;D xsi:type="xsd:double"&gt;497714.36&lt;/D&gt;&lt;D xsi:type="xsd:double"&gt;390962.54&lt;/D&gt;&lt;D xsi:type="xsd:double"&gt;240847.84&lt;/D&gt;&lt;D xsi:type="xsd:double"&gt;234786.87&lt;/D&gt;&lt;D xsi:type="xsd:double"&gt;181399.17&lt;/D&gt;&lt;D xsi:type="xsd:double"&gt;162545.04&lt;/D&gt;&lt;D xsi:type="xsd:double"&gt;27211.78&lt;/D&gt;&lt;/FQL&gt;&lt;FQL&gt;&lt;Q&gt;ICO-CA^OS_TOP_HLDR_MV(ALL,0D,,MTD,,F,SEC,TOP)&lt;/Q&gt;&lt;R&gt;0&lt;/R&gt;&lt;C&gt;0&lt;/C&gt;&lt;/FQL&gt;&lt;FQL&gt;&lt;Q&gt;IDL-CA^OS_TOP_HLDR_MV(ALL,0D,,MTD,,F,SEC,TOP)&lt;/Q&gt;&lt;R&gt;0&lt;/R&gt;&lt;C&gt;0&lt;/C&gt;&lt;/FQL&gt;&lt;FQL&gt;&lt;Q&gt;IGXT-US^OS_TOP_HLDR_MV(ALL,0D,,MTD,,F,SEC,TOP)&lt;/Q&gt;&lt;R&gt;0&lt;/R&gt;&lt;C&gt;0&lt;/C&gt;&lt;/FQL&gt;&lt;FQL&gt;&lt;Q&gt;IMV-CA^OS_TOP_HLDR_MV(ALL,0D,,MTD,,F,SEC,TOP)&lt;/Q&gt;&lt;R&gt;25&lt;/R&gt;&lt;C&gt;1&lt;/C&gt;&lt;D xsi:type="xsd:double"&gt;43829943.46&lt;/D&gt;&lt;D xsi:type="xsd:double"&gt;17113799.04&lt;/D&gt;&lt;D xsi:type="xsd:double"&gt;1208283.45&lt;/D&gt;&lt;D xsi:type="xsd:double"&gt;812757.23&lt;/D&gt;&lt;D xsi:type="xsd:double"&gt;755724.12&lt;/D&gt;&lt;D xsi:type="xsd:double"&gt;567179.76&lt;/D&gt;&lt;D xsi:type="xsd:double"&gt;548626.28&lt;/D&gt;&lt;D xsi:type="xsd:double"&gt;381516.05&lt;/D&gt;&lt;D xsi:type="xsd:double"&gt;360359.02&lt;/D&gt;&lt;D xsi:type="xsd:double"&gt;322220.95&lt;/D&gt;&lt;D xsi:type="xsd:double"&gt;245519.47&lt;/D&gt;&lt;D xsi:type="xsd:double"&gt;244307.92&lt;/D&gt;&lt;D xsi:type="xsd:double"&gt;237831.28&lt;/D&gt;&lt;D xsi:type="xsd:double"&gt;186991.26&lt;/D&gt;&lt;D xsi:type="xsd:double"&gt;151276.29&lt;/D&gt;&lt;D xsi:type="xsd:double"&gt;140971.67&lt;/D&gt;&lt;D xsi:type="xsd:double"&gt;139753.67&lt;/D&gt;&lt;D xsi:type="xsd:double"&gt;128888.38&lt;/D&gt;&lt;D xsi:type="xsd:double"&gt;100694.05&lt;/D&gt;&lt;D xsi:type="xsd:double"&gt;80941.9&lt;/D&gt;&lt;D xsi:type="xsd:double"&gt;75663.92&lt;/D&gt;&lt;D xsi:type="xsd:double"&gt;46722.04&lt;/D&gt;&lt;D xsi:type="xsd:double"&gt;16059.49&lt;/D&gt;&lt;D xsi:type="xsd:double"&gt;1024.66&lt;/D&gt;&lt;D xsi:type="xsd:double"&gt;109.56&lt;/D&gt;&lt;/FQL&gt;&lt;FQL&gt;&lt;Q&gt;IN-CA^OS_TOP_HLDR_MV(ALL,0D,,MTD,,F,SEC,TOP)&lt;/Q&gt;&lt;R&gt;3&lt;/R&gt;&lt;C&gt;1&lt;/C&gt;&lt;D xsi:type="xsd:double"&gt;365729.7&lt;/D&gt;&lt;D xsi:type="xsd:double"&gt;91806.75&lt;/D&gt;&lt;D xsi:type="xsd:double"&gt;3274.04&lt;/D&gt;&lt;/FQL&gt;&lt;FQL&gt;&lt;Q&gt;IPA-CA^OS_TOP_HLDR_MV(ALL,0D,,MTD,,F,SEC,TOP)&lt;/Q&gt;&lt;R&gt;0&lt;/R&gt;&lt;C&gt;0&lt;/C&gt;&lt;/FQL&gt;&lt;FQL&gt;&lt;Q&gt;JWEL-CA^OS_TOP_HLDR_MV(ALL,0D,,MTD,,F,SEC,TOP)&lt;/Q&gt;&lt;R&gt;50&lt;/R&gt;&lt;C&gt;1&lt;/C&gt;&lt;D xsi:type="xsd:double"&gt;302999227.75&lt;/D&gt;&lt;D xsi:type="xsd:double"&gt;102514426.14&lt;/D&gt;&lt;D xsi:type="xsd:double"&gt;89492706.43&lt;/D&gt;&lt;D xsi:type="xsd:double"&gt;75289844.34&lt;/D&gt;&lt;D xsi:type="xsd:double"&gt;67195290.87&lt;/D&gt;&lt;D xsi:type="xsd:double"&gt;57586456.89&lt;/D&gt;&lt;D xsi:type="xsd:double"&gt;50184422.31&lt;/D&gt;&lt;D xsi:type="xsd:double"&gt;47296299.67&lt;/D&gt;&lt;D xsi:type="xsd:double"&gt;40554406.13&lt;/D&gt;&lt;D xsi:type="xsd:double"&gt;39038020.83&lt;/D&gt;&lt;D xsi:type="xsd:double"&gt;19171452.27&lt;/D&gt;&lt;D xsi:type="xsd:double"&gt;14981229.32&lt;/D&gt;&lt;D xsi:type="xsd:double"&gt;14391800.09&lt;/D&gt;&lt;D xsi:type="xsd:double"&gt;13143707.64&lt;/D&gt;&lt;D xsi:type="xsd:double"&gt;12021320.1&lt;/D&gt;&lt;D xsi:type="xsd:double"&gt;10077439.63&lt;/D&gt;&lt;D xsi:type="xsd:double"&gt;10071617.88&lt;/D&gt;&lt;D xsi:type="xsd:double"&gt;9771574.13&lt;/D&gt;&lt;D xsi:type="xsd:double"&gt;7953398.56&lt;/D&gt;&lt;D xsi:type="xsd:double"&gt;5999038.95&lt;/D&gt;&lt;D xsi:type="xsd:double"&gt;4038991.95&lt;/D&gt;&lt;D xsi:type="xsd:double"&gt;3713063.82&lt;/D&gt;&lt;D xsi:type="xsd:double"&gt;3376611.78&lt;/D&gt;&lt;D xsi:type="xsd:double"&gt;3242935.57&lt;/D&gt;&lt;D xsi:type="xsd:double"&gt;3144772&lt;/D&gt;&lt;D xsi:type="xsd:double"&gt;2998646.21&lt;/D&gt;&lt;D xsi:type="xsd:double"&gt;2843698.25&lt;/D&gt;&lt;D xsi:type="xsd:double"&gt;2746206.42&lt;/D&gt;&lt;D xsi:type="xsd:double"&gt;2745579.46&lt;/D&gt;&lt;D xsi:type="xsd:double"&gt;2239893.78&lt;/D&gt;&lt;D xsi:type="xsd:double"&gt;1832326.89&lt;/D&gt;&lt;D xsi:type="xsd:double"&gt;1598695.81&lt;/D&gt;&lt;D xsi:type="xsd:double"&gt;1557764.46&lt;/D&gt;&lt;D xsi:type="xsd:double"&gt;1077560.11&lt;/D&gt;&lt;D xsi:type="xsd:double"&gt;835689.02&lt;/D&gt;&lt;D xsi:type="xsd:double"&gt;813163.35&lt;/D&gt;&lt;D xsi:type="xsd:double"&gt;775366.79&lt;/D&gt;&lt;D xsi:type="xsd:double"&gt;743391.98&lt;/D&gt;&lt;D xsi:type="xsd:double"&gt;722254.57&lt;/D&gt;&lt;D xsi:type="xsd:double"&gt;675770.18&lt;/D&gt;&lt;D xsi:type="xsd:double"&gt;649348.42&lt;/D&gt;&lt;D xsi:type="xsd:double"&gt;582174.44&lt;/D&gt;&lt;D xsi:type="xsd:double"&gt;458126.5&lt;/D&gt;&lt;D xsi:type="xsd:double"&gt;384235.13&lt;/D&gt;&lt;D xsi:type="xsd:double"&gt;376174.26&lt;/D&gt;&lt;D xsi:type="xsd:double"&gt;286608.96&lt;/D&gt;&lt;D xsi:type="xsd:double"&gt;195252.35&lt;/D&gt;&lt;D xsi:type="xsd:double"&gt;97670.96&lt;/D&gt;&lt;D xsi:type="xsd:double"&gt;89251.82&lt;/D&gt;&lt;D xsi:type="xsd:double"&gt;8956.53&lt;/D&gt;&lt;/FQL&gt;&lt;FQL&gt;&lt;Q&gt;KLY-CA^OS_TOP_HLDR_MV(ALL,0D,,MTD,,F,SEC,TOP)&lt;/Q&gt;&lt;R&gt;1&lt;/R&gt;&lt;C&gt;1&lt;/C&gt;&lt;D xsi:type="xsd:double"&gt;1727595.69&lt;/D&gt;&lt;/FQL&gt;&lt;FQL&gt;&lt;Q&gt;KNE-CA^OS_TOP_HLDR_MV(ALL,0D,,MTD,,F,SEC,TOP)&lt;/Q&gt;&lt;R&gt;0&lt;/R&gt;&lt;C&gt;0&lt;/C&gt;&lt;/FQL&gt;&lt;FQL&gt;&lt;Q&gt;LMNL-CA^OS_TOP_HLDR_MV(ALL,0D,,MTD,,F,SEC,TOP)&lt;/Q&gt;&lt;R&gt;5&lt;/R&gt;&lt;C&gt;1&lt;/C&gt;&lt;D xsi:type="xsd:double"&gt;41404070.07&lt;/D&gt;&lt;D xsi:type="xsd:double"&gt;1272.11&lt;/D&gt;&lt;D xsi:type="xsd:double"&gt;1032.8&lt;/D&gt;&lt;D xsi:type="xsd:double"&gt;780.9&lt;/D&gt;&lt;D xsi:type="xsd:double"&gt;277.09&lt;/D&gt;&lt;/FQL&gt;&lt;FQL&gt;&lt;Q&gt;MDNA-CA^OS_TOP_HLDR_MV(ALL,0D,,MTD,,F,SEC,TOP)&lt;/Q&gt;&lt;R&gt;0&lt;/R&gt;&lt;C&gt;0&lt;/C&gt;&lt;/FQL&gt;&lt;FQL&gt;&lt;Q&gt;MIST-US^OS_TOP_HLDR_MV(ALL,0D,,MTD,,F,SEC,USD)&lt;/Q&gt;&lt;R&gt;17&lt;/R&gt;&lt;C&gt;1&lt;/C&gt;&lt;D xsi:type="xsd:double"&gt;18296032.48&lt;/D&gt;&lt;D xsi:type="xsd:double"&gt;4673302.56&lt;/D&gt;&lt;D xsi:type="xsd:double"&gt;2478767.6&lt;/D&gt;&lt;D xsi:type="xsd:double"&gt;1358398.48&lt;/D&gt;&lt;D xsi:type="xsd:double"&gt;904434.4&lt;/D&gt;&lt;D xsi:type="xsd:double"&gt;885027.92&lt;/D&gt;&lt;D xsi:type="xsd:double"&gt;813477.92&lt;/D&gt;&lt;D xsi:type="xsd:double"&gt;288286.08&lt;/D&gt;&lt;D xsi:type="xsd:double"&gt;191809.12&lt;/D&gt;&lt;D xsi:type="xsd:double"&gt;176350.08&lt;/D&gt;&lt;D xsi:type="xsd:double"&gt;97795.6&lt;/D&gt;&lt;D xsi:type="xsd:double"&gt;57235.76&lt;/D&gt;&lt;D xsi:type="xsd:double"&gt;49251.84&lt;/D&gt;&lt;D xsi:type="xsd:double"&gt;43426.08&lt;/D&gt;&lt;D xsi:type="xsd:double"&gt;1038.8&lt;/D&gt;&lt;D xsi:type="xsd:double"&gt;220.48&lt;/D&gt;&lt;D xsi:type="xsd:double"&gt;207.76&lt;/D&gt;&lt;/FQL&gt;&lt;FQL&gt;&lt;Q&gt;MIR-CA^OS_TOP_HLDR_MV(ALL,0D,,MTD,,F,SEC,USD)&lt;/Q&gt;&lt;R&gt;0&lt;/R&gt;&lt;C&gt;0&lt;/C&gt;&lt;/FQL&gt;&lt;FQL&gt;&lt;Q&gt;MIMI-CA^OS_TOP_HLDR_MV(ALL,0D,,MTD,,F,SEC,USD)&lt;/Q&gt;&lt;R&gt;1&lt;/R&gt;&lt;C&gt;1&lt;/C&gt;&lt;D xsi:type="xsd:double"&gt;46239.37&lt;/D&gt;&lt;/FQL&gt;&lt;FQL&gt;&lt;Q&gt;MDX-CA^OS_TOP_HLDR_MV(ALL,0D,,MTD,,F,SEC,USD)&lt;/Q&gt;&lt;R&gt;0&lt;/R&gt;&lt;C&gt;0&lt;/C&gt;&lt;/FQL&gt;&lt;FQL&gt;&lt;Q&gt;MDP-CA^OS_TOP_HLDR_MV(ALL,0D,,MTD,,F,SEC,USD)&lt;/Q&gt;&lt;R&gt;2&lt;/R&gt;&lt;C&gt;1&lt;/C&gt;&lt;D xsi:type="xsd:double"&gt;171952.87&lt;/D&gt;&lt;D xsi:type="xsd:double"&gt;162061.67&lt;/D&gt;&lt;/FQL&gt;&lt;FQL&gt;&lt;Q&gt;MDNA-CA^OS_TOP_HLDR_MV(ALL,0D,,MTD,,F,SEC,USD)&lt;/Q&gt;&lt;R&gt;0&lt;/R&gt;&lt;C&gt;0&lt;/C&gt;&lt;/FQL&gt;&lt;FQL&gt;&lt;Q&gt;LMNL-CA^OS_TOP_HLDR_MV(ALL,0D,,MTD,,F,SEC,USD)&lt;/Q&gt;&lt;R&gt;18&lt;/R&gt;&lt;C&gt;1&lt;/C&gt;&lt;D xsi:type="xsd:double"&gt;28957035.03&lt;/D&gt;&lt;D xsi:type="xsd:double"&gt;303275.77&lt;/D&gt;&lt;D xsi:type="xsd:double"&gt;72187.54&lt;/D&gt;&lt;D xsi:type="xsd:double"&gt;21599.01&lt;/D&gt;&lt;D xsi:type="xsd:double"&gt;13036.92&lt;/D&gt;&lt;D xsi:type="xsd:double"&gt;8808.73&lt;/D&gt;&lt;D xsi:type="xsd:double"&gt;6862&lt;/D&gt;&lt;D xsi:type="xsd:double"&gt;4192.96&lt;/D&gt;&lt;D xsi:type="xsd:double"&gt;2501.68&lt;/D&gt;&lt;D xsi:type="xsd:double"&gt;2404.78&lt;/D&gt;&lt;D xsi:type="xsd:double"&gt;1444.63&lt;/D&gt;&lt;D xsi:type="xsd:double"&gt;369.97&lt;/D&gt;&lt;D xsi:type="xsd:double"&gt;255.45&lt;/D&gt;&lt;D xsi:type="xsd:double"&gt;193.79&lt;/D&gt;&lt;D xsi:type="xsd:double"&gt;61.66&lt;/D&gt;&lt;D xsi:type="xsd:double"&gt;61.66&lt;/D&gt;&lt;D xsi:type="xsd:double"&gt;8.81&lt;/D&gt;&lt;D xsi:type="xsd:double"&gt;8.81&lt;/D&gt;&lt;/FQL&gt;&lt;FQL&gt;&lt;Q&gt;KNE-CA^OS_TOP_HLDR_MV(ALL,0D,,MTD,,F,SEC,USD)&lt;/Q&gt;&lt;R&gt;0&lt;/R&gt;&lt;C&gt;0&lt;/C&gt;&lt;/FQL&gt;&lt;FQL&gt;&lt;Q&gt;KLY-CA^OS_TOP_HLDR_MV(ALL,0D,,MTD,,F,SEC,USD)&lt;/Q&gt;&lt;R&gt;1&lt;/R&gt;&lt;C&gt;1&lt;/C&gt;&lt;D xsi:type="xsd:double"&gt;459250&lt;/D&gt;&lt;/FQL&gt;&lt;FQL&gt;&lt;Q&gt;JWEL-CA^OS_TOP_HLDR_MV(ALL,0D,,MTD,,F,SEC,USD)&lt;/Q&gt;&lt;R&gt;68&lt;/R&gt;&lt;C&gt;1&lt;/C&gt;&lt;D xsi:type="xsd:double"&gt;134773798.71&lt;/D&gt;&lt;D xsi:type="xsd:double"&gt;56810531.92&lt;/D&gt;&lt;D xsi:type="xsd:double"&gt;49434671.5&lt;/D&gt;&lt;D xsi:type="xsd:double"&gt;41359982.14&lt;/D&gt;&lt;D xsi:type="xsd:double"&gt;38082467.2&lt;/D&gt;&lt;D xsi:type="xsd:double"&gt;32392095.13&lt;/D&gt;&lt;D xsi:type="xsd:double"&gt;27810756.33&lt;/D&gt;&lt;D xsi:type="xsd:double"&gt;24700782.65&lt;/D&gt;&lt;D xsi:type="xsd:double"&gt;12630292.68&lt;/D&gt;&lt;D xsi:type="xsd:double"&gt;11081150.3&lt;/D&gt;&lt;D xsi:type="xsd:double"&gt;8788780.91&lt;/D&gt;&lt;D xsi:type="xsd:double"&gt;8600591.71&lt;/D&gt;&lt;D xsi:type="xsd:double"&gt;6792481.32&lt;/D&gt;&lt;D xsi:type="xsd:double"&gt;6672117.66&lt;/D&gt;&lt;D xsi:type="xsd:double"&gt;5588050.55&lt;/D&gt;&lt;D xsi:type="xsd:double"&gt;5509429.5&lt;/D&gt;&lt;D xsi:type="xsd:double"&gt;5474313.09&lt;/D&gt;&lt;D xsi:type="xsd:double"&gt;5330745.3&lt;/D&gt;&lt;D xsi:type="xsd:double"&gt;5274112.34&lt;/D&gt;&lt;D xsi:type="xsd:double"&gt;3844192.02&lt;/D&gt;&lt;D xsi:type="xsd:double"&gt;3364846.84&lt;/D&gt;&lt;D xsi:type="xsd:double"&gt;2634028.46&lt;/D&gt;&lt;D xsi:type="xsd:double"&gt;2357589.12&lt;/D&gt;&lt;D xsi:type="xsd:double"&gt;2250651.59&lt;/D&gt;&lt;D xsi:type="xsd:double"&gt;2057672.65&lt;/D&gt;&lt;D xsi:type="xsd:double"&gt;1968181.65&lt;/D&gt;&lt;D xsi:type="xsd:double"&gt;1707203.44&lt;/D&gt;&lt;D xsi:type="xsd:double"&gt;1683478.15&lt;/D&gt;&lt;D xsi:type="xsd:double"&gt;1621112.4&lt;/D&gt;&lt;D xsi:type="xsd:double"&gt;1575895.38&lt;/D&gt;&lt;D xsi:type="xsd:double"&gt;1316282.12&lt;/D&gt;&lt;D xsi:type="xsd:double"&gt;1310251.53&lt;/D&gt;&lt;D xsi:type="xsd:double"&gt;1240862.5&lt;/D&gt;&lt;D xsi:type="xsd:double"&gt;1226170.69&lt;/D&gt;&lt;D xsi:type="xsd:double"&gt;1179638.34&lt;/D&gt;&lt;D xsi:type="xsd:double"&gt;1097294.71&lt;/D&gt;&lt;D xsi:type="xsd:double"&gt;925683.42&lt;/D&gt;&lt;D xsi:type="xsd:double"&gt;752880.91&lt;/D&gt;&lt;D xsi:type="xsd:double"&gt;632839.88&lt;/D&gt;&lt;D xsi:type="xsd:double"&gt;617130.56&lt;/D&gt;&lt;D xsi:type="xsd:double"&gt;574817.14&lt;/D&gt;&lt;D xsi:type="xsd:double"&gt;461600.85&lt;/D&gt;&lt;D xsi:type="xsd:double"&gt;450879.8&lt;/D&gt;&lt;D xsi:type="xsd:double"&gt;450631.63&lt;/D&gt;&lt;D xsi:type="xsd:double"&gt;449490.03&lt;/D&gt;&lt;D xsi:type="xsd:double"&gt;416929.8&lt;/D&gt;&lt;D xsi:type="xsd:double"&gt;411966.35&lt;/D&gt;&lt;D xsi:type="xsd:double"&gt;382185.65&lt;/D&gt;&lt;D xsi:type="xsd:double"&gt;333717.56&lt;/D&gt;&lt;D xsi:type="xsd:double"&gt;326371.65&lt;/D&gt;&lt;D xsi:type="xsd:double"&gt;278350.28&lt;/D&gt;&lt;D xsi:type="xsd:double"&gt;260581.12&lt;/D&gt;&lt;D xsi:type="xsd:double"&gt;248172.5&lt;/D&gt;&lt;D xsi:type="xsd:double"&gt;212932&lt;/D&gt;&lt;D xsi:type="xsd:double"&gt;143741.51&lt;/D&gt;&lt;D xsi:type="xsd:double"&gt;126617.61&lt;/D&gt;&lt;D xsi:type="xsd:double"&gt;120363.66&lt;/D&gt;&lt;D xsi:type="xsd:double"&gt;111677.62&lt;/D&gt;&lt;D xsi:type="xsd:double"&gt;73781.68&lt;/D&gt;&lt;D xsi:type="xsd:double"&gt;65864.98&lt;/D&gt;&lt;D xsi:type="xsd:double"&gt;62216.85&lt;/D&gt;&lt;D xsi:type="xsd:double"&gt;54126.42&lt;/D&gt;&lt;D xsi:type="xsd:double"&gt;51421.34&lt;/D&gt;&lt;D xsi:type="xsd:double"&gt;29780.7&lt;/D&gt;&lt;D xsi:type="xsd:double"&gt;20523.87&lt;/D&gt;&lt;D xsi:type="xsd:double"&gt;19853.8&lt;/D&gt;&lt;D xsi:type="xsd:double"&gt;4963.45&lt;/D&gt;&lt;D xsi:type="xsd:double"&gt;496.34&lt;/D&gt;&lt;/FQL&gt;&lt;FQL&gt;&lt;Q&gt;IPA-CA^OS_TOP_HLDR_MV(ALL,0D,,MTD,,F,SEC,USD)&lt;/Q&gt;&lt;R&gt;0&lt;/R&gt;&lt;C&gt;0&lt;/C&gt;&lt;/FQL&gt;&lt;FQL&gt;&lt;Q&gt;IN-CA^OS_TOP_HLDR_MV(ALL,0D,,MTD,,F,SEC,USD)&lt;/Q&gt;&lt;R&gt;1&lt;/R&gt;&lt;C&gt;1&lt;/C&gt;&lt;D xsi:type="xsd:double"&gt;116545.32&lt;/D&gt;&lt;/FQL&gt;&lt;FQL&gt;&lt;Q&gt;IMV-CA^OS_TOP_HLDR_MV(ALL,0D,,MTD,,F,SEC,USD)&lt;/Q&gt;&lt;R&gt;28&lt;/R&gt;&lt;C&gt;1&lt;/C&gt;&lt;D xsi:type="xsd:double"&gt;21300919.93&lt;/D&gt;&lt;D xsi:type="xsd:double"&gt;5830075.2&lt;/D&gt;&lt;D xsi:type="xsd:double"&gt;277011.45&lt;/D&gt;&lt;D xsi:type="xsd:double"&gt;253696.87&lt;/D&gt;&lt;D xsi:type="xsd:double"&gt;251401.99&lt;/D&gt;&lt;D xsi:type="xsd:double"&gt;226241.21&lt;/D&gt;&lt;D xsi:type="xsd:double"&gt;142894&lt;/D&gt;&lt;D xsi:type="xsd:double"&gt;115215.43&lt;/D&gt;&lt;D xsi:type="xsd:double"&gt;114315.2&lt;/D&gt;&lt;D xsi:type="xsd:double"&gt;108342.23&lt;/D&gt;&lt;D xsi:type="xsd:double"&gt;82881.38&lt;/D&gt;&lt;D xsi:type="xsd:double"&gt;80746.54&lt;/D&gt;&lt;D xsi:type="xsd:double"&gt;71426.99&lt;/D&gt;&lt;D xsi:type="xsd:double"&gt;68894.91&lt;/D&gt;&lt;D xsi:type="xsd:double"&gt;68712.01&lt;/D&gt;&lt;D xsi:type="xsd:double"&gt;67085.88&lt;/D&gt;&lt;D xsi:type="xsd:double"&gt;63573.54&lt;/D&gt;&lt;D xsi:type="xsd:double"&gt;62516.12&lt;/D&gt;&lt;D xsi:type="xsd:double"&gt;44654.38&lt;/D&gt;&lt;D xsi:type="xsd:double"&gt;39247.27&lt;/D&gt;&lt;D xsi:type="xsd:double"&gt;32839.9&lt;/D&gt;&lt;D xsi:type="xsd:double"&gt;23914.74&lt;/D&gt;&lt;D xsi:type="xsd:double"&gt;13394.88&lt;/D&gt;&lt;D xsi:type="xsd:double"&gt;10002.58&lt;/D&gt;&lt;D xsi:type="xsd:double"&gt;9582.47&lt;/D&gt;&lt;D xsi:type="xsd:double"&gt;2857.88&lt;/D&gt;&lt;D xsi:type="xsd:double"&gt;2534.94&lt;/D&gt;&lt;D xsi:type="xsd:double"&gt;803.06&lt;/D&gt;&lt;/FQL&gt;&lt;FQL&gt;&lt;Q&gt;IGXT-US^OS_TOP_HLDR_MV(ALL,0D,,MTD,,F,SEC,USD)&lt;/Q&gt;&lt;R&gt;0&lt;/R&gt;&lt;C&gt;0&lt;/C&gt;&lt;/FQL&gt;&lt;FQL&gt;&lt;Q&gt;IDL-CA^OS_TOP_HLDR_MV(ALL,0D,,MTD,,F,SEC,USD)&lt;/Q&gt;&lt;R&gt;0&lt;/R&gt;&lt;C&gt;0&lt;/C&gt;&lt;/FQL&gt;&lt;FQL&gt;&lt;Q&gt;ICO-CA^OS_TOP_HLDR_MV(ALL,0D,,MTD,,F,SEC,USD)&lt;/Q&gt;&lt;R&gt;0&lt;/R&gt;&lt;C&gt;0&lt;/C&gt;&lt;/FQL&gt;&lt;FQL&gt;&lt;Q&gt;HTL-CA^OS_TOP_HLDR_MV(ALL,0D,,MTD,,F,SEC,USD)&lt;/Q&gt;&lt;R&gt;11&lt;/R&gt;&lt;C&gt;1&lt;/C&gt;&lt;D xsi:type="xsd:double"&gt;12044608.58&lt;/D&gt;&lt;D xsi:type="xsd:double"&gt;2135773.58&lt;/D&gt;&lt;D xsi:type="xsd:double"&gt;1728853.14&lt;/D&gt;&lt;D xsi:type="xsd:double"&gt;704096.14&lt;/D&gt;&lt;D xsi:type="xsd:double"&gt;111610.87&lt;/D&gt;&lt;D xsi:type="xsd:double"&gt;77017.47&lt;/D&gt;&lt;D xsi:type="xsd:double"&gt;53467.83&lt;/D&gt;&lt;D xsi:type="xsd:double"&gt;43265.6&lt;/D&gt;&lt;D xsi:type="xsd:double"&gt;19512.24&lt;/D&gt;&lt;D xsi:type="xsd:double"&gt;12893.55&lt;/D&gt;&lt;D xsi:type="xsd:double"&gt;6162.26&lt;/D&gt;&lt;/FQL&gt;&lt;FQL&gt;&lt;Q&gt;HSDT-US^OS_TOP_HLDR_MV(ALL,0D,,MTD,,F,SEC,USD)&lt;/Q&gt;&lt;R&gt;40&lt;/R&gt;&lt;C&gt;1&lt;/C&gt;&lt;D xsi:type="xsd:double"&gt;938505.11&lt;/D&gt;&lt;D xsi:type="xsd:double"&gt;886322.46&lt;/D&gt;&lt;D xsi:type="xsd:double"&gt;659142.63&lt;/D&gt;&lt;D xsi:type="xsd:double"&gt;380546.53&lt;/D&gt;&lt;D xsi:type="xsd:double"&gt;325390.65&lt;/D&gt;&lt;D xsi:type="xsd:double"&gt;151403.08&lt;/D&gt;&lt;D xsi:type="xsd:double"&gt;104442.31&lt;/D&gt;&lt;D xsi:type="xsd:double"&gt;83010.7&lt;/D&gt;&lt;D xsi:type="xsd:double"&gt;67334.33&lt;/D&gt;&lt;D xsi:type="xsd:double"&gt;48784.68&lt;/D&gt;&lt;D xsi:type="xsd:double"&gt;46093.43&lt;/D&gt;&lt;D xsi:type="xsd:double"&gt;43539.34&lt;/D&gt;&lt;D xsi:type="xsd:double"&gt;27819.12&lt;/D&gt;&lt;D xsi:type="xsd:do</t>
        </r>
      </text>
    </comment>
    <comment ref="A11" authorId="0" shapeId="0" xr:uid="{9E8054BF-7DCB-4683-BC2A-36D6E08BE742}">
      <text>
        <r>
          <rPr>
            <b/>
            <sz val="9"/>
            <color indexed="81"/>
            <rFont val="Tahoma"/>
            <family val="2"/>
          </rPr>
          <t>uble"&gt;21589.68&lt;/D&gt;&lt;D xsi:type="xsd:double"&gt;14036.53&lt;/D&gt;&lt;D xsi:type="xsd:double"&gt;9168&lt;/D&gt;&lt;D xsi:type="xsd:double"&gt;7584.76&lt;/D&gt;&lt;D xsi:type="xsd:double"&gt;5512.53&lt;/D&gt;&lt;D xsi:type="xsd:double"&gt;5099&lt;/D&gt;&lt;D xsi:type="xsd:double"&gt;2971.19&lt;/D&gt;&lt;D xsi:type="xsd:double"&gt;2478.62&lt;/D&gt;&lt;D xsi:type="xsd:double"&gt;2117.1&lt;/D&gt;&lt;D xsi:type="xsd:double"&gt;1529.7&lt;/D&gt;&lt;D xsi:type="xsd:double"&gt;1512.87&lt;/D&gt;&lt;D xsi:type="xsd:double"&gt;1446.59&lt;/D&gt;&lt;D xsi:type="xsd:double"&gt;1380.3&lt;/D&gt;&lt;D xsi:type="xsd:double"&gt;810.74&lt;/D&gt;&lt;D xsi:type="xsd:double"&gt;611.88&lt;/D&gt;&lt;D xsi:type="xsd:double"&gt;254.95&lt;/D&gt;&lt;D xsi:type="xsd:double"&gt;188.66&lt;/D&gt;&lt;D xsi:type="xsd:double"&gt;152.97&lt;/D&gt;&lt;D xsi:type="xsd:double"&gt;101.98&lt;/D&gt;&lt;D xsi:type="xsd:double"&gt;91.78&lt;/D&gt;&lt;D xsi:type="xsd:double"&gt;77.5&lt;/D&gt;&lt;D xsi:type="xsd:double"&gt;40.79&lt;/D&gt;&lt;D xsi:type="xsd:double"&gt;30.59&lt;/D&gt;&lt;D xsi:type="xsd:double"&gt;20.4&lt;/D&gt;&lt;D xsi:type="xsd:double"&gt;10.2&lt;/D&gt;&lt;D xsi:type="xsd:double"&gt;10.2&lt;/D&gt;&lt;D xsi:type="xsd:double"&gt;7.65&lt;/D&gt;&lt;/FQL&gt;&lt;FQL&gt;&lt;Q&gt;HLS-CA^OS_TOP_HLDR_MV(ALL,0D,,MTD,,F,SEC,USD)&lt;/Q&gt;&lt;R&gt;24&lt;/R&gt;&lt;C&gt;1&lt;/C&gt;&lt;D xsi:type="xsd:double"&gt;68424238.38&lt;/D&gt;&lt;D xsi:type="xsd:double"&gt;58028010.24&lt;/D&gt;&lt;D xsi:type="xsd:double"&gt;54003955.5&lt;/D&gt;&lt;D xsi:type="xsd:double"&gt;42055213.65&lt;/D&gt;&lt;D xsi:type="xsd:double"&gt;35664145.54&lt;/D&gt;&lt;D xsi:type="xsd:double"&gt;4669675.36&lt;/D&gt;&lt;D xsi:type="xsd:double"&gt;4404322.59&lt;/D&gt;&lt;D xsi:type="xsd:double"&gt;1081412.54&lt;/D&gt;&lt;D xsi:type="xsd:double"&gt;996366.31&lt;/D&gt;&lt;D xsi:type="xsd:double"&gt;964470.64&lt;/D&gt;&lt;D xsi:type="xsd:double"&gt;879584.42&lt;/D&gt;&lt;D xsi:type="xsd:double"&gt;684090.11&lt;/D&gt;&lt;D xsi:type="xsd:double"&gt;577375.62&lt;/D&gt;&lt;D xsi:type="xsd:double"&gt;533372.4&lt;/D&gt;&lt;D xsi:type="xsd:double"&gt;458806.94&lt;/D&gt;&lt;D xsi:type="xsd:double"&gt;195480.98&lt;/D&gt;&lt;D xsi:type="xsd:double"&gt;153144.55&lt;/D&gt;&lt;D xsi:type="xsd:double"&gt;134676.53&lt;/D&gt;&lt;D xsi:type="xsd:double"&gt;134596.53&lt;/D&gt;&lt;D xsi:type="xsd:double"&gt;68765.04&lt;/D&gt;&lt;D xsi:type="xsd:double"&gt;33935.82&lt;/D&gt;&lt;D xsi:type="xsd:double"&gt;28388.75&lt;/D&gt;&lt;D xsi:type="xsd:double"&gt;22668.33&lt;/D&gt;&lt;D xsi:type="xsd:double"&gt;7680.56&lt;/D&gt;&lt;/FQL&gt;&lt;FQL&gt;&lt;Q&gt;HBP-CA^OS_TOP_HLDR_MV(ALL,0D,,MTD,,F,SEC,USD)&lt;/Q&gt;&lt;R&gt;0&lt;/R&gt;&lt;C&gt;0&lt;/C&gt;&lt;/FQL&gt;&lt;FQL&gt;&lt;Q&gt;GUD-CA^OS_TOP_HLDR_MV(ALL,0D,,MTD,,F,SEC,USD)&lt;/Q&gt;&lt;R&gt;63&lt;/R&gt;&lt;C&gt;1&lt;/C&gt;&lt;D xsi:type="xsd:double"&gt;19456721.74&lt;/D&gt;&lt;D xsi:type="xsd:double"&gt;15500147.53&lt;/D&gt;&lt;D xsi:type="xsd:double"&gt;12657018.25&lt;/D&gt;&lt;D xsi:type="xsd:double"&gt;12607974.13&lt;/D&gt;&lt;D xsi:type="xsd:double"&gt;11186906.71&lt;/D&gt;&lt;D xsi:type="xsd:double"&gt;9215150.88&lt;/D&gt;&lt;D xsi:type="xsd:double"&gt;8986328.4&lt;/D&gt;&lt;D xsi:type="xsd:double"&gt;6622421.63&lt;/D&gt;&lt;D xsi:type="xsd:double"&gt;6003597.67&lt;/D&gt;&lt;D xsi:type="xsd:double"&gt;5669440.92&lt;/D&gt;&lt;D xsi:type="xsd:double"&gt;5005410.82&lt;/D&gt;&lt;D xsi:type="xsd:double"&gt;4182185.44&lt;/D&gt;&lt;D xsi:type="xsd:double"&gt;2895767.93&lt;/D&gt;&lt;D xsi:type="xsd:double"&gt;2284428.27&lt;/D&gt;&lt;D xsi:type="xsd:double"&gt;1783736.98&lt;/D&gt;&lt;D xsi:type="xsd:double"&gt;1478569.56&lt;/D&gt;&lt;D xsi:type="xsd:double"&gt;1432218.75&lt;/D&gt;&lt;D xsi:type="xsd:double"&gt;1123938.48&lt;/D&gt;&lt;D xsi:type="xsd:double"&gt;968555.28&lt;/D&gt;&lt;D xsi:type="xsd:double"&gt;802082.9&lt;/D&gt;&lt;D xsi:type="xsd:double"&gt;707822.27&lt;/D&gt;&lt;D xsi:type="xsd:double"&gt;687539.58&lt;/D&gt;&lt;D xsi:type="xsd:double"&gt;638567.98&lt;/D&gt;&lt;D xsi:type="xsd:double"&gt;595635.6&lt;/D&gt;&lt;D xsi:type="xsd:double"&gt;514365.01&lt;/D&gt;&lt;D xsi:type="xsd:double"&gt;480973.16&lt;/D&gt;&lt;D xsi:type="xsd:double"&gt;470153.31&lt;/D&gt;&lt;D xsi:type="xsd:double"&gt;449057.45&lt;/D&gt;&lt;D xsi:type="xsd:double"&gt;419534.64&lt;/D&gt;&lt;D xsi:type="xsd:double"&gt;375017.35&lt;/D&gt;&lt;D xsi:type="xsd:double"&gt;367294.81&lt;/D&gt;&lt;D xsi:type="xsd:double"&gt;334591.82&lt;/D&gt;&lt;D xsi:type="xsd:double"&gt;306493.36&lt;/D&gt;&lt;D xsi:type="xsd:double"&gt;272221.01&lt;/D&gt;&lt;D xsi:type="xsd:double"&gt;266161.06&lt;/D&gt;&lt;D xsi:type="xsd:double"&gt;258454.06&lt;/D&gt;&lt;D xsi:type="xsd:double"&gt;258220.98&lt;/D&gt;&lt;D xsi:type="xsd:double"&gt;242149.18&lt;/D&gt;&lt;D xsi:type="xsd:double"&gt;240326.02&lt;/D&gt;&lt;D xsi:type="xsd:double"&gt;227895.36&lt;/D&gt;&lt;D xsi:type="xsd:double"&gt;210005.57&lt;/D&gt;&lt;D xsi:type="xsd:double"&gt;162634.42&lt;/D&gt;&lt;D xsi:type="xsd:double"&gt;159329.93&lt;/D&gt;&lt;D xsi:type="xsd:double"&gt;116599.55&lt;/D&gt;&lt;D xsi:type="xsd:double"&gt;97611.73&lt;/D&gt;&lt;D xsi:type="xsd:double"&gt;87915.81&lt;/D&gt;&lt;D xsi:type="xsd:double"&gt;81042.7&lt;/D&gt;&lt;D xsi:type="xsd:double"&gt;70958.33&lt;/D&gt;&lt;D xsi:type="xsd:double"&gt;67332.72&lt;/D&gt;&lt;D xsi:type="xsd:double"&gt;60516.58&lt;/D&gt;&lt;D xsi:type="xsd:double"&gt;58527.67&lt;/D&gt;&lt;D xsi:type="xsd:double"&gt;51509.53&lt;/D&gt;&lt;D xsi:type="xsd:double"&gt;50654.92&lt;/D&gt;&lt;D xsi:type="xsd:double"&gt;34013.38&lt;/D&gt;&lt;D xsi:type="xsd:double"&gt;32765.14&lt;/D&gt;&lt;D xsi:type="xsd:double"&gt;31232.02&lt;/D&gt;&lt;D xsi:type="xsd:double"&gt;25886.84&lt;/D&gt;&lt;D xsi:type="xsd:double"&gt;18614.91&lt;/D&gt;&lt;D xsi:type="xsd:double"&gt;10840.57&lt;/D&gt;&lt;D xsi:type="xsd:double"&gt;9457.66&lt;/D&gt;&lt;D xsi:type="xsd:double"&gt;3625.61&lt;/D&gt;&lt;D xsi:type="xsd:double"&gt;1035.89&lt;/D&gt;&lt;D xsi:type="xsd:double"&gt;492.05&lt;/D&gt;&lt;/FQL&gt;&lt;FQL&gt;&lt;Q&gt;GTMS-CA^OS_TOP_HLDR_MV(ALL,0D,,MTD,,F,SEC,USD)&lt;/Q&gt;&lt;R&gt;2&lt;/R&gt;&lt;C&gt;1&lt;/C&gt;&lt;D xsi:type="xsd:double"&gt;85874.23&lt;/D&gt;&lt;D xsi:type="xsd:double"&gt;57510.05&lt;/D&gt;&lt;/FQL&gt;&lt;FQL&gt;&lt;Q&gt;GSD-CA^OS_TOP_HLDR_MV(ALL,0D,,MTD,,F,SEC,USD)&lt;/Q&gt;&lt;R&gt;0&lt;/R&gt;&lt;C&gt;0&lt;/C&gt;&lt;/FQL&gt;&lt;FQL&gt;&lt;Q&gt;FRX-CA^OS_TOP_HLDR_MV(ALL,0D,,MTD,,F,SEC,USD)&lt;/Q&gt;&lt;R&gt;33&lt;/R&gt;&lt;C&gt;1&lt;/C&gt;&lt;D xsi:type="xsd:double"&gt;35645491.89&lt;/D&gt;&lt;D xsi:type="xsd:double"&gt;14565179.52&lt;/D&gt;&lt;D xsi:type="xsd:double"&gt;8392905.6&lt;/D&gt;&lt;D xsi:type="xsd:double"&gt;8305479.5&lt;/D&gt;&lt;D xsi:type="xsd:double"&gt;7868349&lt;/D&gt;&lt;D xsi:type="xsd:double"&gt;7297360.4&lt;/D&gt;&lt;D xsi:type="xsd:double"&gt;6294679.2&lt;/D&gt;&lt;D xsi:type="xsd:double"&gt;2362331.91&lt;/D&gt;&lt;D xsi:type="xsd:double"&gt;1286107.87&lt;/D&gt;&lt;D xsi:type="xsd:double"&gt;1133444.42&lt;/D&gt;&lt;D xsi:type="xsd:double"&gt;773878.35&lt;/D&gt;&lt;D xsi:type="xsd:double"&gt;665277.65&lt;/D&gt;&lt;D xsi:type="xsd:double"&gt;368483.53&lt;/D&gt;&lt;D xsi:type="xsd:double"&gt;264997.25&lt;/D&gt;&lt;D xsi:type="xsd:double"&gt;222403.26&lt;/D&gt;&lt;D xsi:type="xsd:double"&gt;211571.16&lt;/D&gt;&lt;D xsi:type="xsd:double"&gt;168872.25&lt;/D&gt;&lt;D xsi:type="xsd:double"&gt;167683.26&lt;/D&gt;&lt;D xsi:type="xsd:double"&gt;124354.88&lt;/D&gt;&lt;D xsi:type="xsd:double"&gt;80720.52&lt;/D&gt;&lt;D xsi:type="xsd:double"&gt;75815.91&lt;/D&gt;&lt;D xsi:type="xsd:double"&gt;27556.71&lt;/D&gt;&lt;D xsi:type="xsd:double"&gt;24531.76&lt;/D&gt;&lt;D xsi:type="xsd:double"&gt;16086.4&lt;/D&gt;&lt;D xsi:type="xsd:double"&gt;15736.7&lt;/D&gt;&lt;D xsi:type="xsd:double"&gt;9774.24&lt;/D&gt;&lt;D xsi:type="xsd:double"&gt;8742.61&lt;/D&gt;&lt;D xsi:type="xsd:double"&gt;3243.51&lt;/D&gt;&lt;D xsi:type="xsd:double"&gt;1311.39&lt;/D&gt;&lt;D xsi:type="xsd:double"&gt;542.04&lt;/D&gt;&lt;D xsi:type="xsd:double"&gt;297.25&lt;/D&gt;&lt;D xsi:type="xsd:double"&gt;201.08&lt;/D&gt;&lt;D xsi:type="xsd:double"&gt;157.37&lt;/D&gt;&lt;/FQL&gt;&lt;FQL&gt;&lt;Q&gt;ETBI-US^OS_TOP_HLDR_MV(ALL,0D,,MTD,,F,SEC,USD)&lt;/Q&gt;&lt;R&gt;0&lt;/R&gt;&lt;C&gt;0&lt;/C&gt;&lt;/FQL&gt;&lt;FQL&gt;&lt;Q&gt;MDP-CA^OS_TOP_HLDR_MV(ALL,0D,,MTD,,F,SEC,TOP)&lt;/Q&gt;&lt;R&gt;3&lt;/R&gt;&lt;C&gt;1&lt;/C&gt;&lt;D xsi:type="xsd:double"&gt;8342642.6&lt;/D&gt;&lt;D xsi:type="xsd:double"&gt;1092099.12&lt;/D&gt;&lt;D xsi:type="xsd:double"&gt;407469.43&lt;/D&gt;&lt;/FQL&gt;&lt;FQL&gt;&lt;Q&gt;MDX-CA^OS_TOP_HLDR_MV(ALL,0D,,MTD,,F,SEC,TOP)&lt;/Q&gt;&lt;R&gt;0&lt;/R&gt;&lt;C&gt;0&lt;/C&gt;&lt;/FQL&gt;&lt;FQL&gt;&lt;Q&gt;MIMI-CA^OS_TOP_HLDR_MV(ALL,0D,,MTD,,F,SEC,TOP)&lt;/Q&gt;&lt;R&gt;2&lt;/R&gt;&lt;C&gt;1&lt;/C&gt;&lt;D xsi:type="xsd:double"&gt;346436.09&lt;/D&gt;&lt;D xsi:type="xsd:double"&gt;253068.53&lt;/D&gt;&lt;/FQL&gt;&lt;FQL&gt;&lt;Q&gt;MIR-CA^OS_TOP_HLDR_MV(ALL,0D,,MTD,,F,SEC,TOP)&lt;/Q&gt;&lt;R&gt;0&lt;/R&gt;&lt;C&gt;0&lt;/C&gt;&lt;/FQL&gt;&lt;FQL&gt;&lt;Q&gt;MIST-US^OS_TOP_HLDR_MV(ALL,0D,,MTD,,F,SEC,TOP)&lt;/Q&gt;&lt;R&gt;21&lt;/R&gt;&lt;C&gt;1&lt;/C&gt;&lt;D xsi:type="xsd:double"&gt;150997370.66&lt;/D&gt;&lt;D xsi:type="xsd:double"&gt;84988745.95&lt;/D&gt;&lt;D xsi:type="xsd:double"&gt;49903309.74&lt;/D&gt;&lt;D xsi:type="xsd:double"&gt;42289084.48&lt;/D&gt;&lt;D xsi:type="xsd:double"&gt;19184047.67&lt;/D&gt;&lt;D xsi:type="xsd:double"&gt;14177011.23&lt;/D&gt;&lt;D xsi:type="xsd:double"&gt;12469630.99&lt;/D&gt;&lt;D xsi:type="xsd:double"&gt;10231504.88&lt;/D&gt;&lt;D xsi:type="xsd:double"&gt;9192995.65&lt;/D&gt;&lt;D xsi:type="xsd:double"&gt;9016502.41&lt;/D&gt;&lt;D xsi:type="xsd:double"&gt;6138895.26&lt;/D&gt;&lt;D xsi:type="xsd:double"&gt;2214529.73&lt;/D&gt;&lt;D xsi:type="xsd:double"&gt;1800998.4&lt;/D&gt;&lt;D xsi:type="xsd:double"&gt;1391418.98&lt;/D&gt;&lt;D xsi:type="xsd:double"&gt;1001292.18&lt;/D&gt;&lt;D xsi:type="xsd:double"&gt;959202.38&lt;/D&gt;&lt;D xsi:type="xsd:double"&gt;909477.33&lt;/D&gt;&lt;D xsi:type="xsd:double"&gt;26857.67&lt;/D&gt;&lt;D xsi:type="xsd:double"&gt;19184.05&lt;/D&gt;&lt;D xsi:type="xsd:double"&gt;5716.85&lt;/D&gt;&lt;D xsi:type="xsd:double"&gt;1995.14&lt;/D&gt;&lt;/FQL&gt;&lt;FQL&gt;&lt;Q&gt;MPH-CA^OS_TOP_HLDR_MV(ALL,0D,,MTD,,F,SEC,TOP)&lt;/Q&gt;&lt;R&gt;2&lt;/R&gt;&lt;C&gt;1&lt;/C&gt;&lt;D xsi:type="xsd:double"&gt;33180856.75&lt;/D&gt;&lt;D xsi:type="xsd:double"&gt;15844386.89&lt;/D&gt;&lt;/FQL&gt;&lt;FQL&gt;&lt;Q&gt;NGEN-CA^OS_TOP_HLDR_MV(ALL,0D,,MTD,,F,SEC,TOP)&lt;/Q&gt;&lt;R&gt;0&lt;/R&gt;&lt;C&gt;0&lt;/C&gt;&lt;/FQL&gt;&lt;FQL&gt;&lt;Q&gt;NRI-CA^OS_TOP_HLDR_MV(ALL,0D,,MTD,,F,SEC,TOP)&lt;/Q&gt;&lt;R&gt;2&lt;/R&gt;&lt;C&gt;1&lt;/C&gt;&lt;D xsi:type="xsd:double"&gt;1781719.39&lt;/D&gt;&lt;D xsi:type="xsd:double"&gt;499494.6&lt;/D&gt;&lt;/FQL&gt;&lt;FQL&gt;&lt;Q&gt;NSHS-CA^OS_TOP_HLDR_MV(ALL,0D,,MTD,,F,SEC,TOP)&lt;/Q&gt;&lt;R&gt;0&lt;/R&gt;&lt;C&gt;0&lt;/C&gt;&lt;/FQL&gt;&lt;FQL&gt;&lt;Q&gt;NVCN-CA^OS_TOP_HLDR_MV(ALL,0D,,MTD,,F,SEC,TOP)&lt;/Q&gt;&lt;R&gt;18&lt;/R&gt;&lt;C&gt;1&lt;/C&gt;&lt;D xsi:type="xsd:double"&gt;3215612.55&lt;/D&gt;&lt;D xsi:type="xsd:double"&gt;2211525.12&lt;/D&gt;&lt;D xsi:type="xsd:double"&gt;1652196.58&lt;/D&gt;&lt;D xsi:type="xsd:double"&gt;198857.06&lt;/D&gt;&lt;D xsi:type="xsd:double"&gt;173910.5&lt;/D&gt;&lt;D xsi:type="xsd:double"&gt;168608.27&lt;/D&gt;&lt;D xsi:type="xsd:double"&gt;57515.5&lt;/D&gt;&lt;D xsi:type="xsd:double"&gt;26477.72&lt;/D&gt;&lt;D xsi:type="xsd:double"&gt;22907.24&lt;/D&gt;&lt;D xsi:type="xsd:double"&gt;14576.12&lt;/D&gt;&lt;D xsi:type="xsd:double"&gt;6245&lt;/D&gt;&lt;D xsi:type="xsd:double"&gt;5175.19&lt;/D&gt;&lt;D xsi:type="xsd:double"&gt;661.94&lt;/D&gt;&lt;D xsi:type="xsd:double"&gt;641.88&lt;/D&gt;&lt;D xsi:type="xsd:double"&gt;568.33&lt;/D&gt;&lt;D xsi:type="xsd:double"&gt;180.53&lt;/D&gt;&lt;D xsi:type="xsd:double"&gt;106.98&lt;/D&gt;&lt;D xsi:type="xsd:double"&gt;6.69&lt;/D&gt;&lt;/FQL&gt;&lt;FQL&gt;&lt;Q&gt;NVLNF-US^OS_TOP_HLDR_MV(ALL,0D,,MTD,,F,SEC,TOP)&lt;/Q&gt;&lt;R&gt;38&lt;/R&gt;&lt;C&gt;1&lt;/C&gt;&lt;D xsi:type="xsd:double"&gt;6603291.54&lt;/D&gt;&lt;D xsi:type="xsd:double"&gt;5259429.15&lt;/D&gt;&lt;D xsi:type="xsd:double"&gt;2374512.95&lt;/D&gt;&lt;D xsi:type="xsd:double"&gt;1941255.92&lt;/D&gt;&lt;D xsi:type="xsd:double"&gt;985494.11&lt;/D&gt;&lt;D xsi:type="xsd:double"&gt;350718.95&lt;/D&gt;&lt;D xsi:type="xsd:double"&gt;202783.41&lt;/D&gt;&lt;D xsi:type="xsd:double"&gt;185101.76&lt;/D&gt;&lt;D xsi:type="xsd:double"&gt;143069.49&lt;/D&gt;&lt;D xsi:type="xsd:double"&gt;88311.53&lt;/D&gt;&lt;D xsi:type="xsd:double"&gt;78019.71&lt;/D&gt;&lt;D xsi:type="xsd:double"&gt;67658.35&lt;/D&gt;&lt;D xsi:type="xsd:double"&gt;61784.83&lt;/D&gt;&lt;D xsi:type="xsd:double"&gt;33606.14&lt;/D&gt;&lt;D xsi:type="xsd:double"&gt;31350.36&lt;/D&gt;&lt;D xsi:type="xsd:double"&gt;16960.81&lt;/D&gt;&lt;D xsi:type="xsd:double"&gt;6484.12&lt;/D&gt;&lt;D xsi:type="xsd:double"&gt;3687.28&lt;/D&gt;&lt;D xsi:type="xsd:double"&gt;2198.12&lt;/D&gt;&lt;D xsi:type="xsd:double"&gt;1400.96&lt;/D&gt;&lt;D xsi:type="xsd:double"&gt;1017.65&lt;/D&gt;&lt;D xsi:type="xsd:double"&gt;858.22&lt;/D&gt;&lt;D xsi:type="xsd:double"&gt;780.2&lt;/D&gt;&lt;D xsi:type="xsd:double"&gt;705.57&lt;/D&gt;&lt;D xsi:type="xsd:double"&gt;512.22&lt;/D&gt;&lt;D xsi:type="xsd:double"&gt;393.49&lt;/D&gt;&lt;D xsi:type="xsd:double"&gt;361.27&lt;/D&gt;&lt;D xsi:type="xsd:double"&gt;323.95&lt;/D&gt;&lt;D xsi:type="xsd:double"&gt;305.29&lt;/D&gt;&lt;D xsi:type="xsd:double"&gt;196.75&lt;/D&gt;&lt;D xsi:type="xsd:double"&gt;169.61&lt;/D&gt;&lt;D xsi:type="xsd:double"&gt;84.8&lt;/D&gt;&lt;D xsi:type="xsd:double"&gt;72.93&lt;/D&gt;&lt;D xsi:type="xsd:double"&gt;67.84&lt;/D&gt;&lt;D xsi:type="xsd:double"&gt;52.58&lt;/D&gt;&lt;D xsi:type="xsd:double"&gt;33.92&lt;/D&gt;&lt;D xsi:type="xsd:double"&gt;20.35&lt;/D&gt;&lt;D xsi:type="xsd:double"&gt;13.57&lt;/D&gt;&lt;/FQL&gt;&lt;FQL&gt;&lt;Q&gt;ONCY-USA^OS_TOP_HLDR_MV(ALL,0D,,MTD,,F,SEC,TOP)&lt;/Q&gt;&lt;R&gt;27&lt;/R&gt;&lt;C&gt;1&lt;/C&gt;&lt;D xsi:type="xsd:double"&gt;346584.28&lt;/D&gt;&lt;D xsi:type="xsd:double"&gt;158042.04&lt;/D&gt;&lt;D xsi:type="xsd:double"&gt;122849.71&lt;/D&gt;&lt;D xsi:type="xsd:double"&gt;96530.25&lt;/D&gt;&lt;D xsi:type="xsd:double"&gt;63925.62&lt;/D&gt;&lt;D xsi:type="xsd:double"&gt;43254.63&lt;/D&gt;&lt;D xsi:type="xsd:double"&gt;39700.37&lt;/D&gt;&lt;D xsi:type="xsd:double"&gt;33954.73&lt;/D&gt;&lt;D xsi:type="xsd:double"&gt;29546.42&lt;/D&gt;&lt;D xsi:type="xsd:double"&gt;27360.17&lt;/D&gt;&lt;D xsi:type="xsd:double"&gt;14472.76&lt;/D&gt;&lt;D xsi:type="xsd:double"&gt;12005.23&lt;/D&gt;&lt;D xsi:type="xsd:double"&gt;11506.61&lt;/D&gt;&lt;D xsi:type="xsd:double"&gt;3763.94&lt;/D&gt;&lt;D xsi:type="xsd:double"&gt;3510.8&lt;/D&gt;&lt;D xsi:type="xsd:double"&gt;2689.99&lt;/D&gt;&lt;D xsi:type="xsd:double"&gt;2344.79&lt;/D&gt;&lt;D xsi:type="xsd:double"&gt;1876.86&lt;/D&gt;&lt;D xsi:type="xsd:double"&gt;1641.61&lt;/D&gt;&lt;D xsi:type="xsd:double"&gt;1209.47&lt;/D&gt;&lt;D xsi:type="xsd:double"&gt;938.43&lt;/D&gt;&lt;D xsi:type="xsd:double"&gt;536.98&lt;/D&gt;&lt;D xsi:type="xsd:double"&gt;536.98&lt;/D&gt;&lt;D xsi:type="xsd:double"&gt;268.49&lt;/D&gt;&lt;D xsi:type="xsd:double"&gt;58.81&lt;/D&gt;&lt;D xsi:type="xsd:double"&gt;25.57&lt;/D&gt;&lt;D xsi:type="xsd:double"&gt;2.56&lt;/D&gt;&lt;/FQL&gt;&lt;FQL&gt;&lt;Q&gt;OPS-CA^OS_TOP_HLDR_MV(ALL,0D,,MTD,,F,SEC,TOP)&lt;/Q&gt;&lt;R&gt;5&lt;/R&gt;&lt;C&gt;1&lt;/C&gt;&lt;D xsi:type="xsd:double"&gt;16745767.59&lt;/D&gt;&lt;D xsi:type="xsd:double"&gt;15172284.55&lt;/D&gt;&lt;D xsi:type="xsd:double"&gt;9958914.83&lt;/D&gt;&lt;D xsi:type="xsd:double"&gt;706807.4&lt;/D&gt;&lt;D xsi:type="xsd:double"&gt;66898.07&lt;/D&gt;&lt;/FQL&gt;&lt;FQL&gt;&lt;Q&gt;PMN-CA^OS_TOP_HLDR_MV(ALL,0D,,MTD,,F,SEC,TOP)&lt;/Q&gt;&lt;R&gt;5&lt;/R&gt;&lt;C&gt;1&lt;/C&gt;&lt;D xsi:type="xsd:double"&gt;63913.53&lt;/D&gt;&lt;D xsi:type="xsd:double"&gt;24762.24&lt;/D&gt;&lt;D xsi:type="xsd:double"&gt;16845.06&lt;/D&gt;&lt;D xsi:type="xsd:double"&gt;5053.52&lt;/D&gt;&lt;D xsi:type="xsd:double"&gt;3369.01&lt;/D&gt;&lt;/FQL&gt;&lt;FQL&gt;&lt;Q&gt;PRN-CA^OS_TOP_HLDR_MV(ALL,0D,,MTD,,F,SEC,TOP)&lt;/Q&gt;&lt;R&gt;6&lt;/R&gt;&lt;C&gt;1&lt;/C&gt;&lt;D xsi:type="xsd:double"&gt;14348755.1&lt;/D&gt;&lt;D xsi:type="xsd:double"&gt;12605181.8&lt;/D&gt;&lt;D xsi:type="xsd:double"&gt;4422324.33&lt;/D&gt;&lt;D xsi:type="xsd:double"&gt;2661836.61&lt;/D&gt;&lt;D xsi:type="xsd:double"&gt;610819.85&lt;/D&gt;&lt;D xsi:type="xsd:double"&gt;405014.99&lt;/D&gt;&lt;/FQL&gt;&lt;FQL&gt;&lt;Q&gt;PTQ-CA^OS_TOP_HLDR_MV(ALL,0D,,MTD,,F,SEC,TOP)&lt;/Q&gt;&lt;R&gt;2&lt;/R&gt;&lt;C&gt;1&lt;/C&gt;&lt;D xsi:type="xsd:double"&gt;11536837.67&lt;/D&gt;&lt;D xsi:type="xsd:double"&gt;1655310.56&lt;/D&gt;&lt;/FQL&gt;&lt;FQL&gt;&lt;Q&gt;QPT-CA^OS_TOP_HLDR_MV(ALL,0D,,MTD,,F,SEC,TOP)&lt;/Q&gt;&lt;R&gt;0&lt;/R&gt;&lt;C&gt;0&lt;/C&gt;&lt;/FQL&gt;&lt;FQL&gt;&lt;Q&gt;RVX-CA^OS_TOP_HLDR_MV(ALL,0D,,MTD,,F,SEC,TOP)&lt;/Q&gt;&lt;R&gt;2&lt;/R&gt;&lt;C&gt;1&lt;/C&gt;&lt;D xsi:type="xsd:double"&gt;66553466.62&lt;/D&gt;&lt;D xsi:type="xsd:double"&gt;43686.33&lt;/D&gt;&lt;/FQL&gt;&lt;FQL&gt;&lt;Q&gt;RX-CA^OS_TOP_HLDR_MV(ALL,0D,,MTD,,F,SEC,TOP)&lt;/Q&gt;&lt;R&gt;5&lt;/R&gt;&lt;C&gt;1&lt;/C&gt;&lt;D xsi:type="xsd:double"&gt;27882593.3&lt;/D&gt;&lt;D xsi:type="xsd:double"&gt;8752982.21&lt;/D&gt;&lt;D xsi:type="xsd:double"&gt;5697847.32&lt;/D&gt;&lt;D xsi:type="xsd:double"&gt;2268887.12&lt;/D&gt;&lt;D xsi:type="xsd:double"&gt;599520.97&lt;/D&gt;&lt;/FQL&gt;&lt;FQL&gt;&lt;Q&gt;SBM-CA^OS_TOP_HLDR_MV(ALL,0D,,MTD,,F,SEC,TOP)&lt;/Q&gt;&lt;R&gt;0&lt;/R&gt;&lt;C&gt;0&lt;/C&gt;&lt;/FQL&gt;&lt;FQL&gt;&lt;Q&gt;SQD-CA^OS_TOP_HLDR_MV(ALL,0D,,MTD,,F,SEC,TOP)&lt;/Q&gt;&lt;R&gt;1&lt;/R&gt;&lt;C&gt;1&lt;/C&gt;&lt;D xsi:type="xsd:double"&gt;429765.96&lt;/D&gt;&lt;/FQL&gt;&lt;FQL&gt;&lt;Q&gt;SVA-CA^OS_TOP_HLDR_MV(ALL,0D,,MTD,,F,SEC,TOP)&lt;/Q&gt;&lt;R&gt;1&lt;/R&gt;&lt;C&gt;1&lt;/C&gt;&lt;D xsi:type="xsd:double"&gt;33690.12&lt;/D&gt;&lt;/FQL&gt;&lt;FQL&gt;&lt;Q&gt;TBP-CA^OS_TOP_HLDR_MV(ALL,0D,,MTD,,F,SEC,TOP)&lt;/Q&gt;&lt;R&gt;3&lt;/R&gt;&lt;C&gt;1&lt;/C&gt;&lt;D xsi:type="xsd:double"&gt;1182895.86&lt;/D&gt;&lt;D xsi:type="xsd:double"&gt;406086.21&lt;/D&gt;&lt;D xsi:type="xsd:double"&gt;204068.5&lt;/D&gt;&lt;/FQL&gt;&lt;FQL&gt;&lt;Q&gt;TH-CA^OS_TOP_HLDR_MV(ALL,0D,,MTD,,F,SEC,TOP)&lt;/Q&gt;&lt;R&gt;30&lt;/R&gt;&lt;C&gt;1&lt;/C&gt;&lt;D xsi:type="xsd:double"&gt;41610823.58&lt;/D&gt;&lt;D xsi:type="xsd:double"&gt;25915929.41&lt;/D&gt;&lt;D xsi:type="xsd:double"&gt;25295242.9&lt;/D&gt;&lt;D xsi:type="xsd:double"&gt;5612159.3&lt;/D&gt;&lt;D xsi:type="xsd:double"&gt;580303.01&lt;/D&gt;&lt;D xsi:type="xsd:double"&gt;476742.96&lt;/D&gt;&lt;D xsi:type="xsd:double"&gt;461912.57&lt;/D&gt;&lt;D xsi:type="xsd:double"&gt;448766.71&lt;/D&gt;&lt;D xsi:type="xsd:double"&gt;399688.42&lt;/D&gt;&lt;D xsi:type="xsd:double"&gt;369301.99&lt;/D&gt;&lt;D xsi:type="xsd:double"&gt;318409.59&lt;/D&gt;&lt;D xsi:type="xsd:double"&gt;310492.27&lt;/D&gt;&lt;D xsi:type="xsd:double"&gt;190352.5&lt;/D&gt;&lt;D xsi:type="xsd:double"&gt;168505.37&lt;/D&gt;&lt;D xsi:type="xsd:double"&gt;164883.62&lt;/D&gt;&lt;D xsi:type="xsd:double"&gt;126988.05&lt;/D&gt;&lt;D xsi:type="xsd:double"&gt;106903.21&lt;/D&gt;&lt;D xsi:type="xsd:double"&gt;98493.49&lt;/D&gt;&lt;D xsi:type="xsd:double"&gt;97184.74&lt;/D&gt;&lt;D xsi:type="xsd:double"&gt;92468.04&lt;/D&gt;&lt;D xsi:type="xsd:double"&gt;90705.75&lt;/D&gt;&lt;D xsi:type="xsd:double"&gt;75804.09&lt;/D&gt;&lt;D xsi:type="xsd:double"&gt;64789.82&lt;/D&gt;&lt;D xsi:type="xsd:double"&gt;60358.2&lt;/D&gt;&lt;D xsi:type="xsd:double"&gt;48592.37&lt;/D&gt;&lt;D xsi:type="xsd:double"&gt;33600&lt;/D&gt;&lt;D xsi:type="xsd:double"&gt;32705.9&lt;/D&gt;&lt;D xsi:type="xsd:double"&gt;25682.69&lt;/D&gt;&lt;D xsi:type="xsd:double"&gt;1943.69&lt;/D&gt;&lt;D xsi:type="xsd:double"&gt;647.9&lt;/D&gt;&lt;/FQL&gt;&lt;FQL&gt;&lt;Q&gt;TLT-CA^OS_TOP_HLDR_MV(ALL,0D,,MTD,,F,SEC,TOP)&lt;/Q&gt;&lt;R&gt;1&lt;/R&gt;&lt;C&gt;1&lt;/C&gt;&lt;D xsi:type="xsd:double"&gt;42708.53&lt;/D&gt;&lt;/FQL&gt;&lt;FQL&gt;&lt;Q&gt;EPI-CA^OS_TOP_HLDR_MV(ALL,0D,,MTD,,F,SEC,USD)&lt;/Q&gt;&lt;R&gt;15&lt;/R&gt;&lt;C&gt;1&lt;/C&gt;&lt;D xsi:type="xsd:double"&gt;12448263.83&lt;/D&gt;&lt;D xsi:type="xsd:double"&gt;10699001.88&lt;/D&gt;&lt;D xsi:type="xsd:double"&gt;10337716.22&lt;/D&gt;&lt;D xsi:type="xsd:double"&gt;7569313.14&lt;/D&gt;&lt;D xsi:type="xsd:double"&gt;4933401.7&lt;/D&gt;&lt;D xsi:type="xsd:double"&gt;1022365.61&lt;/D&gt;&lt;D xsi:type="xsd:double"&gt;108099.76&lt;/D&gt;&lt;D xsi:type="xsd:double"&gt;51684.24&lt;/D&gt;&lt;D xsi:type="xsd:double"&gt;43713.04&lt;/D&gt;&lt;D xsi:type="xsd:double"&gt;12563.64&lt;/D&gt;&lt;D xsi:type="xsd:double"&gt;8356.9&lt;/D&gt;&lt;D xsi:type="xsd:double"&gt;5142.71&lt;/D&gt;&lt;D xsi:type="xsd:double"&gt;3085.63&lt;/D&gt;&lt;D xsi:type="xsd:double"&gt;159.42&lt;/D&gt;&lt;D xsi:type="xsd:double"&gt;41.14&lt;/D&gt;&lt;/FQL&gt;&lt;FQL&gt;&lt;Q&gt;EDT-CA^OS_TOP_HLDR_MV(ALL,0D,,MTD,,F,SEC,USD)&lt;/Q&gt;&lt;R&gt;0&lt;/R&gt;&lt;C&gt;0&lt;/C&gt;&lt;/FQL&gt;&lt;FQL&gt;&lt;Q&gt;EBM-CA^OS_TOP_HLDR_MV(ALL,0D,,MTD,,F,SEC,USD)&lt;/Q&gt;&lt;R&gt;0&lt;/R&gt;&lt;C&gt;0&lt;/C&gt;&lt;/FQL&gt;&lt;FQL&gt;&lt;Q&gt;DR-CA^OS_TOP_HLDR_MV(ALL,0D,,MTD,,F,SEC,USD)&lt;/Q&gt;&lt;R&gt;21&lt;/R&gt;&lt;C&gt;1&lt;/C&gt;&lt;D xsi:type="xsd:double"&gt;3435053.54&lt;/D&gt;&lt;D xsi:type="xsd:double"&gt;2926590.08&lt;/D&gt;&lt;D xsi:type="xsd:double"&gt;2002320.95&lt;/D&gt;&lt;D xsi:type="xsd:double"&gt;594658.34&lt;/D&gt;&lt;D xsi:type="xsd:double"&gt;517129.91&lt;/D&gt;&lt;D xsi:type="xsd:double"&gt;333981.78&lt;/D&gt;&lt;D xsi:type="xsd:double"&gt;322724.27&lt;/D&gt;&lt;D xsi:type="xsd:double"&gt;116424.01&lt;/D&gt;&lt;D xsi:type="xsd:double"&gt;106933.28&lt;/D&gt;&lt;D xsi:type="xsd:double"&gt;52698.19&lt;/D&gt;&lt;D xsi:type="xsd:double"&gt;51706.42&lt;/D&gt;&lt;D xsi:type="xsd:double"&gt;51361.6&lt;/D&gt;&lt;D xsi:type="xsd:double"&gt;40225.59&lt;/D&gt;&lt;D xsi:type="xsd:double"&gt;37660.8&lt;/D&gt;&lt;D xsi:type="xsd:double"&gt;23119.29&lt;/D&gt;&lt;D xsi:type="xsd:double"&gt;16508.62&lt;/D&gt;&lt;D xsi:type="xsd:double"&gt;11966.86&lt;/D&gt;&lt;D xsi:type="xsd:double"&gt;8357.75&lt;/D&gt;&lt;D xsi:type="xsd:double"&gt;2026.22&lt;/D&gt;&lt;D xsi:type="xsd:double"&gt;1559.9&lt;/D&gt;&lt;D xsi:type="xsd:double"&gt;1313.6&lt;/D&gt;&lt;/FQL&gt;&lt;FQL&gt;&lt;Q&gt;CZO-CA^OS_TOP_HLDR_MV(ALL,0D,,MTD,,F,SEC,USD)&lt;/Q&gt;&lt;R&gt;0&lt;/R&gt;&lt;C&gt;0&lt;/C&gt;&lt;/FQL&gt;&lt;FQL&gt;&lt;Q&gt;CTX-CA^OS_TOP_HLDR_MV(ALL,0D,,MTD,,F,SEC,USD)&lt;/Q&gt;&lt;R&gt;0&lt;/R&gt;&lt;C&gt;0&lt;/C&gt;&lt;/FQL&gt;&lt;FQL&gt;&lt;Q&gt;CTTH-US^OS_TOP_HLDR_MV(ALL,0D,,MTD,,F,SEC,USD)&lt;/Q&gt;&lt;R&gt;0&lt;/R&gt;&lt;C&gt;0&lt;/C&gt;&lt;/FQL&gt;&lt;FQL&gt;&lt;Q&gt;CRH-CA^OS_TOP_HLDR_MV(ALL,0D,,MTD,,F,SEC,USD)&lt;/Q&gt;&lt;R&gt;68&lt;/R&gt;&lt;C&gt;1&lt;/C&gt;&lt;D xsi:type="xsd:double"&gt;14641407.82&lt;/D&gt;&lt;D xsi:type="xsd:double"&gt;10916934&lt;/D&gt;&lt;D xsi:type="xsd:double"&gt;9790621.01&lt;/D&gt;&lt;D xsi:type="xsd:double"&gt;6089287.42&lt;/D&gt;&lt;D xsi:type="xsd:double"&gt;4694147.18&lt;/D&gt;&lt;D xsi:type="xsd:double"&gt;4665992.15&lt;/D&gt;&lt;D xsi:type="xsd:double"&gt;4451079.58&lt;/D&gt;&lt;D xsi:type="xsd:double"&gt;3524150.77&lt;/D&gt;&lt;D xsi:type="xsd:double"&gt;3482091.89&lt;/D&gt;&lt;D xsi:type="xsd:double"&gt;3356643.5&lt;/D&gt;&lt;D xsi:type="xsd:double"&gt;3318550.75&lt;/D&gt;&lt;D xsi:type="xsd:double"&gt;3224887.4&lt;/D&gt;&lt;D xsi:type="xsd:double"&gt;2534743.12&lt;/D&gt;&lt;D xsi:type="xsd:double"&gt;2385397.13&lt;/D&gt;&lt;D xsi:type="xsd:double"&gt;1725442.48&lt;/D&gt;&lt;D xsi:type="xsd:double"&gt;1520752.21&lt;/D&gt;&lt;D xsi:type="xsd:double"&gt;1064356.25&lt;/D&gt;&lt;D xsi:type="xsd:double"&gt;781797.68&lt;/D&gt;&lt;D xsi:type="xsd:double"&gt;632787.8&lt;/D&gt;&lt;D xsi:type="xsd:double"&gt;611507.4&lt;/D&gt;&lt;D xsi:type="xsd:double"&gt;522094.75&lt;/D&gt;&lt;D xsi:type="xsd:double"&gt;442099.98&lt;/D&gt;&lt;D xsi:type="xsd:double"&gt;431120.3&lt;/D&gt;&lt;D xsi:type="xsd:double"&gt;377763.56&lt;/D&gt;&lt;D xsi:type="xsd:double"&gt;352469.98&lt;/D&gt;&lt;D xsi:type="xsd:double"&gt;289841.01&lt;/D&gt;&lt;D xsi:type="xsd:double"&gt;247190.58&lt;/D&gt;&lt;D xsi:type="xsd:double"&gt;172537.75&lt;/D&gt;&lt;D xsi:type="xsd:double"&gt;170102.05&lt;/D&gt;&lt;D xsi:type="xsd:double"&gt;167014.3&lt;/D&gt;&lt;D xsi:type="xsd:double"&gt;151331.29&lt;/D&gt;&lt;D xsi:type="xsd:double"&gt;148113.58&lt;/D&gt;&lt;D xsi:type="xsd:double"&gt;146769.12&lt;/D&gt;&lt;D xsi:type="xsd:double"&gt;142711.13&lt;/D&gt;&lt;D xsi:type="xsd:double"&gt;139607.69&lt;/D&gt;&lt;D xsi:type="xsd:double"&gt;136472.88&lt;/D&gt;&lt;D xsi:type="xsd:double"&gt;109725.05&lt;/D&gt;&lt;D xsi:type="xsd:double"&gt;102850.42&lt;/D&gt;&lt;D xsi:type="xsd:double"&gt;80048.55&lt;/D&gt;&lt;D xsi:type="xsd:double"&gt;78426.25&lt;/D&gt;&lt;D xsi:type="xsd:double"&gt;76456.63&lt;/D&gt;&lt;D xsi:type="xsd:double"&gt;70368.51&lt;/D&gt;&lt;D xsi:type="xsd:double"&gt;66420.31&lt;/D&gt;&lt;D xsi:type="xsd:double"&gt;63798.63&lt;/D&gt;&lt;D xsi:type="xsd:double"&gt;55274.82&lt;/D&gt;&lt;D xsi:type="xsd:double"&gt;49296.5&lt;/D&gt;&lt;D xsi:type="xsd:double"&gt;40474.67&lt;/D&gt;&lt;D xsi:type="xsd:double"&gt;40109.43&lt;/D&gt;&lt;D xsi:type="xsd:double"&gt;38112.92&lt;/D&gt;&lt;D xsi:type="xsd:double"&gt;31594.58&lt;/D&gt;&lt;D xsi:type="xsd:double"&gt;31287.59&lt;/D&gt;&lt;D xsi:type="xsd:double"&gt;28583.01&lt;/D&gt;&lt;D xsi:type="xsd:double"&gt;28018.34&lt;/D&gt;&lt;D xsi:type="xsd:double"&gt;14983.9&lt;/D&gt;&lt;D xsi:type="xsd:double"&gt;13444.5&lt;/D&gt;&lt;D xsi:type="xsd:double"&gt;7842.62&lt;/D&gt;&lt;D xsi:type="xsd:double"&gt;6623.66&lt;/D&gt;&lt;D xsi:type="xsd:double"&gt;5794.58&lt;/D&gt;&lt;D xsi:type="xsd:double"&gt;4481.5&lt;/D&gt;&lt;D xsi:type="xsd:double"&gt;3865.29&lt;/D&gt;&lt;D xsi:type="xsd:double"&gt;3361.12&lt;/D&gt;&lt;D xsi:type="xsd:double"&gt;3361.12&lt;/D&gt;&lt;D xsi:type="xsd:double"&gt;1344.45&lt;/D&gt;&lt;D xsi:type="xsd:double"&gt;336.11&lt;/D&gt;&lt;D xsi:type="xsd:double"&gt;324.91&lt;/D&gt;&lt;D xsi:type="xsd:double"&gt;116.52&lt;/D&gt;&lt;D xsi:type="xsd:double"&gt;112.04&lt;/D&gt;&lt;D xsi:type="xsd:double"&gt;26.89&lt;/D&gt;&lt;/FQL&gt;&lt;FQL&gt;&lt;Q&gt;CRDL-CA^OS_TOP_HLDR_MV(ALL,0D,,MTD,,F,SEC,USD)&lt;/Q&gt;&lt;R&gt;4&lt;/R&gt;&lt;C&gt;1&lt;/C&gt;&lt;D xsi:type="xsd:double"&gt;443778.1&lt;/D&gt;&lt;D xsi:type="xsd:double"&gt;37858.3&lt;/D&gt;&lt;D xsi:type="xsd:double"&gt;21506.8&lt;/D&gt;&lt;D xsi:type="xsd:double"&gt;780.15&lt;/D&gt;&lt;/FQL&gt;&lt;FQL&gt;&lt;Q&gt;CPH-CA^OS_TOP_HLDR_MV(ALL,0D,,MTD,,F,SEC,USD)&lt;/Q&gt;&lt;R&gt;2&lt;/R&gt;&lt;C&gt;1&lt;/C&gt;&lt;D xsi:type="xsd:double"&gt;210745.82&lt;/D&gt;&lt;D xsi:type="xsd:double"&gt;3133.88&lt;/D&gt;&lt;/FQL&gt;&lt;FQL&gt;&lt;Q&gt;COV-CA^OS_TOP_HLDR_MV(ALL,0D,,MTD,,F,SEC,USD)&lt;/Q&gt;&lt;R&gt;0&lt;/R&gt;&lt;C&gt;0&lt;/C&gt;&lt;/FQL&gt;&lt;FQL&gt;&lt;Q&gt;CORV-CA^OS_TOP_HLDR_MV(ALL,0D,,MTD,,F,SEC,USD)&lt;/Q&gt;&lt;R&gt;30&lt;/R&gt;&lt;C&gt;1&lt;/C&gt;&lt;D xsi:type="xsd:double"&gt;968929.84&lt;/D&gt;&lt;D xsi:type="xsd:double"&gt;324493.37&lt;/D&gt;&lt;D xsi:type="xsd:double"&gt;147957.12&lt;/D&gt;&lt;D xsi:type="xsd:double"&gt;117204.6&lt;/D&gt;&lt;D xsi:type="xsd:double"&gt;113308.8&lt;/D&gt;&lt;D xsi:type="xsd:double"&gt;101750&lt;/D&gt;&lt;D xsi:type="xsd:double"&gt;93976.3&lt;/D&gt;&lt;D xsi:type="xsd:double"&gt;68486.7&lt;/D&gt;&lt;D xsi:type="xsd:double"&gt;41021.94&lt;/D&gt;&lt;D xsi:type="xsd:double"&gt;30610.06&lt;/D&gt;&lt;D xsi:type="xsd:double"&gt;28468.43&lt;/D&gt;&lt;D xsi:type="xsd:double"&gt;27172.95&lt;/D&gt;&lt;D xsi:type="xsd:double"&gt;26907.58&lt;/D&gt;&lt;D xsi:type="xsd:double"&gt;19080.16&lt;/D&gt;&lt;D xsi:type="xsd:double"&gt;18489.6&lt;/D&gt;&lt;D xsi:type="xsd:double"&gt;12521.76&lt;/D&gt;&lt;D xsi:type="xsd:double"&gt;7733&lt;/D&gt;&lt;D xsi:type="xsd:double"&gt;6591.77&lt;/D&gt;&lt;D xsi:type="xsd:double"&gt;6146.11&lt;/D&gt;&lt;D xsi:type="xsd:double"&gt;5234.02&lt;/D&gt;&lt;D xsi:type="xsd:double"&gt;4247.86&lt;/D&gt;&lt;D xsi:type="xsd:double"&gt;1505.9&lt;/D&gt;&lt;D xsi:type="xsd:double"&gt;1084.66&lt;/D&gt;&lt;D xsi:type="xsd:double"&gt;691.9&lt;/D&gt;&lt;D xsi:type="xsd:double"&gt;244.2&lt;/D&gt;&lt;D xsi:type="xsd:double"&gt;224.66&lt;/D&gt;&lt;D xsi:type="xsd:double"&gt;81.81&lt;/D&gt;&lt;D xsi:type="xsd:double"&gt;40.7&lt;/D&gt;&lt;D xsi:type="xsd:double"&gt;20.35&lt;/D&gt;&lt;D xsi:type="xsd:double"&gt;18.32&lt;/D&gt;&lt;/FQL&gt;&lt;FQL&gt;&lt;Q&gt;CHH-CA^OS_TOP_HLDR_MV(ALL,0D,,MTD,,F,SEC,USD)&lt;/Q&gt;&lt;R&gt;1&lt;/R&gt;&lt;C&gt;1&lt;/C&gt;&lt;D xsi:type="xsd:double"&gt;10331250&lt;/D&gt;&lt;/FQL&gt;&lt;FQL&gt;&lt;Q&gt;BTI-CA^OS_TOP_HLDR_MV(ALL,0D,,MTD,,F,SEC,USD)&lt;/Q&gt;&lt;R&gt;0&lt;/R&gt;&lt;C&gt;0&lt;/C&gt;&lt;/FQL&gt;&lt;FQL&gt;&lt;Q&gt;BNKL-US^OS_TOP_HLDR_MV(ALL,0D,,MTD,,F,SEC,USD)&lt;/Q&gt;&lt;R&gt;0&lt;/R&gt;&lt;C&gt;0&lt;/C&gt;&lt;/FQL&gt;&lt;FQL&gt;&lt;Q&gt;BLU-CA^OS_TOP_HLDR_MV(ALL,0D,,MTD,,F,SEC,USD)&lt;/Q&gt;&lt;R&gt;62&lt;/R&gt;&lt;C&gt;1&lt;/C&gt;&lt;D xsi:type="xsd:double"&gt;58171459.43&lt;/D&gt;&lt;D xsi:type="xsd:double"&gt;54423563.56&lt;/D&gt;&lt;D xsi:type="xsd:double"&gt;43553430.28&lt;/D&gt;&lt;D xsi:type="xsd:double"&gt;24693433.82&lt;/D&gt;&lt;D xsi:type="xsd:double"&gt;18804314.5&lt;/D&gt;&lt;D xsi:type="xsd:double"&gt;16950368&lt;/D&gt;&lt;D xsi:type="xsd:double"&gt;16923914.83&lt;/D&gt;&lt;D xsi:type="xsd:double"&gt;13552740.89&lt;/D&gt;&lt;D xsi:type="xsd:double"&gt;11335558.6&lt;/D&gt;&lt;D xsi:type="xsd:double"&gt;8214328.43&lt;/D&gt;&lt;D xsi:type="xsd:double"&gt;7632263.39&lt;/D&gt;&lt;D xsi:type="xsd:double"&gt;6356388&lt;/D&gt;&lt;D xsi:type="xsd:double"&gt;6272504.87&lt;/D&gt;&lt;D xsi:type="xsd:double"&gt;5771547.33&lt;/D&gt;&lt;D xsi:type="xsd:double"&gt;5672355.9&lt;/D&gt;&lt;D xsi:type="xsd:double"&gt;5484694.14&lt;/D&gt;&lt;D xsi:type="xsd:double"&gt;5441958.02&lt;/D&gt;&lt;D xsi:type="xsd:double"&gt;4237592&lt;/D&gt;&lt;D xsi:type="xsd:double"&gt;3410191.57&lt;/D&gt;&lt;D xsi:type="xsd:double"&gt;2570216.08&lt;/D&gt;&lt;D xsi:type="xsd:double"&gt;2057181.41&lt;/D&gt;&lt;D xsi:type="xsd:double"&gt;1898939.13&lt;/D&gt;&lt;D xsi:type="xsd:double"&gt;1574964.63&lt;/D&gt;&lt;D xsi:type="xsd:double"&gt;1470370.27&lt;/D&gt;&lt;D xsi:type="xsd:double"&gt;1123057.23&lt;/D&gt;&lt;D xsi:type="xsd:double"&gt;864998.47&lt;/D&gt;&lt;D xsi:type="xsd:double"&gt;771358.28&lt;/D&gt;&lt;D xsi:type="xsd:double"&gt;675059&lt;/D&gt;&lt;D xsi:type="xsd:double"&gt;659687.13&lt;/D&gt;&lt;D xsi:type="xsd:double"&gt;636687.6&lt;/D&gt;&lt;D xsi:type="xsd:double"&gt;461812.78&lt;/D&gt;&lt;D xsi:type="xsd:double"&gt;400876.2&lt;/D&gt;&lt;D xsi:type="xsd:double"&gt;393237.94&lt;/D&gt;&lt;D xsi:type="xsd:double"&gt;335850.35&lt;/D&gt;&lt;D xsi:type="xsd:double"&gt;311865.58&lt;/D&gt;&lt;D xsi:type="xsd:double"&gt;299809.63&lt;/D&gt;&lt;D xsi:type="xsd:double"&gt;233279.44&lt;/D&gt;&lt;D xsi:type="xsd:double"&gt;222759.62&lt;/D&gt;&lt;D xsi:type="xsd:double"&gt;213542.85&lt;/D&gt;&lt;D xsi:type="xsd:double"&gt;200808.89&lt;/D&gt;&lt;D xsi:type="xsd:double"&gt;187290.97&lt;/D&gt;&lt;D xsi:type="xsd:double"&gt;105939.8&lt;/D&gt;&lt;D xsi:type="xsd:double"&gt;105939.8&lt;/D&gt;&lt;D xsi:type="xsd:double"&gt;98958.37&lt;/D&gt;&lt;D xsi:type="xsd:double"&gt;79963.36&lt;/D&gt;&lt;D xsi:type="xsd:double"&gt;65852.18&lt;/D&gt;&lt;D xsi:type="xsd:double"&gt;62112.5&lt;/D&gt;&lt;D xsi:type="xsd:double"&gt;51741&lt;/D&gt;&lt;D xsi:type="xsd:double"&gt;46613.51&lt;/D&gt;&lt;D xsi:type="xsd:double"&gt;39727.43&lt;/D&gt;&lt;D xsi:type="xsd:double"&gt;37629.82&lt;/D&gt;&lt;D xsi:type="xsd:double"&gt;31781.94&lt;/D&gt;&lt;D xsi:type="xsd:double"&gt;28529.59&lt;/D&gt;&lt;D xsi:type="xsd:double"&gt;28074.05&lt;/D&gt;&lt;D xsi:type="xsd:double"&gt;12977.63&lt;/D&gt;&lt;D xsi:type="xsd:double"&gt;4862.64&lt;/D&gt;&lt;D xsi:type="xsd:double"&gt;1652.66&lt;/D&gt;&lt;D xsi:type="xsd:double"&gt;1419.59&lt;/D&gt;&lt;D xsi:type="xsd:double"&gt;741.58&lt;/D&gt;&lt;D xsi:type="xsd:double"&gt;42.38&lt;/D&gt;&lt;D xsi:type="xsd:double"&gt;42.38&lt;/D&gt;&lt;D xsi:type="xsd:double"&gt;10.59&lt;/D&gt;&lt;/FQL&gt;&lt;FQL&gt;&lt;Q&gt;BHC-US^OS_TOP_HLDR_MV(ALL,0D,,MTD,,F,SEC,USD)&lt;/Q&gt;&lt;R&gt;479&lt;/R&gt;&lt;C&gt;1&lt;/C&gt;&lt;D xsi:type="xsd:double"&gt;639273815.7&lt;/D&gt;&lt;D xsi:type="xsd:double"&gt;500760498.3&lt;/D&gt;&lt;D xsi:type="xsd:double"&gt;349321205.4&lt;/D&gt;&lt;D xsi:type="xsd:double"&gt;347514291.72&lt;/D&gt;&lt;D xsi:type="xsd:double"&gt;259737523.62&lt;/D&gt;&lt;D xsi:type="xsd:double"&gt;184930084.08&lt;/D&gt;&lt;D xsi:type="xsd:double"&gt;167530545.66&lt;/D&gt;&lt;D xsi:type="xsd:double"&gt;103713368.46&lt;/D&gt;&lt;D xsi:type="xsd:double"&gt;88478169.06&lt;/D&gt;&lt;D xsi:type="xsd:double"&gt;84116486.88&lt;/D&gt;&lt;D xsi:type="xsd:double"&gt;82268100&lt;/D&gt;&lt;D xsi:type="xsd:double"&gt;74507708.46&lt;/D&gt;&lt;D xsi:type="xsd:double"&gt;74024429.4&lt;/D&gt;&lt;D xsi:type="xsd:double"&gt;70355679.12&lt;/D&gt;&lt;D xsi:type="xsd:double"&gt;67912268.1&lt;/D&gt;&lt;D xsi:type="xsd:double"&gt;66466035.6&lt;/D&gt;&lt;D xsi:type="xsd:double"&gt;63730664.88&lt;/D&gt;&lt;D xsi:type="xsd:double"&gt;59073398.94&lt;/D&gt;&lt;D xsi:type="xsd:double"&gt;55433970.6&lt;/D&gt;&lt;D xsi:type="xsd:double"&gt;52402182.78&lt;/D&gt;&lt;D xsi:type="xsd:double"&gt;48733161.18&lt;/D&gt;&lt;D xsi:type="xsd:double"&gt;46509674.4&lt;/D&gt;&lt;D xsi:type="xsd:double"&gt;45601140&lt;/D&gt;&lt;D xsi:type="xsd:double"&gt;41637193.56&lt;/D&gt;&lt;D xsi:type="xsd:double"&gt;38708158.5&lt;/D&gt;&lt;D xsi:type="xsd:double"&gt;37926504.96&lt;/D&gt;&lt;D xsi:type="xsd:double"&gt;36079435.92&lt;/D&gt;&lt;D xsi:type="xsd:double"&gt;35039950.86&lt;/D&gt;&lt;D xsi:type="xsd:double"&gt;31431588.66&lt;/D&gt;&lt;D xsi:type="xsd:double"&gt;31376355.66&lt;/D&gt;&lt;D xsi:type="xsd:double"&gt;31160229.9&lt;/D&gt;&lt;D xsi:type="xsd:double"&gt;30792882&lt;/D&gt;&lt;D xsi:type="xsd:double"&gt;30530438.04&lt;/D&gt;&lt;D xsi:type="xsd:double"&gt;30213264.96&lt;/D&gt;&lt;D xsi:type="xsd:double"&gt;28747536.18&lt;/D&gt;&lt;D xsi:type="xsd:double"&gt;26883567.78&lt;/D&gt;&lt;D xsi:type="xsd:double"&gt;26626143.24&lt;/D&gt;&lt;D xsi:type="xsd:double"&gt;25992262.2&lt;/D&gt;&lt;D xsi:type="xsd:double"&gt;25426560&lt;/D&gt;&lt;D xsi:type="xsd:double"&gt;24107944.8&lt;/D&gt;&lt;D xsi:type="xsd:double"&gt;23757942&lt;/D&gt;&lt;D xsi:type="xsd:double"&gt;23525924.64&lt;/D&gt;&lt;D xsi:type="xsd:double"&gt;22592797.02&lt;/D&gt;&lt;D xsi:type="xsd:double"&gt;22048180.26&lt;/D&gt;&lt;D xsi:type="xsd:double"&gt;21011892.9&lt;/D&gt;&lt;D xsi:type="xsd:double"&gt;18745343.76&lt;/D&gt;&lt;D xsi:type="xsd:double"&gt;18635013.42&lt;/D&gt;&lt;D xsi:type="xsd:double"&gt;18428868.36&lt;/D&gt;&lt;D xsi:type="xsd:double"&gt;17395817.46&lt;/D&gt;&lt;D xsi:type="xsd:double"&gt;16566024&lt;/D&gt;&lt;D xsi:type="xsd:double"&gt;16324064.7&lt;/D&gt;&lt;D xsi:type="xsd:double"&gt;16086601.56&lt;/D&gt;&lt;D xsi:type="xsd:double"&gt;16051543.14&lt;/D&gt;&lt;D xsi:type="xsd:double"&gt;16033229.04&lt;/D&gt;&lt;D xsi:type="xsd:double"&gt;15836812.74&lt;/D&gt;&lt;D xsi:type="xsd:double"&gt;14814595.26&lt;/D&gt;&lt;D xsi:type="xsd:double"&gt;13766718.66&lt;/D&gt;&lt;D xsi:type="xsd:double"&gt;13210725.84&lt;/D&gt;&lt;D xsi:type="xsd:double"&gt;13088186.1&lt;/D&gt;&lt;D xsi:type="xsd:double"&gt;12021336.48&lt;/D&gt;&lt;D xsi:type="xsd:double"&gt;11878060.14&lt;/D&gt;&lt;D xsi:type="xsd:double"&gt;10128860.1&lt;/D&gt;&lt;D xsi:type="xsd:double"&gt;9939556.26&lt;/D&gt;&lt;D xsi:type="xsd:double"&gt;9831474&lt;/D&gt;&lt;D xsi:type="xsd:double"&gt;9807326.52&lt;/D&gt;&lt;D xsi:type="xsd:double"&gt;9703197.78&lt;/D&gt;&lt;D xsi:type="xsd:double"&gt;9646976.4&lt;/D&gt;&lt;D xsi:type="xsd:double"&gt;9496800.78&lt;/D&gt;&lt;D xsi:type="xsd:double"&gt;9363195.06&lt;/D&gt;&lt;D xsi:type="xsd:double"&gt;9283020&lt;/D&gt;&lt;D xsi:type="xsd:double"&gt;9131778.48&lt;/D&gt;&lt;D xsi:type="xsd:double"&gt;8915865.9&lt;/D&gt;&lt;D xsi:type="xsd:double"&gt;8846659.92&lt;/D&gt;&lt;D xsi:type="xsd:double"&gt;8527200&lt;/D&gt;&lt;D xsi:type="xsd:double"&gt;7752000&lt;/D&gt;&lt;D xsi:type="xsd:double"&gt;7655100&lt;/D&gt;&lt;D xsi:type="xsd:double"&gt;7556184.48&lt;/D&gt;&lt;D xsi:type="xsd:double"&gt;7442908.38&lt;/D&gt;&lt;D xsi:type="xsd:double"&gt;7096258.32&lt;/D&gt;&lt;D xsi:type="xsd:double"&gt;6896159.82&lt;/D&gt;&lt;D xsi:type="xsd:double"&gt;6645595.8&lt;/D&gt;&lt;D xsi:type="xsd:double"&gt;6624665.4&lt;/D&gt;&lt;D xsi:type="xsd:double"&gt;6589025.58&lt;/D&gt;&lt;D xsi:type="xsd:double"&gt;6432183.24&lt;/D&gt;&lt;D xsi:type="xsd:double"&gt;6376020&lt;/D&gt;&lt;D xsi:type="xsd:double"&gt;6182917.68&lt;/D&gt;&lt;D xsi:type="xsd:double"&gt;6079312.2&lt;/D&gt;&lt;D xsi:type="xsd:double"&gt;6049622.04&lt;/D&gt;&lt;D xsi:type="xsd:double"&gt;5801015.4&lt;/D&gt;&lt;D xsi:type="xsd:double"&gt;5679250.86&lt;/D&gt;&lt;D xsi:type="xsd:double"&gt;5608823.94&lt;/D&gt;&lt;D xsi:type="xsd:double"&gt;5448861.42&lt;/D&gt;&lt;D xsi:type="xsd:double"&gt;5356651.38&lt;/D&gt;&lt;D xsi:type="xsd:double"&gt;5340817.92&lt;/D&gt;&lt;D xsi:type="xsd:double"&gt;5183723.64&lt;/D&gt;&lt;D xsi:type="xsd:double"&gt;5088180.24&lt;/D&gt;&lt;D xsi:type="xsd:double"&gt;4927074.3&lt;/D&gt;&lt;D xsi:type="xsd:double"&gt;4926802.98&lt;/D&gt;&lt;D xsi:type="xsd:double"&gt;4876337.46&lt;/D&gt;&lt;D xsi:type="xsd:double"&gt;4841724.78&lt;/D&gt;&lt;D xsi:type="xsd:double"&gt;4771685.46&lt;/D&gt;&lt;D xsi:type="xsd:double"&gt;4710483.42&lt;/D&gt;&lt;D xsi:type="xsd:double"&gt;4685250.66&lt;/D&gt;&lt;D xsi:type="xsd:double"&gt;4634184.36&lt;/D&gt;&lt;D xsi:type="xsd:double"&gt;4603932.18&lt;/D&gt;&lt;D xsi:type="xsd:double"&gt;4446721.62&lt;/D&gt;&lt;D xsi:type="xsd:double"&gt;4436353.32&lt;/D&gt;&lt;D xsi:type="xsd:double"&gt;4381100.94&lt;/D&gt;&lt;D xsi:type="xsd:double"&gt;4344317.7&lt;/D&gt;&lt;D xsi:type="xsd:double"&gt;4232669.52&lt;/D&gt;&lt;D xsi:type="xsd:double"&gt;4221506.64&lt;/D&gt;&lt;D xsi:type="xsd:double"&gt;4197339.78&lt;/D&gt;&lt;D xsi:type="xsd:double"&gt;4138676.52&lt;/D&gt;&lt;D xsi:type="xsd:double"&gt;4018132.92&lt;/D&gt;&lt;D xsi:type="xsd:double"&gt;4002144.42&lt;/D&gt;&lt;D xsi:type="xsd:double"&gt;3956058.78&lt;/D&gt;&lt;D xsi:type="xsd:double"&gt;3946116.84&lt;/D&gt;&lt;D xsi:type="xsd:double"&gt;3909197.94&lt;/D&gt;&lt;D xsi:type="xsd:double"&gt;3870302.28&lt;/D&gt;&lt;D xsi:type="xsd:double"&gt;3837240&lt;/D&gt;&lt;D xsi:type="xsd:double"&gt;3777162&lt;/D&gt;&lt;D xsi:type="xsd:double"&gt;3743731.5&lt;/D&gt;&lt;D xsi:type="xsd:double"&gt;3717781.68&lt;/D&gt;&lt;D xsi:type="xsd:double"&gt;3210510.18&lt;/D&gt;&lt;D xsi:type="xsd:double"&gt;3198281.4&lt;/D&gt;&lt;D xsi:type="xsd:double"&gt;3166808.28&lt;/D&gt;&lt;D xsi:type="xsd:double"&gt;3133746&lt;/D&gt;&lt;D xsi:type="xsd:double"&gt;2989616.94&lt;/D&gt;&lt;D xsi:type="xsd:double"&gt;2965876.44&lt;/D&gt;&lt;D xsi:type="xsd:double"&gt;2954849.22&lt;/D&gt;&lt;D xsi:type="xsd:double"&gt;2772309&lt;/D&gt;&lt;D xsi:type="xsd:double"&gt;2741649.84&lt;/D&gt;&lt;D xsi:type="xsd:double"&gt;2602249.5&lt;/D&gt;&lt;D xsi:type="xsd:double"&gt;2534516.4&lt;/D&gt;&lt;D xsi:type="xsd:double"&gt;2519361.24&lt;/D&gt;&lt;D xsi:type="xsd:double"&gt;2467074&lt;/D&gt;&lt;D xsi:type="xsd:double"&gt;2449903.32&lt;/D&gt;&lt;D xsi:type="xsd:double"&gt;2382422.16&lt;/D&gt;&lt;D xsi:type="xsd:double"&gt;2338468.32&lt;/D&gt;&lt;D xsi:type="xsd:double"&gt;2294824.56&lt;/D&gt;&lt;D xsi:type="xsd:double"&gt;2238079.92&lt;/D&gt;&lt;D xsi:type="xsd:double"&gt;2195056.32&lt;/D&gt;&lt;D xsi:type="xsd:double"&gt;2194920.66&lt;/D&gt;&lt;D xsi:type="xsd:double"&gt;2172885.6&lt;/D&gt;&lt;D xsi:type="xsd:double"&gt;2160831.24&lt;/D&gt;&lt;D xsi:type="xsd:double"&gt;2108544&lt;/D&gt;&lt;D xsi:type="xsd:double"&gt;2106140.88&lt;/D&gt;&lt;D xsi:type="xsd:double"&gt;2048466&lt;/D&gt;&lt;D xsi:type="xsd:double"&gt;2040307.02&lt;/D&gt;&lt;D xsi:type="xsd:double"&gt;2027167.38&lt;/D&gt;&lt;D xsi:type="xsd:double"&gt;1979279.4&lt;/D&gt;&lt;D xsi:type="xsd:double"&gt;1938000&lt;/D&gt;&lt;D xsi:type="xsd:double"&gt;1938000&lt;/D&gt;&lt;D xsi:type="xsd:double"&gt;1928794.5&lt;/D&gt;&lt;D xsi:type="xsd:double"&gt;1873755.3&lt;/D&gt;&lt;D xsi:type="xsd:double"&gt;1873464.6&lt;/D&gt;&lt;D xsi:type="xsd:double"&gt;1858600.14&lt;/D&gt;&lt;D xsi:type="xsd:double"&gt;1854917.94&lt;/D&gt;&lt;D xsi:type="xsd:double"&gt;1853716.38&lt;/D&gt;&lt;D xsi:type="xsd:double"&gt;1841894.58&lt;/D&gt;&lt;D xsi:type="xsd:double"&gt;1833658.08&lt;/D&gt;&lt;D xsi:type="xsd:double"&gt;1800402&lt;/D&gt;&lt;D xsi:type="xsd:double"&gt;1798793.46&lt;/D&gt;&lt;D xsi:type="xsd:double"&gt;1789529.82&lt;/D&gt;&lt;D xsi:type="xsd:double"&gt;1783580.16&lt;/D&gt;&lt;D xsi:type="xsd:double"&gt;1776099.48&lt;/D&gt;&lt;D xsi:type="xsd:double"&gt;1744355.04&lt;/D&gt;&lt;D xsi:type="xsd:double"&gt;1743231&lt;/D&gt;&lt;D xsi:type="xsd:double"&gt;1675788.6&lt;/D&gt;&lt;D xsi:type="xsd:double"&gt;1665962.94&lt;/D&gt;&lt;D xsi:type="xsd:double"&gt;1664509.44&lt;/D&gt;&lt;D xsi:type="xsd:double"&gt;1653152.76&lt;/D&gt;&lt;D xsi:type="xsd:double"&gt;1647300&lt;/D&gt;&lt;D xsi:type="xsd:double"&gt;1630458.78&lt;/D&gt;&lt;D xsi:type="xsd:double"&gt;1578365.34&lt;/D&gt;&lt;D xsi:type="xsd:double"&gt;1572435.06&lt;/D&gt;&lt;D xsi:type="xsd:double"&gt;1572376.92&lt;/D&gt;&lt;D xsi:type="xsd:double"&gt;1544217.78&lt;/D&gt;&lt;D xsi:type="xsd:double"&gt;1541737.14&lt;/D&gt;&lt;D xsi:type="xsd:double"&gt;1473732.72&lt;/D&gt;&lt;D xsi:type="xsd:double"&gt;1472880&lt;/D&gt;&lt;D xsi:type="xsd:double"&gt;1466949.72&lt;/D&gt;&lt;D xsi:type="xsd:double"&gt;1457317.86&lt;/D&gt;&lt;D xsi:type="xsd:double"&gt;1448926.32&lt;/D&gt;&lt;D xsi:type="xsd:double"&gt;1431697.5&lt;/D&gt;&lt;D xsi:type="xsd:double"&gt;1367762.88&lt;/D&gt;&lt;D xsi:type="xsd:double"&gt;1340262.66&lt;/D&gt;&lt;D xsi:type="xsd:double"&gt;1284099.42&lt;/D&gt;&lt;D xsi:type="xsd:double"&gt;1283459.88&lt;/D&gt;&lt;D xsi:type="xsd:double"&gt;1260281.4&lt;/D&gt;&lt;D xsi:type="xsd:double"&gt;1257277.5&lt;/D&gt;&lt;D xsi:type="xsd:double"&gt;1244254.14&lt;/D&gt;&lt;D xsi:type="xsd:double"&gt;1213188&lt;/D&gt;&lt;D xsi:type="xsd:double"&gt;1202684.04&lt;/D&gt;&lt;D xsi:type="xsd:double"&gt;1156792.2&lt;/D&gt;&lt;D xsi:type="xsd:double"&gt;1151152.62&lt;/D&gt;&lt;D xsi:type="xsd:double"&gt;1123206.66&lt;/D&gt;&lt;D xsi:type="xsd:double"&gt;1121539.98&lt;/D&gt;&lt;D xsi:type="xsd:double"&gt;1119698.88&lt;/D&gt;&lt;D xsi:type="xsd:double"&gt;1109970.12&lt;/D&gt;&lt;D xsi:type="xsd:double"&gt;1077528&lt;/D&gt;&lt;D xsi:type="xsd:double"&gt;1068303.12&lt;/D&gt;&lt;D xsi:type="xsd:double"&gt;1065551.16&lt;/D&gt;&lt;D xsi:type="xsd:double"&gt;1065221.7&lt;/D&gt;&lt;D xsi:type="xsd:double"&gt;974271.36&lt;/D&gt;&lt;D xsi:type="xsd:double"&gt;930240&lt;/D&gt;&lt;D xsi:type="xsd:double"&gt;909832.86&lt;/D&gt;&lt;D xsi:type="xsd:double"&gt;893321.1&lt;/D&gt;&lt;D xsi:type="xsd:double"&gt;872100&lt;/D&gt;&lt;D xsi:type="xsd:double"&gt;868921.68&lt;/D&gt;&lt;D xsi:type="xsd:double"&gt;866286&lt;/D&gt;&lt;D xsi:type="xsd:double"&gt;864154.2&lt;/D&gt;&lt;D xsi:type="xsd:double"&gt;857875.08&lt;/D&gt;&lt;D xsi:type="xsd:double"&gt;856983.6&lt;/D&gt;&lt;D xsi:type="xsd:double"&gt;839154&lt;/D&gt;&lt;D xsi:type="xsd:double"&gt;836285.76&lt;/D&gt;&lt;D xsi:type="xsd:double"&gt;820626.72&lt;/D&gt;&lt;D xsi:type="xsd:double"&gt;819037.56&lt;/D&gt;&lt;D xsi:type="xsd:double"&gt;812758.44&lt;/D&gt;&lt;D xsi:type="xsd:double"&gt;806208&lt;/D&gt;&lt;D xsi:type="xsd:double"&gt;803552.94&lt;/D&gt;&lt;D xsi:type="xsd:double"&gt;765510&lt;/D&gt;&lt;D xsi:type="xsd:double"&gt;765413.1&lt;/D&gt;&lt;D xsi:type="xsd:double"&gt;764153.4&lt;/D&gt;&lt;D xsi:type="xsd:double"&gt;749056.38&lt;/D&gt;&lt;D xsi:type="xsd:double"&gt;742389.66&lt;/D&gt;&lt;D xsi:type="xsd:double"&gt;729734.52&lt;/D&gt;&lt;D xsi:type="xsd:double"&gt;726750&lt;/D&gt;&lt;D xsi:type="xsd:double"&gt;717060&lt;/D&gt;&lt;D xsi:type="xsd:double"&gt;690296.22&lt;/D&gt;&lt;D xsi:type="xsd:double"&gt;683203.14&lt;/D&gt;&lt;D xsi:type="xsd:double"&gt;678300&lt;/D&gt;&lt;D xsi:type="xsd:double"&gt;667796.04&lt;/D&gt;&lt;D xsi:type="xsd:double"&gt;653512.98&lt;/D&gt;&lt;D xsi:type="xsd:double"&gt;632446.92&lt;/D&gt;&lt;D xsi:type="xsd:double"&gt;614016.54&lt;/D&gt;&lt;D xsi:type="xsd:double"&gt;601749&lt;/D&gt;&lt;D xsi:type="xsd:double"&gt;594403.98&lt;/D&gt;&lt;D xsi:type="xsd:double"&gt;581400&lt;/D&gt;&lt;D xsi:type="xsd:double"&gt;580256.58&lt;/D&gt;&lt;D xsi:type="xsd:double"&gt;579810.84&lt;/D&gt;&lt;D xsi:type="xsd:double"&gt;558880.44&lt;/D&gt;&lt;D xsi:ty</t>
        </r>
      </text>
    </comment>
    <comment ref="A12" authorId="0" shapeId="0" xr:uid="{6243E304-5798-4AEC-95CF-A8A0059D7829}">
      <text>
        <r>
          <rPr>
            <b/>
            <sz val="9"/>
            <color indexed="81"/>
            <rFont val="Tahoma"/>
            <family val="2"/>
          </rPr>
          <t>pe="xsd:double"&gt;544578&lt;/D&gt;&lt;D xsi:type="xsd:double"&gt;532097.28&lt;/D&gt;&lt;D xsi:type="xsd:double"&gt;521612.7&lt;/D&gt;&lt;D xsi:type="xsd:double"&gt;520527.42&lt;/D&gt;&lt;D xsi:type="xsd:double"&gt;517775.46&lt;/D&gt;&lt;D xsi:type="xsd:double"&gt;512794.8&lt;/D&gt;&lt;D xsi:type="xsd:double"&gt;493221&lt;/D&gt;&lt;D xsi:type="xsd:double"&gt;489693.84&lt;/D&gt;&lt;D xsi:type="xsd:double"&gt;484500&lt;/D&gt;&lt;D xsi:type="xsd:double"&gt;484500&lt;/D&gt;&lt;D xsi:type="xsd:double"&gt;472872&lt;/D&gt;&lt;D xsi:type="xsd:double"&gt;464267.28&lt;/D&gt;&lt;D xsi:type="xsd:double"&gt;463647.12&lt;/D&gt;&lt;D xsi:type="xsd:double"&gt;455333.1&lt;/D&gt;&lt;D xsi:type="xsd:double"&gt;451360.2&lt;/D&gt;&lt;D xsi:type="xsd:double"&gt;437988&lt;/D&gt;&lt;D xsi:type="xsd:double"&gt;430972.44&lt;/D&gt;&lt;D xsi:type="xsd:double"&gt;427193.34&lt;/D&gt;&lt;D xsi:type="xsd:double"&gt;416127.36&lt;/D&gt;&lt;D xsi:type="xsd:double"&gt;406417.98&lt;/D&gt;&lt;D xsi:type="xsd:double"&gt;404150.52&lt;/D&gt;&lt;D xsi:type="xsd:double"&gt;401495.46&lt;/D&gt;&lt;D xsi:type="xsd:double"&gt;396572.94&lt;/D&gt;&lt;D xsi:type="xsd:double"&gt;380332.5&lt;/D&gt;&lt;D xsi:type="xsd:double"&gt;379557.3&lt;/D&gt;&lt;D xsi:type="xsd:double"&gt;375158.04&lt;/D&gt;&lt;D xsi:type="xsd:double"&gt;371398.32&lt;/D&gt;&lt;D xsi:type="xsd:double"&gt;360216.06&lt;/D&gt;&lt;D xsi:type="xsd:double"&gt;359789.7&lt;/D&gt;&lt;D xsi:type="xsd:double"&gt;352560.96&lt;/D&gt;&lt;D xsi:type="xsd:double"&gt;343839.96&lt;/D&gt;&lt;D xsi:type="xsd:double"&gt;340235.28&lt;/D&gt;&lt;D xsi:type="xsd:double"&gt;335487.18&lt;/D&gt;&lt;D xsi:type="xsd:double"&gt;324518.1&lt;/D&gt;&lt;D xsi:type="xsd:double"&gt;324382.44&lt;/D&gt;&lt;D xsi:type="xsd:double"&gt;320118.84&lt;/D&gt;&lt;D xsi:type="xsd:double"&gt;318083.94&lt;/D&gt;&lt;D xsi:type="xsd:double"&gt;316184.7&lt;/D&gt;&lt;D xsi:type="xsd:double"&gt;315932.76&lt;/D&gt;&lt;D xsi:type="xsd:double"&gt;312269.94&lt;/D&gt;&lt;D xsi:type="xsd:double"&gt;310080&lt;/D&gt;&lt;D xsi:type="xsd:double"&gt;308471.46&lt;/D&gt;&lt;D xsi:type="xsd:double"&gt;304266&lt;/D&gt;&lt;D xsi:type="xsd:double"&gt;296514&lt;/D&gt;&lt;D xsi:type="xsd:double"&gt;290700&lt;/D&gt;&lt;D xsi:type="xsd:double"&gt;289227.12&lt;/D&gt;&lt;D xsi:type="xsd:double"&gt;288781.38&lt;/D&gt;&lt;D xsi:type="xsd:double"&gt;288548.82&lt;/D&gt;&lt;D xsi:type="xsd:double"&gt;278587.5&lt;/D&gt;&lt;D xsi:type="xsd:double"&gt;272521.56&lt;/D&gt;&lt;D xsi:type="xsd:double"&gt;271436.28&lt;/D&gt;&lt;D xsi:type="xsd:double"&gt;271320&lt;/D&gt;&lt;D xsi:type="xsd:double"&gt;261881.94&lt;/D&gt;&lt;D xsi:type="xsd:double"&gt;253761.72&lt;/D&gt;&lt;D xsi:type="xsd:double"&gt;253587.3&lt;/D&gt;&lt;D xsi:type="xsd:double"&gt;252095.04&lt;/D&gt;&lt;D xsi:type="xsd:double"&gt;251940&lt;/D&gt;&lt;D xsi:type="xsd:double"&gt;247095&lt;/D&gt;&lt;D xsi:type="xsd:double"&gt;246126&lt;/D&gt;&lt;D xsi:type="xsd:double"&gt;246009.72&lt;/D&gt;&lt;D xsi:type="xsd:double"&gt;236823.6&lt;/D&gt;&lt;D xsi:type="xsd:double"&gt;234498&lt;/D&gt;&lt;D xsi:type="xsd:double"&gt;230622&lt;/D&gt;&lt;D xsi:type="xsd:double"&gt;225796.38&lt;/D&gt;&lt;D xsi:type="xsd:double"&gt;223373.88&lt;/D&gt;&lt;D xsi:type="xsd:double"&gt;222870&lt;/D&gt;&lt;D xsi:type="xsd:double"&gt;214827.3&lt;/D&gt;&lt;D xsi:type="xsd:double"&gt;208509.42&lt;/D&gt;&lt;D xsi:type="xsd:double"&gt;203354.34&lt;/D&gt;&lt;D xsi:type="xsd:double"&gt;202927.98&lt;/D&gt;&lt;D xsi:type="xsd:double"&gt;197172.12&lt;/D&gt;&lt;D xsi:type="xsd:double"&gt;195738&lt;/D&gt;&lt;D xsi:type="xsd:double"&gt;193800&lt;/D&gt;&lt;D xsi:type="xsd:double"&gt;193800&lt;/D&gt;&lt;D xsi:type="xsd:double"&gt;186881.34&lt;/D&gt;&lt;D xsi:type="xsd:double"&gt;186648.78&lt;/D&gt;&lt;D xsi:type="xsd:double"&gt;174904.5&lt;/D&gt;&lt;D xsi:type="xsd:double"&gt;174420&lt;/D&gt;&lt;D xsi:type="xsd:double"&gt;166784.28&lt;/D&gt;&lt;D xsi:type="xsd:double"&gt;164730&lt;/D&gt;&lt;D xsi:type="xsd:double"&gt;164730&lt;/D&gt;&lt;D xsi:type="xsd:double"&gt;159381.12&lt;/D&gt;&lt;D xsi:type="xsd:double"&gt;157520.64&lt;/D&gt;&lt;D xsi:type="xsd:double"&gt;156978&lt;/D&gt;&lt;D xsi:type="xsd:double"&gt;155524.5&lt;/D&gt;&lt;D xsi:type="xsd:double"&gt;152850.06&lt;/D&gt;&lt;D xsi:type="xsd:double"&gt;144090.3&lt;/D&gt;&lt;D xsi:type="xsd:double"&gt;143605.8&lt;/D&gt;&lt;D xsi:type="xsd:double"&gt;143412&lt;/D&gt;&lt;D xsi:type="xsd:double"&gt;134981.7&lt;/D&gt;&lt;D xsi:type="xsd:double"&gt;133101.84&lt;/D&gt;&lt;D xsi:type="xsd:double"&gt;128489.4&lt;/D&gt;&lt;D xsi:type="xsd:double"&gt;127908&lt;/D&gt;&lt;D xsi:type="xsd:double"&gt;126357.6&lt;/D&gt;&lt;D xsi:type="xsd:double"&gt;124438.98&lt;/D&gt;&lt;D xsi:type="xsd:double"&gt;123489.36&lt;/D&gt;&lt;D xsi:type="xsd:double"&gt;119187&lt;/D&gt;&lt;D xsi:type="xsd:double"&gt;118218&lt;/D&gt;&lt;D xsi:type="xsd:double"&gt;116628.84&lt;/D&gt;&lt;D xsi:type="xsd:double"&gt;116280&lt;/D&gt;&lt;D xsi:type="xsd:double"&gt;113876.88&lt;/D&gt;&lt;D xsi:type="xsd:double"&gt;113857.5&lt;/D&gt;&lt;D xsi:type="xsd:double"&gt;108896.22&lt;/D&gt;&lt;D xsi:type="xsd:double"&gt;107772.18&lt;/D&gt;&lt;D xsi:type="xsd:double"&gt;105427.2&lt;/D&gt;&lt;D xsi:type="xsd:double"&gt;100776&lt;/D&gt;&lt;D xsi:type="xsd:double"&gt;99807&lt;/D&gt;&lt;D xsi:type="xsd:double"&gt;98838&lt;/D&gt;&lt;D xsi:type="xsd:double"&gt;98838&lt;/D&gt;&lt;D xsi:type="xsd:double"&gt;96900&lt;/D&gt;&lt;D xsi:type="xsd:double"&gt;92675.16&lt;/D&gt;&lt;D xsi:type="xsd:double"&gt;87210&lt;/D&gt;&lt;D xsi:type="xsd:double"&gt;85116.96&lt;/D&gt;&lt;D xsi:type="xsd:double"&gt;84244.86&lt;/D&gt;&lt;D xsi:type="xsd:double"&gt;83120.82&lt;/D&gt;&lt;D xsi:type="xsd:double"&gt;81396&lt;/D&gt;&lt;D xsi:type="xsd:double"&gt;81008.4&lt;/D&gt;&lt;D xsi:type="xsd:double"&gt;80407.62&lt;/D&gt;&lt;D xsi:type="xsd:double"&gt;80388.24&lt;/D&gt;&lt;D xsi:type="xsd:double"&gt;79923.12&lt;/D&gt;&lt;D xsi:type="xsd:double"&gt;79264.2&lt;/D&gt;&lt;D xsi:type="xsd:double"&gt;77578.14&lt;/D&gt;&lt;D xsi:type="xsd:double"&gt;77209.92&lt;/D&gt;&lt;D xsi:type="xsd:double"&gt;76783.56&lt;/D&gt;&lt;D xsi:type="xsd:double"&gt;71279.64&lt;/D&gt;&lt;D xsi:type="xsd:double"&gt;69768&lt;/D&gt;&lt;D xsi:type="xsd:double"&gt;68333.88&lt;/D&gt;&lt;D xsi:type="xsd:double"&gt;67500.54&lt;/D&gt;&lt;D xsi:type="xsd:double"&gt;67151.7&lt;/D&gt;&lt;D xsi:type="xsd:double"&gt;66202.08&lt;/D&gt;&lt;D xsi:type="xsd:double"&gt;64050.9&lt;/D&gt;&lt;D xsi:type="xsd:double"&gt;63954&lt;/D&gt;&lt;D xsi:type="xsd:double"&gt;62229.18&lt;/D&gt;&lt;D xsi:type="xsd:double"&gt;60252.42&lt;/D&gt;&lt;D xsi:type="xsd:double"&gt;59438.46&lt;/D&gt;&lt;D xsi:type="xsd:double"&gt;58140&lt;/D&gt;&lt;D xsi:type="xsd:double"&gt;57926.82&lt;/D&gt;&lt;D xsi:type="xsd:double"&gt;53818.26&lt;/D&gt;&lt;D xsi:type="xsd:double"&gt;53760.12&lt;/D&gt;&lt;D xsi:type="xsd:double"&gt;53295&lt;/D&gt;&lt;D xsi:type="xsd:double"&gt;52015.92&lt;/D&gt;&lt;D xsi:type="xsd:double"&gt;48450&lt;/D&gt;&lt;D xsi:type="xsd:double"&gt;47694.18&lt;/D&gt;&lt;D xsi:type="xsd:double"&gt;45891.84&lt;/D&gt;&lt;D xsi:type="xsd:double"&gt;44574&lt;/D&gt;&lt;D xsi:type="xsd:double"&gt;44283.3&lt;/D&gt;&lt;D xsi:type="xsd:double"&gt;42151.5&lt;/D&gt;&lt;D xsi:type="xsd:double"&gt;41763.9&lt;/D&gt;&lt;D xsi:type="xsd:double"&gt;40698&lt;/D&gt;&lt;D xsi:type="xsd:double"&gt;40698&lt;/D&gt;&lt;D xsi:type="xsd:double"&gt;39612.72&lt;/D&gt;&lt;D xsi:type="xsd:double"&gt;38760&lt;/D&gt;&lt;D xsi:type="xsd:double"&gt;37829.76&lt;/D&gt;&lt;D xsi:type="xsd:double"&gt;34884&lt;/D&gt;&lt;D xsi:type="xsd:double"&gt;34709.58&lt;/D&gt;&lt;D xsi:type="xsd:double"&gt;34593.3&lt;/D&gt;&lt;D xsi:type="xsd:double"&gt;33236.7&lt;/D&gt;&lt;D xsi:type="xsd:double"&gt;31531.26&lt;/D&gt;&lt;D xsi:type="xsd:double"&gt;31008&lt;/D&gt;&lt;D xsi:type="xsd:double"&gt;31008&lt;/D&gt;&lt;D xsi:type="xsd:double"&gt;30697.92&lt;/D&gt;&lt;D xsi:type="xsd:double"&gt;30039&lt;/D&gt;&lt;D xsi:type="xsd:double"&gt;29070&lt;/D&gt;&lt;D xsi:type="xsd:double"&gt;29070&lt;/D&gt;&lt;D xsi:type="xsd:double"&gt;29070&lt;/D&gt;&lt;D xsi:type="xsd:double"&gt;28643.64&lt;/D&gt;&lt;D xsi:type="xsd:double"&gt;28023.48&lt;/D&gt;&lt;D xsi:type="xsd:double"&gt;27907.2&lt;/D&gt;&lt;D xsi:type="xsd:double"&gt;27771.54&lt;/D&gt;&lt;D xsi:type="xsd:double"&gt;27500.22&lt;/D&gt;&lt;D xsi:type="xsd:double"&gt;27132&lt;/D&gt;&lt;D xsi:type="xsd:double"&gt;26899.44&lt;/D&gt;&lt;D xsi:type="xsd:double"&gt;26318.04&lt;/D&gt;&lt;D xsi:type="xsd:double"&gt;26085.48&lt;/D&gt;&lt;D xsi:type="xsd:double"&gt;25194&lt;/D&gt;&lt;D xsi:type="xsd:double"&gt;25194&lt;/D&gt;&lt;D xsi:type="xsd:double"&gt;24457.56&lt;/D&gt;&lt;D xsi:type="xsd:double"&gt;23256&lt;/D&gt;&lt;D xsi:type="xsd:double"&gt;22538.94&lt;/D&gt;&lt;D xsi:type="xsd:double"&gt;22461.42&lt;/D&gt;&lt;D xsi:type="xsd:double"&gt;21318&lt;/D&gt;&lt;D xsi:type="xsd:double"&gt;19864.5&lt;/D&gt;&lt;D xsi:type="xsd:double"&gt;19380&lt;/D&gt;&lt;D xsi:type="xsd:double"&gt;19380&lt;/D&gt;&lt;D xsi:type="xsd:double"&gt;18604.8&lt;/D&gt;&lt;D xsi:type="xsd:double"&gt;18120.3&lt;/D&gt;&lt;D xsi:type="xsd:double"&gt;17674.56&lt;/D&gt;&lt;D xsi:type="xsd:double"&gt;16027.26&lt;/D&gt;&lt;D xsi:type="xsd:double"&gt;15949.74&lt;/D&gt;&lt;D xsi:type="xsd:double"&gt;15504&lt;/D&gt;&lt;D xsi:type="xsd:double"&gt;14457.48&lt;/D&gt;&lt;D xsi:type="xsd:double"&gt;13566&lt;/D&gt;&lt;D xsi:type="xsd:double"&gt;12945.84&lt;/D&gt;&lt;D xsi:type="xsd:double"&gt;12054.36&lt;/D&gt;&lt;D xsi:type="xsd:double"&gt;11628&lt;/D&gt;&lt;D xsi:type="xsd:double"&gt;11628&lt;/D&gt;&lt;D xsi:type="xsd:double"&gt;11511.72&lt;/D&gt;&lt;D xsi:type="xsd:double"&gt;10949.7&lt;/D&gt;&lt;D xsi:type="xsd:double"&gt;10465.2&lt;/D&gt;&lt;D xsi:type="xsd:double"&gt;10271.4&lt;/D&gt;&lt;D xsi:type="xsd:double"&gt;9690&lt;/D&gt;&lt;D xsi:type="xsd:double"&gt;8682.24&lt;/D&gt;&lt;D xsi:type="xsd:double"&gt;7945.8&lt;/D&gt;&lt;D xsi:type="xsd:double"&gt;7868.28&lt;/D&gt;&lt;D xsi:type="xsd:double"&gt;7752&lt;/D&gt;&lt;D xsi:type="xsd:double"&gt;6938.04&lt;/D&gt;&lt;D xsi:type="xsd:double"&gt;6511.68&lt;/D&gt;&lt;D xsi:type="xsd:double"&gt;5697.72&lt;/D&gt;&lt;D xsi:type="xsd:double"&gt;4360.5&lt;/D&gt;&lt;D xsi:type="xsd:double"&gt;3876&lt;/D&gt;&lt;D xsi:type="xsd:double"&gt;3876&lt;/D&gt;&lt;D xsi:type="xsd:double"&gt;3740.34&lt;/D&gt;&lt;D xsi:type="xsd:double"&gt;3488.4&lt;/D&gt;&lt;D xsi:type="xsd:double"&gt;2907&lt;/D&gt;&lt;D xsi:type="xsd:double"&gt;2461.26&lt;/D&gt;&lt;D xsi:type="xsd:double"&gt;2364.36&lt;/D&gt;&lt;D xsi:type="xsd:double"&gt;2286.84&lt;/D&gt;&lt;D xsi:type="xsd:double"&gt;2151.18&lt;/D&gt;&lt;D xsi:type="xsd:double"&gt;2093.04&lt;/D&gt;&lt;D xsi:type="xsd:double"&gt;2054.28&lt;/D&gt;&lt;D xsi:type="xsd:double"&gt;1938&lt;/D&gt;&lt;D xsi:type="xsd:double"&gt;1918.62&lt;/D&gt;&lt;D xsi:type="xsd:double"&gt;1763.58&lt;/D&gt;&lt;D xsi:type="xsd:double"&gt;1724.82&lt;/D&gt;&lt;D xsi:type="xsd:double"&gt;1531.02&lt;/D&gt;&lt;D xsi:type="xsd:double"&gt;1492.26&lt;/D&gt;&lt;D xsi:type="xsd:double"&gt;1356.6&lt;/D&gt;&lt;D xsi:type="xsd:double"&gt;1317.84&lt;/D&gt;&lt;D xsi:type="xsd:double"&gt;988.38&lt;/D&gt;&lt;D xsi:type="xsd:double"&gt;969&lt;/D&gt;&lt;D xsi:type="xsd:double"&gt;949.62&lt;/D&gt;&lt;D xsi:type="xsd:double"&gt;833.34&lt;/D&gt;&lt;D xsi:type="xsd:double"&gt;736.44&lt;/D&gt;&lt;D xsi:type="xsd:double"&gt;542.64&lt;/D&gt;&lt;D xsi:type="xsd:double"&gt;503.88&lt;/D&gt;&lt;D xsi:type="xsd:double"&gt;484.5&lt;/D&gt;&lt;D xsi:type="xsd:double"&gt;484.5&lt;/D&gt;&lt;/FQL&gt;&lt;FQL&gt;&lt;Q&gt;BCT-CA^OS_TOP_HLDR_MV(ALL,0D,,MTD,,F,SEC,USD)&lt;/Q&gt;&lt;R&gt;0&lt;/R&gt;&lt;C&gt;0&lt;/C&gt;&lt;/FQL&gt;&lt;FQL&gt;&lt;Q&gt;AUP-CA^OS_TOP_HLDR_MV(ALL,0D,,MTD,,F,SEC,USD)&lt;/Q&gt;&lt;R&gt;165&lt;/R&gt;&lt;C&gt;1&lt;/C&gt;&lt;D xsi:type="xsd:double"&gt;158673073.36&lt;/D&gt;&lt;D xsi:type="xsd:double"&gt;112283960.5&lt;/D&gt;&lt;D xsi:type="xsd:double"&gt;75881306.32&lt;/D&gt;&lt;D xsi:type="xsd:double"&gt;72064280.83&lt;/D&gt;&lt;D xsi:type="xsd:double"&gt;57500690.51&lt;/D&gt;&lt;D xsi:type="xsd:double"&gt;28032906&lt;/D&gt;&lt;D xsi:type="xsd:double"&gt;27657980.1&lt;/D&gt;&lt;D xsi:type="xsd:double"&gt;26259633.75&lt;/D&gt;&lt;D xsi:type="xsd:double"&gt;26111018.72&lt;/D&gt;&lt;D xsi:type="xsd:double"&gt;23381881.25&lt;/D&gt;&lt;D xsi:type="xsd:double"&gt;21720171.84&lt;/D&gt;&lt;D xsi:type="xsd:double"&gt;20469709.22&lt;/D&gt;&lt;D xsi:type="xsd:double"&gt;20449980.55&lt;/D&gt;&lt;D xsi:type="xsd:double"&gt;17850883.26&lt;/D&gt;&lt;D xsi:type="xsd:double"&gt;17511546.97&lt;/D&gt;&lt;D xsi:type="xsd:double"&gt;16232173.89&lt;/D&gt;&lt;D xsi:type="xsd:double"&gt;14996304.63&lt;/D&gt;&lt;D xsi:type="xsd:double"&gt;12513239.2&lt;/D&gt;&lt;D xsi:type="xsd:double"&gt;12188220&lt;/D&gt;&lt;D xsi:type="xsd:double"&gt;9917668.37&lt;/D&gt;&lt;D xsi:type="xsd:double"&gt;7518994.17&lt;/D&gt;&lt;D xsi:type="xsd:double"&gt;7171597.4&lt;/D&gt;&lt;D xsi:type="xsd:double"&gt;6662893.6&lt;/D&gt;&lt;D xsi:type="xsd:double"&gt;6631951.77&lt;/D&gt;&lt;D xsi:type="xsd:double"&gt;6500384&lt;/D&gt;&lt;D xsi:type="xsd:double"&gt;6500384&lt;/D&gt;&lt;D xsi:type="xsd:double"&gt;6500384&lt;/D&gt;&lt;D xsi:type="xsd:double"&gt;5325293.33&lt;/D&gt;&lt;D xsi:type="xsd:double"&gt;5224001.1&lt;/D&gt;&lt;D xsi:type="xsd:double"&gt;3555238.77&lt;/D&gt;&lt;D xsi:type="xsd:double"&gt;3547162.04&lt;/D&gt;&lt;D xsi:type="xsd:double"&gt;3192306.08&lt;/D&gt;&lt;D xsi:type="xsd:double"&gt;3181369.18&lt;/D&gt;&lt;D xsi:type="xsd:double"&gt;3134046.39&lt;/D&gt;&lt;D xsi:type="xsd:double"&gt;3048810.1&lt;/D&gt;&lt;D xsi:type="xsd:double"&gt;2557901.1&lt;/D&gt;&lt;D xsi:type="xsd:double"&gt;2553480.84&lt;/D&gt;&lt;D xsi:type="xsd:double"&gt;2398869.21&lt;/D&gt;&lt;D xsi:type="xsd:double"&gt;2383967.08&lt;/D&gt;&lt;D xsi:type="xsd:double"&gt;1992985.23&lt;/D&gt;&lt;D xsi:type="xsd:double"&gt;1954795.48&lt;/D&gt;&lt;D xsi:type="xsd:double"&gt;1916979.49&lt;/D&gt;&lt;D xsi:type="xsd:double"&gt;1610470.14&lt;/D&gt;&lt;D xsi:type="xsd:double"&gt;1607431.21&lt;/D&gt;&lt;D xsi:type="xsd:double"&gt;1574831.78&lt;/D&gt;&lt;D xsi:type="xsd:double"&gt;1559490.87&lt;/D&gt;&lt;D xsi:type="xsd:double"&gt;1512720.61&lt;/D&gt;&lt;D xsi:type="xsd:double"&gt;1486654.07&lt;/D&gt;&lt;D xsi:type="xsd:double"&gt;1475392.16&lt;/D&gt;&lt;D xsi:type="xsd:double"&gt;1432717.14&lt;/D&gt;&lt;D xsi:type="xsd:double"&gt;1358125.23&lt;/D&gt;&lt;D xsi:type="xsd:double"&gt;1348163.39&lt;/D&gt;&lt;D xsi:type="xsd:double"&gt;1313077.57&lt;/D&gt;&lt;D xsi:type="xsd:double"&gt;1228930.1&lt;/D&gt;&lt;D xsi:type="xsd:double"&gt;1199320.85&lt;/D&gt;&lt;D xsi:type="xsd:double"&gt;1139062.29&lt;/D&gt;&lt;D xsi:type="xsd:double"&gt;1113190.76&lt;/D&gt;&lt;D xsi:type="xsd:double"&gt;1072563.36&lt;/D&gt;&lt;D xsi:type="xsd:double"&gt;1034097.34&lt;/D&gt;&lt;D xsi:type="xsd:double"&gt;1017082.58&lt;/D&gt;&lt;D xsi:type="xsd:double"&gt;1004666.85&lt;/D&gt;&lt;D xsi:type="xsd:double"&gt;975918.9&lt;/D&gt;&lt;D xsi:type="xsd:double"&gt;910053.76&lt;/D&gt;&lt;D xsi:type="xsd:double"&gt;892210.21&lt;/D&gt;&lt;D xsi:type="xsd:double"&gt;762170.02&lt;/D&gt;&lt;D xsi:type="xsd:double"&gt;732707.03&lt;/D&gt;&lt;D xsi:type="xsd:double"&gt;690665.8&lt;/D&gt;&lt;D xsi:type="xsd:double"&gt;674333.59&lt;/D&gt;&lt;D xsi:type="xsd:double"&gt;658310.14&lt;/D&gt;&lt;D xsi:type="xsd:double"&gt;647714.51&lt;/D&gt;&lt;D xsi:type="xsd:double"&gt;641912.92&lt;/D&gt;&lt;D xsi:type="xsd:double"&gt;608435.94&lt;/D&gt;&lt;D xsi:type="xsd:double"&gt;587927.23&lt;/D&gt;&lt;D xsi:type="xsd:double"&gt;576909.08&lt;/D&gt;&lt;D xsi:type="xsd:double"&gt;570148.68&lt;/D&gt;&lt;D xsi:type="xsd:double"&gt;558821.76&lt;/D&gt;&lt;D xsi:type="xsd:double"&gt;555782.83&lt;/D&gt;&lt;D xsi:type="xsd:double"&gt;544000.89&lt;/D&gt;&lt;D xsi:type="xsd:double"&gt;518243.11&lt;/D&gt;&lt;D xsi:type="xsd:double"&gt;487528.8&lt;/D&gt;&lt;D xsi:type="xsd:double"&gt;469652.74&lt;/D&gt;&lt;D xsi:type="xsd:double"&gt;431609.25&lt;/D&gt;&lt;D xsi:type="xsd:double"&gt;417795.93&lt;/D&gt;&lt;D xsi:type="xsd:double"&gt;399757.37&lt;/D&gt;&lt;D xsi:type="xsd:double"&gt;399107.33&lt;/D&gt;&lt;D xsi:type="xsd:double"&gt;394898.33&lt;/D&gt;&lt;D xsi:type="xsd:double"&gt;377022.27&lt;/D&gt;&lt;D xsi:type="xsd:double"&gt;330317.01&lt;/D&gt;&lt;D xsi:type="xsd:double"&gt;302007.84&lt;/D&gt;&lt;D xsi:type="xsd:double"&gt;294548.65&lt;/D&gt;&lt;D xsi:type="xsd:double"&gt;276526.34&lt;/D&gt;&lt;D xsi:type="xsd:double"&gt;251889.88&lt;/D&gt;&lt;D xsi:type="xsd:double"&gt;245389.5&lt;/D&gt;&lt;D xsi:type="xsd:double"&gt;239912.92&lt;/D&gt;&lt;D xsi:type="xsd:double"&gt;217421.59&lt;/D&gt;&lt;D xsi:type="xsd:double"&gt;207199.74&lt;/D&gt;&lt;D xsi:type="xsd:double"&gt;203137&lt;/D&gt;&lt;D xsi:type="xsd:double"&gt;201869.43&lt;/D&gt;&lt;D xsi:type="xsd:double"&gt;192573.88&lt;/D&gt;&lt;D xsi:type="xsd:double"&gt;182368.27&lt;/D&gt;&lt;D xsi:type="xsd:double"&gt;176501.68&lt;/D&gt;&lt;D xsi:type="xsd:double"&gt;175299.11&lt;/D&gt;&lt;D xsi:type="xsd:double"&gt;173885.27&lt;/D&gt;&lt;D xsi:type="xsd:double"&gt;169546.27&lt;/D&gt;&lt;D xsi:type="xsd:double"&gt;164232.2&lt;/D&gt;&lt;D xsi:type="xsd:double"&gt;162509.6&lt;/D&gt;&lt;D xsi:type="xsd:double"&gt;143333.47&lt;/D&gt;&lt;D xsi:type="xsd:double"&gt;141675.87&lt;/D&gt;&lt;D xsi:type="xsd:double"&gt;133257.87&lt;/D&gt;&lt;D xsi:type="xsd:double"&gt;131632.78&lt;/D&gt;&lt;D xsi:type="xsd:double"&gt;119282.05&lt;/D&gt;&lt;D xsi:type="xsd:double"&gt;118632.01&lt;/D&gt;&lt;D xsi:type="xsd:double"&gt;112554.15&lt;/D&gt;&lt;D xsi:type="xsd:double"&gt;111319.08&lt;/D&gt;&lt;D xsi:type="xsd:double"&gt;107028.82&lt;/D&gt;&lt;D xsi:type="xsd:double"&gt;105631.24&lt;/D&gt;&lt;D xsi:type="xsd:double"&gt;102657.31&lt;/D&gt;&lt;D xsi:type="xsd:double"&gt;101357.24&lt;/D&gt;&lt;D xsi:type="xsd:double"&gt;99260.86&lt;/D&gt;&lt;D xsi:type="xsd:double"&gt;99195.86&lt;/D&gt;&lt;D xsi:type="xsd:double"&gt;97083.24&lt;/D&gt;&lt;D xsi:type="xsd:double"&gt;80003.48&lt;/D&gt;&lt;D xsi:type="xsd:double"&gt;78004.61&lt;/D&gt;&lt;D xsi:type="xsd:double"&gt;78004.61&lt;/D&gt;&lt;D xsi:type="xsd:double"&gt;72170.51&lt;/D&gt;&lt;D xsi:type="xsd:double"&gt;66433.92&lt;/D&gt;&lt;D xsi:type="xsd:double"&gt;61786.15&lt;/D&gt;&lt;D xsi:type="xsd:double"&gt;60307.31&lt;/D&gt;&lt;D xsi:type="xsd:double"&gt;59332.25&lt;/D&gt;&lt;D xsi:type="xsd:double"&gt;59316&lt;/D&gt;&lt;D xsi:type="xsd:double"&gt;58503.46&lt;/D&gt;&lt;D xsi:type="xsd:double"&gt;58032.18&lt;/D&gt;&lt;D xsi:type="xsd:double"&gt;54034.44&lt;/D&gt;&lt;D xsi:type="xsd:double"&gt;46900.27&lt;/D&gt;&lt;D xsi:type="xsd:double"&gt;45502.69&lt;/D&gt;&lt;D xsi:type="xsd:double"&gt;43065.04&lt;/D&gt;&lt;D xsi:type="xsd:double"&gt;40822.41&lt;/D&gt;&lt;D xsi:type="xsd:double"&gt;38872.3&lt;/D&gt;&lt;D xsi:type="xsd:double"&gt;33184.46&lt;/D&gt;&lt;D xsi:type="xsd:double"&gt;32501.92&lt;/D&gt;&lt;D xsi:type="xsd:double"&gt;32501.92&lt;/D&gt;&lt;D xsi:type="xsd:double"&gt;32501.92&lt;/D&gt;&lt;D xsi:type="xsd:double"&gt;32501.92&lt;/D&gt;&lt;D xsi:type="xsd:double"&gt;31770.63&lt;/D&gt;&lt;D xsi:type="xsd:double"&gt;23190.12&lt;/D&gt;&lt;D xsi:type="xsd:double"&gt;19956.18&lt;/D&gt;&lt;D xsi:type="xsd:double"&gt;16250.96&lt;/D&gt;&lt;D xsi:type="xsd:double"&gt;13017.02&lt;/D&gt;&lt;D xsi:type="xsd:double"&gt;11976.96&lt;/D&gt;&lt;D xsi:type="xsd:double"&gt;10400.61&lt;/D&gt;&lt;D xsi:type="xsd:double"&gt;10221.85&lt;/D&gt;&lt;D xsi:type="xsd:double"&gt;9750.58&lt;/D&gt;&lt;D xsi:type="xsd:double"&gt;9685.57&lt;/D&gt;&lt;D xsi:type="xsd:double"&gt;9149.29&lt;/D&gt;&lt;D xsi:type="xsd:double"&gt;8125.48&lt;/D&gt;&lt;D xsi:type="xsd:double"&gt;8125.48&lt;/D&gt;&lt;D xsi:type="xsd:double"&gt;7312.93&lt;/D&gt;&lt;D xsi:type="xsd:double"&gt;5687.84&lt;/D&gt;&lt;D xsi:type="xsd:double"&gt;4875.29&lt;/D&gt;&lt;D xsi:type="xsd:double"&gt;4875.29&lt;/D&gt;&lt;D xsi:type="xsd:double"&gt;1950.12&lt;/D&gt;&lt;D xsi:type="xsd:double"&gt;1625.1&lt;/D&gt;&lt;D xsi:type="xsd:double"&gt;1381.33&lt;/D&gt;&lt;D xsi:type="xsd:double"&gt;406.27&lt;/D&gt;&lt;D xsi:type="xsd:double"&gt;325.02&lt;/D&gt;&lt;/FQL&gt;&lt;FQL&gt;&lt;Q&gt;ATE-CA^OS_TOP_HLDR_MV(ALL,0D,,MTD,,F,SEC,USD)&lt;/Q&gt;&lt;R&gt;0&lt;/R&gt;&lt;C&gt;0&lt;/C&gt;&lt;/FQL&gt;&lt;FQL&gt;&lt;Q&gt;ASP-CA^OS_TOP_HLDR_MV(ALL,0D,,MTD,,F,SEC,USD)&lt;/Q&gt;&lt;R&gt;0&lt;/R&gt;&lt;C&gt;0&lt;/C&gt;&lt;/FQL&gt;&lt;FQL&gt;&lt;Q&gt;ASG-CA^OS_TOP_HLDR_MV(ALL,0D,,MTD,,F,SEC,USD)&lt;/Q&gt;&lt;R&gt;1&lt;/R&gt;&lt;C&gt;1&lt;/C&gt;&lt;D xsi:type="xsd:double"&gt;43650.9&lt;/D&gt;&lt;/FQL&gt;&lt;FQL&gt;&lt;Q&gt;ARCH-CA^OS_TOP_HLDR_MV(ALL,0D,,MTD,,F,SEC,USD)&lt;/Q&gt;&lt;R&gt;0&lt;/R&gt;&lt;C&gt;0&lt;/C&gt;&lt;/FQL&gt;&lt;FQL&gt;&lt;Q&gt;AQS-CA^OS_TOP_HLDR_MV(ALL,0D,,MTD,,F,SEC,USD)&lt;/Q&gt;&lt;R&gt;0&lt;/R&gt;&lt;C&gt;0&lt;/C&gt;&lt;/FQL&gt;&lt;FQL&gt;&lt;Q&gt;APS-CA^OS_TOP_HLDR_MV(ALL,0D,,MTD,,F,SEC,USD)&lt;/Q&gt;&lt;R&gt;68&lt;/R&gt;&lt;C&gt;1&lt;/C&gt;&lt;D xsi:type="xsd:double"&gt;43039004.7&lt;/D&gt;&lt;D xsi:type="xsd:double"&gt;39604231.41&lt;/D&gt;&lt;D xsi:type="xsd:double"&gt;27480154.12&lt;/D&gt;&lt;D xsi:type="xsd:double"&gt;25353195.66&lt;/D&gt;&lt;D xsi:type="xsd:double"&gt;21856540.77&lt;/D&gt;&lt;D xsi:type="xsd:double"&gt;19937118.28&lt;/D&gt;&lt;D xsi:type="xsd:double"&gt;10860188.34&lt;/D&gt;&lt;D xsi:type="xsd:double"&gt;5482215.59&lt;/D&gt;&lt;D xsi:type="xsd:double"&gt;5303328.12&lt;/D&gt;&lt;D xsi:type="xsd:double"&gt;4554565.66&lt;/D&gt;&lt;D xsi:type="xsd:double"&gt;4502591.14&lt;/D&gt;&lt;D xsi:type="xsd:double"&gt;4099476&lt;/D&gt;&lt;D xsi:type="xsd:double"&gt;3484554.6&lt;/D&gt;&lt;D xsi:type="xsd:double"&gt;2906958.93&lt;/D&gt;&lt;D xsi:type="xsd:double"&gt;2681774.71&lt;/D&gt;&lt;D xsi:type="xsd:double"&gt;2610682.97&lt;/D&gt;&lt;D xsi:type="xsd:double"&gt;2165117.75&lt;/D&gt;&lt;D xsi:type="xsd:double"&gt;2047688.26&lt;/D&gt;&lt;D xsi:type="xsd:double"&gt;1850011.53&lt;/D&gt;&lt;D xsi:type="xsd:double"&gt;1646383.72&lt;/D&gt;&lt;D xsi:type="xsd:double"&gt;1639790.4&lt;/D&gt;&lt;D xsi:type="xsd:double"&gt;1611394.7&lt;/D&gt;&lt;D xsi:type="xsd:double"&gt;1429637.6&lt;/D&gt;&lt;D xsi:type="xsd:double"&gt;1142974.9&lt;/D&gt;&lt;D xsi:type="xsd:double"&gt;962454.48&lt;/D&gt;&lt;D xsi:type="xsd:double"&gt;898837.44&lt;/D&gt;&lt;D xsi:type="xsd:double"&gt;683246&lt;/D&gt;&lt;D xsi:type="xsd:double"&gt;562311.46&lt;/D&gt;&lt;D xsi:type="xsd:double"&gt;523065.81&lt;/D&gt;&lt;D xsi:type="xsd:double"&gt;491937.12&lt;/D&gt;&lt;D xsi:type="xsd:double"&gt;470189.4&lt;/D&gt;&lt;D xsi:type="xsd:double"&gt;457774.82&lt;/D&gt;&lt;D xsi:type="xsd:double"&gt;436573.7&lt;/D&gt;&lt;D xsi:type="xsd:double"&gt;376079.1&lt;/D&gt;&lt;D xsi:type="xsd:double"&gt;312427.9&lt;/D&gt;&lt;D xsi:type="xsd:double"&gt;224801.6&lt;/D&gt;&lt;D xsi:type="xsd:double"&gt;207023.54&lt;/D&gt;&lt;D xsi:type="xsd:double"&gt;199186.71&lt;/D&gt;&lt;D xsi:type="xsd:double"&gt;194041.86&lt;/D&gt;&lt;D xsi:type="xsd:double"&gt;147649.46&lt;/D&gt;&lt;D xsi:type="xsd:double"&gt;119568.05&lt;/D&gt;&lt;D xsi:type="xsd:double"&gt;96747.63&lt;/D&gt;&lt;D xsi:type="xsd:double"&gt;87762.95&lt;/D&gt;&lt;D xsi:type="xsd:double"&gt;78976.41&lt;/D&gt;&lt;D xsi:type="xsd:double"&gt;76796.85&lt;/D&gt;&lt;D xsi:type="xsd:double"&gt;71310.39&lt;/D&gt;&lt;D xsi:type="xsd:double"&gt;69001.01&lt;/D&gt;&lt;D xsi:type="xsd:double"&gt;68324.6&lt;/D&gt;&lt;D xsi:type="xsd:double"&gt;56436.12&lt;/D&gt;&lt;D xsi:type="xsd:double"&gt;47588.08&lt;/D&gt;&lt;D xsi:type="xsd:double"&gt;38166.12&lt;/D&gt;&lt;D xsi:type="xsd:double"&gt;37045.6&lt;/D&gt;&lt;D xsi:type="xsd:double"&gt;35064.18&lt;/D&gt;&lt;D xsi:type="xsd:double"&gt;34169.13&lt;/D&gt;&lt;D xsi:type="xsd:double"&gt;34162.3&lt;/D&gt;&lt;D xsi:type="xsd:double"&gt;20497.38&lt;/D&gt;&lt;D xsi:type="xsd:double"&gt;20497.38&lt;/D&gt;&lt;D xsi:type="xsd:double"&gt;15885.47&lt;/D&gt;&lt;D xsi:type="xsd:double"&gt;15284.21&lt;/D&gt;&lt;D xsi:type="xsd:double"&gt;10153.04&lt;/D&gt;&lt;D xsi:type="xsd:double"&gt;4782.72&lt;/D&gt;&lt;D xsi:type="xsd:double"&gt;3566.54&lt;/D&gt;&lt;D xsi:type="xsd:double"&gt;1366.49&lt;/D&gt;&lt;D xsi:type="xsd:double"&gt;854.06&lt;/D&gt;&lt;D xsi:type="xsd:double"&gt;198.14&lt;/D&gt;&lt;D xsi:type="xsd:double"&gt;40.99&lt;/D&gt;&lt;D xsi:type="xsd:double"&gt;13.66&lt;/D&gt;&lt;D xsi:type="xsd:double"&gt;13.66&lt;/D&gt;&lt;/FQL&gt;&lt;FQL&gt;&lt;Q&gt;TMD-CA^OS_TOP_HLDR_MV(ALL,0D,,MTD,,F,SEC,TOP)&lt;/Q&gt;&lt;R&gt;56&lt;/R&gt;&lt;C&gt;1&lt;/C&gt;&lt;D xsi:type="xsd:double"&gt;3227188.53&lt;/D&gt;&lt;D xsi:type="xsd:double"&gt;1438207.4&lt;/D&gt;&lt;D xsi:type="xsd:double"&gt;306669.72&lt;/D&gt;&lt;D xsi:type="xsd:double"&gt;168462.27&lt;/D&gt;&lt;D xsi:type="xsd:double"&gt;114571.81&lt;/D&gt;&lt;D xsi:type="xsd:double"&gt;92139.53&lt;/D&gt;&lt;D xsi:type="xsd:double"&gt;60131.8&lt;/D&gt;&lt;D xsi:type="xsd:double"&gt;50398.1&lt;/D&gt;&lt;D xsi:type="xsd:double"&gt;47624.58&lt;/D&gt;&lt;D xsi:type="xsd:double"&gt;36307.24&lt;/D&gt;&lt;D xsi:type="xsd:double"&gt;29677.04&lt;/D&gt;&lt;D xsi:type="xsd:double"&gt;29133.62&lt;/D&gt;&lt;D xsi:type="xsd:double"&gt;25744.31&lt;/D&gt;&lt;D xsi:type="xsd:double"&gt;20948&lt;/D&gt;&lt;D xsi:type="xsd:double"&gt;20491.67&lt;/D&gt;&lt;D xsi:type="xsd:double"&gt;14545.96&lt;/D&gt;&lt;D xsi:type="xsd:double"&gt;9787.67&lt;/D&gt;&lt;D xsi:type="xsd:double"&gt;7215.33&lt;/D&gt;&lt;D xsi:type="xsd:double"&gt;4906.72&lt;/D&gt;&lt;D xsi:type="xsd:double"&gt;4293.38&lt;/D&gt;&lt;D xsi:type="xsd:double"&gt;4175.61&lt;/D&gt;&lt;D xsi:type="xsd:double"&gt;4049.27&lt;/D&gt;&lt;D xsi:type="xsd:double"&gt;4048.04&lt;/D&gt;&lt;D xsi:type="xsd:double"&gt;3270.33&lt;/D&gt;&lt;D xsi:type="xsd:double"&gt;2558.85&lt;/D&gt;&lt;D xsi:type="xsd:double"&gt;2534.32&lt;/D&gt;&lt;D xsi:type="xsd:double"&gt;2043.65&lt;/D&gt;&lt;D xsi:type="xsd:double"&gt;1946.74&lt;/D&gt;&lt;D xsi:type="xsd:double"&gt;1575.06&lt;/D&gt;&lt;D xsi:type="xsd:double"&gt;1267.16&lt;/D&gt;&lt;D xsi:type="xsd:double"&gt;1226.68&lt;/D&gt;&lt;D xsi:type="xsd:double"&gt;1226.68&lt;/D&gt;&lt;D xsi:type="xsd:double"&gt;1226.68&lt;/D&gt;&lt;D xsi:type="xsd:double"&gt;613.34&lt;/D&gt;&lt;D xsi:type="xsd:double"&gt;529.93&lt;/D&gt;&lt;D xsi:type="xsd:double"&gt;462.46&lt;/D&gt;&lt;D xsi:type="xsd:double"&gt;408.48&lt;/D&gt;&lt;D xsi:type="xsd:double"&gt;305.44&lt;/D&gt;&lt;D xsi:type="xsd:double"&gt;284.59&lt;/D&gt;&lt;D xsi:type="xsd:double"&gt;245.34&lt;/D&gt;&lt;D xsi:type="xsd:double"&gt;203.63&lt;/D&gt;&lt;D xsi:type="xsd:double"&gt;203.63&lt;/D&gt;&lt;D xsi:type="xsd:double"&gt;170.51&lt;/D&gt;&lt;D xsi:type="xsd:double"&gt;122.67&lt;/D&gt;&lt;D xsi:type="xsd:double"&gt;107.95&lt;/D&gt;&lt;D xsi:type="xsd:double"&gt;101.81&lt;/D&gt;&lt;D xsi:type="xsd:double"&gt;101.81&lt;/D&gt;&lt;D xsi:type="xsd:double"&gt;80.96&lt;/D&gt;&lt;D xsi:type="xsd:double"&gt;80.96&lt;/D&gt;&lt;D xsi:type="xsd:double"&gt;49.07&lt;/D&gt;&lt;D xsi:type="xsd:double"&gt;40.48&lt;/D&gt;&lt;D xsi:type="xsd:double"&gt;40.48&lt;/D&gt;&lt;D xsi:type="xsd:double"&gt;40.48&lt;/D&gt;&lt;D xsi:type="xsd:double"&gt;40.48&lt;/D&gt;&lt;D xsi:type="xsd:double"&gt;7.36&lt;/D&gt;&lt;D xsi:type="xsd:double"&gt;6.13&lt;/D&gt;&lt;/FQL&gt;&lt;FQL&gt;&lt;Q&gt;VBIV-US^OS_TOP_HLDR_MV(ALL,0D,,MTD,,F,SEC,TOP)&lt;/Q&gt;&lt;R&gt;100&lt;/R&gt;&lt;C&gt;1&lt;/C&gt;&lt;D xsi:type="xsd:double"&gt;91039479.73&lt;/D&gt;&lt;D xsi:type="xsd:double"&gt;10420879.9&lt;/D&gt;&lt;D xsi:type="xsd:double"&gt;7738062.04&lt;/D&gt;&lt;D xsi:type="xsd:double"&gt;5026784.17&lt;/D&gt;&lt;D xsi:type="xsd:double"&gt;4307664&lt;/D&gt;&lt;D xsi:type="xsd:double"&gt;3962411.18&lt;/D&gt;&lt;D xsi:type="xsd:double"&gt;3950377.34&lt;/D&gt;&lt;D xsi:type="xsd:double"&gt;3219782.02&lt;/D&gt;&lt;D xsi:type="xsd:double"&gt;3137441.14&lt;/D&gt;&lt;D xsi:type="xsd:double"&gt;3027450.55&lt;/D&gt;&lt;D xsi:type="xsd:double"&gt;2963364.49&lt;/D&gt;&lt;D xsi:type="xsd:double"&gt;2894097.58&lt;/D&gt;&lt;D xsi:type="xsd:double"&gt;1943235.79&lt;/D&gt;&lt;D xsi:type="xsd:double"&gt;1818077.09&lt;/D&gt;&lt;D xsi:type="xsd:double"&gt;1735847.15&lt;/D&gt;&lt;D xsi:type="xsd:double"&gt;945482.82&lt;/D&gt;&lt;D xsi:type="xsd:double"&gt;897700.1&lt;/D&gt;&lt;D xsi:type="xsd:double"&gt;580190.11&lt;/D&gt;&lt;D xsi:type="xsd:double"&gt;514784.57&lt;/D&gt;&lt;D xsi:type="xsd:double"&gt;397921.18&lt;/D&gt;&lt;D xsi:type="xsd:double"&gt;361845.41&lt;/D&gt;&lt;D xsi:type="xsd:double"&gt;319077.12&lt;/D&gt;&lt;D xsi:type="xsd:double"&gt;313868.53&lt;/D&gt;&lt;D xsi:type="xsd:double"&gt;290942.02&lt;/D&gt;&lt;D xsi:type="xsd:double"&gt;287070.75&lt;/D&gt;&lt;D xsi:type="xsd:double"&gt;277455.96&lt;/D&gt;&lt;D xsi:type="xsd:double"&gt;264869.36&lt;/D&gt;&lt;D xsi:type="xsd:double"&gt;263839.13&lt;/D&gt;&lt;D xsi:type="xsd:double"&gt;255947.99&lt;/D&gt;&lt;D xsi:type="xsd:double"&gt;245534.77&lt;/D&gt;&lt;D xsi:type="xsd:double"&gt;216123.77&lt;/D&gt;&lt;D xsi:type="xsd:double"&gt;211741.35&lt;/D&gt;&lt;D xsi:type="xsd:double"&gt;198120.56&lt;/D&gt;&lt;D xsi:type="xsd:double"&gt;198120.56&lt;/D&gt;&lt;D xsi:type="xsd:double"&gt;180289.71&lt;/D&gt;&lt;D xsi:type="xsd:double"&gt;178506.62&lt;/D&gt;&lt;D xsi:type="xsd:double"&gt;171744.77&lt;/D&gt;&lt;D xsi:type="xsd:double"&gt;158496.45&lt;/D&gt;&lt;D xsi:type="xsd:double"&gt;151526.57&lt;/D&gt;&lt;D xsi:type="xsd:double"&gt;150967.87&lt;/D&gt;&lt;D xsi:type="xsd:double"&gt;128697.13&lt;/D&gt;&lt;D xsi:type="xsd:double"&gt;127510.39&lt;/D&gt;&lt;D xsi:type="xsd:double"&gt;126097.79&lt;/D&gt;&lt;D xsi:type="xsd:double"&gt;104974.18&lt;/D&gt;&lt;D xsi:type="xsd:double"&gt;95767.52&lt;/D&gt;&lt;D xsi:type="xsd:double"&gt;91410.84&lt;/D&gt;&lt;D xsi:type="xsd:double"&gt;82220.03&lt;/D&gt;&lt;D xsi:type="xsd:double"&gt;81948.61&lt;/D&gt;&lt;D xsi:type="xsd:double"&gt;67384.76&lt;/D&gt;&lt;D xsi:type="xsd:double"&gt;66116.79&lt;/D&gt;&lt;D xsi:type="xsd:double"&gt;63351.03&lt;/D&gt;&lt;D xsi:type="xsd:double"&gt;54500.98&lt;/D&gt;&lt;D xsi:type="xsd:double"&gt;53181.5&lt;/D&gt;&lt;D xsi:type="xsd:double"&gt;50388&lt;/D&gt;&lt;D xsi:type="xsd:double"&gt;49674.77&lt;/D&gt;&lt;D xsi:type="xsd:double"&gt;49530.14&lt;/D&gt;&lt;D xsi:type="xsd:double"&gt;41825.23&lt;/D&gt;&lt;D xsi:type="xsd:double"&gt;40614.71&lt;/D&gt;&lt;D xsi:type="xsd:double"&gt;40008.47&lt;/D&gt;&lt;D xsi:type="xsd:double"&gt;39202.12&lt;/D&gt;&lt;D xsi:type="xsd:double"&gt;30199.52&lt;/D&gt;&lt;D xsi:type="xsd:double"&gt;29718.08&lt;/D&gt;&lt;D xsi:type="xsd:double"&gt;29428.83&lt;/D&gt;&lt;D xsi:type="xsd:double"&gt;28576.91&lt;/D&gt;&lt;D xsi:type="xsd:double"&gt;27917.17&lt;/D&gt;&lt;D xsi:type="xsd:double"&gt;27818.11&lt;/D&gt;&lt;D xsi:type="xsd:double"&gt;26306.45&lt;/D&gt;&lt;D xsi:type="xsd:double"&gt;23340.58&lt;/D&gt;&lt;D xsi:type="xsd:double"&gt;22387.62&lt;/D&gt;&lt;D xsi:type="xsd:double"&gt;21793.26&lt;/D&gt;&lt;D xsi:type="xsd:double"&gt;20663.97&lt;/D&gt;&lt;D xsi:type="xsd:double"&gt;19964.61&lt;/D&gt;&lt;D xsi:type="xsd:double"&gt;19812.06&lt;/D&gt;&lt;D xsi:type="xsd:double"&gt;19812.06&lt;/D&gt;&lt;D xsi:type="xsd:double"&gt;19536.67&lt;/D&gt;&lt;D xsi:type="xsd:double"&gt;19019.57&lt;/D&gt;&lt;D xsi:type="xsd:double"&gt;14666.87&lt;/D&gt;&lt;D xsi:type="xsd:double"&gt;13822.87&lt;/D&gt;&lt;D xsi:type="xsd:double"&gt;13280.02&lt;/D&gt;&lt;D xsi:type="xsd:double"&gt;13274.08&lt;/D&gt;&lt;D xsi:type="xsd:double"&gt;9270.06&lt;/D&gt;&lt;D xsi:type="xsd:double"&gt;7924.82&lt;/D&gt;&lt;D xsi:type="xsd:double"&gt;7855.48&lt;/D&gt;&lt;D xsi:type="xsd:double"&gt;7425.56&lt;/D&gt;&lt;D xsi:type="xsd:double"&gt;7189.8&lt;/D&gt;&lt;D xsi:type="xsd:double"&gt;7066.96&lt;/D&gt;&lt;D xsi:type="xsd:double"&gt;6981.77&lt;/D&gt;&lt;D xsi:type="xsd:double"&gt;6781.67&lt;/D&gt;&lt;D xsi:type="xsd:double"&gt;6631.1&lt;/D&gt;&lt;D xsi:type="xsd:double"&gt;4953.01&lt;/D&gt;&lt;D xsi:type="xsd:double"&gt;4382.43&lt;/D&gt;&lt;D xsi:type="xsd:double"&gt;3962.41&lt;/D&gt;&lt;D xsi:type="xsd:double"&gt;3542.4&lt;/D&gt;&lt;D xsi:type="xsd:double"&gt;2971.81&lt;/D&gt;&lt;D xsi:type="xsd:double"&gt;2825.2&lt;/D&gt;&lt;D xsi:type="xsd:double"&gt;1963.37&lt;/D&gt;&lt;D xsi:type="xsd:double"&gt;1911.86&lt;/D&gt;&lt;D xsi:type="xsd:double"&gt;1252.12&lt;/D&gt;&lt;D xsi:type="xsd:double"&gt;396.24&lt;/D&gt;&lt;D xsi:type="xsd:double"&gt;99.06&lt;/D&gt;&lt;/FQL&gt;&lt;FQL&gt;&lt;Q&gt;VMD-CA^OS_TOP_HLDR_MV(ALL,0D,,MTD,,F,SEC,TOP)&lt;/Q&gt;&lt;R&gt;49&lt;/R&gt;&lt;C&gt;1&lt;/C&gt;&lt;D xsi:type="xsd:double"&gt;34145904.58&lt;/D&gt;&lt;D xsi:type="xsd:double"&gt;20809992.76&lt;/D&gt;&lt;D xsi:type="xsd:double"&gt;20462497.41&lt;/D&gt;&lt;D xsi:type="xsd:double"&gt;14449338.81&lt;/D&gt;&lt;D xsi:type="xsd:double"&gt;12727975.55&lt;/D&gt;&lt;D xsi:type="xsd:double"&gt;12701860.61&lt;/D&gt;&lt;D xsi:type="xsd:double"&gt;12586565.94&lt;/D&gt;&lt;D xsi:type="xsd:double"&gt;11185374.58&lt;/D&gt;&lt;D xsi:type="xsd:double"&gt;5125556.36&lt;/D&gt;&lt;D xsi:type="xsd:double"&gt;4585393.91&lt;/D&gt;&lt;D xsi:type="xsd:double"&gt;3118956.87&lt;/D&gt;&lt;D xsi:type="xsd:double"&gt;3011038.29&lt;/D&gt;&lt;D xsi:type="xsd:double"&gt;2704562.84&lt;/D&gt;&lt;D xsi:type="xsd:double"&gt;2615660.93&lt;/D&gt;&lt;D xsi:type="xsd:double"&gt;2180875.02&lt;/D&gt;&lt;D xsi:type="xsd:double"&gt;2108781.12&lt;/D&gt;&lt;D xsi:type="xsd:double"&gt;1821669.62&lt;/D&gt;&lt;D xsi:type="xsd:double"&gt;1602609.76&lt;/D&gt;&lt;D xsi:type="xsd:double"&gt;1471757.25&lt;/D&gt;&lt;D xsi:type="xsd:double"&gt;1430765.14&lt;/D&gt;&lt;D xsi:type="xsd:double"&gt;1250183.13&lt;/D&gt;&lt;D xsi:type="xsd:double"&gt;1154669.14&lt;/D&gt;&lt;D xsi:type="xsd:double"&gt;978059.94&lt;/D&gt;&lt;D xsi:type="xsd:double"&gt;889019.12&lt;/D&gt;&lt;D xsi:type="xsd:double"&gt;702158.41&lt;/D&gt;&lt;D xsi:type="xsd:double"&gt;605338.67&lt;/D&gt;&lt;D xsi:type="xsd:double"&gt;492113.75&lt;/D&gt;&lt;D xsi:type="xsd:double"&gt;434897.04&lt;/D&gt;&lt;D xsi:type="xsd:double"&gt;416727.71&lt;/D&gt;&lt;D xsi:type="xsd:double"&gt;377833.12&lt;/D&gt;&lt;D xsi:type="xsd:double"&gt;358219.14&lt;/D&gt;&lt;D xsi:type="xsd:double"&gt;334535.11&lt;/D&gt;&lt;D xsi:type="xsd:double"&gt;319491.24&lt;/D&gt;&lt;D xsi:type="xsd:double"&gt;317713.21&lt;/D&gt;&lt;D xsi:type="xsd:double"&gt;277818.47&lt;/D&gt;&lt;D xsi:type="xsd:double"&gt;244619.17&lt;/D&gt;&lt;D xsi:type="xsd:double"&gt;181971.1&lt;/D&gt;&lt;D xsi:type="xsd:double"&gt;173636.55&lt;/D&gt;&lt;D xsi:type="xsd:double"&gt;170858.36&lt;/D&gt;&lt;D xsi:type="xsd:double"&gt;148174.48&lt;/D&gt;&lt;D xsi:type="xsd:double"&gt;145424.08&lt;/D&gt;&lt;D xsi:type="xsd:double"&gt;104181.93&lt;/D&gt;&lt;D xsi:type="xsd:double"&gt;97236.47&lt;/D&gt;&lt;D xsi:type="xsd:double"&gt;65287.34&lt;/D&gt;&lt;D xsi:type="xsd:double"&gt;62509.16&lt;/D&gt;&lt;D xsi:type="xsd:double"&gt;45117.72&lt;/D&gt;&lt;D xsi:type="xsd:double"&gt;31324.03&lt;/D&gt;&lt;D xsi:type="xsd:double"&gt;500.07&lt;/D&gt;&lt;D xsi:type="xsd:double"&gt;97.24&lt;/D&gt;&lt;/FQL&gt;&lt;FQL&gt;&lt;Q&gt;XENE-US^OS_TOP_HLDR_MV(ALL,0D,,MTD,,F,SEC,TOP)&lt;/Q&gt;&lt;R&gt;62&lt;/R&gt;&lt;C&gt;1&lt;/C&gt;&lt;D xsi:type="xsd:double"&gt;76736190.69&lt;/D&gt;&lt;D xsi:type="xsd:double"&gt;41565436.63&lt;/D&gt;&lt;D xsi:type="xsd:double"&gt;40737325.23&lt;/D&gt;&lt;D xsi:type="xsd:double"&gt;33755163.19&lt;/D&gt;&lt;D xsi:type="xsd:double"&gt;30806383.22&lt;/D&gt;&lt;D xsi:type="xsd:double"&gt;30423565.55&lt;/D&gt;&lt;D xsi:type="xsd:double"&gt;29575406.83&lt;/D&gt;&lt;D xsi:type="xsd:double"&gt;22461322.48&lt;/D&gt;&lt;D xsi:type="xsd:double"&gt;20297106.12&lt;/D&gt;&lt;D xsi:type="xsd:double"&gt;15622209.49&lt;/D&gt;&lt;D xsi:type="xsd:double"&gt;10572552.49&lt;/D&gt;&lt;D xsi:type="xsd:double"&gt;9480116.89&lt;/D&gt;&lt;D xsi:type="xsd:double"&gt;8699486.02&lt;/D&gt;&lt;D xsi:type="xsd:double"&gt;8165721.87&lt;/D&gt;&lt;D xsi:type="xsd:double"&gt;6893755.56&lt;/D&gt;&lt;D xsi:type="xsd:double"&gt;5988971.92&lt;/D&gt;&lt;D xsi:type="xsd:double"&gt;5755214.3&lt;/D&gt;&lt;D xsi:type="xsd:double"&gt;5755214.3&lt;/D&gt;&lt;D xsi:type="xsd:double"&gt;4834571.85&lt;/D&gt;&lt;D xsi:type="xsd:double"&gt;4429628.58&lt;/D&gt;&lt;D xsi:type="xsd:double"&gt;3403857.55&lt;/D&gt;&lt;D xsi:type="xsd:double"&gt;3288017.88&lt;/D&gt;&lt;D xsi:type="xsd:double"&gt;2784884.25&lt;/D&gt;&lt;D xsi:type="xsd:double"&gt;2617023.84&lt;/D&gt;&lt;D xsi:type="xsd:double"&gt;2353051.34&lt;/D&gt;&lt;D xsi:type="xsd:double"&gt;2120093.06&lt;/D&gt;&lt;D xsi:type="xsd:double"&gt;1990504.81&lt;/D&gt;&lt;D xsi:type="xsd:double"&gt;1642026.59&lt;/D&gt;&lt;D xsi:type="xsd:double"&gt;1630867.87&lt;/D&gt;&lt;D xsi:type="xsd:double"&gt;1598670.64&lt;/D&gt;&lt;D xsi:type="xsd:double"&gt;1461888.38&lt;/D&gt;&lt;D xsi:type="xsd:double"&gt;1203351.36&lt;/D&gt;&lt;D xsi:type="xsd:double"&gt;1183144.17&lt;/D&gt;&lt;D xsi:type="xsd:double"&gt;1151042.86&lt;/D&gt;&lt;D xsi:type="xsd:double"&gt;987914.51&lt;/D&gt;&lt;D xsi:type="xsd:double"&gt;860084.8&lt;/D&gt;&lt;D xsi:type="xsd:double"&gt;675662.16&lt;/D&gt;&lt;D xsi:type="xsd:double"&gt;660698.6&lt;/D&gt;&lt;D xsi:type="xsd:double"&gt;615232.41&lt;/D&gt;&lt;D xsi:type="xsd:double"&gt;598830.05&lt;/D&gt;&lt;D xsi:type="xsd:double"&gt;415014.9&lt;/D&gt;&lt;D xsi:type="xsd:double"&gt;399156.09&lt;/D&gt;&lt;D xsi:type="xsd:double"&gt;337159.64&lt;/D&gt;&lt;D xsi:type="xsd:double"&gt;336648.06&lt;/D&gt;&lt;D xsi:type="xsd:double"&gt;283700.09&lt;/D&gt;&lt;D xsi:type="xsd:double"&gt;159867.06&lt;/D&gt;&lt;D xsi:type="xsd:double"&gt;127509.97&lt;/D&gt;&lt;D xsi:type="xsd:double"&gt;119164.91&lt;/D&gt;&lt;D xsi:type="xsd:double"&gt;95984.19&lt;/D&gt;&lt;D xsi:type="xsd:double"&gt;52564.29&lt;/D&gt;&lt;D xsi:type="xsd:double"&gt;40798.07&lt;/D&gt;&lt;D xsi:type="xsd:double"&gt;39359.27&lt;/D&gt;&lt;D xsi:type="xsd:double"&gt;38304.15&lt;/D&gt;&lt;D xsi:type="xsd:double"&gt;31973.41&lt;/D&gt;&lt;D xsi:type="xsd:double"&gt;21677.97&lt;/D&gt;&lt;D xsi:type="xsd:double"&gt;12149.9&lt;/D&gt;&lt;D xsi:type="xsd:double"&gt;9975.7&lt;/D&gt;&lt;D xsi:type="xsd:double"&gt;9592.02&lt;/D&gt;&lt;D xsi:type="xsd:double"&gt;6394.68&lt;/D&gt;&lt;D xsi:type="xsd:double"&gt;6394.68&lt;/D&gt;&lt;D xsi:type="xsd:double"&gt;5787.19&lt;/D&gt;&lt;D xsi:type="xsd:double"&gt;5275.61&lt;/D&gt;&lt;/FQL&gt;&lt;FQL&gt;&lt;Q&gt;ZYME-US^OS_TOP_HLDR_MV(ALL,0D,,MTD,,F,SEC,TOP)&lt;/Q&gt;&lt;R&gt;82&lt;/R&gt;&lt;C&gt;1&lt;/C&gt;&lt;D xsi:type="xsd:double"&gt;267268580.91&lt;/D&gt;&lt;D xsi:type="xsd:double"&gt;236497596.88&lt;/D&gt;&lt;D xsi:type="xsd:double"&gt;229033391.47&lt;/D&gt;&lt;D xsi:type="xsd:double"&gt;166006520.74&lt;/D&gt;&lt;D xsi:type="xsd:double"&gt;163798725.1&lt;/D&gt;&lt;D xsi:type="xsd:double"&gt;143811597.52&lt;/D&gt;&lt;D xsi:type="xsd:double"&gt;132283372.24&lt;/D&gt;&lt;D xsi:type="xsd:double"&gt;62511641.71&lt;/D&gt;&lt;D xsi:type="xsd:double"&gt;60996730.35&lt;/D&gt;&lt;D xsi:type="xsd:double"&gt;45797666.1&lt;/D&gt;&lt;D xsi:type="xsd:double"&gt;41795389.34&lt;/D&gt;&lt;D xsi:type="xsd:double"&gt;38034236.69&lt;/D&gt;&lt;D xsi:type="xsd:double"&gt;36001507.7&lt;/D&gt;&lt;D xsi:type="xsd:double"&gt;18790423.33&lt;/D&gt;&lt;D xsi:type="xsd:double"&gt;17117606.83&lt;/D&gt;&lt;D xsi:type="xsd:double"&gt;16298647.72&lt;/D&gt;&lt;D xsi:type="xsd:double"&gt;16298647.72&lt;/D&gt;&lt;D xsi:type="xsd:double"&gt;15133390.28&lt;/D&gt;&lt;D xsi:type="xsd:double"&gt;14850944.3&lt;/D&gt;&lt;D xsi:type="xsd:double"&gt;13462778.89&lt;/D&gt;&lt;D xsi:type="xsd:double"&gt;10780404.97&lt;/D&gt;&lt;D xsi:type="xsd:double"&gt;7653749.09&lt;/D&gt;&lt;D xsi:type="xsd:double"&gt;7644736.9&lt;/D&gt;&lt;D xsi:type="xsd:double"&gt;6628468.28&lt;/D&gt;&lt;D xsi:type="xsd:double"&gt;6561068.58&lt;/D&gt;&lt;D xsi:type="xsd:double"&gt;6509871.65&lt;/D&gt;&lt;D xsi:type="xsd:double"&gt;5531185.79&lt;/D&gt;&lt;D xsi:type="xsd:double"&gt;5033405.91&lt;/D&gt;&lt;D xsi:type="xsd:double"&gt;5027174.08&lt;/D&gt;&lt;D xsi:type="xsd:double"&gt;4793719.92&lt;/D&gt;&lt;D xsi:type="xsd:double"&gt;4793719.92&lt;/D&gt;&lt;D xsi:type="xsd:double"&gt;4697845.52&lt;/D&gt;&lt;D xsi:type="xsd:double"&gt;4653359.8&lt;/D&gt;&lt;D xsi:type="xsd:double"&gt;4425082.86&lt;/D&gt;&lt;D xsi:type="xsd:double"&gt;3980513.27&lt;/D&gt;&lt;D xsi:type="xsd:double"&gt;3288491.86&lt;/D&gt;&lt;D xsi:type="xsd:double"&gt;3277466.31&lt;/D&gt;&lt;D xsi:type="xsd:double"&gt;3251004.97&lt;/D&gt;&lt;D xsi:type="xsd:double"&gt;3249950.36&lt;/D&gt;&lt;D xsi:type="xsd:double"&gt;2935194.71&lt;/D&gt;&lt;D xsi:type="xsd:double"&gt;2820816.55&lt;/D&gt;&lt;D xsi:type="xsd:double"&gt;2775947.33&lt;/D&gt;&lt;D xsi:type="xsd:double"&gt;1917487.97&lt;/D&gt;&lt;D xsi:type="xsd:double"&gt;1620085.58&lt;/D&gt;&lt;D xsi:type="xsd:double"&gt;1517883.47&lt;/D&gt;&lt;D xsi:type="xsd:double"&gt;1456523.86&lt;/D&gt;&lt;D xsi:type="xsd:double"&gt;1246367.18&lt;/D&gt;&lt;D xsi:type="xsd:double"&gt;1188842.54&lt;/D&gt;&lt;D xsi:type="xsd:double"&gt;1140905.34&lt;/D&gt;&lt;D xsi:type="xsd:double"&gt;958743.98&lt;/D&gt;&lt;D xsi:type="xsd:double"&gt;884057.83&lt;/D&gt;&lt;D xsi:type="xsd:double"&gt;871114.78&lt;/D&gt;&lt;D xsi:type="xsd:double"&gt;775719.76&lt;/D&gt;&lt;D xsi:type="xsd:double"&gt;632771.03&lt;/D&gt;&lt;D xsi:type="xsd:double"&gt;621553.72&lt;/D&gt;&lt;D xsi:type="xsd:double"&gt;589339.93&lt;/D&gt;&lt;D xsi:type="xsd:double"&gt;584546.21&lt;/D&gt;&lt;D xsi:type="xsd:double"&gt;448308.69&lt;/D&gt;&lt;D xsi:type="xsd:double"&gt;401617.85&lt;/D&gt;&lt;D xsi:type="xsd:double"&gt;373910.15&lt;/D&gt;&lt;D xsi:type="xsd:double"&gt;335560.39&lt;/D&gt;&lt;D xsi:type="xsd:double"&gt;288102.57&lt;/D&gt;&lt;D xsi:type="xsd:double"&gt;271132.8&lt;/D&gt;&lt;D xsi:type="xsd:double"&gt;220511.12&lt;/D&gt;&lt;D xsi:type="xsd:double"&gt;166054.46&lt;/D&gt;&lt;D xsi:type="xsd:double"&gt;103640.22&lt;/D&gt;&lt;D xsi:type="xsd:double"&gt;95874.4&lt;/D&gt;&lt;D xsi:type="xsd:double"&gt;95874.4&lt;/D&gt;&lt;D xsi:type="xsd:double"&gt;93861.04&lt;/D&gt;&lt;D xsi:type="xsd:double"&gt;81397.36&lt;/D&gt;&lt;D xsi:type="xsd:double"&gt;76699.52&lt;/D&gt;&lt;D xsi:type="xsd:double"&gt;56182.4&lt;/D&gt;&lt;D xsi:type="xsd:double"&gt;41034.24&lt;/D&gt;&lt;D xsi:type="xsd:double"&gt;28762.32&lt;/D&gt;&lt;D xsi:type="xsd:double"&gt;24735.59&lt;/D&gt;&lt;D xsi:type="xsd:double"&gt;24447.97&lt;/D&gt;&lt;D xsi:type="xsd:double"&gt;16969.77&lt;/D&gt;&lt;D xsi:type="xsd:double"&gt;9203.94&lt;/D&gt;&lt;D xsi:type="xsd:double"&gt;8149.32&lt;/D&gt;&lt;D xsi:type="xsd:double"&gt;4793.72&lt;/D&gt;&lt;D xsi:type="xsd:double"&gt;4793.72&lt;/D&gt;&lt;D xsi:type="xsd:double"&gt;4793.72&lt;/D&gt;&lt;/FQL&gt;&lt;FQL&gt;&lt;Q&gt;AKU-CA^OS_TOP_HLDR_MV(ALL,0D,,MTD,,F,SEC,USD)&lt;/Q&gt;&lt;R&gt;4&lt;/R&gt;&lt;C&gt;1&lt;/C&gt;&lt;D xsi:type="xsd:double"&gt;5077328.6&lt;/D&gt;&lt;D xsi:type="xsd:double"&gt;3066360.81&lt;/D&gt;&lt;D xsi:type="xsd:double"&gt;816631.98&lt;/D&gt;&lt;D xsi:type="xsd:double"&gt;572103.76&lt;/D&gt;&lt;/FQL&gt;&lt;FQL&gt;&lt;Q&gt;AEZS-CA^OS_TOP_HLDR_MV(ALL,0D,,MTD,,F,SEC,USD)&lt;/Q&gt;&lt;R&gt;25&lt;/R&gt;&lt;C&gt;1&lt;/C&gt;&lt;D xsi:type="xsd:double"&gt;1165188.48&lt;/D&gt;&lt;D xsi:type="xsd:double"&gt;770289.6&lt;/D&gt;&lt;D xsi:type="xsd:double"&gt;112745.28&lt;/D&gt;&lt;D xsi:type="xsd:double"&gt;87456&lt;/D&gt;&lt;D xsi:type="xsd:double"&gt;50976&lt;/D&gt;&lt;D xsi:type="xsd:double"&gt;45358.08&lt;/D&gt;&lt;D xsi:type="xsd:double"&gt;23096.64&lt;/D&gt;&lt;D xsi:type="xsd:double"&gt;22898.88&lt;/D&gt;&lt;D xsi:type="xsd:double"&gt;20558.4&lt;/D&gt;&lt;D xsi:type="xsd:double"&gt;17346.24&lt;/D&gt;&lt;D xsi:type="xsd:double"&gt;11942.4&lt;/D&gt;&lt;D xsi:type="xsd:double"&gt;10519.68&lt;/D&gt;&lt;D xsi:type="xsd:double"&gt;3360&lt;/D&gt;&lt;D xsi:type="xsd:double"&gt;3337.92&lt;/D&gt;&lt;D xsi:type="xsd:double"&gt;1967.04&lt;/D&gt;&lt;D xsi:type="xsd:double"&gt;1870.08&lt;/D&gt;&lt;D xsi:type="xsd:double"&gt;960&lt;/D&gt;&lt;D xsi:type="xsd:double"&gt;768&lt;/D&gt;&lt;D xsi:type="xsd:double"&gt;723.84&lt;/D&gt;&lt;D xsi:type="xsd:double"&gt;480&lt;/D&gt;&lt;D xsi:type="xsd:double"&gt;429.12&lt;/D&gt;&lt;D xsi:type="xsd:double"&gt;87.36&lt;/D&gt;&lt;D xsi:type="xsd:double"&gt;42.24&lt;/D&gt;&lt;D xsi:type="xsd:double"&gt;9.6&lt;/D&gt;&lt;D xsi:type="xsd:double</t>
        </r>
      </text>
    </comment>
    <comment ref="A13" authorId="0" shapeId="0" xr:uid="{F44F13A7-736C-4325-AB40-3CB0F28C74B2}">
      <text>
        <r>
          <rPr>
            <b/>
            <sz val="9"/>
            <color indexed="81"/>
            <rFont val="Tahoma"/>
            <family val="2"/>
          </rPr>
          <t>"&gt;2.88&lt;/D&gt;&lt;/FQL&gt;&lt;FQL&gt;&lt;Q&gt;ADVZ-CA^OS_TOP_HLDR_MV(ALL,0D,,MTD,,F,SEC,USD)&lt;/Q&gt;&lt;R&gt;16&lt;/R&gt;&lt;C&gt;1&lt;/C&gt;&lt;D xsi:type="xsd:double"&gt;57902121.74&lt;/D&gt;&lt;D xsi:type="xsd:double"&gt;18482670.52&lt;/D&gt;&lt;D xsi:type="xsd:double"&gt;12999196.89&lt;/D&gt;&lt;D xsi:type="xsd:double"&gt;9012251.99&lt;/D&gt;&lt;D xsi:type="xsd:double"&gt;2227347.04&lt;/D&gt;&lt;D xsi:type="xsd:double"&gt;1256423.17&lt;/D&gt;&lt;D xsi:type="xsd:double"&gt;271636.31&lt;/D&gt;&lt;D xsi:type="xsd:double"&gt;241243.12&lt;/D&gt;&lt;D xsi:type="xsd:double"&gt;186241.03&lt;/D&gt;&lt;D xsi:type="xsd:double"&gt;145770.33&lt;/D&gt;&lt;D xsi:type="xsd:double"&gt;132196.55&lt;/D&gt;&lt;D xsi:type="xsd:double"&gt;122183.32&lt;/D&gt;&lt;D xsi:type="xsd:double"&gt;115563.53&lt;/D&gt;&lt;D xsi:type="xsd:double"&gt;45458.03&lt;/D&gt;&lt;D xsi:type="xsd:double"&gt;28079.48&lt;/D&gt;&lt;D xsi:type="xsd:double"&gt;4781.67&lt;/D&gt;&lt;/FQL&gt;&lt;FQL&gt;&lt;Q&gt;ACST-CA^OS_TOP_HLDR_MV(ALL,0D,,MTD,,F,SEC,USD)&lt;/Q&gt;&lt;R&gt;28&lt;/R&gt;&lt;C&gt;1&lt;/C&gt;&lt;D xsi:type="xsd:double"&gt;288044.16&lt;/D&gt;&lt;D xsi:type="xsd:double"&gt;196193.55&lt;/D&gt;&lt;D xsi:type="xsd:double"&gt;158867.93&lt;/D&gt;&lt;D xsi:type="xsd:double"&gt;103498.9&lt;/D&gt;&lt;D xsi:type="xsd:double"&gt;94801.52&lt;/D&gt;&lt;D xsi:type="xsd:double"&gt;57807.43&lt;/D&gt;&lt;D xsi:type="xsd:double"&gt;51350.66&lt;/D&gt;&lt;D xsi:type="xsd:double"&gt;49036.38&lt;/D&gt;&lt;D xsi:type="xsd:double"&gt;43954.56&lt;/D&gt;&lt;D xsi:type="xsd:double"&gt;37877.37&lt;/D&gt;&lt;D xsi:type="xsd:double"&gt;36035.55&lt;/D&gt;&lt;D xsi:type="xsd:double"&gt;33953.5&lt;/D&gt;&lt;D xsi:type="xsd:double"&gt;32031.6&lt;/D&gt;&lt;D xsi:type="xsd:double"&gt;28027.65&lt;/D&gt;&lt;D xsi:type="xsd:double"&gt;17216.98&lt;/D&gt;&lt;D xsi:type="xsd:double"&gt;13493.31&lt;/D&gt;&lt;D xsi:type="xsd:double"&gt;12827.05&lt;/D&gt;&lt;D xsi:type="xsd:double"&gt;8248.14&lt;/D&gt;&lt;D xsi:type="xsd:double"&gt;8007.9&lt;/D&gt;&lt;D xsi:type="xsd:double"&gt;7607.5&lt;/D&gt;&lt;D xsi:type="xsd:double"&gt;6065.98&lt;/D&gt;&lt;D xsi:type="xsd:double"&gt;3603.56&lt;/D&gt;&lt;D xsi:type="xsd:double"&gt;2909.27&lt;/D&gt;&lt;D xsi:type="xsd:double"&gt;2402.37&lt;/D&gt;&lt;D xsi:type="xsd:double"&gt;1601.58&lt;/D&gt;&lt;D xsi:type="xsd:double"&gt;647.04&lt;/D&gt;&lt;D xsi:type="xsd:double"&gt;570.96&lt;/D&gt;&lt;D xsi:type="xsd:double"&gt;240.24&lt;/D&gt;&lt;/FQL&gt;&lt;FQL&gt;&lt;Q&gt;ABUS-US^OS_TOP_HLDR_MV(ALL,0D,,MTD,,F,SEC,USD)&lt;/Q&gt;&lt;R&gt;56&lt;/R&gt;&lt;C&gt;1&lt;/C&gt;&lt;D xsi:type="xsd:double"&gt;13601176.38&lt;/D&gt;&lt;D xsi:type="xsd:double"&gt;8575419.6&lt;/D&gt;&lt;D xsi:type="xsd:double"&gt;4906675.62&lt;/D&gt;&lt;D xsi:type="xsd:double"&gt;4050339.48&lt;/D&gt;&lt;D xsi:type="xsd:double"&gt;3837891.42&lt;/D&gt;&lt;D xsi:type="xsd:double"&gt;3514133.7&lt;/D&gt;&lt;D xsi:type="xsd:double"&gt;2204231.04&lt;/D&gt;&lt;D xsi:type="xsd:double"&gt;1677384.72&lt;/D&gt;&lt;D xsi:type="xsd:double"&gt;1584000&lt;/D&gt;&lt;D xsi:type="xsd:double"&gt;1148598&lt;/D&gt;&lt;D xsi:type="xsd:double"&gt;1137610.98&lt;/D&gt;&lt;D xsi:type="xsd:double"&gt;1119733.56&lt;/D&gt;&lt;D xsi:type="xsd:double"&gt;732045.6&lt;/D&gt;&lt;D xsi:type="xsd:double"&gt;731903.04&lt;/D&gt;&lt;D xsi:type="xsd:double"&gt;702436.68&lt;/D&gt;&lt;D xsi:type="xsd:double"&gt;534415.86&lt;/D&gt;&lt;D xsi:type="xsd:double"&gt;429081.84&lt;/D&gt;&lt;D xsi:type="xsd:double"&gt;420552&lt;/D&gt;&lt;D xsi:type="xsd:double"&gt;336417.84&lt;/D&gt;&lt;D xsi:type="xsd:double"&gt;265320&lt;/D&gt;&lt;D xsi:type="xsd:double"&gt;214624.08&lt;/D&gt;&lt;D xsi:type="xsd:double"&gt;183904.38&lt;/D&gt;&lt;D xsi:type="xsd:double"&gt;144391.5&lt;/D&gt;&lt;D xsi:type="xsd:double"&gt;102166.02&lt;/D&gt;&lt;D xsi:type="xsd:double"&gt;86959.62&lt;/D&gt;&lt;D xsi:type="xsd:double"&gt;85140&lt;/D&gt;&lt;D xsi:type="xsd:double"&gt;83641.14&lt;/D&gt;&lt;D xsi:type="xsd:double"&gt;79002&lt;/D&gt;&lt;D xsi:type="xsd:double"&gt;55491.48&lt;/D&gt;&lt;D xsi:type="xsd:double"&gt;27460.62&lt;/D&gt;&lt;D xsi:type="xsd:double"&gt;24241.14&lt;/D&gt;&lt;D xsi:type="xsd:double"&gt;23166&lt;/D&gt;&lt;D xsi:type="xsd:double"&gt;23146.2&lt;/D&gt;&lt;D xsi:type="xsd:double"&gt;23138.28&lt;/D&gt;&lt;D xsi:type="xsd:double"&gt;21364.2&lt;/D&gt;&lt;D xsi:type="xsd:double"&gt;19800&lt;/D&gt;&lt;D xsi:type="xsd:double"&gt;19602&lt;/D&gt;&lt;D xsi:type="xsd:double"&gt;10842.48&lt;/D&gt;&lt;D xsi:type="xsd:double"&gt;7920&lt;/D&gt;&lt;D xsi:type="xsd:double"&gt;6031.08&lt;/D&gt;&lt;D xsi:type="xsd:double"&gt;5841&lt;/D&gt;&lt;D xsi:type="xsd:double"&gt;5742&lt;/D&gt;&lt;D xsi:type="xsd:double"&gt;3623.4&lt;/D&gt;&lt;D xsi:type="xsd:double"&gt;3267&lt;/D&gt;&lt;D xsi:type="xsd:double"&gt;2736.36&lt;/D&gt;&lt;D xsi:type="xsd:double"&gt;2376&lt;/D&gt;&lt;D xsi:type="xsd:double"&gt;1980&lt;/D&gt;&lt;D xsi:type="xsd:double"&gt;1221.66&lt;/D&gt;&lt;D xsi:type="xsd:double"&gt;1154.34&lt;/D&gt;&lt;D xsi:type="xsd:double"&gt;990&lt;/D&gt;&lt;D xsi:type="xsd:double"&gt;594&lt;/D&gt;&lt;D xsi:type="xsd:double"&gt;396&lt;/D&gt;&lt;D xsi:type="xsd:double"&gt;396&lt;/D&gt;&lt;D xsi:type="xsd:double"&gt;198&lt;/D&gt;&lt;D xsi:type="xsd:double"&gt;198&lt;/D&gt;&lt;D xsi:type="xsd:double"&gt;138.6&lt;/D&gt;&lt;/FQL&gt;&lt;FQL&gt;&lt;Q&gt;TMD-CA^OS_TOP_HLDR_PCTOS(ALL,0D,,MTD,,F,SEC)&lt;/Q&gt;&lt;R&gt;51&lt;/R&gt;&lt;C&gt;1&lt;/C&gt;&lt;D xsi:type="xsd:double"&gt;3.4505&lt;/D&gt;&lt;D xsi:type="xsd:double"&gt;1.809&lt;/D&gt;&lt;D xsi:type="xsd:double"&gt;0.4894&lt;/D&gt;&lt;D xsi:type="xsd:double"&gt;0.3508&lt;/D&gt;&lt;D xsi:type="xsd:double"&gt;0.2241&lt;/D&gt;&lt;D xsi:type="xsd:double"&gt;0.2132&lt;/D&gt;&lt;D xsi:type="xsd:double"&gt;0.1593&lt;/D&gt;&lt;D xsi:type="xsd:double"&gt;0.1319&lt;/D&gt;&lt;D xsi:type="xsd:double"&gt;0.0846&lt;/D&gt;&lt;D xsi:type="xsd:double"&gt;0.0818&lt;/D&gt;&lt;D xsi:type="xsd:double"&gt;0.0419&lt;/D&gt;&lt;D xsi:type="xsd:double"&gt;0.0334&lt;/D&gt;&lt;D xsi:type="xsd:double"&gt;0.0334&lt;/D&gt;&lt;D xsi:type="xsd:double"&gt;0.0289&lt;/D&gt;&lt;D xsi:type="xsd:double"&gt;0.0285&lt;/D&gt;&lt;D xsi:type="xsd:double"&gt;0.027&lt;/D&gt;&lt;D xsi:type="xsd:double"&gt;0.0212&lt;/D&gt;&lt;D xsi:type="xsd:double"&gt;0.0205&lt;/D&gt;&lt;D xsi:type="xsd:double"&gt;0.0198&lt;/D&gt;&lt;D xsi:type="xsd:double"&gt;0.0188&lt;/D&gt;&lt;D xsi:type="xsd:double"&gt;0.0133&lt;/D&gt;&lt;D xsi:type="xsd:double"&gt;0.0115&lt;/D&gt;&lt;D xsi:type="xsd:double"&gt;0.0097&lt;/D&gt;&lt;D xsi:type="xsd:double"&gt;0.0067&lt;/D&gt;&lt;D xsi:type="xsd:double"&gt;0.0044&lt;/D&gt;&lt;D xsi:type="xsd:double"&gt;0.0039&lt;/D&gt;&lt;D xsi:type="xsd:double"&gt;0.0033&lt;/D&gt;&lt;D xsi:type="xsd:double"&gt;0.0032&lt;/D&gt;&lt;D xsi:type="xsd:double"&gt;0.0028&lt;/D&gt;&lt;D xsi:type="xsd:double"&gt;0.0024&lt;/D&gt;&lt;D xsi:type="xsd:double"&gt;0.0017&lt;/D&gt;&lt;D xsi:type="xsd:double"&gt;0.0017&lt;/D&gt;&lt;D xsi:type="xsd:double"&gt;0.0015&lt;/D&gt;&lt;D xsi:type="xsd:double"&gt;0.0008&lt;/D&gt;&lt;D xsi:type="xsd:double"&gt;0.0006&lt;/D&gt;&lt;D xsi:type="xsd:double"&gt;0.0006&lt;/D&gt;&lt;D xsi:type="xsd:double"&gt;0.0004&lt;/D&gt;&lt;D xsi:type="xsd:double"&gt;0.0003&lt;/D&gt;&lt;D xsi:type="xsd:double"&gt;0.0003&lt;/D&gt;&lt;D xsi:type="xsd:double"&gt;0.0002&lt;/D&gt;&lt;D xsi:type="xsd:double"&gt;0.0002&lt;/D&gt;&lt;D xsi:type="xsd:double"&gt;0.0002&lt;/D&gt;&lt;D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xsi:type="xsd:double"&gt;0&lt;/D&gt;&lt;/FQL&gt;&lt;FQL&gt;&lt;Q&gt;TLT-CA^OS_TOP_HLDR_PCTOS(ALL,0D,,MTD,,F,SEC)&lt;/Q&gt;&lt;R&gt;1&lt;/R&gt;&lt;C&gt;1&lt;/C&gt;&lt;D xsi:type="xsd:double"&gt;0.0504&lt;/D&gt;&lt;/FQL&gt;&lt;FQL&gt;&lt;Q&gt;TH-CA^OS_TOP_HLDR_PCTOS(ALL,0D,,MTD,,F,SEC)&lt;/Q&gt;&lt;R&gt;67&lt;/R&gt;&lt;C&gt;1&lt;/C&gt;&lt;D xsi:type="xsd:double"&gt;8.8599&lt;/D&gt;&lt;D xsi:type="xsd:double"&gt;2.5985&lt;/D&gt;&lt;D xsi:type="xsd:double"&gt;1.0802&lt;/D&gt;&lt;D xsi:type="xsd:double"&gt;0.4734&lt;/D&gt;&lt;D xsi:type="xsd:double"&gt;0.3133&lt;/D&gt;&lt;D xsi:type="xsd:double"&gt;0.229&lt;/D&gt;&lt;D xsi:type="xsd:double"&gt;0.2205&lt;/D&gt;&lt;D xsi:type="xsd:double"&gt;0.2064&lt;/D&gt;&lt;D xsi:type="xsd:double"&gt;0.1945&lt;/D&gt;&lt;D xsi:type="xsd:double"&gt;0.1667&lt;/D&gt;&lt;D xsi:type="xsd:double"&gt;0.1164&lt;/D&gt;&lt;D xsi:type="xsd:double"&gt;0.113&lt;/D&gt;&lt;D xsi:type="xsd:double"&gt;0.1067&lt;/D&gt;&lt;D xsi:type="xsd:double"&gt;0.1019&lt;/D&gt;&lt;D xsi:type="xsd:double"&gt;0.0956&lt;/D&gt;&lt;D xsi:type="xsd:double"&gt;0.0811&lt;/D&gt;&lt;D xsi:type="xsd:double"&gt;0.0779&lt;/D&gt;&lt;D xsi:type="xsd:double"&gt;0.0731&lt;/D&gt;&lt;D xsi:type="xsd:double"&gt;0.0693&lt;/D&gt;&lt;D xsi:type="xsd:double"&gt;0.0663&lt;/D&gt;&lt;D xsi:type="xsd:double"&gt;0.0662&lt;/D&gt;&lt;D xsi:type="xsd:double"&gt;0.0623&lt;/D&gt;&lt;D xsi:type="xsd:double"&gt;0.0522&lt;/D&gt;&lt;D xsi:type="xsd:double"&gt;0.0436&lt;/D&gt;&lt;D xsi:type="xsd:double"&gt;0.0401&lt;/D&gt;&lt;D xsi:type="xsd:double"&gt;0.0384&lt;/D&gt;&lt;D xsi:type="xsd:double"&gt;0.0382&lt;/D&gt;&lt;D xsi:type="xsd:double"&gt;0.0341&lt;/D&gt;&lt;D xsi:type="xsd:double"&gt;0.0331&lt;/D&gt;&lt;D xsi:type="xsd:double"&gt;0.0331&lt;/D&gt;&lt;D xsi:type="xsd:double"&gt;0.0273&lt;/D&gt;&lt;D xsi:type="xsd:double"&gt;0.027&lt;/D&gt;&lt;D xsi:type="xsd:double"&gt;0.0255&lt;/D&gt;&lt;D xsi:type="xsd:double"&gt;0.0239&lt;/D&gt;&lt;D xsi:type="xsd:double"&gt;0.0234&lt;/D&gt;&lt;D xsi:type="xsd:double"&gt;0.0207&lt;/D&gt;&lt;D xsi:type="xsd:double"&gt;0.0195&lt;/D&gt;&lt;D xsi:type="xsd:double"&gt;0.0192&lt;/D&gt;&lt;D xsi:type="xsd:double"&gt;0.0189&lt;/D&gt;&lt;D xsi:type="xsd:double"&gt;0.0182&lt;/D&gt;&lt;D xsi:type="xsd:double"&gt;0.0166&lt;/D&gt;&lt;D xsi:type="xsd:double"&gt;0.0166&lt;/D&gt;&lt;D xsi:type="xsd:double"&gt;0.0134&lt;/D&gt;&lt;D xsi:type="xsd:double"&gt;0.0133&lt;/D&gt;&lt;D xsi:type="xsd:double"&gt;0.013&lt;/D&gt;&lt;D xsi:type="xsd:double"&gt;0.0121&lt;/D&gt;&lt;D xsi:type="xsd:double"&gt;0.0118&lt;/D&gt;&lt;D xsi:type="xsd:double"&gt;0.0097&lt;/D&gt;&lt;D xsi:type="xsd:double"&gt;0.0092&lt;/D&gt;&lt;D xsi:type="xsd:double"&gt;0.007&lt;/D&gt;&lt;D xsi:type="xsd:double"&gt;0.007&lt;/D&gt;&lt;D xsi:type="xsd:double"&gt;0.0067&lt;/D&gt;&lt;D xsi:type="xsd:double"&gt;0.0066&lt;/D&gt;&lt;D xsi:type="xsd:double"&gt;0.0062&lt;/D&gt;&lt;D xsi:type="xsd:double"&gt;0.0059&lt;/D&gt;&lt;D xsi:type="xsd:double"&gt;0.0057&lt;/D&gt;&lt;D xsi:type="xsd:double"&gt;0.0057&lt;/D&gt;&lt;D xsi:type="xsd:double"&gt;0.0051&lt;/D&gt;&lt;D xsi:type="xsd:double"&gt;0.0049&lt;/D&gt;&lt;D xsi:type="xsd:double"&gt;0.0031&lt;/D&gt;&lt;D xsi:type="xsd:double"&gt;0.0028&lt;/D&gt;&lt;D xsi:type="xsd:double"&gt;0.0027&lt;/D&gt;&lt;D xsi:type="xsd:double"&gt;0.0009&lt;/D&gt;&lt;D xsi:type="xsd:double"&gt;0.0004&lt;/D&gt;&lt;D xsi:type="xsd:double"&gt;0.0001&lt;/D&gt;&lt;D xsi:type="xsd:double"&gt;0.0001&lt;/D&gt;&lt;D xsi:type="xsd:double"&gt;0&lt;/D&gt;&lt;/FQL&gt;&lt;FQL&gt;&lt;Q&gt;TBP-CA^OS_TOP_HLDR_PCTOS(ALL,0D,,MTD,,F,SEC)&lt;/Q&gt;&lt;R&gt;7&lt;/R&gt;&lt;C&gt;1&lt;/C&gt;&lt;D xsi:type="xsd:double"&gt;0.3894&lt;/D&gt;&lt;D xsi:type="xsd:double"&gt;0.2753&lt;/D&gt;&lt;D xsi:type="xsd:double"&gt;0.271&lt;/D&gt;&lt;D xsi:type="xsd:double"&gt;0.2031&lt;/D&gt;&lt;D xsi:type="xsd:double"&gt;0.0867&lt;/D&gt;&lt;D xsi:type="xsd:double"&gt;0.0349&lt;/D&gt;&lt;D xsi:type="xsd:double"&gt;0.0063&lt;/D&gt;&lt;/FQL&gt;&lt;FQL&gt;&lt;Q&gt;SVA-CA^OS_TOP_HLDR_PCTOS(ALL,0D,,MTD,,F,SEC)&lt;/Q&gt;&lt;R&gt;1&lt;/R&gt;&lt;C&gt;1&lt;/C&gt;&lt;D xsi:type="xsd:double"&gt;0.1021&lt;/D&gt;&lt;/FQL&gt;&lt;FQL&gt;&lt;Q&gt;SQD-CA^OS_TOP_HLDR_PCTOS(ALL,0D,,MTD,,F,SEC)&lt;/Q&gt;&lt;R&gt;1&lt;/R&gt;&lt;C&gt;1&lt;/C&gt;&lt;D xsi:type="xsd:double"&gt;1.4882&lt;/D&gt;&lt;/FQL&gt;&lt;FQL&gt;&lt;Q&gt;SBM-CA^OS_TOP_HLDR_PCTOS(ALL,0D,,MTD,,F,SEC)&lt;/Q&gt;&lt;R&gt;0&lt;/R&gt;&lt;C&gt;0&lt;/C&gt;&lt;/FQL&gt;&lt;FQL&gt;&lt;Q&gt;RX-CA^OS_TOP_HLDR_PCTOS(ALL,0D,,MTD,,F,SEC)&lt;/Q&gt;&lt;R&gt;5&lt;/R&gt;&lt;C&gt;1&lt;/C&gt;&lt;D xsi:type="xsd:double"&gt;9.6986&lt;/D&gt;&lt;D xsi:type="xsd:double"&gt;5.6122&lt;/D&gt;&lt;D xsi:type="xsd:double"&gt;3.6926&lt;/D&gt;&lt;D xsi:type="xsd:double"&gt;1.4861&lt;/D&gt;&lt;D xsi:type="xsd:double"&gt;0.3849&lt;/D&gt;&lt;/FQL&gt;&lt;FQL&gt;&lt;Q&gt;RVX-CA^OS_TOP_HLDR_PCTOS(ALL,0D,,MTD,,F,SEC)&lt;/Q&gt;&lt;R&gt;1&lt;/R&gt;&lt;C&gt;1&lt;/C&gt;&lt;D xsi:type="xsd:double"&gt;13.1418&lt;/D&gt;&lt;/FQL&gt;&lt;FQL&gt;&lt;Q&gt;QPT-CA^OS_TOP_HLDR_PCTOS(ALL,0D,,MTD,,F,SEC)&lt;/Q&gt;&lt;R&gt;0&lt;/R&gt;&lt;C&gt;0&lt;/C&gt;&lt;/FQL&gt;&lt;FQL&gt;&lt;Q&gt;PTQ-CA^OS_TOP_HLDR_PCTOS(ALL,0D,,MTD,,F,SEC)&lt;/Q&gt;&lt;R&gt;2&lt;/R&gt;&lt;C&gt;1&lt;/C&gt;&lt;D xsi:type="xsd:double"&gt;4.361&lt;/D&gt;&lt;D xsi:type="xsd:double"&gt;0.182&lt;/D&gt;&lt;/FQL&gt;&lt;FQL&gt;&lt;Q&gt;PRN-CA^OS_TOP_HLDR_PCTOS(ALL,0D,,MTD,,F,SEC)&lt;/Q&gt;&lt;R&gt;42&lt;/R&gt;&lt;C&gt;1&lt;/C&gt;&lt;D xsi:type="xsd:double"&gt;5.3811&lt;/D&gt;&lt;D xsi:type="xsd:double"&gt;4.7749&lt;/D&gt;&lt;D xsi:type="xsd:double"&gt;3.3717&lt;/D&gt;&lt;D xsi:type="xsd:double"&gt;2.4872&lt;/D&gt;&lt;D xsi:type="xsd:double"&gt;2.1697&lt;/D&gt;&lt;D xsi:type="xsd:double"&gt;1.8218&lt;/D&gt;&lt;D xsi:type="xsd:double"&gt;1.5968&lt;/D&gt;&lt;D xsi:type="xsd:double"&gt;1.4379&lt;/D&gt;&lt;D xsi:type="xsd:double"&gt;1.3893&lt;/D&gt;&lt;D xsi:type="xsd:double"&gt;1.3838&lt;/D&gt;&lt;D xsi:type="xsd:double"&gt;1.0831&lt;/D&gt;&lt;D xsi:type="xsd:double"&gt;0.7473&lt;/D&gt;&lt;D xsi:type="xsd:double"&gt;0.7409&lt;/D&gt;&lt;D xsi:type="xsd:double"&gt;0.5871&lt;/D&gt;&lt;D xsi:type="xsd:double"&gt;0.5592&lt;/D&gt;&lt;D xsi:type="xsd:double"&gt;0.3955&lt;/D&gt;&lt;D xsi:type="xsd:double"&gt;0.2063&lt;/D&gt;&lt;D xsi:type="xsd:double"&gt;0.199&lt;/D&gt;&lt;D xsi:type="xsd:double"&gt;0.1816&lt;/D&gt;&lt;D xsi:type="xsd:double"&gt;0.1325&lt;/D&gt;&lt;D xsi:type="xsd:double"&gt;0.129&lt;/D&gt;&lt;D xsi:type="xsd:double"&gt;0.1196&lt;/D&gt;&lt;D xsi:type="xsd:double"&gt;0.0955&lt;/D&gt;&lt;D xsi:type="xsd:double"&gt;0.0902&lt;/D&gt;&lt;D xsi:type="xsd:double"&gt;0.0808&lt;/D&gt;&lt;D xsi:type="xsd:double"&gt;0.0746&lt;/D&gt;&lt;D xsi:type="xsd:double"&gt;0.0708&lt;/D&gt;&lt;D xsi:type="xsd:double"&gt;0.0675&lt;/D&gt;&lt;D xsi:type="xsd:double"&gt;0.0647&lt;/D&gt;&lt;D xsi:type="xsd:double"&gt;0.0189&lt;/D&gt;&lt;D xsi:type="xsd:double"&gt;0.0137&lt;/D&gt;&lt;D xsi:type="xsd:double"&gt;0.0108&lt;/D&gt;&lt;D xsi:type="xsd:double"&gt;0.0093&lt;/D&gt;&lt;D xsi:type="xsd:double"&gt;0.0084&lt;/D&gt;&lt;D xsi:type="xsd:double"&gt;0.0081&lt;/D&gt;&lt;D xsi:type="xsd:double"&gt;0.0075&lt;/D&gt;&lt;D xsi:type="xsd:double"&gt;0.0075&lt;/D&gt;&lt;D xsi:type="xsd:double"&gt;0.0071&lt;/D&gt;&lt;D xsi:type="xsd:double"&gt;0.0047&lt;/D&gt;&lt;D xsi:type="xsd:double"&gt;0.0044&lt;/D&gt;&lt;D xsi:type="xsd:double"&gt;0.0019&lt;/D&gt;&lt;D xsi:type="xsd:double"&gt;0.0012&lt;/D&gt;&lt;/FQL&gt;&lt;FQL&gt;&lt;Q&gt;PMN-CA^OS_TOP_HLDR_PCTOS(ALL,0D,,MTD,,F,SEC)&lt;/Q&gt;&lt;R&gt;5&lt;/R&gt;&lt;C&gt;1&lt;/C&gt;&lt;D xsi:type="xsd:double"&gt;0.0686&lt;/D&gt;&lt;D xsi:type="xsd:double"&gt;0.0266&lt;/D&gt;&lt;D xsi:type="xsd:double"&gt;0.0181&lt;/D&gt;&lt;D xsi:type="xsd:double"&gt;0.0054&lt;/D&gt;&lt;D xsi:type="xsd:double"&gt;0.0036&lt;/D&gt;&lt;/FQL&gt;&lt;FQL&gt;&lt;Q&gt;OPS-CA^OS_TOP_HLDR_PCTOS(ALL,0D,,MTD,,F,SEC)&lt;/Q&gt;&lt;R&gt;6&lt;/R&gt;&lt;C&gt;1&lt;/C&gt;&lt;D xsi:type="xsd:double"&gt;13.0926&lt;/D&gt;&lt;D xsi:type="xsd:double"&gt;11.8623&lt;/D&gt;&lt;D xsi:type="xsd:double"&gt;7.7863&lt;/D&gt;&lt;D xsi:type="xsd:double"&gt;0.2381&lt;/D&gt;&lt;D xsi:type="xsd:double"&gt;0.0454&lt;/D&gt;&lt;D xsi:type="xsd:double"&gt;0.0379&lt;/D&gt;&lt;/FQL&gt;&lt;FQL&gt;&lt;Q&gt;ONCY-USA^OS_TOP_HLDR_PCTOS(ALL,0D,,MTD,,F,SEC)&lt;/Q&gt;&lt;R&gt;37&lt;/R&gt;&lt;C&gt;1&lt;/C&gt;&lt;D xsi:type="xsd:double"&gt;0.3836&lt;/D&gt;&lt;D xsi:type="xsd:double"&gt;0.2367&lt;/D&gt;&lt;D xsi:type="xsd:double"&gt;0.1374&lt;/D&gt;&lt;D xsi:type="xsd:double"&gt;0.1213&lt;/D&gt;&lt;D xsi:type="xsd:double"&gt;0.1138&lt;/D&gt;&lt;D xsi:type="xsd:double"&gt;0.1069&lt;/D&gt;&lt;D xsi:type="xsd:double"&gt;0.0764&lt;/D&gt;&lt;D xsi:type="xsd:double"&gt;0.0443&lt;/D&gt;&lt;D xsi:type="xsd:double"&gt;0.0395&lt;/D&gt;&lt;D xsi:type="xsd:double"&gt;0.0275&lt;/D&gt;&lt;D xsi:type="xsd:double"&gt;0.0268&lt;/D&gt;&lt;D xsi:type="xsd:double"&gt;0.0178&lt;/D&gt;&lt;D xsi:type="xsd:double"&gt;0.0144&lt;/D&gt;&lt;D xsi:type="xsd:double"&gt;0.0144&lt;/D&gt;&lt;D xsi:type="xsd:double"&gt;0.0127&lt;/D&gt;&lt;D xsi:type="xsd:double"&gt;0.0127&lt;/D&gt;&lt;D xsi:type="xsd:double"&gt;0.0102&lt;/D&gt;&lt;D xsi:type="xsd:double"&gt;0.0099&lt;/D&gt;&lt;D xsi:type="xsd:double"&gt;0.0094&lt;/D&gt;&lt;D xsi:type="xsd:double"&gt;0.0089&lt;/D&gt;&lt;D xsi:type="xsd:double"&gt;0.0064&lt;/D&gt;&lt;D xsi:type="xsd:double"&gt;0.0037&lt;/D&gt;&lt;D xsi:type="xsd:double"&gt;0.0035&lt;/D&gt;&lt;D xsi:type="xsd:double"&gt;0.0027&lt;/D&gt;&lt;D xsi:type="xsd:double"&gt;0.0025&lt;/D&gt;&lt;D xsi:type="xsd:double"&gt;0.0025&lt;/D&gt;&lt;D xsi:type="xsd:double"&gt;0.0023&lt;/D&gt;&lt;D xsi:type="xsd:double"&gt;0.0022&lt;/D&gt;&lt;D xsi:type="xsd:double"&gt;0.0019&lt;/D&gt;&lt;D xsi:type="xsd:double"&gt;0.0018&lt;/D&gt;&lt;D xsi:type="xsd:double"&gt;0.0017&lt;/D&gt;&lt;D xsi:type="xsd:double"&gt;0.0016&lt;/D&gt;&lt;D xsi:type="xsd:double"&gt;0.0013&lt;/D&gt;&lt;D xsi:type="xsd:double"&gt;0.0012&lt;/D&gt;&lt;D xsi:type="xsd:double"&gt;0.0005&lt;/D&gt;&lt;D xsi:type="xsd:double"&gt;0.0003&lt;/D&gt;&lt;D xsi:type="xsd:double"&gt;0&lt;/D&gt;&lt;/FQL&gt;&lt;FQL&gt;&lt;Q&gt;NVLNF-US^OS_TOP_HLDR_PCTOS(ALL,0D,,MTD,,F,SEC)&lt;/Q&gt;&lt;R&gt;6&lt;/R&gt;&lt;C&gt;1&lt;/C&gt;&lt;D xsi:type="xsd:double"&gt;19.9256&lt;/D&gt;&lt;D xsi:type="xsd:double"&gt;18.7277&lt;/D&gt;&lt;D xsi:type="xsd:double"&gt;12.9529&lt;/D&gt;&lt;D xsi:type="xsd:double"&gt;7.1359&lt;/D&gt;&lt;D xsi:type="xsd:double"&gt;5.8339&lt;/D&gt;&lt;D xsi:type="xsd:double"&gt;0.0015&lt;/D&gt;&lt;/FQL&gt;&lt;FQL&gt;&lt;Q&gt;NVCN-CA^OS_TOP_HLDR_PCTOS(ALL,0D,,MTD,,F,SEC)&lt;/Q&gt;&lt;R&gt;25&lt;/R&gt;&lt;C&gt;1&lt;/C&gt;&lt;D xsi:type="xsd:double"&gt;9.0613&lt;/D&gt;&lt;D xsi:type="xsd:double"&gt;5.7799&lt;/D&gt;&lt;D xsi:type="xsd:double"&gt;4.2755&lt;/D&gt;&lt;D xsi:type="xsd:double"&gt;2.2195&lt;/D&gt;&lt;D xsi:type="xsd:double"&gt;0.5472&lt;/D&gt;&lt;D xsi:type="xsd:double"&gt;0.354&lt;/D&gt;&lt;D xsi:type="xsd:double"&gt;0.319&lt;/D&gt;&lt;D xsi:type="xsd:double"&gt;0.1254&lt;/D&gt;&lt;D xsi:type="xsd:double"&gt;0.1191&lt;/D&gt;&lt;D xsi:type="xsd:double"&gt;0.0773&lt;/D&gt;&lt;D xsi:type="xsd:double"&gt;0.0737&lt;/D&gt;&lt;D xsi:type="xsd:double"&gt;0.0371&lt;/D&gt;&lt;D xsi:type="xsd:double"&gt;0.0204&lt;/D&gt;&lt;D xsi:type="xsd:double"&gt;0.0196&lt;/D&gt;&lt;D xsi:type="xsd:double"&gt;0.019&lt;/D&gt;&lt;D xsi:type="xsd:double"&gt;0.018&lt;/D&gt;&lt;D xsi:type="xsd:double"&gt;0.0091&lt;/D&gt;&lt;D xsi:type="xsd:double"&gt;0.0011&lt;/D&gt;&lt;D xsi:type="xsd:double"&gt;0.0009&lt;/D&gt;&lt;D xsi:type="xsd:double"&gt;0.0009&lt;/D&gt;&lt;D xsi:type="xsd:double"&gt;0.0008&lt;/D&gt;&lt;D xsi:type="xsd:double"&gt;0.0002&lt;/D&gt;&lt;D xsi:type="xsd:double"&gt;0&lt;/D&gt;&lt;D xsi:type="xsd:double"&gt;0&lt;/D&gt;&lt;D xsi:type="xsd:double"&gt;0&lt;/D&gt;&lt;/FQL&gt;&lt;FQL&gt;&lt;Q&gt;NSHS-CA^OS_TOP_HLDR_PCTOS(ALL,0D,,MTD,,F,SEC)&lt;/Q&gt;&lt;R&gt;0&lt;/R&gt;&lt;C&gt;0&lt;/C&gt;&lt;/FQL&gt;&lt;FQL&gt;&lt;Q&gt;NRI-CA^OS_TOP_HLDR_PCTOS(ALL,0D,,MTD,,F,SEC)&lt;/Q&gt;&lt;R&gt;1&lt;/R&gt;&lt;C&gt;1&lt;/C&gt;&lt;D xsi:type="xsd:double"&gt;14.8246&lt;/D&gt;&lt;/FQL&gt;&lt;FQL&gt;&lt;Q&gt;NGEN-CA^OS_TOP_HLDR_PCTOS(ALL,0D,,MTD,,F,SEC)&lt;/Q&gt;&lt;R&gt;0&lt;/R&gt;&lt;C&gt;0&lt;/C&gt;&lt;/FQL&gt;&lt;FQL&gt;&lt;Q&gt;MPH-CA^OS_TOP_HLDR_PCTOS(ALL,0D,,MTD,,F,SEC)&lt;/Q&gt;&lt;R&gt;2&lt;/R&gt;&lt;C&gt;1&lt;/C&gt;&lt;D xsi:type="xsd:double"&gt;22.3118&lt;/D&gt;&lt;D xsi:type="xsd:double"&gt;9.9787&lt;/D&gt;&lt;/FQL&gt;&lt;FQL&gt;&lt;Q&gt;MIST-US^OS_TOP_HLDR_PCTOS(ALL,0D,,MTD,,F,SEC)&lt;/Q&gt;&lt;R&gt;17&lt;/R&gt;&lt;C&gt;1&lt;/C&gt;&lt;D xsi:type="xsd:double"&gt;17.5339&lt;/D&gt;&lt;D xsi:type="xsd:double"&gt;4.4786&lt;/D&gt;&lt;D xsi:type="xsd:double"&gt;2.3755&lt;/D&gt;&lt;D xsi:type="xsd:double"&gt;1.3018&lt;/D&gt;&lt;D xsi:type="xsd:double"&gt;0.8668&lt;/D&gt;&lt;D xsi:type="xsd:double"&gt;0.8482&lt;/D&gt;&lt;D xsi:type="xsd:double"&gt;0.7796&lt;/D&gt;&lt;D xsi:type="xsd:double"&gt;0.2763&lt;/D&gt;&lt;D xsi:type="xsd:double"&gt;0.1838&lt;/D&gt;&lt;D xsi:type="xsd:double"&gt;0.169&lt;/D&gt;&lt;D xsi:type="xsd:double"&gt;0.0937&lt;/D&gt;&lt;D xsi:type="xsd:double"&gt;0.0549&lt;/D&gt;&lt;D xsi:type="xsd:double"&gt;0.0472&lt;/D&gt;&lt;D xsi:type="xsd:double"&gt;0.0416&lt;/D&gt;&lt;D xsi:type="xsd:double"&gt;0.001&lt;/D&gt;&lt;D xsi:type="xsd:double"&gt;0.0002&lt;/D&gt;&lt;D xsi:type="xsd:double"&gt;0.0002&lt;/D&gt;&lt;/FQL&gt;&lt;FQL&gt;&lt;Q&gt;MIR-CA^OS_TOP_HLDR_PCTOS(ALL,0D,,MTD,,F,SEC)&lt;/Q&gt;&lt;R&gt;0&lt;/R&gt;&lt;C&gt;0&lt;/C&gt;&lt;/FQL&gt;&lt;FQL&gt;&lt;Q&gt;MIMI-CA^OS_TOP_HLDR_PCTOS(ALL,0D,,MTD,,F,SEC)&lt;/Q&gt;&lt;R&gt;1&lt;/R&gt;&lt;C&gt;1&lt;/C&gt;&lt;D xsi:type="xsd:double"&gt;0.3615&lt;/D&gt;&lt;/FQL&gt;&lt;FQL&gt;&lt;Q&gt;MDX-CA^OS_TOP_HLDR_PCTOS(ALL,0D,,MTD,,F,SEC)&lt;/Q&gt;&lt;R&gt;0&lt;/R&gt;&lt;C&gt;0&lt;/C&gt;&lt;/FQL&gt;&lt;FQL&gt;&lt;Q&gt;MDP-CA^OS_TOP_HLDR_PCTOS(ALL,0D,,MTD,,F,SEC)&lt;/Q&gt;&lt;R&gt;2&lt;/R&gt;&lt;C&gt;1&lt;/C&gt;&lt;D xsi:type="xsd:double"&gt;0.5683&lt;/D&gt;&lt;D xsi:type="xsd:double"&gt;0.5356&lt;/D&gt;&lt;/FQL&gt;&lt;FQL&gt;&lt;Q&gt;MDNA-CA^OS_TOP_HLDR_PCTOS(ALL,0D,,MTD,,F,SEC)&lt;/Q&gt;&lt;R&gt;0&lt;/R&gt;&lt;C&gt;0&lt;/C&gt;&lt;/FQL&gt;&lt;FQL&gt;&lt;Q&gt;LMNL-CA^OS_TOP_HLDR_PCTOS(ALL,0D,,MTD,,F,SEC)&lt;/Q&gt;&lt;R&gt;18&lt;/R&gt;&lt;C&gt;1&lt;/C&gt;&lt;D xsi:type="xsd:double"&gt;14.0363&lt;/D&gt;&lt;D xsi:type="xsd:double"&gt;0.147&lt;/D&gt;&lt;D xsi:type="xsd:double"&gt;0.035&lt;/D&gt;&lt;D xsi:type="xsd:double"&gt;0.0105&lt;/D&gt;&lt;D xsi:type="xsd:double"&gt;0.0063&lt;/D&gt;&lt;D xsi:type="xsd:double"&gt;0.0043&lt;/D&gt;&lt;D xsi:type="xsd:double"&gt;0.0033&lt;/D&gt;&lt;D xsi:type="xsd:double"&gt;0.002&lt;/D&gt;&lt;D xsi:type="xsd:double"&gt;0.0012&lt;/D&gt;&lt;D xsi:type="xsd:double"&gt;0.0012&lt;/D&gt;&lt;D xsi:type="xsd:double"&gt;0.0007&lt;/D&gt;&lt;D xsi:type="xsd:double"&gt;0.0002&lt;/D&gt;&lt;D xsi:type="xsd:double"&gt;0.0001&lt;/D&gt;&lt;D xsi:type="xsd:double"&gt;0.0001&lt;/D&gt;&lt;D xsi:type="xsd:double"&gt;0&lt;/D&gt;&lt;D xsi:type="xsd:double"&gt;0&lt;/D&gt;&lt;D xsi:type="xsd:double"&gt;0&lt;/D&gt;&lt;D xsi:type="xsd:double"&gt;0&lt;/D&gt;&lt;/FQL&gt;&lt;FQL&gt;&lt;Q&gt;KNE-CA^OS_TOP_HLDR_PCTOS(ALL,0D,,MTD,,F,SEC)&lt;/Q&gt;&lt;R&gt;0&lt;/R&gt;&lt;C&gt;0&lt;/C&gt;&lt;/FQL&gt;&lt;FQL&gt;&lt;Q&gt;KLY-CA^OS_TOP_HLDR_PCTOS(ALL,0D,,MTD,,F,SEC)&lt;/Q&gt;&lt;R&gt;1&lt;/R&gt;&lt;C&gt;1&lt;/C&gt;&lt;D xsi:type="xsd:double"&gt;4.7787&lt;/D&gt;&lt;/FQL&gt;&lt;FQL&gt;&lt;Q&gt;JWEL-CA^OS_TOP_HLDR_PCTOS(ALL,0D,,MTD,,F,SEC)&lt;/Q&gt;&lt;R&gt;68&lt;/R&gt;&lt;C&gt;1&lt;/C&gt;&lt;D xsi:type="xsd:double"&gt;13.8278&lt;/D&gt;&lt;D xsi:type="xsd:double"&gt;5.8287&lt;/D&gt;&lt;D xsi:type="xsd:double"&gt;5.072&lt;/D&gt;&lt;D xsi:type="xsd:double"&gt;4.2435&lt;/D&gt;&lt;D xsi:type="xsd:double"&gt;3.9073&lt;/D&gt;&lt;D xsi:type="xsd:double"&gt;3.3234&lt;/D&gt;&lt;D xsi:type="xsd:double"&gt;2.8534&lt;/D&gt;&lt;D xsi:type="xsd:double"&gt;2.5343&lt;/D&gt;&lt;D xsi:type="xsd:double"&gt;1.2959&lt;/D&gt;&lt;D xsi:type="xsd:double"&gt;1.1369&lt;/D&gt;&lt;D xsi:type="xsd:double"&gt;0.9017&lt;/D&gt;&lt;D xsi:type="xsd:double"&gt;0.8824&lt;/D&gt;&lt;D xsi:type="xsd:double"&gt;0.6969&lt;/D&gt;&lt;D xsi:type="xsd:double"&gt;0.6846&lt;/D&gt;&lt;D xsi:type="xsd:double"&gt;0.5733&lt;/D&gt;&lt;D xsi:type="xsd:double"&gt;0.5653&lt;/D&gt;&lt;D xsi:type="xsd:double"&gt;0.5617&lt;/D&gt;&lt;D xsi:type="xsd:double"&gt;0.5469&lt;/D&gt;&lt;D xsi:type="xsd:double"&gt;0.5411&lt;/D&gt;&lt;D xsi:type="xsd:double"&gt;0.3944&lt;/D&gt;&lt;D xsi:type="xsd:double"&gt;0.3452&lt;/D&gt;&lt;D xsi:type="xsd:double"&gt;0.2703&lt;/D&gt;&lt;D xsi:type="xsd:double"&gt;0.2419&lt;/D&gt;&lt;D xsi:type="xsd:double"&gt;0.2309&lt;/D&gt;&lt;D xsi:type="xsd:double"&gt;0.2111&lt;/D&gt;&lt;D xsi:type="xsd:double"&gt;0.2019&lt;/D&gt;&lt;D xsi:type="xsd:double"&gt;0.1752&lt;/D&gt;&lt;D xsi:type="xsd:double"&gt;0.1727&lt;/D&gt;&lt;D xsi:type="xsd:double"&gt;0.1663&lt;/D&gt;&lt;D xsi:type="xsd:double"&gt;0.1617&lt;/D&gt;&lt;D xsi:type="xsd:double"&gt;0.1351&lt;/D&gt;&lt;D xsi:type="xsd:double"&gt;0.1344&lt;/D&gt;&lt;D xsi:type="xsd:double"&gt;0.1273&lt;/D&gt;&lt;D xsi:type="xsd:double"&gt;0.1258&lt;/D&gt;&lt;D xsi:type="xsd:double"&gt;0.121&lt;/D&gt;&lt;D xsi:type="xsd:double"&gt;0.1126&lt;/D&gt;&lt;D xsi:type="xsd:double"&gt;0.095&lt;/D&gt;&lt;D xsi:type="xsd:double"&gt;0.0772&lt;/D&gt;&lt;D xsi:type="xsd:double"&gt;0.0649&lt;/D&gt;&lt;D xsi:type="xsd:double"&gt;0.0633&lt;/D&gt;&lt;D xsi:type="xsd:double"&gt;0.059&lt;/D&gt;&lt;D xsi:type="xsd:double"&gt;0.0474&lt;/D&gt;&lt;D xsi:type="xsd:double"&gt;0.0463&lt;/D&gt;&lt;D xsi:type="xsd:double"&gt;0.0462&lt;/D&gt;&lt;D xsi:type="xsd:double"&gt;0.0461&lt;/D&gt;&lt;D xsi:type="xsd:double"&gt;0.0428&lt;/D&gt;&lt;D xsi:type="xsd:double"&gt;0.0423&lt;/D&gt;&lt;D xsi:type="xsd:double"&gt;0.0392&lt;/D&gt;&lt;D xsi:type="xsd:double"&gt;0.0342&lt;/D&gt;&lt;D xsi:type="xsd:double"&gt;0.0335&lt;/D&gt;&lt;D xsi:type="xsd:double"&gt;0.0286&lt;/D&gt;&lt;D xsi:type="xsd:double"&gt;0.0267&lt;/D&gt;&lt;D xsi:type="xsd:double"&gt;0.0255&lt;/D&gt;&lt;D xsi:type="xsd:double"&gt;0.0218&lt;/D&gt;&lt;D xsi:type="xsd:double"&gt;0.0147&lt;/D&gt;&lt;D xsi:type="xsd:double"&gt;0.013&lt;/D&gt;&lt;D xsi:type="xsd:double"&gt;0.0123&lt;/D&gt;&lt;D xsi:type="xsd:double"&gt;0.0115&lt;/D&gt;&lt;D xsi:type="xsd:double"&gt;0.0076&lt;/D&gt;&lt;D xsi:type="xsd:double"&gt;0.0068&lt;/D&gt;&lt;D xsi:type="xsd:double"&gt;0.0064&lt;/D&gt;&lt;D xsi:type="xsd:double"&gt;0.0056&lt;/D&gt;&lt;D xsi:type="xsd:double"&gt;0.0053&lt;/D&gt;&lt;D xsi:type="xsd:double"&gt;0.0031&lt;/D&gt;&lt;D xsi:type="xsd:double"&gt;0.0021&lt;/D&gt;&lt;D xsi:type="xsd:double"&gt;0.002&lt;/D&gt;&lt;D xsi:type="xsd:double"&gt;0.0005&lt;/D&gt;&lt;D xsi:type="xsd:double"&gt;0.0001&lt;/D&gt;&lt;/FQL&gt;&lt;FQL&gt;&lt;Q&gt;IPA-CA^OS_TOP_HLDR_PCTOS(ALL,0D,,MTD,,F,SEC)&lt;/Q&gt;&lt;R&gt;0&lt;/R&gt;&lt;C&gt;0&lt;/C&gt;&lt;/FQL&gt;&lt;FQL&gt;&lt;Q&gt;IN-CA^OS_TOP_HLDR_PCTOS(ALL,0D,,MTD,,F,SEC)&lt;/Q&gt;&lt;R&gt;1&lt;/R&gt;&lt;C&gt;1&lt;/C&gt;&lt;D xsi:type="xsd:double"&gt;0.3069&lt;/D&gt;&lt;/FQL&gt;&lt;FQL&gt;&lt;Q&gt;IMV-CA^OS_TOP_HLDR_PCTOS(ALL,0D,,MTD,,F,SEC)&lt;/Q&gt;&lt;R&gt;28&lt;/R&gt;&lt;C&gt;1&lt;/C&gt;&lt;D xsi:type="xsd:double"&gt;12.1847&lt;/D&gt;&lt;D xsi:type="xsd:double"&gt;3.335&lt;/D&gt;&lt;D xsi:type="xsd:double"&gt;0.1585&lt;/D&gt;&lt;D xsi:type="xsd:double"&gt;0.1451&lt;/D&gt;&lt;D xsi:type="xsd:double"&gt;0.1438&lt;/D&gt;&lt;D xsi:type="xsd:double"&gt;0.1294&lt;/D&gt;&lt;D xsi:type="xsd:double"&gt;0.0817&lt;/D&gt;&lt;D xsi:type="xsd:double"&gt;0.0659&lt;/D&gt;&lt;D xsi:type="xsd:double"&gt;0.0654&lt;/D&gt;&lt;D xsi:type="xsd:double"&gt;0.062&lt;/D&gt;&lt;D xsi:type="xsd:double"&gt;0.0474&lt;/D&gt;&lt;D xsi:type="xsd:double"&gt;0.0462&lt;/D&gt;&lt;D xsi:type="xsd:double"&gt;0.0409&lt;/D&gt;&lt;D xsi:type="xsd:double"&gt;0.0394&lt;/D&gt;&lt;D xsi:type="xsd:double"&gt;0.0393&lt;/D&gt;&lt;D xsi:type="xsd:double"&gt;0.0384&lt;/D&gt;&lt;D xsi:type="xsd:double"&gt;0.0364&lt;/D&gt;&lt;D xsi:type="xsd:double"&gt;0.0358&lt;/D&gt;&lt;D xsi:type="xsd:double"&gt;0.0255&lt;/D&gt;&lt;D xsi:type="xsd:double"&gt;0.0225&lt;/D&gt;&lt;D xsi:type="xsd:double"&gt;0.0188&lt;/D&gt;&lt;D xsi:type="xsd:double"&gt;0.0137&lt;/D&gt;&lt;D xsi:type="xsd:double"&gt;0.0077&lt;/D&gt;&lt;D xsi:type="xsd:double"&gt;0.0057&lt;/D&gt;&lt;D xsi:type="xsd:double"&gt;0.0055&lt;/D&gt;&lt;D xsi:type="xsd:double"&gt;0.0016&lt;/D&gt;&lt;D xsi:type="xsd:double"&gt;0.0015&lt;/D&gt;&lt;D xsi:type="xsd:double"&gt;0.0005&lt;/D&gt;&lt;/FQL&gt;&lt;FQL&gt;&lt;Q&gt;IGXT-US^OS_TOP_HLDR_PCTOS(ALL,0D,,MTD,,F,SEC)&lt;/Q&gt;&lt;R&gt;0&lt;/R&gt;&lt;C&gt;0&lt;/C&gt;&lt;/FQL&gt;&lt;FQL&gt;&lt;Q&gt;IDL-CA^OS_TOP_HLDR_PCTOS(ALL,0D,,MTD,,F,SEC)&lt;/Q&gt;&lt;R&gt;0&lt;/R&gt;&lt;C&gt;0&lt;/C&gt;&lt;/FQL&gt;&lt;FQL&gt;&lt;Q&gt;ICO-CA^OS_TOP_HLDR_PCTOS(ALL,0D,,MTD,,F,SEC)&lt;/Q&gt;&lt;R&gt;0&lt;/R&gt;&lt;C&gt;0&lt;/C&gt;&lt;/FQL&gt;&lt;FQL&gt;&lt;Q&gt;HTL-CA^OS_TOP_HLDR_PCTOS(ALL,0D,,MTD,,F,SEC)&lt;/Q&gt;&lt;R&gt;11&lt;/R&gt;&lt;C&gt;1&lt;/C&gt;&lt;D xsi:type="xsd:double"&gt;10.9755&lt;/D&gt;&lt;D xsi:type="xsd:double"&gt;1.9462&lt;/D&gt;&lt;D xsi:type="xsd:double"&gt;1.5754&lt;/D&gt;&lt;D xsi:type="xsd:double"&gt;0.6416&lt;/D&gt;&lt;D xsi:type="xsd:double"&gt;0.1017&lt;/D&gt;&lt;D xsi:type="xsd:double"&gt;0.0702&lt;/D&gt;&lt;D xsi:type="xsd:double"&gt;0.0487&lt;/D&gt;&lt;D xsi:type="xsd:double"&gt;0.0394&lt;/D&gt;&lt;D xsi:type="xsd:double"&gt;0.0178&lt;/D&gt;&lt;D xsi:type="xsd:double"&gt;0.0117&lt;/D&gt;&lt;D xsi:type="xsd:double"&gt;0.0056&lt;/D&gt;&lt;/FQL&gt;&lt;FQL&gt;&lt;Q&gt;HSDT-US^OS_TOP_HLDR_PCTOS(ALL,0D,,MTD,,F,SEC)&lt;/Q&gt;&lt;R&gt;40&lt;/R&gt;&lt;C&gt;1&lt;/C&gt;&lt;D xsi:type="xsd:double"&gt;4.8383&lt;/D&gt;&lt;D xsi:type="xsd:double"&gt;4.5693&lt;/D&gt;&lt;D xsi:type="xsd:double"&gt;3.3981&lt;/D&gt;&lt;D xsi:type="xsd:double"&gt;1.9618&lt;/D&gt;&lt;D xsi:type="xsd:double"&gt;1.6775&lt;/D&gt;&lt;D xsi:type="xsd:double"&gt;0.7805&lt;/D&gt;&lt;D xsi:type="xsd:double"&gt;0.5384&lt;/D&gt;&lt;D xsi:type="xsd:double"&gt;0.4279&lt;/D&gt;&lt;D xsi:type="xsd:double"&gt;0.3471&lt;/D&gt;&lt;D xsi:type="xsd:double"&gt;0.2515&lt;/D&gt;&lt;D xsi:type="xsd:double"&gt;0.2376&lt;/D&gt;&lt;D xsi:type="xsd:double"&gt;0.2245&lt;/D&gt;&lt;D xsi:type="xsd:double"&gt;0.1434&lt;/D&gt;&lt;D xsi:type="xsd:double"&gt;0.1113&lt;/D&gt;&lt;D xsi:type="xsd:double"&gt;0.0724&lt;/D&gt;&lt;D xsi:type="xsd:double"&gt;0.0473&lt;/D&gt;&lt;D xsi:type="xsd:double"&gt;0.0391&lt;/D&gt;&lt;D xsi:type="xsd:double"&gt;0.0284&lt;/D&gt;&lt;D xsi:type="xsd:double"&gt;0.0263&lt;/D&gt;&lt;D xsi:type="xsd:double"&gt;0.0153&lt;/D&gt;&lt;D xsi:type="xsd:double"&gt;0.0128&lt;/D&gt;&lt;D xsi:type="xsd:double"&gt;0.0109&lt;/D&gt;&lt;D xsi:type="xsd:double"&gt;0.0079&lt;/D&gt;&lt;D xsi:type="xsd:double"&gt;0.0078&lt;/D&gt;&lt;D xsi:type="xsd:double"&gt;0.0075&lt;/D&gt;&lt;D xsi:type="xsd:double"&gt;0.0071&lt;/D&gt;&lt;D xsi:type="xsd:double"&gt;0.0042&lt;/D&gt;&lt;D xsi:type="xsd:double"&gt;0.0032&lt;/D&gt;&lt;D xsi:type="xsd:double"&gt;0.0013&lt;/D&gt;&lt;D xsi:type="xsd:double"&gt;0.001&lt;/D&gt;&lt;D xsi:type="xsd:double"&gt;0.0008&lt;/D&gt;&lt;D xsi:type="xsd:double"&gt;0.0005&lt;/D&gt;&lt;D xsi:type="xsd:double"&gt;0.0005&lt;/D&gt;&lt;D xsi:type="xsd:double"&gt;0.0004&lt;/D&gt;&lt;D xsi:type="xsd:double"&gt;0.0002&lt;/D&gt;&lt;D xsi:type="xsd:double"&gt;0.0002&lt;/D&gt;&lt;D xsi:type="xsd:double"&gt;0.0001&lt;/D&gt;&lt;D xsi:type="xsd:double"&gt;0.0001&lt;/D&gt;&lt;D xsi:type="xsd:double"&gt;0.0001&lt;/D&gt;&lt;D xsi:type="xsd:double"&gt;0&lt;/D&gt;&lt;/FQL&gt;&lt;FQL&gt;&lt;Q&gt;HLS-CA^OS_TOP_HLDR_PCTOS(ALL,0D,,MTD,,F,SEC)&lt;/Q&gt;&lt;R&gt;24&lt;/R&gt;&lt;C&gt;1&lt;/C&gt;&lt;D xsi:type="xsd:double"&gt;16.1673&lt;/D&gt;&lt;D xsi:type="xsd:double"&gt;13.7109&lt;/D&gt;&lt;D xsi:type="xsd:double"&gt;12.7601&lt;/D&gt;&lt;D xsi:type="xsd:double"&gt;9.9368&lt;/D&gt;&lt;D xsi:type="xsd:double"&gt;8.4267&lt;/D&gt;&lt;D xsi:type="xsd:double"&gt;1.1034&lt;/D&gt;&lt;D xsi:type="xsd:double"&gt;1.0407&lt;/D&gt;&lt;D xsi:type="xsd:double"&gt;0.2555&lt;/D&gt;&lt;D xsi:type="xsd:double"&gt;0.2354&lt;/D&gt;&lt;D xsi:type="xsd:double"&gt;0.2279&lt;/D&gt;&lt;D xsi:type="xsd:double"&gt;0.2078&lt;/D&gt;&lt;D xsi:type="xsd:double"&gt;0.1616&lt;/D&gt;&lt;D xsi:type="xsd:double"&gt;0.1364&lt;/D&gt;&lt;D xsi:type="xsd:double"&gt;0.126&lt;/D&gt;&lt;D xsi:type="xsd:double"&gt;0.1084&lt;/D&gt;&lt;D xsi:type="xsd:double"&gt;0.0462&lt;/D&gt;&lt;D xsi:type="xsd:double"&gt;0.0362&lt;/D&gt;&lt;D xsi:type="xsd:double"&gt;0.0318&lt;/D&gt;&lt;D xsi:type="xsd:double"&gt;0.0318&lt;/D&gt;&lt;D xsi:type="xsd:double"&gt;0.0162&lt;/D&gt;&lt;D xsi:type="xsd:double"&gt;0.008&lt;/D&gt;&lt;D xsi:type="xsd:double"&gt;0.0067&lt;/D&gt;&lt;D xsi:type="xsd:double"&gt;0.0054&lt;/D&gt;&lt;D xsi:type="xsd:double"&gt;0.0018&lt;/D&gt;&lt;/FQL&gt;&lt;FQL&gt;&lt;Q&gt;HBP-CA^OS_TOP_HLDR_PCTOS(ALL,0D,,MTD,,F,SEC)&lt;/Q&gt;&lt;R&gt;0&lt;/R&gt;&lt;C&gt;0&lt;/C&gt;&lt;/FQL&gt;&lt;FQL&gt;&lt;Q&gt;GUD-CA^OS_TOP_HLDR_PCTOS(ALL,0D,,MTD,,F,SEC)&lt;/Q&gt;&lt;R&gt;63&lt;/R&gt;&lt;C&gt;1&lt;/C&gt;&lt;D xsi:type="xsd:double"&gt;2.7748&lt;/D&gt;&lt;D xsi:type="xsd:double"&gt;2.2105&lt;/D&gt;&lt;D xsi:type="xsd:double"&gt;1.805&lt;/D&gt;&lt;D xsi:type="xsd:double"&gt;1.798&lt;/D&gt;&lt;D xsi:type="xsd:double"&gt;1.5954&lt;/D&gt;&lt;D xsi:type="xsd:double"&gt;1.3142&lt;/D&gt;&lt;D xsi:type="xsd:double"&gt;1.2816&lt;/D&gt;&lt;D xsi:type="xsd:double"&gt;0.9444&lt;/D&gt;&lt;D xsi:type="xsd:double"&gt;0.8562&lt;/D&gt;&lt;D xsi:type="xsd:double"&gt;0.8085&lt;/D&gt;&lt;D xsi:type="xsd:double"&gt;0.7138&lt;/D&gt;&lt;D xsi:type="xsd:double"&gt;0.5964&lt;/D&gt;&lt;D xsi:type="xsd:double"&gt;0.413&lt;/D&gt;&lt;D xsi:type="xsd:double"&gt;0.3258&lt;/D&gt;&lt;D xsi:type="xsd:double"&gt;0.2544&lt;/D&gt;&lt;D xsi:type="xsd:double"&gt;0.2109&lt;/D&gt;&lt;D xsi:type="xsd:double"&gt;0.2043&lt;/D&gt;&lt;D xsi:type="xsd:double"&gt;0.1603&lt;/D&gt;&lt;D xsi:type="xsd:double"&gt;0.1381&lt;/D&gt;&lt;D xsi:type="xsd:double"&gt;0.1144&lt;/D&gt;&lt;D xsi:type="xsd:double"&gt;0.1009&lt;/D&gt;&lt;D xsi:type="xsd:double"&gt;0.0981&lt;/D&gt;&lt;D xsi:type="xsd:double"&gt;0.0911&lt;/D&gt;&lt;D xsi:type="xsd:double"&gt;0.0849&lt;/D&gt;&lt;D xsi:type="xsd:double"&gt;0.0734&lt;/D&gt;&lt;D xsi:type="xsd:double"&gt;0.0686&lt;/D&gt;&lt;D xsi:type="xsd:double"&gt;0.067&lt;/D&gt;&lt;D xsi:type="xsd:double"&gt;0.064&lt;/D&gt;&lt;D xsi:type="xsd:double"&gt;0.0598&lt;/D&gt;&lt;D xsi:type="xsd:double"&gt;0.0535&lt;/D&gt;&lt;D xsi:type="xsd:double"&gt;0.0524&lt;/D&gt;&lt;D xsi:type="xsd:double"&gt;0.0477&lt;/D&gt;&lt;D xsi:type="xsd:double"&gt;0.0437&lt;/D&gt;&lt;D xsi:type="xsd:double"&gt;0.0388&lt;/D&gt;&lt;D xsi:type="xsd:double"&gt;0.038&lt;/D&gt;&lt;D xsi:type="xsd:double"&gt;0.0369&lt;/D&gt;&lt;D xsi:type="xsd:double"&gt;0.0368&lt;/D&gt;&lt;D xsi:type="xsd:double"&gt;0.0345&lt;/D&gt;&lt;D xsi:type="xsd:double"&gt;0.0343&lt;/D&gt;&lt;D xsi:type="xsd:double"&gt;0.0325&lt;/D&gt;&lt;D xsi:type="xsd:double"&gt;0.0299&lt;/D&gt;&lt;D xsi:type="xsd:double"&gt;0.0232&lt;/D&gt;&lt;D xsi:type="xsd:double"&gt;0.0227&lt;/D&gt;&lt;D xsi:type="xsd:double"&gt;0.0166&lt;/D&gt;&lt;D xsi:type="xsd:double"&gt;0.0139&lt;/D&gt;&lt;D xsi:type="xsd:double"&gt;0.0125&lt;/D&gt;&lt;D xsi:type="xsd:double"&gt;0.0116&lt;/D&gt;&lt;D xsi:type="xsd:double"&gt;0.0101&lt;/D&gt;&lt;D xsi:type="xsd:double"&gt;0.0096&lt;/D&gt;&lt;D xsi:type="xsd:double"&gt;0.0086&lt;/D&gt;&lt;D xsi:type="xsd:double"&gt;0.0083&lt;/D&gt;&lt;D xsi:type="xsd:double"&gt;0.0073&lt;/D&gt;&lt;D xsi:type="xsd:double"&gt;0.0072&lt;/D&gt;&lt;D xsi:type="xsd:double"&gt;0.0049&lt;/D&gt;&lt;D xsi:type="xsd:double"&gt;0.0047&lt;/D&gt;&lt;D xsi:type="xsd:double"&gt;0.0045&lt;/D&gt;&lt;D xsi:type="xsd:double"&gt;0.0037&lt;/D&gt;&lt;D xsi:type="xsd:double"&gt;0.0027&lt;/D&gt;&lt;D xsi:type="xsd:double"&gt;0.0015&lt;/D&gt;&lt;D xsi:type="xsd:double"&gt;0.0013&lt;/D&gt;&lt;D xsi:type="xsd:double"&gt;0.0005&lt;/D&gt;&lt;D xsi:type="xsd:double"&gt;0.0001&lt;/D&gt;&lt;D xsi:type="xsd:double"&gt;0.0001&lt;/D&gt;&lt;/FQL&gt;&lt;FQL&gt;&lt;Q&gt;GTMS-CA^OS_TOP_HLDR_PCTOS(ALL,0D,,MTD,,F,SEC)&lt;/Q&gt;&lt;R&gt;2&lt;/R&gt;&lt;C&gt;1&lt;/C&gt;&lt;D xsi:type="xsd:double"&gt;0.1316&lt;/D&gt;&lt;D xsi:type="xsd:double"&gt;0.0882&lt;/D&gt;&lt;/FQL&gt;&lt;FQL&gt;&lt;Q&gt;GSD-CA^OS_TOP_HLDR_PCTOS(ALL,0D,,MTD,,F,SEC)&lt;/Q&gt;&lt;R&gt;0&lt;/R&gt;&lt;C&gt;0&lt;/C&gt;&lt;/FQL&gt;&lt;FQL&gt;&lt;Q&gt;FRX-CA^OS_TOP_HLDR_PCTOS(ALL,0D,,MTD,,F,SEC)&lt;/Q&gt;&lt;R&gt;33&lt;/R&gt;&lt;C&gt;1&lt;/C&gt;&lt;D xsi:type="xsd:double"&gt;16.0799&lt;/D&gt;&lt;D xsi:type="xsd:double"&gt;6.5704&lt;/D&gt;&lt;D xsi:type="xsd:double"&gt;3.7861&lt;/D&gt;&lt;D xsi:type="xsd:double"&gt;3.7466&lt;/D&gt;&lt;D xsi:type="xsd:double"&gt;3.5495&lt;/D&gt;&lt;D xsi:type="xsd:double"&gt;3.2919&lt;/D&gt;&lt;D xsi:type="xsd:double"&gt;2.8396&lt;/D&gt;&lt;D xsi:type="xsd:double"&gt;1.0657&lt;/D&gt;&lt;D xsi:type="xsd:double"&gt;0.5802&lt;/D&gt;&lt;D xsi:type="xsd:double"&gt;0.5113&lt;/D&gt;&lt;D xsi:type="xsd:double"&gt;0.3491&lt;/D&gt;&lt;D xsi:type="xsd:double"&gt;0.3001&lt;/D&gt;&lt;D xsi:type="xsd:double"&gt;0.1662&lt;/D&gt;&lt;D xsi:type="xsd:double"&gt;0.1195&lt;/D&gt;&lt;D xsi:type="xsd:double"&gt;0.1003&lt;/D&gt;&lt;D xsi:type="xsd:double"&gt;0.0954&lt;/D&gt;&lt;D xsi:type="xsd:double"&gt;0.0762&lt;/D&gt;&lt;D xsi:type="xsd:double"&gt;0.0756&lt;/D&gt;&lt;D xsi:type="xsd:double"&gt;0.0561&lt;/D&gt;&lt;D xsi:type="xsd:double"&gt;0.0364&lt;/D&gt;&lt;D xsi:type="xsd:double"&gt;0.0342&lt;/D&gt;&lt;D xsi:type="xsd:double"&gt;0.0124&lt;/D&gt;&lt;D xsi:type="xsd:double"&gt;0.0111&lt;/D&gt;&lt;D xsi:type="xsd:double"&gt;0.0073&lt;/D&gt;&lt;D xsi:type="xsd:double"&gt;0.0071&lt;/D&gt;&lt;D xsi:type="xsd:double"&gt;0.0044&lt;/D&gt;&lt;D xsi:type="xsd:double"&gt;0.0039&lt;/D&gt;&lt;D xsi:type="xsd:double"&gt;0.0015&lt;/D&gt;&lt;D xsi:type="xsd:double"&gt;0.0006&lt;/D&gt;&lt;D xsi:type="xsd:double"&gt;0.0002&lt;/D&gt;&lt;D xsi:type="xsd:double"&gt;0.0001&lt;/D&gt;&lt;D xsi:type="xsd:double"&gt;0.0001&lt;/D&gt;&lt;D xsi:type="xsd:double"&gt;0.0001&lt;/D&gt;&lt;/FQL&gt;&lt;FQL&gt;&lt;Q&gt;ETBI-US^OS_TOP_HLDR_PCTOS(ALL,0D,,MTD,,F,SEC)&lt;/Q&gt;&lt;R&gt;0&lt;/R&gt;&lt;C&gt;0&lt;/C&gt;&lt;/FQL&gt;&lt;FQL&gt;&lt;Q&gt;EPI-CA^OS_TOP_HLDR_PCTOS(ALL,0D,,MTD,,F,SEC)&lt;/Q&gt;&lt;R&gt;15&lt;/R&gt;&lt;C&gt;1&lt;/C&gt;&lt;D xsi:type="xsd:double"&gt;11.6235&lt;/D&gt;&lt;D xsi:type="xsd:double"&gt;9.9901&lt;/D&gt;&lt;D xsi:type="xsd:double"&gt;9.6528&lt;/D&gt;&lt;D xsi:type="xsd:double"&gt;7.0678&lt;/D&gt;&lt;D xsi:type="xsd:double"&gt;4.6065&lt;/D&gt;&lt;D xsi:type="xsd:double"&gt;0.9546&lt;/D&gt;&lt;D xsi:type="xsd:double"&gt;0.1009&lt;/D&gt;&lt;D xsi:type="xsd:double"&gt;0.0483&lt;/D&gt;&lt;D xsi:type="xsd:double"&gt;0.0408&lt;/D&gt;&lt;D xsi:type="xsd:double"&gt;0.0117&lt;/D&gt;&lt;D xsi:type="xsd:double"&gt;0.0078&lt;/D&gt;&lt;D xsi:type="xsd:double"&gt;0.0048&lt;/D&gt;&lt;D xsi:type="xsd:double"&gt;0.0029&lt;/D&gt;&lt;D xsi:type="xsd:double"&gt;0.0001&lt;/D&gt;&lt;D xsi:type="xsd:double"&gt;0&lt;/D&gt;&lt;/FQL&gt;&lt;FQL&gt;&lt;Q&gt;EDT-CA^OS_TOP_HLDR_PCTOS(ALL,0D,,MTD,,F,SEC)&lt;/Q&gt;&lt;R&gt;0&lt;/R&gt;&lt;C&gt;0&lt;/C&gt;&lt;/FQL&gt;&lt;FQL&gt;&lt;Q&gt;EBM-CA^OS_TOP_HLDR_PCTOS(ALL,0D,,MTD,,F,SEC)&lt;/Q&gt;&lt;R&gt;0&lt;/R&gt;&lt;C&gt;0&lt;/C&gt;&lt;/FQL&gt;&lt;FQL&gt;&lt;Q&gt;DR-CA^OS_TOP_HLDR_PCTOS(ALL,0D,,MTD,,F,SEC)&lt;/Q&gt;&lt;R&gt;21&lt;/R&gt;&lt;C&gt;1&lt;/C&gt;&lt;D xsi:type="xsd:double"&gt;3.3627&lt;/D&gt;&lt;D xsi:type="xsd:double"&gt;2.8649&lt;/D&gt;&lt;D xsi:type="xsd:double"&gt;1.9601&lt;/D&gt;&lt;D xsi:type="xsd:double"&gt;0.5821&lt;/D&gt;&lt;D xsi:type="xsd:double"&gt;0.5062&lt;/D&gt;&lt;D xsi:type="xsd:double"&gt;0.3269&lt;/D&gt;&lt;D xsi:type="xsd:double"&gt;0.3159&lt;/D&gt;&lt;D xsi:type="xsd:double"&gt;0.114&lt;/D&gt;&lt;D xsi:type="xsd:double"&gt;0.1047&lt;/D&gt;&lt;D xsi:type="xsd:double"&gt;0.0516&lt;/D&gt;&lt;D xsi:type="xsd:double"&gt;0.0506&lt;/D&gt;&lt;D xsi:type="xsd:double"&gt;0.0503&lt;/D&gt;&lt;D xsi:type="xsd:double"&gt;0.0394&lt;/D&gt;&lt;D xsi:type="xsd:double"&gt;0.0369&lt;/D&gt;&lt;D xsi:type="xsd:double"&gt;0.0226&lt;/D&gt;&lt;D xsi:type="xsd:double"&gt;0.0162&lt;/D&gt;&lt;D xsi:type="xsd:double"&gt;0.0117&lt;/D&gt;&lt;D xsi:type="xsd:double"&gt;0.0082&lt;/D&gt;&lt;D xsi:type="xsd:double"&gt;0.002&lt;/D&gt;&lt;D xsi:type="xsd:double"&gt;0.0015&lt;/D&gt;&lt;D xsi:type="xsd:double"&gt;0.0013&lt;/D&gt;&lt;/FQL&gt;&lt;FQL&gt;&lt;Q&gt;CZO-CA^OS_TOP_HLDR_PCTOS(ALL,0D,,MTD,,F,SEC)&lt;/Q&gt;&lt;R&gt;0&lt;/R&gt;&lt;C&gt;0&lt;/C&gt;&lt;/FQL&gt;&lt;FQL&gt;&lt;Q&gt;CTX-CA^OS_TOP_HLDR_PCTOS(ALL,0D,,MTD,,F,SEC)&lt;/Q&gt;&lt;R&gt;0&lt;/R&gt;&lt;C&gt;0&lt;/C&gt;&lt;/FQL&gt;&lt;FQL&gt;&lt;Q&gt;CTTH-US^OS_TOP_HLDR_PCTOS(ALL,0D,,MTD,,F,SEC)&lt;/Q&gt;&lt;R&gt;0&lt;/R&gt;&lt;C&gt;0&lt;/C&gt;&lt;/FQL&gt;&lt;FQL&gt;&lt;Q&gt;CRH-CA^OS_TOP_HLDR_PCTOS(ALL,0D,,MTD,,F,SEC)&lt;/Q&gt;&lt;R&gt;68&lt;/R&gt;&lt;C&gt;1&lt;/C&gt;&lt;D xsi:type="xsd:double"&gt;9.1305&lt;/D&gt;&lt;D xsi:type="xsd:double"&gt;6.8079&lt;/D&gt;&lt;D xsi:type="xsd:double"&gt;6.1055&lt;/D&gt;&lt;D xsi:type="xsd:double"&gt;3.7973&lt;/D&gt;&lt;D xsi:type="xsd:double"&gt;2.9273&lt;/D&gt;&lt;D xsi:type="xsd:double"&gt;2.9097&lt;/D&gt;&lt;D xsi:type="xsd:double"&gt;2.7757&lt;/D&gt;&lt;D xsi:type="xsd:double"&gt;2.1977&lt;/D&gt;&lt;D xsi:type="xsd:double"&gt;2.1715&lt;/D&gt;&lt;D xsi:type="xsd:double"&gt;2.0932&lt;/D&gt;&lt;D xsi:type="xsd:double"&gt;2.0695&lt;/D&gt;&lt;D xsi:type="xsd:double"&gt;2.0111&lt;/D&gt;&lt;D xsi:type="xsd:double"&gt;1.5807&lt;/D&gt;&lt;D xsi:type="xsd:double"&gt;1.4876&lt;/D&gt;&lt;D xsi:type="xsd:double"&gt;1.076&lt;/D&gt;&lt;D xsi:type="xsd:double"&gt;0.9484&lt;/D&gt;&lt;D xsi:type="xsd:double"&gt;0.6637&lt;/D&gt;&lt;D xsi:type="xsd:double"&gt;0.4875&lt;/D&gt;&lt;D xsi:type="xsd:double"&gt;0.3946&lt;/D&gt;&lt;D xsi:type="xsd:double"&gt;0.3813&lt;/D&gt;&lt;D xsi:type="xsd:double"&gt;0.3256&lt;/D&gt;&lt;D xsi:type="xsd:double"&gt;0.2757&lt;/D&gt;&lt;D xsi:type="xsd:double"&gt;0.2688&lt;/D&gt;&lt;D xsi:type="xsd:double"&gt;0.2356&lt;/D&gt;&lt;D xsi:type="xsd:double"&gt;0.2198&lt;/D&gt;&lt;D xsi:type="xsd:double"&gt;0.1807&lt;/D&gt;&lt;D xsi:type="xsd:double"&gt;0.1541&lt;/D&gt;&lt;D xsi:type="xsd:double"&gt;0.1076&lt;/D&gt;&lt;D xsi:type="xsd:double"&gt;0.1061&lt;/D&gt;&lt;D xsi:type="xsd:double"&gt;0.1042&lt;/D&gt;&lt;D xsi:type="xsd:double"&gt;0.0944&lt;/D&gt;&lt;D xsi:type="xsd:double"&gt;0.0924&lt;/D&gt;&lt;D xsi:type="xsd:double"&gt;0.0915&lt;/D&gt;&lt;D xsi:type="xsd:double"&gt;0.089&lt;/D&gt;&lt;D xsi:type="xsd:double"&gt;0.0871&lt;/D&gt;&lt;D xsi:type="xsd:double"&gt;0.0851&lt;/D&gt;&lt;D xsi:type="xsd:double"&gt;0.0684&lt;/D&gt;&lt;D xsi:type="xsd:double"&gt;0.0641&lt;/D&gt;&lt;D xsi:type="xsd:double"&gt;0.0499&lt;/D&gt;&lt;D xsi:type="xsd:double"&gt;0.0489&lt;/D&gt;&lt;D xsi:type="xsd:double"&gt;0.0477&lt;/D&gt;&lt;D xsi:type="xsd:double"&gt;0.0439&lt;/D&gt;&lt;D xsi:type="xsd:double"&gt;0.0414&lt;/D&gt;&lt;D xsi:type="xsd:double"&gt;0.0398&lt;/D&gt;&lt;D xsi:type="xsd:double"&gt;0.0345&lt;/D&gt;&lt;D xsi:type="xsd:double"&gt;0.0307&lt;/D&gt;&lt;D xsi:type="xsd:double"&gt;0.0252&lt;/D&gt;&lt;D xsi:type="xsd:double"&gt;0.025&lt;/D&gt;&lt;D xsi:type="xsd:double"&gt;0.0238&lt;/D&gt;&lt;D xsi:type="xsd:double"&gt;0.0197&lt;/D&gt;&lt;D xsi:type="xsd:double"&gt;0.0195&lt;/D&gt;&lt;D xsi:type="xsd:double"&gt;0.0178&lt;/D&gt;&lt;D xsi:type="xsd:double"&gt;0.0175&lt;/D&gt;&lt;D xsi:type="xsd:double"&gt;0.0093&lt;/D&gt;&lt;D xsi:type="xsd:double"&gt;0.0084&lt;/D&gt;&lt;D xsi:type="xsd:double"&gt;0.0049&lt;/D&gt;&lt;D xsi:type="xsd:double"&gt;0.0041&lt;/D&gt;&lt;D xsi:type="xsd:double"&gt;0.0036&lt;/D&gt;&lt;D xsi:type="xsd:double"&gt;0.0028&lt;/D&gt;&lt;D xsi:type="xsd:double"&gt;0.0024&lt;/D&gt;&lt;D xsi:type="xsd:double"&gt;0.0021&lt;/D&gt;&lt;D xsi:type="xsd:double"&gt;0.0021&lt;/D&gt;&lt;D xsi:type="xsd:double"&gt;0.0008&lt;/D&gt;&lt;D xsi:type="xsd:double"&gt;0.0002&lt;/D&gt;&lt;D xsi:type="xsd:double"&gt;0.0002&lt;/D&gt;&lt;D xsi:type="xsd:double"&gt;0.0001&lt;/D&gt;&lt;D xsi:type="xsd:double"&gt;0.0001&lt;/D&gt;&lt;D xsi:type="xsd:double"&gt;0&lt;/D&gt;&lt;/FQL&gt;&lt;FQL&gt;&lt;Q&gt;CRDL-CA^OS_TOP_HLDR_PCTOS(ALL,0D,,MTD,,F,SEC)&lt;/Q&gt;&lt;R&gt;4&lt;/R&gt;&lt;C&gt;1&lt;/C&gt;&lt;D xsi:type="xsd:double"&gt;0.8131&lt;/D&gt;&lt;D xsi:type="xsd:double"&gt;0.0694&lt;/D&gt;&lt;D xsi:type="xsd:double"&gt;0.0394&lt;/D&gt;&lt;D xsi:type="xsd:double"&gt;0.0014&lt;/D&gt;&lt;/FQL&gt;&lt;FQL&gt;&lt;Q&gt;CPH-CA^OS_TOP_HLDR_PCTOS(ALL,0D,,MTD,,F,SEC)&lt;/Q&gt;&lt;R&gt;2&lt;/R&gt;&lt;C&gt;1&lt;/C&gt;&lt;D xsi:type="xsd:double"&gt;0.8991&lt;/D&gt;&lt;D xsi:type="xsd:double"&gt;0.0134&lt;/D&gt;&lt;/FQL&gt;&lt;FQL&gt;&lt;Q&gt;COV-CA^OS_TOP_HLDR_PCTOS(ALL,0D,,MTD,,F,SEC)&lt;/Q&gt;&lt;R&gt;0&lt;/R&gt;&lt;C&gt;0&lt;/C&gt;&lt;/FQL&gt;&lt;FQL&gt;&lt;Q&gt;CORV-CA^OS_TOP_HLDR_PCTOS(ALL,0D,,MTD,,F,SEC)&lt;/Q&gt;&lt;R&gt;30&lt;/R&gt;&lt;C&gt;1&lt;/C&gt;&lt;D xsi:type="xsd:double"&gt;3.5967&lt;/D&gt;&lt;D xsi:type="xsd:double"&gt;1.2045&lt;/D&gt;&lt;D xsi:type="xsd:double"&gt;0.5492&lt;/D&gt;&lt;D xsi:type="xsd:double"&gt;0.4351&lt;/D&gt;&lt;D xsi:type="xsd:double"&gt;0.4206&lt;/D&gt;&lt;D xsi:type="xsd:double"&gt;0.3777&lt;/D&gt;&lt;D xsi:type="xsd:double"&gt;0.3488&lt;/D&gt;&lt;D xsi:type="xsd:double"&gt;0.2542&lt;/D&gt;&lt;D xsi:type="xsd:double"&gt;0.1523&lt;/D&gt;&lt;D xsi:type="xsd:double"&gt;0.1136&lt;/D&gt;&lt;D xsi:type="xsd:double"&gt;0.1057&lt;/D&gt;&lt;D xsi:type="xsd:double"&gt;0.1009&lt;/D&gt;&lt;D xsi:type="xsd:double"&gt;0.0999&lt;/D&gt;&lt;D xsi:type="xsd:double"&gt;0.0708&lt;/D&gt;&lt;D xsi:type="xsd:double"&gt;0.0686&lt;/D&gt;&lt;D xsi:type="xsd:double"&gt;0.0465&lt;/D&gt;&lt;D xsi:type="xsd:double"&gt;0.0287&lt;/D&gt;&lt;D xsi:type="xsd:double"&gt;0.0245&lt;/D&gt;&lt;D xs</t>
        </r>
      </text>
    </comment>
    <comment ref="A14" authorId="0" shapeId="0" xr:uid="{D5086880-1134-4BEE-A4E7-D88A3FB45C08}">
      <text>
        <r>
          <rPr>
            <b/>
            <sz val="9"/>
            <color indexed="81"/>
            <rFont val="Tahoma"/>
            <family val="2"/>
          </rPr>
          <t>i:type="xsd:double"&gt;0.0228&lt;/D&gt;&lt;D xsi:type="xsd:double"&gt;0.0194&lt;/D&gt;&lt;D xsi:type="xsd:double"&gt;0.0158&lt;/D&gt;&lt;D xsi:type="xsd:double"&gt;0.0056&lt;/D&gt;&lt;D xsi:type="xsd:double"&gt;0.004&lt;/D&gt;&lt;D xsi:type="xsd:double"&gt;0.0026&lt;/D&gt;&lt;D xsi:type="xsd:double"&gt;0.0009&lt;/D&gt;&lt;D xsi:type="xsd:double"&gt;0.0008&lt;/D&gt;&lt;D xsi:type="xsd:double"&gt;0.0003&lt;/D&gt;&lt;D xsi:type="xsd:double"&gt;0.0002&lt;/D&gt;&lt;D xsi:type="xsd:double"&gt;0.0001&lt;/D&gt;&lt;D xsi:type="xsd:double"&gt;0.0001&lt;/D&gt;&lt;/FQL&gt;&lt;FQL&gt;&lt;Q&gt;CHH-CA^OS_TOP_HLDR_PCTOS(ALL,0D,,MTD,,F,SEC)&lt;/Q&gt;&lt;R&gt;1&lt;/R&gt;&lt;C&gt;1&lt;/C&gt;&lt;D xsi:type="xsd:double"&gt;14.3527&lt;/D&gt;&lt;/FQL&gt;&lt;FQL&gt;&lt;Q&gt;BTI-CA^OS_TOP_HLDR_PCTOS(ALL,0D,,MTD,,F,SEC)&lt;/Q&gt;&lt;R&gt;0&lt;/R&gt;&lt;C&gt;0&lt;/C&gt;&lt;/FQL&gt;&lt;FQL&gt;&lt;Q&gt;BNKL-US^OS_TOP_HLDR_PCTOS(ALL,0D,,MTD,,F,SEC)&lt;/Q&gt;&lt;R&gt;0&lt;/R&gt;&lt;C&gt;0&lt;/C&gt;&lt;/FQL&gt;&lt;FQL&gt;&lt;Q&gt;BLU-CA^OS_TOP_HLDR_PCTOS(ALL,0D,,MTD,,F,SEC)&lt;/Q&gt;&lt;R&gt;62&lt;/R&gt;&lt;C&gt;1&lt;/C&gt;&lt;D xsi:type="xsd:double"&gt;9.1079&lt;/D&gt;&lt;D xsi:type="xsd:double"&gt;8.5211&lt;/D&gt;&lt;D xsi:type="xsd:double"&gt;6.8192&lt;/D&gt;&lt;D xsi:type="xsd:double"&gt;3.8663&lt;/D&gt;&lt;D xsi:type="xsd:double"&gt;2.9442&lt;/D&gt;&lt;D xsi:type="xsd:double"&gt;2.6539&lt;/D&gt;&lt;D xsi:type="xsd:double"&gt;2.6498&lt;/D&gt;&lt;D xsi:type="xsd:double"&gt;2.122&lt;/D&gt;&lt;D xsi:type="xsd:double"&gt;1.7748&lt;/D&gt;&lt;D xsi:type="xsd:double"&gt;1.2861&lt;/D&gt;&lt;D xsi:type="xsd:double"&gt;1.195&lt;/D&gt;&lt;D xsi:type="xsd:double"&gt;0.9952&lt;/D&gt;&lt;D xsi:type="xsd:double"&gt;0.9821&lt;/D&gt;&lt;D xsi:type="xsd:double"&gt;0.9037&lt;/D&gt;&lt;D xsi:type="xsd:double"&gt;0.8881&lt;/D&gt;&lt;D xsi:type="xsd:double"&gt;0.8587&lt;/D&gt;&lt;D xsi:type="xsd:double"&gt;0.8521&lt;/D&gt;&lt;D xsi:type="xsd:double"&gt;0.6635&lt;/D&gt;&lt;D xsi:type="xsd:double"&gt;0.5339&lt;/D&gt;&lt;D xsi:type="xsd:double"&gt;0.4024&lt;/D&gt;&lt;D xsi:type="xsd:double"&gt;0.3221&lt;/D&gt;&lt;D xsi:type="xsd:double"&gt;0.2973&lt;/D&gt;&lt;D xsi:type="xsd:double"&gt;0.2466&lt;/D&gt;&lt;D xsi:type="xsd:double"&gt;0.2302&lt;/D&gt;&lt;D xsi:type="xsd:double"&gt;0.1758&lt;/D&gt;&lt;D xsi:type="xsd:double"&gt;0.1354&lt;/D&gt;&lt;D xsi:type="xsd:double"&gt;0.1208&lt;/D&gt;&lt;D xsi:type="xsd:double"&gt;0.1057&lt;/D&gt;&lt;D xsi:type="xsd:double"&gt;0.1033&lt;/D&gt;&lt;D xsi:type="xsd:double"&gt;0.0997&lt;/D&gt;&lt;D xsi:type="xsd:double"&gt;0.0723&lt;/D&gt;&lt;D xsi:type="xsd:double"&gt;0.0628&lt;/D&gt;&lt;D xsi:type="xsd:double"&gt;0.0616&lt;/D&gt;&lt;D xsi:type="xsd:double"&gt;0.0526&lt;/D&gt;&lt;D xsi:type="xsd:double"&gt;0.0488&lt;/D&gt;&lt;D xsi:type="xsd:double"&gt;0.0469&lt;/D&gt;&lt;D xsi:type="xsd:double"&gt;0.0365&lt;/D&gt;&lt;D xsi:type="xsd:double"&gt;0.0349&lt;/D&gt;&lt;D xsi:type="xsd:double"&gt;0.0334&lt;/D&gt;&lt;D xsi:type="xsd:double"&gt;0.0314&lt;/D&gt;&lt;D xsi:type="xsd:double"&gt;0.0293&lt;/D&gt;&lt;D xsi:type="xsd:double"&gt;0.0166&lt;/D&gt;&lt;D xsi:type="xsd:double"&gt;0.0166&lt;/D&gt;&lt;D xsi:type="xsd:double"&gt;0.0155&lt;/D&gt;&lt;D xsi:type="xsd:double"&gt;0.0125&lt;/D&gt;&lt;D xsi:type="xsd:double"&gt;0.0103&lt;/D&gt;&lt;D xsi:type="xsd:double"&gt;0.0097&lt;/D&gt;&lt;D xsi:type="xsd:double"&gt;0.0081&lt;/D&gt;&lt;D xsi:type="xsd:double"&gt;0.0073&lt;/D&gt;&lt;D xsi:type="xsd:double"&gt;0.0062&lt;/D&gt;&lt;D xsi:type="xsd:double"&gt;0.0059&lt;/D&gt;&lt;D xsi:type="xsd:double"&gt;0.005&lt;/D&gt;&lt;D xsi:type="xsd:double"&gt;0.0045&lt;/D&gt;&lt;D xsi:type="xsd:double"&gt;0.0044&lt;/D&gt;&lt;D xsi:type="xsd:double"&gt;0.002&lt;/D&gt;&lt;D xsi:type="xsd:double"&gt;0.0008&lt;/D&gt;&lt;D xsi:type="xsd:double"&gt;0.0003&lt;/D&gt;&lt;D xsi:type="xsd:double"&gt;0.0002&lt;/D&gt;&lt;D xsi:type="xsd:double"&gt;0.0001&lt;/D&gt;&lt;D xsi:type="xsd:double"&gt;0&lt;/D&gt;&lt;D xsi:type="xsd:double"&gt;0&lt;/D&gt;&lt;D xsi:type="xsd:double"&gt;0&lt;/D&gt;&lt;/FQL&gt;&lt;FQL&gt;&lt;Q&gt;BHC-US^OS_TOP_HLDR_PCTOS(ALL,0D,,MTD,,F,SEC)&lt;/Q&gt;&lt;R&gt;479&lt;/R&gt;&lt;C&gt;1&lt;/C&gt;&lt;D xsi:type="xsd:double"&gt;9.299&lt;/D&gt;&lt;D xsi:type="xsd:double"&gt;7.2842&lt;/D&gt;&lt;D xsi:type="xsd:double"&gt;5.0813&lt;/D&gt;&lt;D xsi:type="xsd:double"&gt;5.055&lt;/D&gt;&lt;D xsi:type="xsd:double"&gt;3.7782&lt;/D&gt;&lt;D xsi:type="xsd:double"&gt;2.69&lt;/D&gt;&lt;D xsi:type="xsd:double"&gt;2.4369&lt;/D&gt;&lt;D xsi:type="xsd:double"&gt;1.5086&lt;/D&gt;&lt;D xsi:type="xsd:double"&gt;1.287&lt;/D&gt;&lt;D xsi:type="xsd:double"&gt;1.2236&lt;/D&gt;&lt;D xsi:type="xsd:double"&gt;1.1967&lt;/D&gt;&lt;D xsi:type="xsd:double"&gt;1.0838&lt;/D&gt;&lt;D xsi:type="xsd:double"&gt;1.0768&lt;/D&gt;&lt;D xsi:type="xsd:double"&gt;1.0234&lt;/D&gt;&lt;D xsi:type="xsd:double"&gt;0.9879&lt;/D&gt;&lt;D xsi:type="xsd:double"&gt;0.9668&lt;/D&gt;&lt;D xsi:type="xsd:double"&gt;0.927&lt;/D&gt;&lt;D xsi:type="xsd:double"&gt;0.8593&lt;/D&gt;&lt;D xsi:type="xsd:double"&gt;0.8064&lt;/D&gt;&lt;D xsi:type="xsd:double"&gt;0.7623&lt;/D&gt;&lt;D xsi:type="xsd:double"&gt;0.7089&lt;/D&gt;&lt;D xsi:type="xsd:double"&gt;0.6765&lt;/D&gt;&lt;D xsi:type="xsd:double"&gt;0.6633&lt;/D&gt;&lt;D xsi:type="xsd:double"&gt;0.6057&lt;/D&gt;&lt;D xsi:type="xsd:double"&gt;0.5631&lt;/D&gt;&lt;D xsi:type="xsd:double"&gt;0.5517&lt;/D&gt;&lt;D xsi:type="xsd:double"&gt;0.5248&lt;/D&gt;&lt;D xsi:type="xsd:double"&gt;0.5097&lt;/D&gt;&lt;D xsi:type="xsd:double"&gt;0.4572&lt;/D&gt;&lt;D xsi:type="xsd:double"&gt;0.4564&lt;/D&gt;&lt;D xsi:type="xsd:double"&gt;0.4533&lt;/D&gt;&lt;D xsi:type="xsd:double"&gt;0.4479&lt;/D&gt;&lt;D xsi:type="xsd:double"&gt;0.4441&lt;/D&gt;&lt;D xsi:type="xsd:double"&gt;0.4395&lt;/D&gt;&lt;D xsi:type="xsd:double"&gt;0.4182&lt;/D&gt;&lt;D xsi:type="xsd:double"&gt;0.3911&lt;/D&gt;&lt;D xsi:type="xsd:double"&gt;0.3873&lt;/D&gt;&lt;D xsi:type="xsd:double"&gt;0.3781&lt;/D&gt;&lt;D xsi:type="xsd:double"&gt;0.3699&lt;/D&gt;&lt;D xsi:type="xsd:double"&gt;0.3507&lt;/D&gt;&lt;D xsi:type="xsd:double"&gt;0.3456&lt;/D&gt;&lt;D xsi:type="xsd:double"&gt;0.3422&lt;/D&gt;&lt;D xsi:type="xsd:double"&gt;0.3286&lt;/D&gt;&lt;D xsi:type="xsd:double"&gt;0.3207&lt;/D&gt;&lt;D xsi:type="xsd:double"&gt;0.3056&lt;/D&gt;&lt;D xsi:type="xsd:double"&gt;0.2727&lt;/D&gt;&lt;D xsi:type="xsd:double"&gt;0.2711&lt;/D&gt;&lt;D xsi:type="xsd:double"&gt;0.2681&lt;/D&gt;&lt;D xsi:type="xsd:double"&gt;0.253&lt;/D&gt;&lt;D xsi:type="xsd:double"&gt;0.241&lt;/D&gt;&lt;D xsi:type="xsd:double"&gt;0.2375&lt;/D&gt;&lt;D xsi:type="xsd:double"&gt;0.234&lt;/D&gt;&lt;D xsi:type="xsd:double"&gt;0.2335&lt;/D&gt;&lt;D xsi:type="xsd:double"&gt;0.2332&lt;/D&gt;&lt;D xsi:type="xsd:double"&gt;0.2304&lt;/D&gt;&lt;D xsi:type="xsd:double"&gt;0.2155&lt;/D&gt;&lt;D xsi:type="xsd:double"&gt;0.2003&lt;/D&gt;&lt;D xsi:type="xsd:double"&gt;0.1922&lt;/D&gt;&lt;D xsi:type="xsd:double"&gt;0.1904&lt;/D&gt;&lt;D xsi:type="xsd:double"&gt;0.1749&lt;/D&gt;&lt;D xsi:type="xsd:double"&gt;0.1728&lt;/D&gt;&lt;D xsi:type="xsd:double"&gt;0.1473&lt;/D&gt;&lt;D xsi:type="xsd:double"&gt;0.1446&lt;/D&gt;&lt;D xsi:type="xsd:double"&gt;0.143&lt;/D&gt;&lt;D xsi:type="xsd:double"&gt;0.1427&lt;/D&gt;&lt;D xsi:type="xsd:double"&gt;0.1411&lt;/D&gt;&lt;D xsi:type="xsd:double"&gt;0.1403&lt;/D&gt;&lt;D xsi:type="xsd:double"&gt;0.1381&lt;/D&gt;&lt;D xsi:type="xsd:double"&gt;0.1362&lt;/D&gt;&lt;D xsi:type="xsd:double"&gt;0.135&lt;/D&gt;&lt;D xsi:type="xsd:double"&gt;0.1328&lt;/D&gt;&lt;D xsi:type="xsd:double"&gt;0.1297&lt;/D&gt;&lt;D xsi:type="xsd:double"&gt;0.1287&lt;/D&gt;&lt;D xsi:type="xsd:double"&gt;0.124&lt;/D&gt;&lt;D xsi:type="xsd:double"&gt;0.1128&lt;/D&gt;&lt;D xsi:type="xsd:double"&gt;0.1114&lt;/D&gt;&lt;D xsi:type="xsd:double"&gt;0.1099&lt;/D&gt;&lt;D xsi:type="xsd:double"&gt;0.1083&lt;/D&gt;&lt;D xsi:type="xsd:double"&gt;0.1032&lt;/D&gt;&lt;D xsi:type="xsd:double"&gt;0.1003&lt;/D&gt;&lt;D xsi:type="xsd:double"&gt;0.0967&lt;/D&gt;&lt;D xsi:type="xsd:double"&gt;0.0964&lt;/D&gt;&lt;D xsi:type="xsd:double"&gt;0.0958&lt;/D&gt;&lt;D xsi:type="xsd:double"&gt;0.0936&lt;/D&gt;&lt;D xsi:type="xsd:double"&gt;0.0927&lt;/D&gt;&lt;D xsi:type="xsd:double"&gt;0.0899&lt;/D&gt;&lt;D xsi:type="xsd:double"&gt;0.0884&lt;/D&gt;&lt;D xsi:type="xsd:double"&gt;0.088&lt;/D&gt;&lt;D xsi:type="xsd:double"&gt;0.0844&lt;/D&gt;&lt;D xsi:type="xsd:double"&gt;0.0826&lt;/D&gt;&lt;D xsi:type="xsd:double"&gt;0.0816&lt;/D&gt;&lt;D xsi:type="xsd:double"&gt;0.0793&lt;/D&gt;&lt;D xsi:type="xsd:double"&gt;0.0779&lt;/D&gt;&lt;D xsi:type="xsd:double"&gt;0.0777&lt;/D&gt;&lt;D xsi:type="xsd:double"&gt;0.0754&lt;/D&gt;&lt;D xsi:type="xsd:double"&gt;0.074&lt;/D&gt;&lt;D xsi:type="xsd:double"&gt;0.0717&lt;/D&gt;&lt;D xsi:type="xsd:double"&gt;0.0717&lt;/D&gt;&lt;D xsi:type="xsd:double"&gt;0.0709&lt;/D&gt;&lt;D xsi:type="xsd:double"&gt;0.0704&lt;/D&gt;&lt;D xsi:type="xsd:double"&gt;0.0694&lt;/D&gt;&lt;D xsi:type="xsd:double"&gt;0.0685&lt;/D&gt;&lt;D xsi:type="xsd:double"&gt;0.0682&lt;/D&gt;&lt;D xsi:type="xsd:double"&gt;0.0674&lt;/D&gt;&lt;D xsi:type="xsd:double"&gt;0.067&lt;/D&gt;&lt;D xsi:type="xsd:double"&gt;0.0647&lt;/D&gt;&lt;D xsi:type="xsd:double"&gt;0.0645&lt;/D&gt;&lt;D xsi:type="xsd:double"&gt;0.0637&lt;/D&gt;&lt;D xsi:type="xsd:double"&gt;0.0632&lt;/D&gt;&lt;D xsi:type="xsd:double"&gt;0.0616&lt;/D&gt;&lt;D xsi:type="xsd:double"&gt;0.0614&lt;/D&gt;&lt;D xsi:type="xsd:double"&gt;0.0611&lt;/D&gt;&lt;D xsi:type="xsd:double"&gt;0.0602&lt;/D&gt;&lt;D xsi:type="xsd:double"&gt;0.0584&lt;/D&gt;&lt;D xsi:type="xsd:double"&gt;0.0582&lt;/D&gt;&lt;D xsi:type="xsd:double"&gt;0.0575&lt;/D&gt;&lt;D xsi:type="xsd:double"&gt;0.0574&lt;/D&gt;&lt;D xsi:type="xsd:double"&gt;0.0569&lt;/D&gt;&lt;D xsi:type="xsd:double"&gt;0.0563&lt;/D&gt;&lt;D xsi:type="xsd:double"&gt;0.0558&lt;/D&gt;&lt;D xsi:type="xsd:double"&gt;0.0549&lt;/D&gt;&lt;D xsi:type="xsd:double"&gt;0.0545&lt;/D&gt;&lt;D xsi:type="xsd:double"&gt;0.0541&lt;/D&gt;&lt;D xsi:type="xsd:double"&gt;0.0467&lt;/D&gt;&lt;D xsi:type="xsd:double"&gt;0.0465&lt;/D&gt;&lt;D xsi:type="xsd:double"&gt;0.0461&lt;/D&gt;&lt;D xsi:type="xsd:double"&gt;0.0456&lt;/D&gt;&lt;D xsi:type="xsd:double"&gt;0.0435&lt;/D&gt;&lt;D xsi:type="xsd:double"&gt;0.0431&lt;/D&gt;&lt;D xsi:type="xsd:double"&gt;0.043&lt;/D&gt;&lt;D xsi:type="xsd:double"&gt;0.0403&lt;/D&gt;&lt;D xsi:type="xsd:double"&gt;0.0399&lt;/D&gt;&lt;D xsi:type="xsd:double"&gt;0.0379&lt;/D&gt;&lt;D xsi:type="xsd:double"&gt;0.0369&lt;/D&gt;&lt;D xsi:type="xsd:double"&gt;0.0366&lt;/D&gt;&lt;D xsi:type="xsd:double"&gt;0.0359&lt;/D&gt;&lt;D xsi:type="xsd:double"&gt;0.0356&lt;/D&gt;&lt;D xsi:type="xsd:double"&gt;0.0347&lt;/D&gt;&lt;D xsi:type="xsd:double"&gt;0.034&lt;/D&gt;&lt;D xsi:type="xsd:double"&gt;0.0334&lt;/D&gt;&lt;D xsi:type="xsd:double"&gt;0.0326&lt;/D&gt;&lt;D xsi:type="xsd:double"&gt;0.0319&lt;/D&gt;&lt;D xsi:type="xsd:double"&gt;0.0319&lt;/D&gt;&lt;D xsi:type="xsd:double"&gt;0.0316&lt;/D&gt;&lt;D xsi:type="xsd:double"&gt;0.0314&lt;/D&gt;&lt;D xsi:type="xsd:double"&gt;0.0307&lt;/D&gt;&lt;D xsi:type="xsd:double"&gt;0.0306&lt;/D&gt;&lt;D xsi:type="xsd:double"&gt;0.0298&lt;/D&gt;&lt;D xsi:type="xsd:double"&gt;0.0297&lt;/D&gt;&lt;D xsi:type="xsd:double"&gt;0.0295&lt;/D&gt;&lt;D xsi:type="xsd:double"&gt;0.0288&lt;/D&gt;&lt;D xsi:type="xsd:double"&gt;0.0282&lt;/D&gt;&lt;D xsi:type="xsd:double"&gt;0.0282&lt;/D&gt;&lt;D xsi:type="xsd:double"&gt;0.0281&lt;/D&gt;&lt;D xsi:type="xsd:double"&gt;0.0273&lt;/D&gt;&lt;D xsi:type="xsd:double"&gt;0.0273&lt;/D&gt;&lt;D xsi:type="xsd:double"&gt;0.027&lt;/D&gt;&lt;D xsi:type="xsd:double"&gt;0.027&lt;/D&gt;&lt;D xsi:type="xsd:double"&gt;0.027&lt;/D&gt;&lt;D xsi:type="xsd:double"&gt;0.0268&lt;/D&gt;&lt;D xsi:type="xsd:double"&gt;0.0267&lt;/D&gt;&lt;D xsi:type="xsd:double"&gt;0.0262&lt;/D&gt;&lt;D xsi:type="xsd:double"&gt;0.0262&lt;/D&gt;&lt;D xsi:type="xsd:double"&gt;0.026&lt;/D&gt;&lt;D xsi:type="xsd:double"&gt;0.0259&lt;/D&gt;&lt;D xsi:type="xsd:double"&gt;0.0258&lt;/D&gt;&lt;D xsi:type="xsd:double"&gt;0.0254&lt;/D&gt;&lt;D xsi:type="xsd:double"&gt;0.0254&lt;/D&gt;&lt;D xsi:type="xsd:double"&gt;0.0244&lt;/D&gt;&lt;D xsi:type="xsd:double"&gt;0.0242&lt;/D&gt;&lt;D xsi:type="xsd:double"&gt;0.0242&lt;/D&gt;&lt;D xsi:type="xsd:double"&gt;0.024&lt;/D&gt;&lt;D xsi:type="xsd:double"&gt;0.024&lt;/D&gt;&lt;D xsi:type="xsd:double"&gt;0.0237&lt;/D&gt;&lt;D xsi:type="xsd:double"&gt;0.023&lt;/D&gt;&lt;D xsi:type="xsd:double"&gt;0.0229&lt;/D&gt;&lt;D xsi:type="xsd:double"&gt;0.0229&lt;/D&gt;&lt;D xsi:type="xsd:double"&gt;0.0225&lt;/D&gt;&lt;D xsi:type="xsd:double"&gt;0.0224&lt;/D&gt;&lt;D xsi:type="xsd:double"&gt;0.0214&lt;/D&gt;&lt;D xsi:type="xsd:double"&gt;0.0214&lt;/D&gt;&lt;D xsi:type="xsd:double"&gt;0.0213&lt;/D&gt;&lt;D xsi:type="xsd:double"&gt;0.0212&lt;/D&gt;&lt;D xsi:type="xsd:double"&gt;0.0211&lt;/D&gt;&lt;D xsi:type="xsd:double"&gt;0.0208&lt;/D&gt;&lt;D xsi:type="xsd:double"&gt;0.0199&lt;/D&gt;&lt;D xsi:type="xsd:double"&gt;0.0195&lt;/D&gt;&lt;D xsi:type="xsd:double"&gt;0.0187&lt;/D&gt;&lt;D xsi:type="xsd:double"&gt;0.0187&lt;/D&gt;&lt;D xsi:type="xsd:double"&gt;0.0183&lt;/D&gt;&lt;D xsi:type="xsd:double"&gt;0.0183&lt;/D&gt;&lt;D xsi:type="xsd:double"&gt;0.0181&lt;/D&gt;&lt;D xsi:type="xsd:double"&gt;0.0176&lt;/D&gt;&lt;D xsi:type="xsd:double"&gt;0.0175&lt;/D&gt;&lt;D xsi:type="xsd:double"&gt;0.0168&lt;/D&gt;&lt;D xsi:type="xsd:double"&gt;0.0167&lt;/D&gt;&lt;D xsi:type="xsd:double"&gt;0.0163&lt;/D&gt;&lt;D xsi:type="xsd:double"&gt;0.0163&lt;/D&gt;&lt;D xsi:type="xsd:double"&gt;0.0163&lt;/D&gt;&lt;D xsi:type="xsd:double"&gt;0.0161&lt;/D&gt;&lt;D xsi:type="xsd:double"&gt;0.0157&lt;/D&gt;&lt;D xsi:type="xsd:double"&gt;0.0155&lt;/D&gt;&lt;D xsi:type="xsd:double"&gt;0.0155&lt;/D&gt;&lt;D xsi:type="xsd:double"&gt;0.0155&lt;/D&gt;&lt;D xsi:type="xsd:double"&gt;0.0142&lt;/D&gt;&lt;D xsi:type="xsd:double"&gt;0.0135&lt;/D&gt;&lt;D xsi:type="xsd:double"&gt;0.0132&lt;/D&gt;&lt;D xsi:type="xsd:double"&gt;0.013&lt;/D&gt;&lt;D xsi:type="xsd:double"&gt;0.0127&lt;/D&gt;&lt;D xsi:type="xsd:double"&gt;0.0126&lt;/D&gt;&lt;D xsi:type="xsd:double"&gt;0.0126&lt;/D&gt;&lt;D xsi:type="xsd:double"&gt;0.0126&lt;/D&gt;&lt;D xsi:type="xsd:double"&gt;0.0125&lt;/D&gt;&lt;D xsi:type="xsd:double"&gt;0.0125&lt;/D&gt;&lt;D xsi:type="xsd:double"&gt;0.0122&lt;/D&gt;&lt;D xsi:type="xsd:double"&gt;0.0122&lt;/D&gt;&lt;D xsi:type="xsd:double"&gt;0.0119&lt;/D&gt;&lt;D xsi:type="xsd:double"&gt;0.0119&lt;/D&gt;&lt;D xsi:type="xsd:double"&gt;0.0118&lt;/D&gt;&lt;D xsi:type="xsd:double"&gt;0.0117&lt;/D&gt;&lt;D xsi:type="xsd:double"&gt;0.0117&lt;/D&gt;&lt;D xsi:type="xsd:double"&gt;0.0111&lt;/D&gt;&lt;D xsi:type="xsd:double"&gt;0.0111&lt;/D&gt;&lt;D xsi:type="xsd:double"&gt;0.0111&lt;/D&gt;&lt;D xsi:type="xsd:double"&gt;0.0109&lt;/D&gt;&lt;D xsi:type="xsd:double"&gt;0.0108&lt;/D&gt;&lt;D xsi:type="xsd:double"&gt;0.0106&lt;/D&gt;&lt;D xsi:type="xsd:double"&gt;0.0106&lt;/D&gt;&lt;D xsi:type="xsd:double"&gt;0.0104&lt;/D&gt;&lt;D xsi:type="xsd:double"&gt;0.01&lt;/D&gt;&lt;D xsi:type="xsd:double"&gt;0.0099&lt;/D&gt;&lt;D xsi:type="xsd:double"&gt;0.0099&lt;/D&gt;&lt;D xsi:type="xsd:double"&gt;0.0097&lt;/D&gt;&lt;D xsi:type="xsd:double"&gt;0.0095&lt;/D&gt;&lt;D xsi:type="xsd:double"&gt;0.0092&lt;/D&gt;&lt;D xsi:type="xsd:double"&gt;0.0089&lt;/D&gt;&lt;D xsi:type="xsd:double"&gt;0.0088&lt;/D&gt;&lt;D xsi:type="xsd:double"&gt;0.0086&lt;/D&gt;&lt;D xsi:type="xsd:double"&gt;0.0085&lt;/D&gt;&lt;D xsi:type="xsd:double"&gt;0.0084&lt;/D&gt;&lt;D xsi:type="xsd:double"&gt;0.0084&lt;/D&gt;&lt;D xsi:type="xsd:double"&gt;0.0081&lt;/D&gt;&lt;D xsi:type="xsd:double"&gt;0.0079&lt;/D&gt;&lt;D xsi:type="xsd:double"&gt;0.0077&lt;/D&gt;&lt;D xsi:type="xsd:double"&gt;0.0076&lt;/D&gt;&lt;D xsi:type="xsd:double"&gt;0.0076&lt;/D&gt;&lt;D xsi:type="xsd:double"&gt;0.0075&lt;/D&gt;&lt;D xsi:type="xsd:double"&gt;0.0075&lt;/D&gt;&lt;D xsi:type="xsd:double"&gt;0.0072&lt;/D&gt;&lt;D xsi:type="xsd:double"&gt;0.0071&lt;/D&gt;&lt;D xsi:type="xsd:double"&gt;0.007&lt;/D&gt;&lt;D xsi:type="xsd:double"&gt;0.007&lt;/D&gt;&lt;D xsi:type="xsd:double"&gt;0.0069&lt;/D&gt;&lt;D xsi:type="xsd:double"&gt;0.0068&lt;/D&gt;&lt;D xsi:type="xsd:double"&gt;0.0067&lt;/D&gt;&lt;D xsi:type="xsd:double"&gt;0.0066&lt;/D&gt;&lt;D xsi:type="xsd:double"&gt;0.0066&lt;/D&gt;&lt;D xsi:type="xsd:double"&gt;0.0064&lt;/D&gt;&lt;D xsi:type="xsd:double"&gt;0.0063&lt;/D&gt;&lt;D xsi:type="xsd:double"&gt;0.0062&lt;/D&gt;&lt;D xsi:type="xsd:double"&gt;0.0061&lt;/D&gt;&lt;D xsi:type="xsd:double"&gt;0.0059&lt;/D&gt;&lt;D xsi:type="xsd:double"&gt;0.0059&lt;/D&gt;&lt;D xsi:type="xsd:double"&gt;0.0058&lt;/D&gt;&lt;D xsi:type="xsd:double"&gt;0.0058&lt;/D&gt;&lt;D xsi:type="xsd:double"&gt;0.0055&lt;/D&gt;&lt;D xsi:type="xsd:double"&gt;0.0055&lt;/D&gt;&lt;D xsi:type="xsd:double"&gt;0.0055&lt;/D&gt;&lt;D xsi:type="xsd:double"&gt;0.0054&lt;/D&gt;&lt;D xsi:type="xsd:double"&gt;0.0052&lt;/D&gt;&lt;D xsi:type="xsd:double"&gt;0.0052&lt;/D&gt;&lt;D xsi:type="xsd:double"&gt;0.0051&lt;/D&gt;&lt;D xsi:type="xsd:double"&gt;0.005&lt;/D&gt;&lt;D xsi:type="xsd:double"&gt;0.0049&lt;/D&gt;&lt;D xsi:type="xsd:double"&gt;0.0049&lt;/D&gt;&lt;D xsi:type="xsd:double"&gt;0.0047&lt;/D&gt;&lt;D xsi:type="xsd:double"&gt;0.0047&lt;/D&gt;&lt;D xsi:type="xsd:double"&gt;0.0047&lt;/D&gt;&lt;D xsi:type="xsd:double"&gt;0.0046&lt;/D&gt;&lt;D xsi:type="xsd:double"&gt;0.0046&lt;/D&gt;&lt;D xsi:type="xsd:double"&gt;0.0046&lt;/D&gt;&lt;D xsi:type="xsd:double"&gt;0.0045&lt;/D&gt;&lt;D xsi:type="xsd:double"&gt;0.0045&lt;/D&gt;&lt;D xsi:type="xsd:double"&gt;0.0045&lt;/D&gt;&lt;D xsi:type="xsd:double"&gt;0.0044&lt;/D&gt;&lt;D xsi:type="xsd:double"&gt;0.0043&lt;/D&gt;&lt;D xsi:type="xsd:double"&gt;0.0042&lt;/D&gt;&lt;D xsi:type="xsd:double"&gt;0.0042&lt;/D&gt;&lt;D xsi:type="xsd:double"&gt;0.0042&lt;/D&gt;&lt;D xsi:type="xsd:double"&gt;0.0042&lt;/D&gt;&lt;D xsi:type="xsd:double"&gt;0.0041&lt;/D&gt;&lt;D xsi:type="xsd:double"&gt;0.004&lt;/D&gt;&lt;D xsi:type="xsd:double"&gt;0.0039&lt;/D&gt;&lt;D xsi:type="xsd:double"&gt;0.0039&lt;/D&gt;&lt;D xsi:type="xsd:double"&gt;0.0038&lt;/D&gt;&lt;D xsi:type="xsd:double"&gt;0.0037&lt;/D&gt;&lt;D xsi:type="xsd:double"&gt;0.0037&lt;/D&gt;&lt;D xsi:type="xsd:double"&gt;0.0037&lt;/D&gt;&lt;D xsi:type="xsd:double"&gt;0.0037&lt;/D&gt;&lt;D xsi:type="xsd:double"&gt;0.0036&lt;/D&gt;&lt;D xsi:type="xsd:double"&gt;0.0036&lt;/D&gt;&lt;D xsi:type="xsd:double"&gt;0.0036&lt;/D&gt;&lt;D xsi:type="xsd:double"&gt;0.0034&lt;/D&gt;&lt;D xsi:type="xsd:double"&gt;0.0034&lt;/D&gt;&lt;D xsi:type="xsd:double"&gt;0.0034&lt;/D&gt;&lt;D xsi:type="xsd:double"&gt;0.0033&lt;/D&gt;&lt;D xsi:type="xsd:double"&gt;0.0032&lt;/D&gt;&lt;D xsi:type="xsd:double"&gt;0.0032&lt;/D&gt;&lt;D xsi:type="xsd:double"&gt;0.0031&lt;/D&gt;&lt;D xsi:type="xsd:double"&gt;0.003&lt;/D&gt;&lt;D xsi:type="xsd:double"&gt;0.003&lt;/D&gt;&lt;D xsi:type="xsd:double"&gt;0.003&lt;/D&gt;&lt;D xsi:type="xsd:double"&gt;0.0029&lt;/D&gt;&lt;D xsi:type="xsd:double"&gt;0.0028&lt;/D&gt;&lt;D xsi:type="xsd:double"&gt;0.0028&lt;/D&gt;&lt;D xsi:type="xsd:double"&gt;0.0028&lt;/D&gt;&lt;D xsi:type="xsd:double"&gt;0.0027&lt;/D&gt;&lt;D xsi:type="xsd:double"&gt;0.0027&lt;/D&gt;&lt;D xsi:type="xsd:double"&gt;0.0025&lt;/D&gt;&lt;D xsi:type="xsd:double"&gt;0.0025&lt;/D&gt;&lt;D xsi:type="xsd:double"&gt;0.0024&lt;/D&gt;&lt;D xsi:type="xsd:double"&gt;0.0024&lt;/D&gt;&lt;D xsi:type="xsd:double"&gt;0.0024&lt;/D&gt;&lt;D xsi:type="xsd:double"&gt;0.0023&lt;/D&gt;&lt;D xsi:type="xsd:double"&gt;0.0023&lt;/D&gt;&lt;D xsi:type="xsd:double"&gt;0.0023&lt;/D&gt;&lt;D xsi:type="xsd:double"&gt;0.0023&lt;/D&gt;&lt;D xsi:type="xsd:double"&gt;0.0022&lt;/D&gt;&lt;D xsi:type="xsd:double"&gt;0.0021&lt;/D&gt;&lt;D xsi:type="xsd:double"&gt;0.0021&lt;/D&gt;&lt;D xsi:type="xsd:double"&gt;0.0021&lt;/D&gt;&lt;D xsi:type="xsd:double"&gt;0.002&lt;/D&gt;&lt;D xsi:type="xsd:double"&gt;0.0019&lt;/D&gt;&lt;D xsi:type="xsd:double"&gt;0.0019&lt;/D&gt;&lt;D xsi:type="xsd:double"&gt;0.0019&lt;/D&gt;&lt;D xsi:type="xsd:double"&gt;0.0018&lt;/D&gt;&lt;D xsi:type="xsd:double"&gt;0.0018&lt;/D&gt;&lt;D xsi:type="xsd:double"&gt;0.0018&lt;/D&gt;&lt;D xsi:type="xsd:double"&gt;0.0017&lt;/D&gt;&lt;D xsi:type="xsd:double"&gt;0.0017&lt;/D&gt;&lt;D xsi:type="xsd:double"&gt;0.0017&lt;/D&gt;&lt;D xsi:type="xsd:double"&gt;0.0017&lt;/D&gt;&lt;D xsi:type="xsd:double"&gt;0.0017&lt;/D&gt;&lt;D xsi:type="xsd:double"&gt;0.0017&lt;/D&gt;&lt;D xsi:type="xsd:double"&gt;0.0016&lt;/D&gt;&lt;D xsi:type="xsd:double"&gt;0.0016&lt;/D&gt;&lt;D xsi:type="xsd:double"&gt;0.0015&lt;/D&gt;&lt;D xsi:type="xsd:double"&gt;0.0015&lt;/D&gt;&lt;D xsi:type="xsd:double"&gt;0.0015&lt;/D&gt;&lt;D xsi:type="xsd:double"&gt;0.0014&lt;/D&gt;&lt;D xsi:type="xsd:double"&gt;0.0014&lt;/D&gt;&lt;D xsi:type="xsd:double"&gt;0.0014&lt;/D&gt;&lt;D xsi:type="xsd:double"&gt;0.0013&lt;/D&gt;&lt;D xsi:type="xsd:double"&gt;0.0013&lt;/D&gt;&lt;D xsi:type="xsd:double"&gt;0.0012&lt;/D&gt;&lt;D xsi:type="xsd:double"&gt;0.0012&lt;/D&gt;&lt;D xsi:type="xsd:double"&gt;0.0012&lt;/D&gt;&lt;D xsi:type="xsd:double"&gt;0.0012&lt;/D&gt;&lt;D xsi:type="xsd:double"&gt;0.0012&lt;/D&gt;&lt;D xsi:type="xsd:double"&gt;0.0012&lt;/D&gt;&lt;D xsi:type="xsd:double"&gt;0.0012&lt;/D&gt;&lt;D xsi:type="xsd:double"&gt;0.0012&lt;/D&gt;&lt;D xsi:type="xsd:double"&gt;0.0012&lt;/D&gt;&lt;D xsi:type="xsd:double"&gt;0.0011&lt;/D&gt;&lt;D xsi:type="xsd:double"&gt;0.0011&lt;/D&gt;&lt;D xsi:type="xsd:double"&gt;0.0011&lt;/D&gt;&lt;D xsi:type="xsd:double"&gt;0.001&lt;/D&gt;&lt;D xsi:type="xsd:double"&gt;0.001&lt;/D&gt;&lt;D xsi:type="xsd:double"&gt;0.001&lt;/D&gt;&lt;D xsi:type="xsd:double"&gt;0.001&lt;/D&gt;&lt;D xsi:type="xsd:double"&gt;0.001&lt;/D&gt;&lt;D xsi:type="xsd:double"&gt;0.001&lt;/D&gt;&lt;D xsi:type="xsd:double"&gt;0.0009&lt;/D&gt;&lt;D xsi:type="xsd:double"&gt;0.0009&lt;/D&gt;&lt;D xsi:type="xsd:double"&gt;0.0009&lt;/D&gt;&lt;D xsi:type="xsd:double"&gt;0.0009&lt;/D&gt;&lt;D xsi:type="xsd:double"&gt;0.0009&lt;/D&gt;&lt;D xsi:type="xsd:double"&gt;0.0008&lt;/D&gt;&lt;D xsi:type="xsd:double"&gt;0.0008&lt;/D&gt;&lt;D xsi:type="xsd:double"&gt;0.0008&lt;/D&gt;&lt;D xsi:type="xsd:double"&gt;0.0008&lt;/D&gt;&lt;D xsi:type="xsd:double"&gt;0.0008&lt;/D&gt;&lt;D xsi:type="xsd:double"&gt;0.0008&lt;/D&gt;&lt;D xsi:type="xsd:double"&gt;0.0007&lt;/D&gt;&lt;D xsi:type="xsd:double"&gt;0.0007&lt;/D&gt;&lt;D xsi:type="xsd:double"&gt;0.0007&lt;/D&gt;&lt;D xsi:type="xsd:double"&gt;0.0006&lt;/D&gt;&lt;D xsi:type="xsd:double"&gt;0.0006&lt;/D&gt;&lt;D xsi:type="xsd:double"&gt;0.0006&lt;/D&gt;&lt;D xsi:type="xsd:double"&gt;0.0006&lt;/D&gt;&lt;D xsi:type="xsd:double"&gt;0.0006&lt;/D&gt;&lt;D xsi:type="xsd:double"&gt;0.0006&lt;/D&gt;&lt;D xsi:type="xsd:double"&gt;0.0006&lt;/D&gt;&lt;D xsi:type="xsd:double"&gt;0.0006&lt;/D&gt;&lt;D xsi:type="xsd:double"&gt;0.0006&lt;/D&gt;&lt;D xsi:type="xsd:double"&gt;0.0005&lt;/D&gt;&lt;D xsi:type="xsd:double"&gt;0.0005&lt;/D&gt;&lt;D xsi:type="xsd:double"&gt;0.0005&lt;/D&gt;&lt;D xsi:type="xsd:double"&gt;0.0005&lt;/D&gt;&lt;D xsi:type="xsd:double"&gt;0.0005&lt;/D&gt;&lt;D xsi:type="xsd:double"&gt;0.0005&lt;/D&gt;&lt;D xsi:type="xsd:double"&gt;0.0005&lt;/D&gt;&lt;D xsi:type="xsd:double"&gt;0.0004&lt;/D&gt;&lt;D xsi:type="xsd:double"&gt;0.0004&lt;/D&gt;&lt;D xsi:type="xsd:double"&gt;0.0004&lt;/D&gt;&lt;D xsi:type="xsd:double"&gt;0.0004&lt;/D&gt;&lt;D xsi:type="xsd:double"&gt;0.0004&lt;/D&gt;&lt;D xsi:type="xsd:double"&gt;0.0004&lt;/D&gt;&lt;D xsi:type="xsd:double"&gt;0.0004&lt;/D&gt;&lt;D xsi:type="xsd:double"&gt;0.0004&lt;/D&gt;&lt;D xsi:type="xsd:double"&gt;0.0004&lt;/D&gt;&lt;D xsi:type="xsd:double"&gt;0.0004&lt;/D&gt;&lt;D xsi:type="xsd:double"&gt;0.0004&lt;/D&gt;&lt;D xsi:type="xsd:double"&gt;0.0004&lt;/D&gt;&lt;D xsi:type="xsd:double"&gt;0.0004&lt;/D&gt;&lt;D xsi:type="xsd:double"&gt;0.0004&lt;/D&gt;&lt;D xsi:type="xsd:double"&gt;0.0004&lt;/D&gt;&lt;D xsi:type="xsd:double"&gt;0.0004&lt;/D&gt;&lt;D xsi:type="xsd:double"&gt;0.0004&lt;/D&gt;&lt;D xsi:type="xsd:double"&gt;0.0003&lt;/D&gt;&lt;D xsi:type="xsd:double"&gt;0.0003&lt;/D&gt;&lt;D xsi:type="xsd:double"&gt;0.0003&lt;/D&gt;&lt;D xsi:type="xsd:double"&gt;0.0003&lt;/D&gt;&lt;D xsi:type="xsd:double"&gt;0.0003&lt;/D&gt;&lt;D xsi:type="xsd:double"&gt;0.0003&lt;/D&gt;&lt;D xsi:type="xsd:double"&gt;0.0003&lt;/D&gt;&lt;D xsi:type="xsd:double"&gt;0.0003&lt;/D&gt;&lt;D xsi:type="xsd:double"&gt;0.0003&lt;/D&gt;&lt;D xsi:type="xsd:double"&gt;0.0003&lt;/D&gt;&lt;D xsi:type="xsd:double"&gt;0.0002&lt;/D&gt;&lt;D xsi:type="xsd:double"&gt;0.0002&lt;/D&gt;&lt;D xsi:type="xsd:double"&gt;0.0002&lt;/D&gt;&lt;D xsi:type="xsd:double"&gt;0.0002&lt;/D&gt;&lt;D xsi:type="xsd:double"&gt;0.0002&lt;/D&gt;&lt;D xsi:type="xsd:double"&gt;0.0002&lt;/D&gt;&lt;D xsi:type="xsd:double"&gt;0.0002&lt;/D&gt;&lt;D xsi:type="xsd:double"&gt;0.0002&lt;/D&gt;&lt;D xsi:type="xsd:double"&gt;0.0002&lt;/D&gt;&lt;D xsi:type="xsd:double"&gt;0.0002&lt;/D&gt;&lt;D xsi:type="xsd:double"&gt;0.0002&lt;/D&gt;&lt;D xsi:type="xsd:double"&gt;0.0002&lt;/D&gt;&lt;D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BCT-CA^OS_TOP_HLDR_PCTOS(ALL,0D,,MTD,,F,SEC)&lt;/Q&gt;&lt;R&gt;0&lt;/R&gt;&lt;C&gt;0&lt;/C&gt;&lt;/FQL&gt;&lt;FQL&gt;&lt;Q&gt;AUP-CA^OS_TOP_HLDR_PCTOS(ALL,0D,,MTD,,F,SEC)&lt;/Q&gt;&lt;R&gt;165&lt;/R&gt;&lt;C&gt;1&lt;/C&gt;&lt;D xsi:type="xsd:double"&gt;8.675&lt;/D&gt;&lt;D xsi:type="xsd:double"&gt;6.1388&lt;/D&gt;&lt;D xsi:type="xsd:double"&gt;4.1486&lt;/D&gt;&lt;D xsi:type="xsd:double"&gt;3.9399&lt;/D&gt;&lt;D xsi:type="xsd:double"&gt;3.1437&lt;/D&gt;&lt;D xsi:type="xsd:double"&gt;1.5326&lt;/D&gt;&lt;D xsi:type="xsd:double"&gt;1.5121&lt;/D&gt;&lt;D xsi:type="xsd:double"&gt;1.4357&lt;/D&gt;&lt;D xsi:type="xsd:double"&gt;1.4276&lt;/D&gt;&lt;D xsi:type="xsd:double"&gt;1.2783&lt;/D&gt;&lt;D xsi:type="xsd:double"&gt;1.1875&lt;/D&gt;&lt;D xsi:type="xsd:double"&gt;1.1191&lt;/D&gt;&lt;D xsi:type="xsd:double"&gt;1.118&lt;/D&gt;&lt;D xsi:type="xsd:double"&gt;0.9759&lt;/D&gt;&lt;D xsi:type="xsd:double"&gt;0.9574&lt;/D&gt;&lt;D xsi:type="xsd:double"&gt;0.8875&lt;/D&gt;&lt;D xsi:type="xsd:double"&gt;0.8199&lt;/D&gt;&lt;D xsi:type="xsd:double"&gt;0.6841&lt;/D&gt;&lt;D xsi:type="xsd:double"&gt;0.6664&lt;/D&gt;&lt;D xsi:type="xsd:double"&gt;0.5422&lt;/D&gt;&lt;D xsi:type="xsd:double"&gt;0.4111&lt;/D&gt;&lt;D xsi:type="xsd:double"&gt;0.3921&lt;/D&gt;&lt;D xsi:type="xsd:double"&gt;0.3643&lt;/D&gt;&lt;D xsi:type="xsd:double"&gt;0.3626&lt;/D&gt;&lt;D xsi:type="xsd:double"&gt;0.3554&lt;/D&gt;&lt;D xsi:type="xsd:double"&gt;0.3554&lt;/D&gt;&lt;D xsi:type="xsd:double"&gt;0.3554&lt;/D&gt;&lt;D xsi:type="xsd:double"&gt;0.2911&lt;/D&gt;&lt;D xsi:type="xsd:double"&gt;0.2856&lt;/D&gt;&lt;D xsi:type="xsd:double"&gt;0.1944&lt;/D&gt;&lt;D xsi:type="xsd:double"&gt;0.1939&lt;/D&gt;&lt;D xsi:type="xsd:double"&gt;0.1745&lt;/D&gt;&lt;D xsi:type="xsd:double"&gt;0.1739&lt;/D&gt;&lt;D xsi:type="xsd:double"&gt;0.1713&lt;/D&gt;&lt;D xsi:type="xsd:double"&gt;0.1667&lt;/D&gt;&lt;D xsi:type="xsd:double"&gt;0.1398&lt;/D&gt;&lt;D xsi:type="xsd:double"&gt;0.1396&lt;/D&gt;&lt;D xsi:type="xsd:double"&gt;0.1312&lt;/D&gt;&lt;D xsi:type="xsd:double"&gt;0.1303&lt;/D&gt;&lt;D xsi:type="xsd:double"&gt;0.109&lt;/D&gt;&lt;D xsi:type="xsd:double"&gt;0.1069&lt;/D&gt;&lt;D xsi:type="xsd:double"&gt;0.1048&lt;/D&gt;&lt;D xsi:type="xsd:double"&gt;0.088&lt;/D&gt;&lt;D xsi:type="xsd:double"&gt;0.0879&lt;/D&gt;&lt;D xsi:type="xsd:double"&gt;0.0861&lt;/D&gt;&lt;D xsi:type="xsd:double"&gt;0.0853&lt;/D&gt;&lt;D xsi:type="xsd:double"&gt;0.0827&lt;/D&gt;&lt;D xsi:type="xsd:double"&gt;0.0813&lt;/D&gt;&lt;D xsi:type="xsd:double"&gt;0.0807&lt;/D&gt;&lt;D xsi:type="xsd:double"&gt;0.0783&lt;/D&gt;&lt;D xsi:type="xsd:double"&gt;0.0743&lt;/D&gt;&lt;D xsi:type="xsd:double"&gt;0.0737&lt;/D&gt;&lt;D xsi:type="xsd:double"&gt;0.0718&lt;/D&gt;&lt;D xsi:type="xsd:double"&gt;0.0672&lt;/D&gt;&lt;D xsi:type="xsd:double"&gt;0.0656&lt;/D&gt;&lt;D xsi:type="xsd:double"&gt;0.0623&lt;/D&gt;&lt;D xsi:type="xsd:double"&gt;0.0609&lt;/D&gt;&lt;D xsi:type="xsd:double"&gt;0.0586&lt;/D&gt;&lt;D xsi:type="xsd:double"&gt;0.0565&lt;/D&gt;&lt;D xsi:type="xsd:double"&gt;0.0556&lt;/D&gt;&lt;D xsi:type="xsd:double"&gt;0.0549&lt;/D&gt;&lt;D xsi:type="xsd:double"&gt;0.0534&lt;/D&gt;&lt;D xsi:type="xsd:double"&gt;0.0498&lt;/D&gt;&lt;D xsi:type="xsd:double"&gt;0.0488&lt;/D&gt;&lt;D xsi:type="xsd:double"&gt;0.0417&lt;/D&gt;&lt;D xsi:type="xsd:double"&gt;0.0401&lt;/D&gt;&lt;D xsi:type="xsd:double"&gt;0.0378&lt;/D&gt;&lt;D xsi:type="xsd:double"&gt;0.0369&lt;/D&gt;&lt;D xsi:type="xsd:double"&gt;0.036&lt;/D&gt;&lt;D xsi:type="xsd:double"&gt;0.0354&lt;/D&gt;&lt;D xsi:type="xsd:double"&gt;0.0351&lt;/D&gt;&lt;D xsi:type="xsd:double"&gt;0.0333&lt;/D&gt;&lt;D xsi:type="xsd:double"&gt;0.0321&lt;/D&gt;&lt;D xsi:type="xsd:double"&gt;0.0315&lt;/D&gt;&lt;D xsi:type="xsd:double"&gt;0.0312&lt;/D&gt;&lt;D xsi:type="xsd:double"&gt;0.0306&lt;/D&gt;&lt;D xsi:type="xsd:double"&gt;0.0304&lt;/D&gt;&lt;D xsi:type="xsd:double"&gt;0.0297&lt;/D&gt;&lt;D xsi:type="xsd:double"&gt;0.0283&lt;/D&gt;&lt;D xsi:type="xsd:double"&gt;0.0267&lt;/D&gt;&lt;D xsi:type="xsd:double"&gt;0.0257&lt;/D&gt;&lt;D xsi:type="xsd:double"&gt;0.0236&lt;/D&gt;&lt;D xsi:type="xsd:double"&gt;0.0228&lt;/D&gt;&lt;D xsi:type="xsd:double"&gt;0.0219&lt;/D&gt;&lt;D xsi:type="xsd:double"&gt;0.0218&lt;/D&gt;&lt;D xsi:type="xsd:double"&gt;0.0216&lt;/D&gt;&lt;D xsi:type="xsd:double"&gt;0.0206&lt;/D&gt;&lt;D xsi:type="xsd:double"&gt;0.0181&lt;/D&gt;&lt;D xsi:type="xsd:double"&gt;0.0165&lt;/D&gt;&lt;D xsi:type="xsd:double"&gt;0.0161&lt;/D&gt;&lt;D xsi:type="xsd:double"&gt;0.0151&lt;/D&gt;&lt;D xsi:type="xsd:double"&gt;0.0138&lt;/D&gt;&lt;D xsi:type="xsd:double"&gt;0.0134&lt;/D&gt;&lt;D xsi:type="xsd:double"&gt;0.0131&lt;/D&gt;&lt;D xsi:type="xsd:double"&gt;0.0119&lt;/D&gt;&lt;D xsi:type="xsd:double"&gt;0.0113&lt;/D&gt;&lt;D xsi:type="xsd:double"&gt;0.0111&lt;/D&gt;&lt;D xsi:type="xsd:double"&gt;0.011&lt;/D&gt;&lt;D xsi:type="xsd:double"&gt;0.0105&lt;/D&gt;&lt;D xsi:type="xsd:double"&gt;0.01&lt;/D&gt;&lt;D xsi:type="xsd:double"&gt;0.0096&lt;/D&gt;&lt;D xsi:type="xsd:double"&gt;0.0096&lt;/D&gt;&lt;D xsi:type="xsd:double"&gt;0.0095&lt;/D&gt;&lt;D xsi:type="xsd:double"&gt;0.0093&lt;/D&gt;&lt;D xsi:type="xsd:double"&gt;0.009&lt;/D&gt;&lt;D xsi:type="xsd:double"&gt;0.0089&lt;/D&gt;&lt;D xsi:type="xsd:double"&gt;0.0078&lt;/D&gt;&lt;D xsi:type="xsd:double"&gt;0.0077&lt;/D&gt;&lt;D xsi:type="xsd:double"&gt;0.0073&lt;/D&gt;&lt;D xsi:type="xsd:double"&gt;0.0072&lt;/D&gt;&lt;D xsi:type="xsd:double"&gt;0.0065&lt;/D&gt;&lt;D xsi:type="xsd:double"&gt;0.0065&lt;/D&gt;&lt;D xsi:type="xsd:double"&gt;0.0062&lt;/D&gt;&lt;D xsi:type="xsd:double"&gt;0.0061&lt;/D&gt;&lt;D xsi:type="xsd:double"&gt;0.0059&lt;/D&gt;&lt;D xsi:type="xsd:double"&gt;0.0058&lt;/D&gt;&lt;D xsi:type="xsd:double"&gt;0.0056&lt;/D&gt;&lt;D xsi:type="xsd:double"&gt;0.0055&lt;/D&gt;&lt;D xsi:type="xsd:double"&gt;0.0054&lt;/D&gt;&lt;D xsi:type="xsd:double"&gt;0.0054&lt;/D&gt;&lt;D xsi:type="xsd:double"&gt;0.0053&lt;/D&gt;&lt;D xsi:type="xsd:double"&gt;0.0044&lt;/D&gt;&lt;D xsi:type="xsd:double"&gt;0.0043&lt;/D&gt;&lt;D xsi:type="xsd:double"&gt;0.0043&lt;/D&gt;&lt;D xsi:type="xsd:double"&gt;0.0039&lt;/D&gt;&lt;D xsi:type="xsd:double"&gt;0.0036&lt;/D&gt;&lt;D xsi:type="xsd:double"&gt;0.0034&lt;/D&gt;&lt;D xsi:type="xsd:double"&gt;0.0033&lt;/D&gt;&lt;D xsi:type="xsd:double"&gt;0.0032&lt;/D&gt;&lt;D xsi:type="xsd:double"&gt;0.0032&lt;/D&gt;&lt;D xsi:type="xsd:double"&gt;0.0032&lt;/D&gt;&lt;D xsi:type="xsd:double"&gt;0.0032&lt;/D&gt;&lt;D xsi:type="xsd:double"&gt;0.003&lt;/D&gt;&lt;D xsi:type="xsd:double"&gt;0.0026&lt;/D&gt;&lt;D xsi:type="xsd:double"&gt;0.0025&lt;/D&gt;&lt;D xsi:type="xsd:double"&gt;0.0024&lt;/D&gt;&lt;D xsi:type="xsd:double"&gt;0.0022&lt;/D&gt;&lt;D xsi:type="xsd:double"&gt;0.0021&lt;/D&gt;&lt;D xsi:type="xsd:double"&gt;0.0018&lt;/D&gt;&lt;D xsi:type="xsd:double"&gt;0.0018&lt;/D&gt;&lt;D xsi:type="xsd:double"&gt;0.0018&lt;/D&gt;&lt;D xsi:type="xsd:double"&gt;0.0018&lt;/D&gt;&lt;D xsi:type="xsd:double"&gt;0.0018&lt;/D&gt;&lt;D xsi:type="xsd:double"&gt;0.0017&lt;/D&gt;&lt;D xsi:type="xsd:double"&gt;0.0013&lt;/D&gt;&lt;D xsi:type="xsd:double"&gt;0.0011&lt;/D&gt;&lt;D xsi:type="xsd:double"&gt;0.0009&lt;/D&gt;&lt;D xsi:type="xsd:double"&gt;0.0007&lt;/D&gt;&lt;D xsi:type="xsd:double"&gt;0.0007&lt;/D&gt;&lt;D xsi:type="xsd:double"&gt;0.0006&lt;/D&gt;&lt;D xsi:type="xsd:double"&gt;0.0006&lt;/D&gt;&lt;D xsi:type="xsd:double"&gt;0.0005&lt;/D&gt;&lt;D xsi:type="xsd:double"&gt;0.0005&lt;/D&gt;&lt;D xsi:type="xsd:double"&gt;0.0005&lt;/D&gt;&lt;D xsi:type="xsd:double"&gt;0.0004&lt;/D&gt;&lt;D xsi:type="xsd:double"&gt;0.0004&lt;/D&gt;&lt;D xsi:type="xsd:double"&gt;0.0004&lt;/D&gt;&lt;D xsi:type="xsd:double"&gt;0.0003&lt;/D&gt;&lt;D xsi:type="xsd:double"&gt;0.0003&lt;/D&gt;&lt;D xsi:type="xsd:double"&gt;0.0003&lt;/D&gt;&lt;D xsi:type="xsd:double"&gt;0.0001&lt;/D&gt;&lt;D xsi:type="xsd:double"&gt;0.0001&lt;/D&gt;&lt;D xsi:type="xsd:double"&gt;0.0001&lt;/D&gt;&lt;D xsi:type="xsd:double"&gt;0&lt;/D&gt;&lt;D xsi:type="xsd:double"&gt;0&lt;/D&gt;&lt;/FQL&gt;&lt;FQL&gt;&lt;Q&gt;ATE-CA^OS_TOP_HLDR_PCTOS(ALL,0D,,MTD,,F,SEC)&lt;/Q&gt;&lt;R&gt;0&lt;/R&gt;&lt;C&gt;0&lt;/C&gt;&lt;/FQL&gt;&lt;FQL&gt;&lt;Q&gt;ASP-CA^OS_TOP_HLDR_PCTOS(ALL,0D,,MTD,,F,SEC)&lt;/Q&gt;&lt;R&gt;0&lt;/R&gt;&lt;C&gt;0&lt;/C&gt;&lt;/FQL&gt;&lt;FQL&gt;&lt;Q&gt;ASG-CA^OS_TOP_HLDR_PCTOS(ALL,0D,,MTD,,F,SEC)&lt;/Q&gt;&lt;R&gt;1&lt;/R&gt;&lt;C&gt;1&lt;/C&gt;&lt;D xsi:type="xsd:double"&gt;0.5089&lt;/D&gt;&lt;/FQL&gt;&lt;FQL&gt;&lt;Q&gt;ARCH-CA^OS_TOP_HLDR_PCTOS(ALL,0D,,MTD,,F,SEC)&lt;/Q&gt;&lt;R&gt;0&lt;/R&gt;&lt;C&gt;0&lt;/C&gt;&lt;/FQL&gt;&lt;FQL&gt;&lt;Q&gt;AQS-CA^OS_TOP_HLDR_PCTOS(ALL,0D,,MTD,,F,SEC)&lt;/Q&gt;&lt;R&gt;0&lt;/R&gt;&lt;C&gt;0&lt;/C&gt;&lt;/FQL&gt;&lt;FQL&gt;&lt;Q&gt;APS-CA^OS_TOP_HLDR_PCTOS(ALL,0D,,MTD,,F,SEC)&lt;/Q&gt;&lt;R&gt;68&lt;/R&gt;&lt;C&gt;1&lt;/C&gt;&lt;D xsi:type="xsd:double"&gt;8.2587&lt;/D&gt;&lt;D xsi:type="xsd:double"&gt;7.5996&lt;/D&gt;&lt;D xsi:type="xsd:double"&gt;5.2731&lt;/D&gt;&lt;D xsi:type="xsd:double"&gt;4.865&lt;/D&gt;&lt;D xsi:type="xsd:double"&gt;4.194&lt;/D&gt;&lt;D xsi:type="xsd:double"&gt;3.8257&lt;/D&gt;&lt;D xsi:type="xsd:double"&gt;2.0839&lt;/D&gt;&lt;D xsi:type="xsd:double"&gt;1.052&lt;/D&gt;&lt;D xsi:type="xsd:double"&gt;1.0176&lt;/D&gt;&lt;D xsi:type="xsd:double"&gt;0.874&lt;/D&gt;&lt;D xsi:type="xsd:double"&gt;0.864&lt;/D&gt;&lt;D xsi:type="xsd:double"&gt;0.7866&lt;/D&gt;&lt;D xsi:type="xsd:double"&gt;0.6686&lt;/D&gt;&lt;D xsi:type="xsd:double"&gt;0.5578&lt;/D&gt;&lt;D xsi:type="xsd:double"&gt;0.5146&lt;/D&gt;&lt;D xsi:type="xsd:double"&gt;0.501&lt;/D&gt;&lt;D xsi:type="xsd:double"&gt;0.4155&lt;/D&gt;&lt;D xsi:type="xsd:double"&gt;0.3929&lt;/D&gt;&lt;D xsi:type="xsd:double"&gt;0.355&lt;/D&gt;&lt;D xsi:type="xsd:double"&gt;0.3159&lt;/D&gt;&lt;D xsi:type="xsd:double"&gt;0.3147&lt;/D&gt;&lt;D xsi:type="xsd:double"&gt;0.3092&lt;/D&gt;&lt;D xsi:type="xsd:double"&gt;0.2743&lt;/D&gt;&lt;D xsi:type="xsd:double"&gt;0.2193&lt;/D&gt;&lt;D xsi:type="xsd:double"&gt;0.1847&lt;/D&gt;&lt;D xsi:type="xsd:double"&gt;0.1725&lt;/D&gt;&lt;D xsi:type="xsd:double"&gt;0.1311&lt;/D&gt;&lt;D xsi:type="xsd:double"&gt;0.1079&lt;/D&gt;&lt;D xsi:type="xsd:double"&gt;0.1004&lt;/D&gt;&lt;D xsi:type="xsd:double"&gt;0.0944&lt;/D&gt;&lt;D xsi:type="xsd:double"&gt;0.0902&lt;/D&gt;&lt;D xsi:type="xsd:double"&gt;0.0878&lt;/D&gt;&lt;D xsi:type="xsd:double"&gt;0.0838&lt;/D&gt;&lt;D xsi:type="xsd:double"&gt;0.0722&lt;/D&gt;&lt;D xsi:type="xsd:double"&gt;0.06&lt;/D&gt;&lt;D xsi:type="xsd:double"&gt;0.0431&lt;/D&gt;&lt;D xsi:type="xsd:double"&gt;0.0397&lt;/D&gt;&lt;D xsi:type="xsd:double"&gt;0.0382&lt;/D&gt;&lt;D xsi:type="xsd:double"&gt;0.0372&lt;/D&gt;&lt;D xsi:type="xsd:double"&gt;0.0283&lt;/D&gt;&lt;D xsi:type="xsd:double"&gt;0.0229&lt;/D&gt;&lt;D xsi:type="xsd:double"&gt;0.0186&lt;/D&gt;&lt;D xsi:type="xsd:double"&gt;0.0168&lt;/D&gt;&lt;D xsi:type="xsd:double"&gt;0.0152&lt;/D&gt;&lt;D xsi:type="xsd:double"&gt;0.0147&lt;/D&gt;&lt;D xsi:type="xsd:double"&gt;0.0137&lt;/D&gt;&lt;D xsi:type="xsd:double"&gt;0.0132&lt;/D&gt;&lt;D xsi:type="xsd:double"&gt;0.0131&lt;/D&gt;&lt;D xsi:type="xsd:double"&gt;0.0108&lt;/D&gt;&lt;D xsi:type="xsd:double"&gt;0.0091&lt;/D&gt;&lt;D xsi:type="xsd:double"&gt;0.0073&lt;/D&gt;&lt;D xsi:type="xsd:double"&gt;0.0071&lt;/D&gt;&lt;D xsi:type="xsd:double"&gt;0.0067&lt;/D&gt;&lt;D xsi:type="xsd:double"&gt;0.0066&lt;/D&gt;&lt;D xsi:type="xsd:double"&gt;0.0066&lt;/D&gt;&lt;D xsi:type="xsd:double"&gt;0.0039&lt;/D&gt;&lt;D xsi:type="xsd:double"&gt;0.0039&lt;/D&gt;&lt;D xsi:type="xsd:double"&gt;0.003&lt;/D&gt;&lt;D xsi:type="xsd:double"&gt;0.0029&lt;/D&gt;&lt;D xsi:type="xsd:double"&gt;0.0019&lt;/D&gt;&lt;D xsi:type="xsd:double"&gt;0.0009&lt;/D&gt;&lt;D xsi:type="xsd:double"&gt;0.0007&lt;/D&gt;&lt;D xsi:type="xsd:double"&gt;0.0003&lt;/D&gt;&lt;D xsi:type="xsd:double"&gt;0.0002&lt;/D&gt;&lt;D xsi:type="xsd:double"&gt;0&lt;/D&gt;&lt;D xsi:type="xsd:double"&gt;0&lt;/D&gt;&lt;D xsi:type="xsd:double"&gt;0&lt;/D&gt;&lt;D xsi:type="xsd:double"&gt;0&lt;/D&gt;&lt;/FQL&gt;&lt;FQL&gt;&lt;Q&gt;AKU-CA^OS_TOP_HLDR_PCTOS(ALL,0D,,MTD,,F,SEC)&lt;/Q&gt;&lt;R&gt;4&lt;/R&gt;&lt;C&gt;1&lt;/C&gt;&lt;D xsi:type="xsd:double"&gt;3.1386&lt;/D&gt;&lt;D xsi:type="xsd:double"&gt;1.8955&lt;/D&gt;&lt;D xsi:type="xsd:double"&gt;0.5048&lt;/D&gt;&lt;D xsi:type="xsd:double"&gt;0.3536&lt;/D&gt;&lt;/FQL&gt;&lt;FQL&gt;&lt;Q&gt;AEZS-CA^OS_TOP_HLDR_PCTOS(ALL,0D,,MTD,,F,SEC)&lt;/Q&gt;&lt;R&gt;25&lt;/R&gt;&lt;C&gt;1&lt;/C&gt;&lt;D xsi:type="xsd:double"&gt;5.1708&lt;/D&gt;&lt;D xsi:type="xsd:double"&gt;3.4184&lt;/D&gt;&lt;D xsi:type="xsd:double"&gt;0.5003&lt;/D&gt;&lt;D xsi:type="xsd:double"&gt;0.3881&lt;/D&gt;&lt;D xsi:type="xsd:double"&gt;0.2262&lt;/D&gt;&lt;D xsi:type="xsd:double"&gt;0.2013&lt;/D&gt;&lt;D xsi:type="xsd:double"&gt;0.1025&lt;/D&gt;&lt;D xsi:type="xsd:double"&gt;0.1016&lt;/D&gt;&lt;D xsi:type="xsd:double"&gt;0.0912&lt;/D&gt;&lt;D xsi:type="xsd:double"&gt;0.077&lt;/D&gt;&lt;D xsi:type="xsd:double"&gt;0.053&lt;/D&gt;&lt;D xsi:type="xsd:double"&gt;0.0467&lt;/D&gt;&lt;D xsi:type="xsd:double"&gt;0.0149&lt;/D&gt;&lt;D xsi:type="xsd:double"&gt;0.0148&lt;/D&gt;&lt;D xsi:type="xsd:double"&gt;0.0087&lt;/D&gt;&lt;D xsi:type="xsd:double"&gt;0.0083&lt;/D&gt;&lt;D xsi:type="xsd:double"&gt;0.0043&lt;/D&gt;&lt;D xsi:type="xsd:double"&gt;0.0034&lt;/D&gt;&lt;D xsi:type="xsd:double"&gt;0.0032&lt;/D&gt;&lt;D xsi:type="xsd:double"&gt;0.0021&lt;/D&gt;&lt;D xsi:type="xsd:double"&gt;0.0019&lt;/D&gt;&lt;D xsi:type="xsd:double"&gt;0.0004&lt;/D&gt;&lt;D xsi:type="xsd:double"&gt;0.0002&lt;/D&gt;&lt;D xsi:type="xsd:double"&gt;0&lt;/D&gt;&lt;D xsi:type="xsd:double"&gt;0&lt;/D&gt;&lt;/FQL&gt;&lt;FQL&gt;&lt;Q&gt;ADVZ-CA^OS_TOP_HLDR_PCTOS(ALL,0D,,MTD,,F,SEC)&lt;/Q&gt;&lt;R&gt;16&lt;/R&gt;&lt;C&gt;1&lt;/C&gt;&lt;D xsi:type="xsd:double"&gt;18.4189&lt;/D&gt;&lt;D xsi:type="xsd:double"&gt;5.8794&lt;/D&gt;&lt;D xsi:type="xsd:double"&gt;4.1351&lt;/D&gt;&lt;D xsi:type="xsd:double"&gt;2.8668&lt;/D&gt;&lt;D xsi:type="xsd:double"&gt;0.7085&lt;/D&gt;&lt;D xsi:type="xsd:double"&gt;0.3997&lt;/D&gt;&lt;D xsi:type="xsd:double"&gt;0.0864&lt;/D&gt;&lt;D xsi:type="xsd:double"&gt;0.0767&lt;/D&gt;&lt;D xsi:type="xsd:double"&gt;0.0592&lt;/D&gt;&lt;D xsi:type="xsd:double"&gt;0.0464&lt;/D&gt;&lt;D xsi:type="xsd:double"&gt;0.0421&lt;/D&gt;&lt;D xsi:type="xsd:double"&gt;0.0389&lt;/D&gt;&lt;D xsi:type="xsd:double"&gt;0.0368&lt;/D&gt;&lt;D xsi:type="xsd:double"&gt;0.0145&lt;/D&gt;&lt;D xsi:type="xsd:double"&gt;0.0089&lt;/D&gt;&lt;D xsi:type="xsd:double"&gt;0.0015&lt;/D&gt;&lt;/FQL&gt;&lt;FQL&gt;&lt;Q&gt;ACST-CA^OS_TOP_HLDR_PCTOS(ALL,0D,,MTD,,F,SEC)&lt;/Q&gt;&lt;R&gt;28&lt;/R&gt;&lt;C&gt;1&lt;/C&gt;&lt;D xsi:type="xsd:double"&gt;0.3987&lt;/D&gt;&lt;D xsi:type="xsd:double"&gt;0.2716&lt;/D&gt;&lt;D xsi:type="xsd:double"&gt;0.2199&lt;/D&gt;&lt;D xsi:type="xsd:double"&gt;0.1433&lt;/D&gt;&lt;D xsi:type="xsd:double"&gt;0.1312&lt;/D&gt;&lt;D xsi:type="xsd:double"&gt;0.08&lt;/D&gt;&lt;D xsi:type="xsd:double"&gt;0.0711&lt;/D&gt;&lt;D xsi:type="xsd:double"&gt;0.0679&lt;/D&gt;&lt;D xsi:type="xsd:double"&gt;0.0608&lt;/D&gt;&lt;D xsi:type="xsd:double"&gt;0.0524&lt;/D&gt;&lt;D xsi:type="xsd:double"&gt;0.0499&lt;/D&gt;&lt;D xsi:type="xsd:double"&gt;0.047&lt;/D&gt;&lt;D xsi:type="xsd:double"&gt;0.0443&lt;/D&gt;&lt;D xsi:type="xsd:double"&gt;0.0388&lt;/D&gt;&lt;D xsi:type="xsd:double"&gt;0.0238&lt;/D&gt;&lt;D xsi:type="xsd:double"&gt;0.0187&lt;/D&gt;&lt;D xsi:type="xsd:double"&gt;0.0178&lt;/D&gt;&lt;D xsi:type="xsd:double"&gt;0.0114&lt;/D&gt;&lt;D xsi:type="xsd:double"&gt;0.0111&lt;/D&gt;&lt;D xsi:type="xsd:double"&gt;0.0105&lt;/D&gt;&lt;D xsi:type="xsd:double"&gt;0.0084&lt;/D&gt;&lt;D xsi:type="xsd:double"&gt;0.005&lt;/D&gt;&lt;D xsi:type="xsd:double"&gt;0.004&lt;/D&gt;&lt;D xsi:type="xsd:double"&gt;0.0033&lt;/D&gt;&lt;D xsi:type="xsd:double"&gt;0.0022&lt;/D&gt;&lt;D xsi:type="xsd:double"&gt;0.0009&lt;/D&gt;&lt;D xsi:type="xsd:double"&gt;0.0008&lt;/D&gt;&lt;D xsi:type="xsd:double"&gt;0.0003&lt;/D&gt;&lt;/FQL&gt;&lt;FQL&gt;&lt;Q&gt;ABUS-US^OS_TOP_HLDR_PCTOS(ALL,0D,,MTD,,F,SEC)&lt;/Q&gt;&lt;R&gt;56&lt;/R&gt;&lt;C&gt;1&lt;/C&gt;&lt;D xsi:type="xsd:double"&gt;9.9611&lt;/D&gt;&lt;D xsi:type="xsd:double"&gt;6.2804&lt;/D&gt;&lt;D xsi:type="xsd:double"&gt;3.5935&lt;/D&gt;&lt;D xsi:type="xsd:double"&gt;2.9663&lt;/D&gt;&lt;D xsi:type="xsd:double"&gt;2.8107&lt;/D&gt;&lt;D xsi:type="xsd:double"&gt;2.5736&lt;/D&gt;&lt;D xsi:type="xsd:double"&gt;1.6143&lt;/D&gt;&lt;D xsi:type="xsd:double"&gt;1.2285&lt;/D&gt;&lt;D xsi:type="xsd:double"&gt;1.1601&lt;/D&gt;&lt;D xsi:type="xsd:double"&gt;0.8412&lt;/D&gt;&lt;D xsi:type="xsd:double"&gt;0.8331&lt;/D&gt;&lt;D xsi:type="xsd:double"&gt;0.8201&lt;/D&gt;&lt;D xsi:type="xsd:double"&gt;0.5361&lt;/D&gt;&lt;D xsi:type="xsd:double"&gt;0.536&lt;/D&gt;&lt;D xsi:type="xsd:double"&gt;0.5144&lt;/D&gt;&lt;D xsi:type="xsd:double"&gt;0.3914&lt;/D&gt;&lt;D xsi:type="xsd:double"&gt;0.3142&lt;/D&gt;&lt;D xsi:type="xsd:double"&gt;0.308&lt;/D&gt;&lt;D xsi:type="xsd:double"&gt;0.2464&lt;/D&gt;&lt;D xsi:type="xsd:double"&gt;0.1943&lt;/D&gt;&lt;D xsi:type="xsd:double"&gt;0.1572&lt;/D&gt;&lt;D xsi:type="xsd:double"&gt;0.1347&lt;/D&gt;&lt;D xsi:type="xsd:double"&gt;0.1057&lt;/D&gt;&lt;D xsi:type="xsd:double"&gt;0.0748&lt;/D&gt;&lt;D xsi:type="xsd:double"&gt;0.0637&lt;/D&gt;&lt;D xsi:type="xsd:double"&gt;0.0624&lt;/D&gt;&lt;D xsi:type="xsd:double"&gt;0.0613&lt;/D&gt;&lt;D xsi:type="xsd:double"&gt;0.0579&lt;/D&gt;&lt;D xsi:type="xsd:double"&gt;0.0406&lt;/D&gt;&lt;D xsi:type="xsd:double"&gt;0.0201&lt;/D&gt;&lt;D xsi:type="xsd:double"&gt;0.0178&lt;/D&gt;&lt;D xsi:type="xsd:double"&gt;0.017&lt;/D&gt;&lt;D xsi:type="xsd:double"&gt;0.017&lt;/D&gt;&lt;D xsi:type="xsd:double"&gt;0.0169&lt;/D&gt;&lt;D xsi:type="xsd:double"&gt;0.0156&lt;/D&gt;&lt;D xsi:type="xsd:double"&gt;0.0145&lt;/D&gt;&lt;D xsi:type="xsd:double"&gt;0.0144&lt;/D&gt;&lt;D xsi:type="xsd:double"&gt;0.0079&lt;/D&gt;&lt;D xsi:type="xsd:double"&gt;0.0058&lt;/D&gt;&lt;D xsi:type="xsd:double"&gt;0.0044&lt;/D&gt;&lt;D xsi:type="xsd:double"&gt;0.0043&lt;/D&gt;&lt;D xsi:type="xsd:double"&gt;0.0042</t>
        </r>
      </text>
    </comment>
    <comment ref="A15" authorId="0" shapeId="0" xr:uid="{2E59FF3D-831B-4245-89A3-D75D698EA886}">
      <text>
        <r>
          <rPr>
            <b/>
            <sz val="9"/>
            <color indexed="81"/>
            <rFont val="Tahoma"/>
            <family val="2"/>
          </rPr>
          <t>&lt;/D&gt;&lt;D xsi:type="xsd:double"&gt;0.0027&lt;/D&gt;&lt;D xsi:type="xsd:double"&gt;0.0024&lt;/D&gt;&lt;D xsi:type="xsd:double"&gt;0.002&lt;/D&gt;&lt;D xsi:type="xsd:double"&gt;0.0017&lt;/D&gt;&lt;D xsi:type="xsd:double"&gt;0.0015&lt;/D&gt;&lt;D xsi:type="xsd:double"&gt;0.0009&lt;/D&gt;&lt;D xsi:type="xsd:double"&gt;0.0008&lt;/D&gt;&lt;D xsi:type="xsd:double"&gt;0.0007&lt;/D&gt;&lt;D xsi:type="xsd:double"&gt;0.0004&lt;/D&gt;&lt;D xsi:type="xsd:double"&gt;0.0003&lt;/D&gt;&lt;D xsi:type="xsd:double"&gt;0.0003&lt;/D&gt;&lt;D xsi:type="xsd:double"&gt;0.0001&lt;/D&gt;&lt;D xsi:type="xsd:double"&gt;0.0001&lt;/D&gt;&lt;D xsi:type="xsd:double"&gt;0.0001&lt;/D&gt;&lt;/FQL&gt;&lt;FQL&gt;&lt;Q&gt;WALLEYE CAPITAL LLC^OS_TOP_HLDR_NAME(ALL,0D,,MTD,,F,SEC,"EN")&lt;/Q&gt;&lt;R&gt;0&lt;/R&gt;&lt;C&gt;0&lt;/C&gt;&lt;/FQL&gt;&lt;FQL&gt;&lt;Q&gt;MELLON INVESTMENTS CORP.^OS_TOP_HLDR_NAME(ALL,0D,,MTD,,F,SEC,"EN")&lt;/Q&gt;&lt;R&gt;0&lt;/R&gt;&lt;C&gt;0&lt;/C&gt;&lt;/FQL&gt;&lt;FQL&gt;&lt;Q&gt;CUTLER GROUP LP^OS_TOP_HLDR_NAME(ALL,0D,,MTD,,F,SEC,"EN")&lt;/Q&gt;&lt;R&gt;0&lt;/R&gt;&lt;C&gt;0&lt;/C&gt;&lt;/FQL&gt;&lt;FQL&gt;&lt;Q&gt;GRATUS CAPITAL LLC^OS_TOP_HLDR_NAME(ALL,0D,,MTD,,F,SEC,"EN")&lt;/Q&gt;&lt;R&gt;0&lt;/R&gt;&lt;C&gt;0&lt;/C&gt;&lt;/FQL&gt;&lt;FQL&gt;&lt;Q&gt;^OS_TOP_HLDR_NAME(ALL,0D,,MTD,,F,SEC,"EN")&lt;/Q&gt;&lt;R&gt;0&lt;/R&gt;&lt;C&gt;0&lt;/C&gt;&lt;/FQL&gt;&lt;FQL&gt;&lt;Q&gt;ABUS-US^OS_TOP_HLDR_POS(ALL,0D,,MTD,,F,SEC)&lt;/Q&gt;&lt;R&gt;56&lt;/R&gt;&lt;C&gt;1&lt;/C&gt;&lt;D xsi:type="xsd:double"&gt;6869281&lt;/D&gt;&lt;D xsi:type="xsd:double"&gt;4331020&lt;/D&gt;&lt;D xsi:type="xsd:double"&gt;2478119&lt;/D&gt;&lt;D xsi:type="xsd:double"&gt;2045626&lt;/D&gt;&lt;D xsi:type="xsd:double"&gt;1938329&lt;/D&gt;&lt;D xsi:type="xsd:double"&gt;1774815&lt;/D&gt;&lt;D xsi:type="xsd:double"&gt;1113248&lt;/D&gt;&lt;D xsi:type="xsd:double"&gt;847164&lt;/D&gt;&lt;D xsi:type="xsd:double"&gt;800000&lt;/D&gt;&lt;D xsi:type="xsd:double"&gt;580100&lt;/D&gt;&lt;D xsi:type="xsd:double"&gt;574551&lt;/D&gt;&lt;D xsi:type="xsd:double"&gt;565522&lt;/D&gt;&lt;D xsi:type="xsd:double"&gt;369720&lt;/D&gt;&lt;D xsi:type="xsd:double"&gt;369648&lt;/D&gt;&lt;D xsi:type="xsd:double"&gt;354766&lt;/D&gt;&lt;D xsi:type="xsd:double"&gt;269907&lt;/D&gt;&lt;D xsi:type="xsd:double"&gt;216708&lt;/D&gt;&lt;D xsi:type="xsd:double"&gt;212400&lt;/D&gt;&lt;D xsi:type="xsd:double"&gt;169908&lt;/D&gt;&lt;D xsi:type="xsd:double"&gt;134000&lt;/D&gt;&lt;D xsi:type="xsd:double"&gt;108396&lt;/D&gt;&lt;D xsi:type="xsd:double"&gt;92881&lt;/D&gt;&lt;D xsi:type="xsd:double"&gt;72925&lt;/D&gt;&lt;D xsi:type="xsd:double"&gt;51599&lt;/D&gt;&lt;D xsi:type="xsd:double"&gt;43919&lt;/D&gt;&lt;D xsi:type="xsd:double"&gt;43000&lt;/D&gt;&lt;D xsi:type="xsd:double"&gt;42243&lt;/D&gt;&lt;D xsi:type="xsd:double"&gt;39900&lt;/D&gt;&lt;D xsi:type="xsd:double"&gt;28026&lt;/D&gt;&lt;D xsi:type="xsd:double"&gt;13869&lt;/D&gt;&lt;D xsi:type="xsd:double"&gt;12243&lt;/D&gt;&lt;D xsi:type="xsd:double"&gt;11700&lt;/D&gt;&lt;D xsi:type="xsd:double"&gt;11690&lt;/D&gt;&lt;D xsi:type="xsd:double"&gt;11686&lt;/D&gt;&lt;D xsi:type="xsd:double"&gt;10790&lt;/D&gt;&lt;D xsi:type="xsd:double"&gt;10000&lt;/D&gt;&lt;D xsi:type="xsd:double"&gt;9900&lt;/D&gt;&lt;D xsi:type="xsd:double"&gt;5476&lt;/D&gt;&lt;D xsi:type="xsd:double"&gt;4000&lt;/D&gt;&lt;D xsi:type="xsd:double"&gt;3046&lt;/D&gt;&lt;D xsi:type="xsd:double"&gt;2950&lt;/D&gt;&lt;D xsi:type="xsd:double"&gt;2900&lt;/D&gt;&lt;D xsi:type="xsd:double"&gt;1830&lt;/D&gt;&lt;D xsi:type="xsd:double"&gt;1650&lt;/D&gt;&lt;D xsi:type="xsd:double"&gt;1382&lt;/D&gt;&lt;D xsi:type="xsd:double"&gt;1200&lt;/D&gt;&lt;D xsi:type="xsd:double"&gt;1000&lt;/D&gt;&lt;D xsi:type="xsd:double"&gt;617&lt;/D&gt;&lt;D xsi:type="xsd:double"&gt;583&lt;/D&gt;&lt;D xsi:type="xsd:double"&gt;500&lt;/D&gt;&lt;D xsi:type="xsd:double"&gt;300&lt;/D&gt;&lt;D xsi:type="xsd:double"&gt;200&lt;/D&gt;&lt;D xsi:type="xsd:double"&gt;200&lt;/D&gt;&lt;D xsi:type="xsd:double"&gt;100&lt;/D&gt;&lt;D xsi:type="xsd:double"&gt;100&lt;/D&gt;&lt;D xsi:type="xsd:double"&gt;70&lt;/D&gt;&lt;/FQL&gt;&lt;FQL&gt;&lt;Q&gt;ATE-CA^OS_TOP_HLDR_NUMHLDG(ALL,0D,F)&lt;/Q&gt;&lt;R&gt;0&lt;/R&gt;&lt;C&gt;0&lt;/C&gt;&lt;/FQL&gt;&lt;FQL&gt;&lt;Q&gt;ATE-CA^OS_TOP_HLDR_POSCHG(ALL,0D,,MTD,,F,SEC,6M)&lt;/Q&gt;&lt;R&gt;0&lt;/R&gt;&lt;C&gt;0&lt;/C&gt;&lt;/FQL&gt;&lt;FQL&gt;&lt;Q&gt;ABUS-US^OS_TOP_HLDR_POSCHG(ALL,0D,,MTD,,F,SEC,1M)&lt;/Q&gt;&lt;R&gt;56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xsi:type="xsd:double"&gt;0&lt;/D&gt;&lt;/FQL&gt;&lt;FQL&gt;&lt;Q&gt;APS-CA^OS_TOP_HLDR_POS(ALL,0D,,MTD,,F,SEC)&lt;/Q&gt;&lt;R&gt;68&lt;/R&gt;&lt;C&gt;1&lt;/C&gt;&lt;D xsi:type="xsd:double"&gt;6299196&lt;/D&gt;&lt;D xsi:type="xsd:double"&gt;5796482&lt;/D&gt;&lt;D xsi:type="xsd:double"&gt;4022000&lt;/D&gt;&lt;D xsi:type="xsd:double"&gt;3710698&lt;/D&gt;&lt;D xsi:type="xsd:double"&gt;3198927&lt;/D&gt;&lt;D xsi:type="xsd:double"&gt;2918000&lt;/D&gt;&lt;D xsi:type="xsd:double"&gt;1589499&lt;/D&gt;&lt;D xsi:type="xsd:double"&gt;802378&lt;/D&gt;&lt;D xsi:type="xsd:double"&gt;776196&lt;/D&gt;&lt;D xsi:type="xsd:double"&gt;666607&lt;/D&gt;&lt;D xsi:type="xsd:double"&gt;659000&lt;/D&gt;&lt;D xsi:type="xsd:double"&gt;600000&lt;/D&gt;&lt;D xsi:type="xsd:double"&gt;510000&lt;/D&gt;&lt;D xsi:type="xsd:double"&gt;425463&lt;/D&gt;&lt;D xsi:type="xsd:double"&gt;392505&lt;/D&gt;&lt;D xsi:type="xsd:double"&gt;382100&lt;/D&gt;&lt;D xsi:type="xsd:double"&gt;316887&lt;/D&gt;&lt;D xsi:type="xsd:double"&gt;299700&lt;/D&gt;&lt;D xsi:type="xsd:double"&gt;270768&lt;/D&gt;&lt;D xsi:type="xsd:double"&gt;240965&lt;/D&gt;&lt;D xsi:type="xsd:double"&gt;240000&lt;/D&gt;&lt;D xsi:type="xsd:double"&gt;235844&lt;/D&gt;&lt;D xsi:type="xsd:double"&gt;209242&lt;/D&gt;&lt;D xsi:type="xsd:double"&gt;167286&lt;/D&gt;&lt;D xsi:type="xsd:double"&gt;140865&lt;/D&gt;&lt;D xsi:type="xsd:double"&gt;131554&lt;/D&gt;&lt;D xsi:type="xsd:double"&gt;100000&lt;/D&gt;&lt;D xsi:type="xsd:double"&gt;82300&lt;/D&gt;&lt;D xsi:type="xsd:double"&gt;76556&lt;/D&gt;&lt;D xsi:type="xsd:double"&gt;72000&lt;/D&gt;&lt;D xsi:type="xsd:double"&gt;68817&lt;/D&gt;&lt;D xsi:type="xsd:double"&gt;67000&lt;/D&gt;&lt;D xsi:type="xsd:double"&gt;63897&lt;/D&gt;&lt;D xsi:type="xsd:double"&gt;55043&lt;/D&gt;&lt;D xsi:type="xsd:double"&gt;45727&lt;/D&gt;&lt;D xsi:type="xsd:double"&gt;32902&lt;/D&gt;&lt;D xsi:type="xsd:double"&gt;30300&lt;/D&gt;&lt;D xsi:type="xsd:double"&gt;29153&lt;/D&gt;&lt;D xsi:type="xsd:double"&gt;28400&lt;/D&gt;&lt;D xsi:type="xsd:double"&gt;21610&lt;/D&gt;&lt;D xsi:type="xsd:double"&gt;17500&lt;/D&gt;&lt;D xsi:type="xsd:double"&gt;14160&lt;/D&gt;&lt;D xsi:type="xsd:double"&gt;12845&lt;/D&gt;&lt;D xsi:type="xsd:double"&gt;11559&lt;/D&gt;&lt;D xsi:type="xsd:double"&gt;11240&lt;/D&gt;&lt;D xsi:type="xsd:double"&gt;10437&lt;/D&gt;&lt;D xsi:type="xsd:double"&gt;10099&lt;/D&gt;&lt;D xsi:type="xsd:double"&gt;10000&lt;/D&gt;&lt;D xsi:type="xsd:double"&gt;8260&lt;/D&gt;&lt;D xsi:type="xsd:double"&gt;6965&lt;/D&gt;&lt;D xsi:type="xsd:double"&gt;5586&lt;/D&gt;&lt;D xsi:type="xsd:double"&gt;5422&lt;/D&gt;&lt;D xsi:type="xsd:double"&gt;5132&lt;/D&gt;&lt;D xsi:type="xsd:double"&gt;5001&lt;/D&gt;&lt;D xsi:type="xsd:double"&gt;5000&lt;/D&gt;&lt;D xsi:type="xsd:double"&gt;3000&lt;/D&gt;&lt;D xsi:type="xsd:double"&gt;3000&lt;/D&gt;&lt;D xsi:type="xsd:double"&gt;2325&lt;/D&gt;&lt;D xsi:type="xsd:double"&gt;2237&lt;/D&gt;&lt;D xsi:type="xsd:double"&gt;1486&lt;/D&gt;&lt;D xsi:type="xsd:double"&gt;700&lt;/D&gt;&lt;D xsi:type="xsd:double"&gt;522&lt;/D&gt;&lt;D xsi:type="xsd:double"&gt;200&lt;/D&gt;&lt;D xsi:type="xsd:double"&gt;125&lt;/D&gt;&lt;D xsi:type="xsd:double"&gt;29&lt;/D&gt;&lt;D xsi:type="xsd:double"&gt;6&lt;/D&gt;&lt;D xsi:type="xsd:double"&gt;2&lt;/D&gt;&lt;D xsi:type="xsd:double"&gt;2&lt;/D&gt;&lt;/FQL&gt;&lt;FQL&gt;&lt;Q&gt;AQS-CA^OS_TOP_HLDR_POS(ALL,0D,,MTD,,F,SEC)&lt;/Q&gt;&lt;R&gt;0&lt;/R&gt;&lt;C&gt;0&lt;/C&gt;&lt;/FQL&gt;&lt;FQL&gt;&lt;Q&gt;ARCH-CA^OS_TOP_HLDR_POS(ALL,0D,,MTD,,F,SEC)&lt;/Q&gt;&lt;R&gt;0&lt;/R&gt;&lt;C&gt;0&lt;/C&gt;&lt;/FQL&gt;&lt;FQL&gt;&lt;Q&gt;ASG-CA^OS_TOP_HLDR_POS(ALL,0D,,MTD,,F,SEC)&lt;/Q&gt;&lt;R&gt;1&lt;/R&gt;&lt;C&gt;1&lt;/C&gt;&lt;D xsi:type="xsd:double"&gt;255000&lt;/D&gt;&lt;/FQL&gt;&lt;FQL&gt;&lt;Q&gt;ASP-CA^OS_TOP_HLDR_POS(ALL,0D,,MTD,,F,SEC)&lt;/Q&gt;&lt;R&gt;0&lt;/R&gt;&lt;C&gt;0&lt;/C&gt;&lt;/FQL&gt;&lt;FQL&gt;&lt;Q&gt;ATE-CA^OS_TOP_HLDR_POS(ALL,0D,,MTD,,F,SEC)&lt;/Q&gt;&lt;R&gt;0&lt;/R&gt;&lt;C&gt;0&lt;/C&gt;&lt;/FQL&gt;&lt;FQL&gt;&lt;Q&gt;AUP-CA^OS_TOP_HLDR_POS(ALL,0D,,MTD,,F,SEC)&lt;/Q&gt;&lt;R&gt;165&lt;/R&gt;&lt;C&gt;1&lt;/C&gt;&lt;D xsi:type="xsd:double"&gt;9763920&lt;/D&gt;&lt;D xsi:type="xsd:double"&gt;6909374&lt;/D&gt;&lt;D xsi:type="xsd:double"&gt;4669343&lt;/D&gt;&lt;D xsi:type="xsd:double"&gt;4434463&lt;/D&gt;&lt;D xsi:type="xsd:double"&gt;3538295&lt;/D&gt;&lt;D xsi:type="xsd:double"&gt;1725000&lt;/D&gt;&lt;D xsi:type="xsd:double"&gt;1701929&lt;/D&gt;&lt;D xsi:type="xsd:double"&gt;1615882&lt;/D&gt;&lt;D xsi:type="xsd:double"&gt;1606737&lt;/D&gt;&lt;D xsi:type="xsd:double"&gt;1438800&lt;/D&gt;&lt;D xsi:type="xsd:double"&gt;1336547&lt;/D&gt;&lt;D xsi:type="xsd:double"&gt;1259600&lt;/D&gt;&lt;D xsi:type="xsd:double"&gt;1258386&lt;/D&gt;&lt;D xsi:type="xsd:double"&gt;1098451&lt;/D&gt;&lt;D xsi:type="xsd:double"&gt;1077570&lt;/D&gt;&lt;D xsi:type="xsd:double"&gt;998844&lt;/D&gt;&lt;D xsi:type="xsd:double"&gt;922795&lt;/D&gt;&lt;D xsi:type="xsd:double"&gt;770000&lt;/D&gt;&lt;D xsi:type="xsd:double"&gt;750000&lt;/D&gt;&lt;D xsi:type="xsd:double"&gt;610282&lt;/D&gt;&lt;D xsi:type="xsd:double"&gt;462680&lt;/D&gt;&lt;D xsi:type="xsd:double"&gt;441303&lt;/D&gt;&lt;D xsi:type="xsd:double"&gt;410000&lt;/D&gt;&lt;D xsi:type="xsd:double"&gt;408096&lt;/D&gt;&lt;D xsi:type="xsd:double"&gt;400000&lt;/D&gt;&lt;D xsi:type="xsd:double"&gt;400000&lt;/D&gt;&lt;D xsi:type="xsd:double"&gt;400000&lt;/D&gt;&lt;D xsi:type="xsd:double"&gt;327691&lt;/D&gt;&lt;D xsi:type="xsd:double"&gt;321458&lt;/D&gt;&lt;D xsi:type="xsd:double"&gt;218771&lt;/D&gt;&lt;D xsi:type="xsd:double"&gt;218274&lt;/D&gt;&lt;D xsi:type="xsd:double"&gt;196438&lt;/D&gt;&lt;D xsi:type="xsd:double"&gt;195765&lt;/D&gt;&lt;D xsi:type="xsd:double"&gt;192853&lt;/D&gt;&lt;D xsi:type="xsd:double"&gt;187608&lt;/D&gt;&lt;D xsi:type="xsd:double"&gt;157400&lt;/D&gt;&lt;D xsi:type="xsd:double"&gt;157128&lt;/D&gt;&lt;D xsi:type="xsd:double"&gt;147614&lt;/D&gt;&lt;D xsi:type="xsd:double"&gt;146697&lt;/D&gt;&lt;D xsi:type="xsd:double"&gt;122638&lt;/D&gt;&lt;D xsi:type="xsd:double"&gt;120288&lt;/D&gt;&lt;D xsi:type="xsd:double"&gt;117961&lt;/D&gt;&lt;D xsi:type="xsd:double"&gt;99100&lt;/D&gt;&lt;D xsi:type="xsd:double"&gt;98913&lt;/D&gt;&lt;D xsi:type="xsd:double"&gt;96907&lt;/D&gt;&lt;D xsi:type="xsd:double"&gt;95963&lt;/D&gt;&lt;D xsi:type="xsd:double"&gt;93085&lt;/D&gt;&lt;D xsi:type="xsd:double"&gt;91481&lt;/D&gt;&lt;D xsi:type="xsd:double"&gt;90788&lt;/D&gt;&lt;D xsi:type="xsd:double"&gt;88162&lt;/D&gt;&lt;D xsi:type="xsd:double"&gt;83572&lt;/D&gt;&lt;D xsi:type="xsd:double"&gt;82959&lt;/D&gt;&lt;D xsi:type="xsd:double"&gt;80800&lt;/D&gt;&lt;D xsi:type="xsd:double"&gt;75622&lt;/D&gt;&lt;D xsi:type="xsd:double"&gt;73800&lt;/D&gt;&lt;D xsi:type="xsd:double"&gt;70092&lt;/D&gt;&lt;D xsi:type="xsd:double"&gt;68500&lt;/D&gt;&lt;D xsi:type="xsd:double"&gt;66000&lt;/D&gt;&lt;D xsi:type="xsd:double"&gt;63633&lt;/D&gt;&lt;D xsi:type="xsd:double"&gt;62586&lt;/D&gt;&lt;D xsi:type="xsd:double"&gt;61822&lt;/D&gt;&lt;D xsi:type="xsd:double"&gt;60053&lt;/D&gt;&lt;D xsi:type="xsd:double"&gt;56000&lt;/D&gt;&lt;D xsi:type="xsd:double"&gt;54902&lt;/D&gt;&lt;D xsi:type="xsd:double"&gt;46900&lt;/D&gt;&lt;D xsi:type="xsd:double"&gt;45087&lt;/D&gt;&lt;D xsi:type="xsd:double"&gt;42500&lt;/D&gt;&lt;D xsi:type="xsd:double"&gt;41495&lt;/D&gt;&lt;D xsi:type="xsd:double"&gt;40509&lt;/D&gt;&lt;D xsi:type="xsd:double"&gt;39857&lt;/D&gt;&lt;D xsi:type="xsd:double"&gt;39500&lt;/D&gt;&lt;D xsi:type="xsd:double"&gt;37440&lt;/D&gt;&lt;D xsi:type="xsd:double"&gt;36178&lt;/D&gt;&lt;D xsi:type="xsd:double"&gt;35500&lt;/D&gt;&lt;D xsi:type="xsd:double"&gt;35084&lt;/D&gt;&lt;D xsi:type="xsd:double"&gt;34387&lt;/D&gt;&lt;D xsi:type="xsd:double"&gt;34200&lt;/D&gt;&lt;D xsi:type="xsd:double"&gt;33475&lt;/D&gt;&lt;D xsi:type="xsd:double"&gt;31890&lt;/D&gt;&lt;D xsi:type="xsd:double"&gt;30000&lt;/D&gt;&lt;D xsi:type="xsd:double"&gt;28900&lt;/D&gt;&lt;D xsi:type="xsd:double"&gt;26559&lt;/D&gt;&lt;D xsi:type="xsd:double"&gt;25709&lt;/D&gt;&lt;D xsi:type="xsd:double"&gt;24599&lt;/D&gt;&lt;D xsi:type="xsd:double"&gt;24559&lt;/D&gt;&lt;D xsi:type="xsd:double"&gt;24300&lt;/D&gt;&lt;D xsi:type="xsd:double"&gt;23200&lt;/D&gt;&lt;D xsi:type="xsd:double"&gt;20326&lt;/D&gt;&lt;D xsi:type="xsd:double"&gt;18584&lt;/D&gt;&lt;D xsi:type="xsd:double"&gt;18125&lt;/D&gt;&lt;D xsi:type="xsd:double"&gt;17016&lt;/D&gt;&lt;D xsi:type="xsd:double"&gt;15500&lt;/D&gt;&lt;D xsi:type="xsd:double"&gt;15100&lt;/D&gt;&lt;D xsi:type="xsd:double"&gt;14763&lt;/D&gt;&lt;D xsi:type="xsd:double"&gt;13379&lt;/D&gt;&lt;D xsi:type="xsd:double"&gt;12750&lt;/D&gt;&lt;D xsi:type="xsd:double"&gt;12500&lt;/D&gt;&lt;D xsi:type="xsd:double"&gt;12422&lt;/D&gt;&lt;D xsi:type="xsd:double"&gt;11850&lt;/D&gt;&lt;D xsi:type="xsd:double"&gt;11222&lt;/D&gt;&lt;D xsi:type="xsd:double"&gt;10861&lt;/D&gt;&lt;D xsi:type="xsd:double"&gt;10787&lt;/D&gt;&lt;D xsi:type="xsd:double"&gt;10700&lt;/D&gt;&lt;D xsi:type="xsd:double"&gt;10433&lt;/D&gt;&lt;D xsi:type="xsd:double"&gt;10106&lt;/D&gt;&lt;D xsi:type="xsd:double"&gt;10000&lt;/D&gt;&lt;D xsi:type="xsd:double"&gt;8820&lt;/D&gt;&lt;D xsi:type="xsd:double"&gt;8718&lt;/D&gt;&lt;D xsi:type="xsd:double"&gt;8200&lt;/D&gt;&lt;D xsi:type="xsd:double"&gt;8100&lt;/D&gt;&lt;D xsi:type="xsd:double"&gt;7340&lt;/D&gt;&lt;D xsi:type="xsd:double"&gt;7300&lt;/D&gt;&lt;D xsi:type="xsd:double"&gt;6926&lt;/D&gt;&lt;D xsi:type="xsd:double"&gt;6850&lt;/D&gt;&lt;D xsi:type="xsd:double"&gt;6586&lt;/D&gt;&lt;D xsi:type="xsd:double"&gt;6500&lt;/D&gt;&lt;D xsi:type="xsd:double"&gt;6317&lt;/D&gt;&lt;D xsi:type="xsd:double"&gt;6237&lt;/D&gt;&lt;D xsi:type="xsd:double"&gt;6108&lt;/D&gt;&lt;D xsi:type="xsd:double"&gt;6104&lt;/D&gt;&lt;D xsi:type="xsd:double"&gt;5974&lt;/D&gt;&lt;D xsi:type="xsd:double"&gt;4923&lt;/D&gt;&lt;D xsi:type="xsd:double"&gt;4800&lt;/D&gt;&lt;D xsi:type="xsd:double"&gt;4800&lt;/D&gt;&lt;D xsi:type="xsd:double"&gt;4441&lt;/D&gt;&lt;D xsi:type="xsd:double"&gt;4088&lt;/D&gt;&lt;D xsi:type="xsd:double"&gt;3802&lt;/D&gt;&lt;D xsi:type="xsd:double"&gt;3711&lt;/D&gt;&lt;D xsi:type="xsd:double"&gt;3651&lt;/D&gt;&lt;D xsi:type="xsd:double"&gt;3650&lt;/D&gt;&lt;D xsi:type="xsd:double"&gt;3600&lt;/D&gt;&lt;D xsi:type="xsd:double"&gt;3571&lt;/D&gt;&lt;D xsi:type="xsd:double"&gt;3325&lt;/D&gt;&lt;D xsi:type="xsd:double"&gt;2886&lt;/D&gt;&lt;D xsi:type="xsd:double"&gt;2800&lt;/D&gt;&lt;D xsi:type="xsd:double"&gt;2650&lt;/D&gt;&lt;D xsi:type="xsd:double"&gt;2512&lt;/D&gt;&lt;D xsi:type="xsd:double"&gt;2392&lt;/D&gt;&lt;D xsi:type="xsd:double"&gt;2042&lt;/D&gt;&lt;D xsi:type="xsd:double"&gt;2000&lt;/D&gt;&lt;D xsi:type="xsd:double"&gt;2000&lt;/D&gt;&lt;D xsi:type="xsd:double"&gt;2000&lt;/D&gt;&lt;D xsi:type="xsd:double"&gt;2000&lt;/D&gt;&lt;D xsi:type="xsd:double"&gt;1955&lt;/D&gt;&lt;D xsi:type="xsd:double"&gt;1427&lt;/D&gt;&lt;D xsi:type="xsd:double"&gt;1228&lt;/D&gt;&lt;D xsi:type="xsd:double"&gt;1000&lt;/D&gt;&lt;D xsi:type="xsd:double"&gt;801&lt;/D&gt;&lt;D xsi:type="xsd:double"&gt;737&lt;/D&gt;&lt;D xsi:type="xsd:double"&gt;640&lt;/D&gt;&lt;D xsi:type="xsd:double"&gt;629&lt;/D&gt;&lt;D xsi:type="xsd:double"&gt;600&lt;/D&gt;&lt;D xsi:type="xsd:double"&gt;596&lt;/D&gt;&lt;D xsi:type="xsd:double"&gt;563&lt;/D&gt;&lt;D xsi:type="xsd:double"&gt;500&lt;/D&gt;&lt;D xsi:type="xsd:double"&gt;500&lt;/D&gt;&lt;D xsi:type="xsd:double"&gt;450&lt;/D&gt;&lt;D xsi:type="xsd:double"&gt;350&lt;/D&gt;&lt;D xsi:type="xsd:double"&gt;300&lt;/D&gt;&lt;D xsi:type="xsd:double"&gt;300&lt;/D&gt;&lt;D xsi:type="xsd:double"&gt;120&lt;/D&gt;&lt;D xsi:type="xsd:double"&gt;100&lt;/D&gt;&lt;D xsi:type="xsd:double"&gt;85&lt;/D&gt;&lt;D xsi:type="xsd:double"&gt;25&lt;/D&gt;&lt;D xsi:type="xsd:double"&gt;20&lt;/D&gt;&lt;/FQL&gt;&lt;FQL&gt;&lt;Q&gt;BCT-CA^OS_TOP_HLDR_POS(ALL,0D,,MTD,,F,SEC)&lt;/Q&gt;&lt;R&gt;0&lt;/R&gt;&lt;C&gt;0&lt;/C&gt;&lt;/FQL&gt;&lt;FQL&gt;&lt;Q&gt;BHC-US^OS_TOP_HLDR_POS(ALL,0D,,MTD,,F,SEC)&lt;/Q&gt;&lt;R&gt;479&lt;/R&gt;&lt;C&gt;1&lt;/C&gt;&lt;D xsi:type="xsd:double"&gt;32986265&lt;/D&gt;&lt;D xsi:type="xsd:double"&gt;25839035&lt;/D&gt;&lt;D xsi:type="xsd:double"&gt;18024830&lt;/D&gt;&lt;D xsi:type="xsd:double"&gt;17931594&lt;/D&gt;&lt;D xsi:type="xsd:double"&gt;13402349&lt;/D&gt;&lt;D xsi:type="xsd:double"&gt;9542316&lt;/D&gt;&lt;D xsi:type="xsd:double"&gt;8644507&lt;/D&gt;&lt;D xsi:type="xsd:double"&gt;5351567&lt;/D&gt;&lt;D xsi:type="xsd:double"&gt;4565437&lt;/D&gt;&lt;D xsi:type="xsd:double"&gt;4340376&lt;/D&gt;&lt;D xsi:type="xsd:double"&gt;4245000&lt;/D&gt;&lt;D xsi:type="xsd:double"&gt;3844567&lt;/D&gt;&lt;D xsi:type="xsd:double"&gt;3819630&lt;/D&gt;&lt;D xsi:type="xsd:double"&gt;3630324&lt;/D&gt;&lt;D xsi:type="xsd:double"&gt;3504245&lt;/D&gt;&lt;D xsi:type="xsd:double"&gt;3429620&lt;/D&gt;&lt;D xsi:type="xsd:double"&gt;3288476&lt;/D&gt;&lt;D xsi:type="xsd:double"&gt;3048163&lt;/D&gt;&lt;D xsi:type="xsd:double"&gt;2860370&lt;/D&gt;&lt;D xsi:type="xsd:double"&gt;2703931&lt;/D&gt;&lt;D xsi:type="xsd:double"&gt;2514611&lt;/D&gt;&lt;D xsi:type="xsd:double"&gt;2399880&lt;/D&gt;&lt;D xsi:type="xsd:double"&gt;2353000&lt;/D&gt;&lt;D xsi:type="xsd:double"&gt;2148462&lt;/D&gt;&lt;D xsi:type="xsd:double"&gt;1997325&lt;/D&gt;&lt;D xsi:type="xsd:double"&gt;1956992&lt;/D&gt;&lt;D xsi:type="xsd:double"&gt;1861684&lt;/D&gt;&lt;D xsi:type="xsd:double"&gt;1808047&lt;/D&gt;&lt;D xsi:type="xsd:double"&gt;1621857&lt;/D&gt;&lt;D xsi:type="xsd:double"&gt;1619007&lt;/D&gt;&lt;D xsi:type="xsd:double"&gt;1607855&lt;/D&gt;&lt;D xsi:type="xsd:double"&gt;1588900&lt;/D&gt;&lt;D xsi:type="xsd:double"&gt;1575358&lt;/D&gt;&lt;D xsi:type="xsd:double"&gt;1558992&lt;/D&gt;&lt;D xsi:type="xsd:double"&gt;1483361&lt;/D&gt;&lt;D xsi:type="xsd:double"&gt;1387181&lt;/D&gt;&lt;D xsi:type="xsd:double"&gt;1373898&lt;/D&gt;&lt;D xsi:type="xsd:double"&gt;1341190&lt;/D&gt;&lt;D xsi:type="xsd:double"&gt;1312000&lt;/D&gt;&lt;D xsi:type="xsd:double"&gt;1243960&lt;/D&gt;&lt;D xsi:type="xsd:double"&gt;1225900&lt;/D&gt;&lt;D xsi:type="xsd:double"&gt;1213928&lt;/D&gt;&lt;D xsi:type="xsd:double"&gt;1165779&lt;/D&gt;&lt;D xsi:type="xsd:double"&gt;1137677&lt;/D&gt;&lt;D xsi:type="xsd:double"&gt;1084205&lt;/D&gt;&lt;D xsi:type="xsd:double"&gt;967252&lt;/D&gt;&lt;D xsi:type="xsd:double"&gt;961559&lt;/D&gt;&lt;D xsi:type="xsd:double"&gt;950922&lt;/D&gt;&lt;D xsi:type="xsd:double"&gt;897617&lt;/D&gt;&lt;D xsi:type="xsd:double"&gt;854800&lt;/D&gt;&lt;D xsi:type="xsd:double"&gt;842315&lt;/D&gt;&lt;D xsi:type="xsd:double"&gt;830062&lt;/D&gt;&lt;D xsi:type="xsd:double"&gt;828253&lt;/D&gt;&lt;D xsi:type="xsd:double"&gt;827308&lt;/D&gt;&lt;D xsi:type="xsd:double"&gt;817173&lt;/D&gt;&lt;D xsi:type="xsd:double"&gt;764427&lt;/D&gt;&lt;D xsi:type="xsd:double"&gt;710357&lt;/D&gt;&lt;D xsi:type="xsd:double"&gt;681668&lt;/D&gt;&lt;D xsi:type="xsd:double"&gt;675345&lt;/D&gt;&lt;D xsi:type="xsd:double"&gt;620296&lt;/D&gt;&lt;D xsi:type="xsd:double"&gt;612903&lt;/D&gt;&lt;D xsi:type="xsd:double"&gt;522645&lt;/D&gt;&lt;D xsi:type="xsd:double"&gt;512877&lt;/D&gt;&lt;D xsi:type="xsd:double"&gt;507300&lt;/D&gt;&lt;D xsi:type="xsd:double"&gt;506054&lt;/D&gt;&lt;D xsi:type="xsd:double"&gt;500681&lt;/D&gt;&lt;D xsi:type="xsd:double"&gt;497780&lt;/D&gt;&lt;D xsi:type="xsd:double"&gt;490031&lt;/D&gt;&lt;D xsi:type="xsd:double"&gt;483137&lt;/D&gt;&lt;D xsi:type="xsd:double"&gt;479000&lt;/D&gt;&lt;D xsi:type="xsd:double"&gt;471196&lt;/D&gt;&lt;D xsi:type="xsd:double"&gt;460055&lt;/D&gt;&lt;D xsi:type="xsd:double"&gt;456484&lt;/D&gt;&lt;D xsi:type="xsd:double"&gt;440000&lt;/D&gt;&lt;D xsi:type="xsd:double"&gt;400000&lt;/D&gt;&lt;D xsi:type="xsd:double"&gt;395000&lt;/D&gt;&lt;D xsi:type="xsd:double"&gt;389896&lt;/D&gt;&lt;D xsi:type="xsd:double"&gt;384051&lt;/D&gt;&lt;D xsi:type="xsd:double"&gt;366164&lt;/D&gt;&lt;D xsi:type="xsd:double"&gt;355839&lt;/D&gt;&lt;D xsi:type="xsd:double"&gt;342910&lt;/D&gt;&lt;D xsi:type="xsd:double"&gt;341830&lt;/D&gt;&lt;D xsi:type="xsd:double"&gt;339991&lt;/D&gt;&lt;D xsi:type="xsd:double"&gt;331898&lt;/D&gt;&lt;D xsi:type="xsd:double"&gt;329000&lt;/D&gt;&lt;D xsi:type="xsd:double"&gt;319036&lt;/D&gt;&lt;D xsi:type="xsd:double"&gt;313690&lt;/D&gt;&lt;D xsi:type="xsd:double"&gt;312158&lt;/D&gt;&lt;D xsi:type="xsd:double"&gt;299330&lt;/D&gt;&lt;D xsi:type="xsd:double"&gt;293047&lt;/D&gt;&lt;D xsi:type="xsd:double"&gt;289413&lt;/D&gt;&lt;D xsi:type="xsd:double"&gt;281159&lt;/D&gt;&lt;D xsi:type="xsd:double"&gt;276401&lt;/D&gt;&lt;D xsi:type="xsd:double"&gt;275584&lt;/D&gt;&lt;D xsi:type="xsd:double"&gt;267478&lt;/D&gt;&lt;D xsi:type="xsd:double"&gt;262548&lt;/D&gt;&lt;D xsi:type="xsd:double"&gt;254235&lt;/D&gt;&lt;D xsi:type="xsd:double"&gt;254221&lt;/D&gt;&lt;D xsi:type="xsd:double"&gt;251617&lt;/D&gt;&lt;D xsi:type="xsd:double"&gt;249831&lt;/D&gt;&lt;D xsi:type="xsd:double"&gt;246217&lt;/D&gt;&lt;D xsi:type="xsd:double"&gt;243059&lt;/D&gt;&lt;D xsi:type="xsd:double"&gt;241757&lt;/D&gt;&lt;D xsi:type="xsd:double"&gt;239122&lt;/D&gt;&lt;D xsi:type="xsd:double"&gt;237561&lt;/D&gt;&lt;D xsi:type="xsd:double"&gt;229449&lt;/D&gt;&lt;D xsi:type="xsd:double"&gt;228914&lt;/D&gt;&lt;D xsi:type="xsd:double"&gt;226063&lt;/D&gt;&lt;D xsi:type="xsd:double"&gt;224165&lt;/D&gt;&lt;D xsi:type="xsd:double"&gt;218404&lt;/D&gt;&lt;D xsi:type="xsd:double"&gt;217828&lt;/D&gt;&lt;D xsi:type="xsd:double"&gt;216581&lt;/D&gt;&lt;D xsi:type="xsd:double"&gt;213554&lt;/D&gt;&lt;D xsi:type="xsd:double"&gt;207334&lt;/D&gt;&lt;D xsi:type="xsd:double"&gt;206509&lt;/D&gt;&lt;D xsi:type="xsd:double"&gt;204131&lt;/D&gt;&lt;D xsi:type="xsd:double"&gt;203618&lt;/D&gt;&lt;D xsi:type="xsd:double"&gt;201713&lt;/D&gt;&lt;D xsi:type="xsd:double"&gt;199706&lt;/D&gt;&lt;D xsi:type="xsd:double"&gt;198000&lt;/D&gt;&lt;D xsi:type="xsd:double"&gt;194900&lt;/D&gt;&lt;D xsi:type="xsd:double"&gt;193175&lt;/D&gt;&lt;D xsi:type="xsd:double"&gt;191836&lt;/D&gt;&lt;D xsi:type="xsd:double"&gt;165661&lt;/D&gt;&lt;D xsi:type="xsd:double"&gt;165030&lt;/D&gt;&lt;D xsi:type="xsd:double"&gt;163406&lt;/D&gt;&lt;D xsi:type="xsd:double"&gt;161700&lt;/D&gt;&lt;D xsi:type="xsd:double"&gt;154263&lt;/D&gt;&lt;D xsi:type="xsd:double"&gt;153038&lt;/D&gt;&lt;D xsi:type="xsd:double"&gt;152469&lt;/D&gt;&lt;D xsi:type="xsd:double"&gt;143050&lt;/D&gt;&lt;D xsi:type="xsd:double"&gt;141468&lt;/D&gt;&lt;D xsi:type="xsd:double"&gt;134275&lt;/D&gt;&lt;D xsi:type="xsd:double"&gt;130780&lt;/D&gt;&lt;D xsi:type="xsd:double"&gt;129998&lt;/D&gt;&lt;D xsi:type="xsd:double"&gt;127300&lt;/D&gt;&lt;D xsi:type="xsd:double"&gt;126414&lt;/D&gt;&lt;D xsi:type="xsd:double"&gt;122932&lt;/D&gt;&lt;D xsi:type="xsd:double"&gt;120664&lt;/D&gt;&lt;D xsi:type="xsd:double"&gt;118412&lt;/D&gt;&lt;D xsi:type="xsd:double"&gt;115484&lt;/D&gt;&lt;D xsi:type="xsd:double"&gt;113264&lt;/D&gt;&lt;D xsi:type="xsd:double"&gt;113257&lt;/D&gt;&lt;D xsi:type="xsd:double"&gt;112120&lt;/D&gt;&lt;D xsi:type="xsd:double"&gt;111498&lt;/D&gt;&lt;D xsi:type="xsd:double"&gt;108800&lt;/D&gt;&lt;D xsi:type="xsd:double"&gt;108676&lt;/D&gt;&lt;D xsi:type="xsd:double"&gt;105700&lt;/D&gt;&lt;D xsi:type="xsd:double"&gt;105279&lt;/D&gt;&lt;D xsi:type="xsd:double"&gt;104601&lt;/D&gt;&lt;D xsi:type="xsd:double"&gt;102130&lt;/D&gt;&lt;D xsi:type="xsd:double"&gt;100000&lt;/D&gt;&lt;D xsi:type="xsd:double"&gt;100000&lt;/D&gt;&lt;D xsi:type="xsd:double"&gt;99525&lt;/D&gt;&lt;D xsi:type="xsd:double"&gt;96685&lt;/D&gt;&lt;D xsi:type="xsd:double"&gt;96670&lt;/D&gt;&lt;D xsi:type="xsd:double"&gt;95903&lt;/D&gt;&lt;D xsi:type="xsd:double"&gt;95713&lt;/D&gt;&lt;D xsi:type="xsd:double"&gt;95651&lt;/D&gt;&lt;D xsi:type="xsd:double"&gt;95041&lt;/D&gt;&lt;D xsi:type="xsd:double"&gt;94616&lt;/D&gt;&lt;D xsi:type="xsd:double"&gt;92900&lt;/D&gt;&lt;D xsi:type="xsd:double"&gt;92817&lt;/D&gt;&lt;D xsi:type="xsd:double"&gt;92339&lt;/D&gt;&lt;D xsi:type="xsd:double"&gt;92032&lt;/D&gt;&lt;D xsi:type="xsd:double"&gt;91646&lt;/D&gt;&lt;D xsi:type="xsd:double"&gt;90008&lt;/D&gt;&lt;D xsi:type="xsd:double"&gt;89950&lt;/D&gt;&lt;D xsi:type="xsd:double"&gt;86470&lt;/D&gt;&lt;D xsi:type="xsd:double"&gt;85963&lt;/D&gt;&lt;D xsi:type="xsd:double"&gt;85888&lt;/D&gt;&lt;D xsi:type="xsd:double"&gt;85302&lt;/D&gt;&lt;D xsi:type="xsd:double"&gt;85000&lt;/D&gt;&lt;D xsi:type="xsd:double"&gt;84131&lt;/D&gt;&lt;D xsi:type="xsd:double"&gt;81443&lt;/D&gt;&lt;D xsi:type="xsd:double"&gt;81137&lt;/D&gt;&lt;D xsi:type="xsd:double"&gt;81134&lt;/D&gt;&lt;D xsi:type="xsd:double"&gt;79681&lt;/D&gt;&lt;D xsi:type="xsd:double"&gt;79553&lt;/D&gt;&lt;D xsi:type="xsd:double"&gt;76044&lt;/D&gt;&lt;D xsi:type="xsd:double"&gt;76000&lt;/D&gt;&lt;D xsi:type="xsd:double"&gt;75694&lt;/D&gt;&lt;D xsi:type="xsd:double"&gt;75197&lt;/D&gt;&lt;D xsi:type="xsd:double"&gt;74764&lt;/D&gt;&lt;D xsi:type="xsd:double"&gt;73875&lt;/D&gt;&lt;D xsi:type="xsd:double"&gt;70576&lt;/D&gt;&lt;D xsi:type="xsd:double"&gt;69157&lt;/D&gt;&lt;D xsi:type="xsd:double"&gt;66259&lt;/D&gt;&lt;D xsi:type="xsd:double"&gt;66226&lt;/D&gt;&lt;D xsi:type="xsd:double"&gt;65030&lt;/D&gt;&lt;D xsi:type="xsd:double"&gt;64875&lt;/D&gt;&lt;D xsi:type="xsd:double"&gt;64203&lt;/D&gt;&lt;D xsi:type="xsd:double"&gt;62600&lt;/D&gt;&lt;D xsi:type="xsd:double"&gt;62058&lt;/D&gt;&lt;D xsi:type="xsd:double"&gt;59690&lt;/D&gt;&lt;D xsi:type="xsd:double"&gt;59399&lt;/D&gt;&lt;D xsi:type="xsd:double"&gt;57957&lt;/D&gt;&lt;D xsi:type="xsd:double"&gt;57871&lt;/D&gt;&lt;D xsi:type="xsd:double"&gt;57776&lt;/D&gt;&lt;D xsi:type="xsd:double"&gt;57274&lt;/D&gt;&lt;D xsi:type="xsd:double"&gt;55600&lt;/D&gt;&lt;D xsi:type="xsd:double"&gt;55124&lt;/D&gt;&lt;D xsi:type="xsd:double"&gt;54982&lt;/D&gt;&lt;D xsi:type="xsd:double"&gt;54965&lt;/D&gt;&lt;D xsi:type="xsd:double"&gt;50272&lt;/D&gt;&lt;D xsi:type="xsd:double"&gt;48000&lt;/D&gt;&lt;D xsi:type="xsd:double"&gt;46947&lt;/D&gt;&lt;D xsi:type="xsd:double"&gt;46095&lt;/D&gt;&lt;D xsi:type="xsd:double"&gt;45000&lt;/D&gt;&lt;D xsi:type="xsd:double"&gt;44836&lt;/D&gt;&lt;D xsi:type="xsd:double"&gt;44700&lt;/D&gt;&lt;D xsi:type="xsd:double"&gt;44590&lt;/D&gt;&lt;D xsi:type="xsd:double"&gt;44266&lt;/D&gt;&lt;D xsi:type="xsd:double"&gt;44220&lt;/D&gt;&lt;D xsi:type="xsd:double"&gt;43300&lt;/D&gt;&lt;D xsi:type="xsd:double"&gt;43152&lt;/D&gt;&lt;D xsi:type="xsd:double"&gt;42344&lt;/D&gt;&lt;D xsi:type="xsd:double"&gt;42262&lt;/D&gt;&lt;D xsi:type="xsd:double"&gt;41938&lt;/D&gt;&lt;D xsi:type="xsd:double"&gt;41600&lt;/D&gt;&lt;D xsi:type="xsd:double"&gt;41463&lt;/D&gt;&lt;D xsi:type="xsd:double"&gt;39500&lt;/D&gt;&lt;D xsi:type="xsd:double"&gt;39495&lt;/D&gt;&lt;D xsi:type="xsd:double"&gt;39430&lt;/D&gt;&lt;D xsi:type="xsd:double"&gt;38651&lt;/D&gt;&lt;D xsi:type="xsd:double"&gt;38307&lt;/D&gt;&lt;D xsi:type="xsd:double"&gt;37654&lt;/D&gt;&lt;D xsi:type="xsd:double"&gt;37500&lt;/D&gt;&lt;D xsi:type="xsd:double"&gt;37000&lt;/D&gt;&lt;D xsi:type="xsd:double"&gt;35619&lt;/D&gt;&lt;D xsi:type="xsd:double"&gt;35253&lt;/D&gt;&lt;D xsi:type="xsd:double"&gt;35000&lt;/D&gt;&lt;D xsi:type="xsd:double"&gt;34458&lt;/D&gt;&lt;D xsi:type="xsd:double"&gt;33721&lt;/D&gt;&lt;D xsi:type="xsd:double"&gt;32634&lt;/D&gt;&lt;D xsi:type="xsd:double"&gt;31683&lt;/D&gt;&lt;D xsi:type="xsd:double"&gt;31050&lt;/D&gt;&lt;D xsi:type="xsd:double"&gt;30671&lt;/D&gt;&lt;D xsi:type="xsd:double"&gt;30000&lt;/D&gt;&lt;D xsi:type="xsd:double"&gt;29941&lt;/D&gt;&lt;D xsi:type="xsd:double"&gt;29918&lt;/D&gt;&lt;D xsi:type="xsd:double"&gt;28838&lt;/D&gt;&lt;D xsi:type="xsd:double"&gt;28100&lt;/D&gt;&lt;D xsi:type="xsd:double"&gt;27456&lt;/D&gt;&lt;D xsi:type="xsd:double"&gt;26915&lt;/D&gt;&lt;D xsi:type="xsd:double"&gt;26859&lt;/D&gt;&lt;D xsi:type="xsd:double"&gt;26717&lt;/D&gt;&lt;D xsi:type="xsd:double"&gt;26460&lt;/D&gt;&lt;D xsi:type="xsd:double"&gt;25450&lt;/D&gt;&lt;D xsi:type="xsd:double"&gt;25268&lt;/D&gt;&lt;D xsi:type="xsd:double"&gt;25000&lt;/D&gt;&lt;D xsi:type="xsd:double"&gt;25000&lt;/D&gt;&lt;D xsi:type="xsd:double"&gt;24400&lt;/D&gt;&lt;D xsi:type="xsd:double"&gt;23956&lt;/D&gt;&lt;D xsi:type="xsd:double"&gt;23924&lt;/D&gt;&lt;D xsi:type="xsd:double"&gt;23495&lt;/D&gt;&lt;D xsi:type="xsd:double"&gt;23290&lt;/D&gt;&lt;D xsi:type="xsd:double"&gt;22600&lt;/D&gt;&lt;D xsi:type="xsd:double"&gt;22238&lt;/D&gt;&lt;D xsi:type="xsd:double"&gt;22043&lt;/D&gt;&lt;D xsi:type="xsd:double"&gt;21472&lt;/D&gt;&lt;D xsi:type="xsd:double"&gt;20971&lt;/D&gt;&lt;D xsi:type="xsd:double"&gt;20854&lt;/D&gt;&lt;D xsi:type="xsd:double"&gt;20717&lt;/D&gt;&lt;D xsi:type="xsd:double"&gt;20463&lt;/D&gt;&lt;D xsi:type="xsd:double"&gt;19625&lt;/D&gt;&lt;D xsi:type="xsd:double"&gt;19585&lt;/D&gt;&lt;D xsi:type="xsd:double"&gt;19358&lt;/D&gt;&lt;D xsi:type="xsd:double"&gt;19164&lt;/D&gt;&lt;D xsi:type="xsd:double"&gt;18587&lt;/D&gt;&lt;D xsi:type="xsd:double"&gt;18565&lt;/D&gt;&lt;D xsi:type="xsd:double"&gt;18192&lt;/D&gt;&lt;D xsi:type="xsd:double"&gt;17742&lt;/D&gt;&lt;D xsi:type="xsd:double"&gt;17556&lt;/D&gt;&lt;D xsi:type="xsd:double"&gt;17311&lt;/D&gt;&lt;D xsi:type="xsd:double"&gt;16745&lt;/D&gt;&lt;D xsi:type="xsd:double"&gt;16738&lt;/D&gt;&lt;D xsi:type="xsd:double"&gt;16518&lt;/D&gt;&lt;D xsi:type="xsd:double"&gt;16413&lt;/D&gt;&lt;D xsi:type="xsd:double"&gt;16315&lt;/D&gt;&lt;D xsi:type="xsd:double"&gt;16302&lt;/D&gt;&lt;D xsi:type="xsd:double"&gt;16113&lt;/D&gt;&lt;D xsi:type="xsd:double"&gt;16000&lt;/D&gt;&lt;D xsi:type="xsd:double"&gt;15917&lt;/D&gt;&lt;D xsi:type="xsd:double"&gt;15700&lt;/D&gt;&lt;D xsi:type="xsd:double"&gt;15300&lt;/D&gt;&lt;D xsi:type="xsd:double"&gt;15000&lt;/D&gt;&lt;D xsi:type="xsd:double"&gt;14924&lt;/D&gt;&lt;D xsi:type="xsd:double"&gt;14901&lt;/D&gt;&lt;D xsi:type="xsd:double"&gt;14889&lt;/D&gt;&lt;D xsi:type="xsd:double"&gt;14375&lt;/D&gt;&lt;D xsi:type="xsd:double"&gt;14062&lt;/D&gt;&lt;D xsi:type="xsd:double"&gt;14006&lt;/D&gt;&lt;D xsi:type="xsd:double"&gt;14000&lt;/D&gt;&lt;D xsi:type="xsd:double"&gt;13513&lt;/D&gt;&lt;D xsi:type="xsd:double"&gt;13094&lt;/D&gt;&lt;D xsi:type="xsd:double"&gt;13085&lt;/D&gt;&lt;D xsi:type="xsd:double"&gt;13008&lt;/D&gt;&lt;D xsi:type="xsd:double"&gt;13000&lt;/D&gt;&lt;D xsi:type="xsd:double"&gt;12750&lt;/D&gt;&lt;D xsi:type="xsd:double"&gt;12700&lt;/D&gt;&lt;D xsi:type="xsd:double"&gt;12694&lt;/D&gt;&lt;D xsi:type="xsd:double"&gt;12220&lt;/D&gt;&lt;D xsi:type="xsd:double"&gt;12100&lt;/D&gt;&lt;D xsi:type="xsd:double"&gt;11900&lt;/D&gt;&lt;D xsi:type="xsd:double"&gt;11651&lt;/D&gt;&lt;D xsi:type="xsd:double"&gt;11526&lt;/D&gt;&lt;D xsi:type="xsd:double"&gt;11500&lt;/D&gt;&lt;D xsi:type="xsd:double"&gt;11085&lt;/D&gt;&lt;D xsi:type="xsd:double"&gt;10759&lt;/D&gt;&lt;D xsi:type="xsd:double"&gt;10493&lt;/D&gt;&lt;D xsi:type="xsd:double"&gt;10471&lt;/D&gt;&lt;D xsi:type="xsd:double"&gt;10174&lt;/D&gt;&lt;D xsi:type="xsd:double"&gt;10100&lt;/D&gt;&lt;D xsi:type="xsd:double"&gt;10000&lt;/D&gt;&lt;D xsi:type="xsd:double"&gt;10000&lt;/D&gt;&lt;D xsi:type="xsd:double"&gt;9643&lt;/D&gt;&lt;D xsi:type="xsd:double"&gt;9631&lt;/D&gt;&lt;D xsi:type="xsd:double"&gt;9025&lt;/D&gt;&lt;D xsi:type="xsd:double"&gt;9000&lt;/D&gt;&lt;D xsi:type="xsd:double"&gt;8606&lt;/D&gt;&lt;D xsi:type="xsd:double"&gt;8500&lt;/D&gt;&lt;D xsi:type="xsd:double"&gt;8500&lt;/D&gt;&lt;D xsi:type="xsd:double"&gt;8224&lt;/D&gt;&lt;D xsi:type="xsd:double"&gt;8128&lt;/D&gt;&lt;D xsi:type="xsd:double"&gt;8100&lt;/D&gt;&lt;D xsi:type="xsd:double"&gt;8025&lt;/D&gt;&lt;D xsi:type="xsd:double"&gt;7887&lt;/D&gt;&lt;D xsi:type="xsd:double"&gt;7435&lt;/D&gt;&lt;D xsi:type="xsd:double"&gt;7410&lt;/D&gt;&lt;D xsi:type="xsd:double"&gt;7400&lt;/D&gt;&lt;D xsi:type="xsd:double"&gt;6965&lt;/D&gt;&lt;D xsi:type="xsd:double"&gt;6868&lt;/D&gt;&lt;D xsi:type="xsd:double"&gt;6630&lt;/D&gt;&lt;D xsi:type="xsd:double"&gt;6600&lt;/D&gt;&lt;D xsi:type="xsd:double"&gt;6520&lt;/D&gt;&lt;D xsi:type="xsd:double"&gt;6421&lt;/D&gt;&lt;D xsi:type="xsd:double"&gt;6372&lt;/D&gt;&lt;D xsi:type="xsd:double"&gt;6150&lt;/D&gt;&lt;D xsi:type="xsd:double"&gt;6100&lt;/D&gt;&lt;D xsi:type="xsd:double"&gt;6018&lt;/D&gt;&lt;D xsi:type="xsd:double"&gt;6000&lt;/D&gt;&lt;D xsi:type="xsd:double"&gt;5876&lt;/D&gt;&lt;D xsi:type="xsd:double"&gt;5875&lt;/D&gt;&lt;D xsi:type="xsd:double"&gt;5619&lt;/D&gt;&lt;D xsi:type="xsd:double"&gt;5561&lt;/D&gt;&lt;D xsi:type="xsd:double"&gt;5440&lt;/D&gt;&lt;D xsi:type="xsd:double"&gt;5200&lt;/D&gt;&lt;D xsi:type="xsd:double"&gt;5150&lt;/D&gt;&lt;D xsi:type="xsd:double"&gt;5100&lt;/D&gt;&lt;D xsi:type="xsd:double"&gt;5100&lt;/D&gt;&lt;D xsi:type="xsd:double"&gt;5000&lt;/D&gt;&lt;D xsi:type="xsd:double"&gt;4782&lt;/D&gt;&lt;D xsi:type="xsd:double"&gt;4500&lt;/D&gt;&lt;D xsi:type="xsd:double"&gt;4392&lt;/D&gt;&lt;D xsi:type="xsd:double"&gt;4347&lt;/D&gt;&lt;D xsi:type="xsd:double"&gt;4289&lt;/D&gt;&lt;D xsi:type="xsd:double"&gt;4200&lt;/D&gt;&lt;D xsi:type="xsd:double"&gt;4180&lt;/D&gt;&lt;D xsi:type="xsd:double"&gt;4149&lt;/D&gt;&lt;D xsi:type="xsd:double"&gt;4148&lt;/D&gt;&lt;D xsi:type="xsd:double"&gt;4124&lt;/D&gt;&lt;D xsi:type="xsd:double"&gt;4090&lt;/D&gt;&lt;D xsi:type="xsd:double"&gt;4003&lt;/D&gt;&lt;D xsi:type="xsd:double"&gt;3984&lt;/D&gt;&lt;D xsi:type="xsd:double"&gt;3962&lt;/D&gt;&lt;D xsi:type="xsd:double"&gt;3678&lt;/D&gt;&lt;D xsi:type="xsd:double"&gt;3600&lt;/D&gt;&lt;D xsi:type="xsd:double"&gt;3526&lt;/D&gt;&lt;D xsi:type="xsd:double"&gt;3483&lt;/D&gt;&lt;D xsi:type="xsd:double"&gt;3465&lt;/D&gt;&lt;D xsi:type="xsd:double"&gt;3416&lt;/D&gt;&lt;D xsi:type="xsd:double"&gt;3305&lt;/D&gt;&lt;D xsi:type="xsd:double"&gt;3300&lt;/D&gt;&lt;D xsi:type="xsd:double"&gt;3211&lt;/D&gt;&lt;D xsi:type="xsd:double"&gt;3109&lt;/D&gt;&lt;D xsi:type="xsd:double"&gt;3067&lt;/D&gt;&lt;D xsi:type="xsd:double"&gt;3000&lt;/D&gt;&lt;D xsi:type="xsd:double"&gt;2989&lt;/D&gt;&lt;D xsi:type="xsd:double"&gt;2777&lt;/D&gt;&lt;D xsi:type="xsd:double"&gt;2774&lt;/D&gt;&lt;D xsi:type="xsd:double"&gt;2750&lt;/D&gt;&lt;D xsi:type="xsd:double"&gt;2684&lt;/D&gt;&lt;D xsi:type="xsd:double"&gt;2500&lt;/D&gt;&lt;D xsi:type="xsd:double"&gt;2461&lt;/D&gt;&lt;D xsi:type="xsd:double"&gt;2368&lt;/D&gt;&lt;D xsi:type="xsd:double"&gt;2300&lt;/D&gt;&lt;D xsi:type="xsd:double"&gt;2285&lt;/D&gt;&lt;D xsi:type="xsd:double"&gt;2175&lt;/D&gt;&lt;D xsi:type="xsd:double"&gt;2155&lt;/D&gt;&lt;D xsi:type="xsd:double"&gt;2100&lt;/D&gt;&lt;D xsi:type="xsd:double"&gt;2100&lt;/D&gt;&lt;D xsi:type="xsd:double"&gt;2044&lt;/D&gt;&lt;D xsi:type="xsd:double"&gt;2000&lt;/D&gt;&lt;D xsi:type="xsd:double"&gt;1952&lt;/D&gt;&lt;D xsi:type="xsd:double"&gt;1800&lt;/D&gt;&lt;D xsi:type="xsd:double"&gt;1791&lt;/D&gt;&lt;D xsi:type="xsd:double"&gt;1785&lt;/D&gt;&lt;D xsi:type="xsd:double"&gt;1715&lt;/D&gt;&lt;D xsi:type="xsd:double"&gt;1627&lt;/D&gt;&lt;D xsi:type="xsd:double"&gt;1600&lt;/D&gt;&lt;D xsi:type="xsd:double"&gt;1600&lt;/D&gt;&lt;D xsi:type="xsd:double"&gt;1584&lt;/D&gt;&lt;D xsi:type="xsd:double"&gt;1550&lt;/D&gt;&lt;D xsi:type="xsd:double"&gt;1500&lt;/D&gt;&lt;D xsi:type="xsd:double"&gt;1500&lt;/D&gt;&lt;D xsi:type="xsd:double"&gt;1500&lt;/D&gt;&lt;D xsi:type="xsd:double"&gt;1478&lt;/D&gt;&lt;D xsi:type="xsd:double"&gt;1446&lt;/D&gt;&lt;D xsi:type="xsd:double"&gt;1440&lt;/D&gt;&lt;D xsi:type="xsd:double"&gt;1433&lt;/D&gt;&lt;D xsi:type="xsd:double"&gt;1419&lt;/D&gt;&lt;D xsi:type="xsd:double"&gt;1400&lt;/D&gt;&lt;D xsi:type="xsd:double"&gt;1388&lt;/D&gt;&lt;D xsi:type="xsd:double"&gt;1358&lt;/D&gt;&lt;D xsi:type="xsd:double"&gt;1346&lt;/D&gt;&lt;D xsi:type="xsd:double"&gt;1300&lt;/D&gt;&lt;D xsi:type="xsd:double"&gt;1300&lt;/D&gt;&lt;D xsi:type="xsd:double"&gt;1262&lt;/D&gt;&lt;D xsi:type="xsd:double"&gt;1200&lt;/D&gt;&lt;D xsi:type="xsd:double"&gt;1163&lt;/D&gt;&lt;D xsi:type="xsd:double"&gt;1159&lt;/D&gt;&lt;D xsi:type="xsd:double"&gt;1100&lt;/D&gt;&lt;D xsi:type="xsd:double"&gt;1025&lt;/D&gt;&lt;D xsi:type="xsd:double"&gt;1000&lt;/D&gt;&lt;D xsi:type="xsd:double"&gt;1000&lt;/D&gt;&lt;D xsi:type="xsd:double"&gt;960&lt;/D&gt;&lt;D xsi:type="xsd:double"&gt;935&lt;/D&gt;&lt;D xsi:type="xsd:double"&gt;912&lt;/D&gt;&lt;D xsi:type="xsd:double"&gt;827&lt;/D&gt;&lt;D xsi:type="xsd:double"&gt;823&lt;/D&gt;&lt;D xsi:type="xsd:double"&gt;800&lt;/D&gt;&lt;D xsi:type="xsd:double"&gt;746&lt;/D&gt;&lt;D xsi:type="xsd:double"&gt;700&lt;/D&gt;&lt;D xsi:type="xsd:double"&gt;668&lt;/D&gt;&lt;D xsi:type="xsd:double"&gt;622&lt;/D&gt;&lt;D xsi:type="xsd:double"&gt;600&lt;/D&gt;&lt;D xsi:type="xsd:double"&gt;600&lt;/D&gt;&lt;D xsi:type="xsd:double"&gt;594&lt;/D&gt;&lt;D xsi:type="xsd:double"&gt;565&lt;/D&gt;&lt;D xsi:type="xsd:double"&gt;540&lt;/D&gt;&lt;D xsi:type="xsd:double"&gt;530&lt;/D&gt;&lt;D xsi:type="xsd:double"&gt;500&lt;/D&gt;&lt;D xsi:type="xsd:double"&gt;448&lt;/D&gt;&lt;D xsi:type="xsd:double"&gt;410&lt;/D&gt;&lt;D xsi:type="xsd:double"&gt;406&lt;/D&gt;&lt;D xsi:type="xsd:double"&gt;400&lt;/D&gt;&lt;D xsi:type="xsd:double"&gt;358&lt;/D&gt;&lt;D xsi:type="xsd:double"&gt;336&lt;/D&gt;&lt;D xsi:type="xsd:double"&gt;294&lt;/D&gt;&lt;D xsi:type="xsd:double"&gt;225&lt;/D&gt;&lt;D xsi:type="xsd:double"&gt;200&lt;/D&gt;&lt;D xsi:type="xsd:double"&gt;200&lt;/D&gt;&lt;D xsi:type="xsd:double"&gt;193&lt;/D&gt;&lt;D xsi:type="xsd:double"&gt;180&lt;/D&gt;&lt;D xsi:type="xsd:double"&gt;150&lt;/D&gt;&lt;D xsi:type="xsd:double"&gt;127&lt;/D&gt;&lt;D xsi:type="xsd:double"&gt;122&lt;/D&gt;&lt;D xsi:type="xsd:double"&gt;118&lt;/D&gt;&lt;D xsi:type="xsd:double"&gt;111&lt;/D&gt;&lt;D xsi:type="xsd:double"&gt;108&lt;/D&gt;&lt;D xsi:type="xsd:double"&gt;106&lt;/D&gt;&lt;D xsi:type="xsd:double"&gt;100&lt;/D&gt;&lt;D xsi:type="xsd:double"&gt;99&lt;/D&gt;&lt;D xsi:type="xsd:double"&gt;91&lt;/D&gt;&lt;D xsi:type="xsd:double"&gt;89&lt;/D&gt;&lt;D xsi:type="xsd:double"&gt;79&lt;/D&gt;&lt;D xsi:type="xsd:double"&gt;77&lt;/D&gt;&lt;D xsi:type="xsd:double"&gt;70&lt;/D&gt;&lt;D xsi:type="xsd:double"&gt;68&lt;/D&gt;&lt;D xsi:type="xsd:double"&gt;51&lt;/D&gt;&lt;D xsi:type="xsd:double"&gt;50&lt;/D&gt;&lt;D xsi:type="xsd:double"&gt;49&lt;/D&gt;&lt;D xsi:type="xsd:double"&gt;43&lt;/D&gt;&lt;D xsi:type="xsd:double"&gt;38&lt;/D&gt;&lt;D xsi:type="xsd:double"&gt;28&lt;/D&gt;&lt;D xsi:type="xsd:double"&gt;26&lt;/D&gt;&lt;D xsi:type="xsd:double"&gt;25&lt;/D&gt;&lt;D xsi:type="xsd:double"&gt;25&lt;/D&gt;&lt;/FQL&gt;&lt;FQL&gt;&lt;Q&gt;BLU-CA^OS_TOP_HLDR_POS(ALL,0D,,MTD,,F,SEC)&lt;/Q&gt;&lt;R&gt;62&lt;/R&gt;&lt;C&gt;1&lt;/C&gt;&lt;D xsi:type="xsd:double"&gt;5490992&lt;/D&gt;&lt;D xsi:type="xsd:double"&gt;5137216&lt;/D&gt;&lt;D xsi:type="xsd:double"&gt;4111149&lt;/D&gt;&lt;D xsi:type="xsd:double"&gt;2330893&lt;/D&gt;&lt;D xsi:type="xsd:double"&gt;1775000&lt;/D&gt;&lt;D xsi:type="xsd:double"&gt;1600000&lt;/D&gt;&lt;D xsi:type="xsd:double"&gt;1597503&lt;/D&gt;&lt;D xsi:type="xsd:double"&gt;1279287&lt;/D&gt;&lt;D xsi:type="xsd:double"&gt;1070000&lt;/D&gt;&lt;D xsi:type="xsd:double"&gt;775377&lt;/D&gt;&lt;D xsi:type="xsd:double"&gt;720434&lt;/D&gt;&lt;D xsi:type="xsd:double"&gt;600000&lt;/D&gt;&lt;D xsi:type="xsd:double"&gt;592082&lt;/D&gt;&lt;D xsi:type="xsd:double"&gt;544795&lt;/D&gt;&lt;D xsi:type="xsd:double"&gt;535432&lt;/D&gt;&lt;D xsi:type="xsd:double"&gt;517718&lt;/D&gt;&lt;D xsi:type="xsd:double"&gt;513684&lt;/D&gt;&lt;D xsi:type="xsd:double"&gt;400000&lt;/D&gt;&lt;D xsi:type="xsd:double"&gt;321899&lt;/D&gt;&lt;D xsi:type="xsd:double"&gt;242611&lt;/D&gt;&lt;D xsi:type="xsd:double"&gt;194184&lt;/D&gt;&lt;D xsi:type="xsd:double"&gt;179247&lt;/D&gt;&lt;D xsi:type="xsd:double"&gt;148666&lt;/D&gt;&lt;D xsi:type="xsd:double"&gt;138793&lt;/D&gt;&lt;D xsi:type="xsd:double"&gt;106009&lt;/D&gt;&lt;D xsi:type="xsd:double"&gt;81650&lt;/D&gt;&lt;D xsi:type="xsd:double"&gt;72811&lt;/D&gt;&lt;D xsi:type="xsd:double"&gt;63721&lt;/D&gt;&lt;D xsi:type="xsd:double"&gt;62270&lt;/D&gt;&lt;D xsi:type="xsd:double"&gt;60099&lt;/D&gt;&lt;D xsi:type="xsd:double"&gt;43592&lt;/D&gt;&lt;D xsi:type="xsd:double"&gt;37840&lt;/D&gt;&lt;D xsi:type="xsd:double"&gt;37119&lt;/D&gt;&lt;D xsi:type="xsd:double"&gt;31702&lt;/D&gt;&lt;D xsi:type="xsd:double"&gt;29438&lt;/D&gt;&lt;D xsi:type="xsd:double"&gt;28300&lt;/D&gt;&lt;D xsi:type="xsd:double"&gt;22020&lt;/D&gt;&lt;D xsi:type="xsd:double"&gt;21027&lt;/D&gt;&lt;D xsi:type="xsd:double"&gt;20157&lt;/D&gt;&lt;D xsi:type="xsd:double"&gt;18955&lt;/D&gt;&lt;D xsi:type="xsd:double"&gt;17679&lt;/D&gt;&lt;D xsi:type="xsd:double"&gt;10000&lt;/D&gt;&lt;D xsi:type="xsd:double"&gt;10000&lt;/D&gt;&lt;D xsi:type="xsd:double"&gt;9341&lt;/D&gt;&lt;D xsi:type="xsd:double"&gt;7548&lt;/D&gt;&lt;D xsi:type="xsd:double"&gt;6216&lt;/D&gt;&lt;D xsi:type="xsd:double"&gt;5863&lt;/D&gt;&lt;D xsi:type="xsd:double"&gt;4884&lt;/D&gt;&lt;D xsi:type="xsd:double"&gt;4400&lt;/D&gt;&lt;D xsi:type="xsd:double"&gt;3750&lt;/D&gt;&lt;D xsi:type="xsd:double"&gt;3552&lt;/D&gt;&lt;D xsi:type="xsd:double"&gt;3000&lt;/D&gt;&lt;D xsi:type="xsd:double"&gt;2693&lt;/D&gt;&lt;D xsi:type="xsd:double"&gt;2650&lt;/D&gt;&lt;D xsi:type="xsd:double"&gt;1225&lt;/D&gt;&lt;D xsi:type="xsd:double"&gt;459&lt;/D&gt;&lt;D xsi:type="xsd:double"&gt;156&lt;/D&gt;&lt;D xsi:type="xsd:double"&gt;134&lt;/D&gt;&lt;D xsi:type="xsd:double"&gt;70&lt;/D&gt;&lt;D xsi:type="xsd:double"&gt;4&lt;/D&gt;&lt;D xsi:type="xsd:double"&gt;4&lt;/D&gt;&lt;D xsi:type="xsd:double"&gt;1&lt;/D&gt;&lt;/FQL&gt;&lt;FQL&gt;&lt;Q&gt;BNKL-US^OS_TOP_HLDR_POS(ALL,0D,,MTD,,F,SEC)&lt;/Q&gt;&lt;R&gt;0&lt;/R&gt;&lt;C&gt;0&lt;/C&gt;&lt;/FQL&gt;&lt;FQL&gt;&lt;Q&gt;BTI-CA^OS_TOP_HLDR_POS(ALL,0D,,MTD,,F,SEC)&lt;/Q&gt;&lt;R&gt;0&lt;/R&gt;&lt;C&gt;0&lt;/C&gt;&lt;/FQL&gt;&lt;FQL&gt;&lt;Q&gt;CHH-CA^OS_TOP_HLDR_POS(ALL,0D,,MTD,,F,SEC)&lt;/Q&gt;&lt;R&gt;1&lt;/R&gt;&lt;C&gt;1&lt;/C&gt;&lt;D xsi:type="xsd:double"&gt;62500000&lt;/D&gt;&lt;/FQL&gt;&lt;FQL&gt;&lt;Q&gt;CORV-CA^OS_TOP_HLDR_POS(ALL,0D,,MTD,,F,SEC)&lt;/Q&gt;&lt;R&gt;30&lt;/R&gt;&lt;C&gt;1&lt;/C&gt;&lt;D xsi:type="xsd:double"&gt;2380663&lt;/D&gt;&lt;D xsi:type="xsd:double"&gt;797281&lt;/D&gt;&lt;D xsi:type="xsd:double"&gt;363531&lt;/D&gt;&lt;D xsi:type="xsd:double"&gt;287972&lt;/D&gt;&lt;D xsi:type="xsd:double"&gt;278400&lt;/D&gt;&lt;D xsi:type="xsd:double"&gt;250000&lt;/D&gt;&lt;D xsi:type="xsd:double"&gt;230900&lt;/D&gt;&lt;D xsi:type="xsd:double"&gt;168272&lt;/D&gt;&lt;D xsi:type="xsd:double"&gt;100791&lt;/D&gt;&lt;D xsi:type="xsd:double"&gt;75209&lt;/D&gt;&lt;D xsi:type="xsd:double"&gt;69947&lt;/D&gt;&lt;D xsi:type="xsd:double"&gt;66764&lt;/D&gt;&lt;D xsi:type="xsd:double"&gt;66112&lt;/D&gt;&lt;D xsi:type="xsd:double"&gt;46880&lt;/D&gt;&lt;D xsi:type="xsd:double"&gt;</t>
        </r>
      </text>
    </comment>
    <comment ref="A16" authorId="0" shapeId="0" xr:uid="{C214981D-46DC-4148-8D99-30711B77B676}">
      <text>
        <r>
          <rPr>
            <b/>
            <sz val="9"/>
            <color indexed="81"/>
            <rFont val="Tahoma"/>
            <family val="2"/>
          </rPr>
          <t>45429&lt;/D&gt;&lt;D xsi:type="xsd:double"&gt;30766&lt;/D&gt;&lt;D xsi:type="xsd:double"&gt;19000&lt;/D&gt;&lt;D xsi:type="xsd:double"&gt;16196&lt;/D&gt;&lt;D xsi:type="xsd:double"&gt;15101&lt;/D&gt;&lt;D xsi:type="xsd:double"&gt;12860&lt;/D&gt;&lt;D xsi:type="xsd:double"&gt;10437&lt;/D&gt;&lt;D xsi:type="xsd:double"&gt;3700&lt;/D&gt;&lt;D xsi:type="xsd:double"&gt;2665&lt;/D&gt;&lt;D xsi:type="xsd:double"&gt;1700&lt;/D&gt;&lt;D xsi:type="xsd:double"&gt;600&lt;/D&gt;&lt;D xsi:type="xsd:double"&gt;552&lt;/D&gt;&lt;D xsi:type="xsd:double"&gt;201&lt;/D&gt;&lt;D xsi:type="xsd:double"&gt;100&lt;/D&gt;&lt;D xsi:type="xsd:double"&gt;50&lt;/D&gt;&lt;D xsi:type="xsd:double"&gt;45&lt;/D&gt;&lt;/FQL&gt;&lt;FQL&gt;&lt;Q&gt;COV-CA^OS_TOP_HLDR_POS(ALL,0D,,MTD,,F,SEC)&lt;/Q&gt;&lt;R&gt;0&lt;/R&gt;&lt;C&gt;0&lt;/C&gt;&lt;/FQL&gt;&lt;FQL&gt;&lt;Q&gt;CPH-CA^OS_TOP_HLDR_POS(ALL,0D,,MTD,,F,SEC)&lt;/Q&gt;&lt;R&gt;2&lt;/R&gt;&lt;C&gt;1&lt;/C&gt;&lt;D xsi:type="xsd:double"&gt;243100&lt;/D&gt;&lt;D xsi:type="xsd:double"&gt;3615&lt;/D&gt;&lt;/FQL&gt;&lt;FQL&gt;&lt;Q&gt;CRDL-CA^OS_TOP_HLDR_POS(ALL,0D,,MTD,,F,SEC)&lt;/Q&gt;&lt;R&gt;4&lt;/R&gt;&lt;C&gt;1&lt;/C&gt;&lt;D xsi:type="xsd:double"&gt;210470&lt;/D&gt;&lt;D xsi:type="xsd:double"&gt;17955&lt;/D&gt;&lt;D xsi:type="xsd:double"&gt;10200&lt;/D&gt;&lt;D xsi:type="xsd:double"&gt;370&lt;/D&gt;&lt;/FQL&gt;&lt;FQL&gt;&lt;Q&gt;CRH-CA^OS_TOP_HLDR_POS(ALL,0D,,MTD,,F,SEC)&lt;/Q&gt;&lt;R&gt;68&lt;/R&gt;&lt;C&gt;1&lt;/C&gt;&lt;D xsi:type="xsd:double"&gt;6534155&lt;/D&gt;&lt;D xsi:type="xsd:double"&gt;4872000&lt;/D&gt;&lt;D xsi:type="xsd:double"&gt;4369350&lt;/D&gt;&lt;D xsi:type="xsd:double"&gt;2717522&lt;/D&gt;&lt;D xsi:type="xsd:double"&gt;2094900&lt;/D&gt;&lt;D xsi:type="xsd:double"&gt;2082335&lt;/D&gt;&lt;D xsi:type="xsd:double"&gt;1986424&lt;/D&gt;&lt;D xsi:type="xsd:double"&gt;1572755&lt;/D&gt;&lt;D xsi:type="xsd:double"&gt;1553985&lt;/D&gt;&lt;D xsi:type="xsd:double"&gt;1498000&lt;/D&gt;&lt;D xsi:type="xsd:double"&gt;1481000&lt;/D&gt;&lt;D xsi:type="xsd:double"&gt;1439200&lt;/D&gt;&lt;D xsi:type="xsd:double"&gt;1131203&lt;/D&gt;&lt;D xsi:type="xsd:double"&gt;1064553&lt;/D&gt;&lt;D xsi:type="xsd:double"&gt;770029&lt;/D&gt;&lt;D xsi:type="xsd:double"&gt;678680&lt;/D&gt;&lt;D xsi:type="xsd:double"&gt;475000&lt;/D&gt;&lt;D xsi:type="xsd:double"&gt;348900&lt;/D&gt;&lt;D xsi:type="xsd:double"&gt;282400&lt;/D&gt;&lt;D xsi:type="xsd:double"&gt;272903&lt;/D&gt;&lt;D xsi:type="xsd:double"&gt;233000&lt;/D&gt;&lt;D xsi:type="xsd:double"&gt;197300&lt;/D&gt;&lt;D xsi:type="xsd:double"&gt;192400&lt;/D&gt;&lt;D xsi:type="xsd:double"&gt;168588&lt;/D&gt;&lt;D xsi:type="xsd:double"&gt;157300&lt;/D&gt;&lt;D xsi:type="xsd:double"&gt;129350&lt;/D&gt;&lt;D xsi:type="xsd:double"&gt;110316&lt;/D&gt;&lt;D xsi:type="xsd:double"&gt;77000&lt;/D&gt;&lt;D xsi:type="xsd:double"&gt;75913&lt;/D&gt;&lt;D xsi:type="xsd:double"&gt;74535&lt;/D&gt;&lt;D xsi:type="xsd:double"&gt;67536&lt;/D&gt;&lt;D xsi:type="xsd:double"&gt;66100&lt;/D&gt;&lt;D xsi:type="xsd:double"&gt;65500&lt;/D&gt;&lt;D xsi:type="xsd:double"&gt;63689&lt;/D&gt;&lt;D xsi:type="xsd:double"&gt;62304&lt;/D&gt;&lt;D xsi:type="xsd:double"&gt;60905&lt;/D&gt;&lt;D xsi:type="xsd:double"&gt;48968&lt;/D&gt;&lt;D xsi:type="xsd:double"&gt;45900&lt;/D&gt;&lt;D xsi:type="xsd:double"&gt;35724&lt;/D&gt;&lt;D xsi:type="xsd:double"&gt;35000&lt;/D&gt;&lt;D xsi:type="xsd:double"&gt;34121&lt;/D&gt;&lt;D xsi:type="xsd:double"&gt;31404&lt;/D&gt;&lt;D xsi:type="xsd:double"&gt;29642&lt;/D&gt;&lt;D xsi:type="xsd:double"&gt;28472&lt;/D&gt;&lt;D xsi:type="xsd:double"&gt;24668&lt;/D&gt;&lt;D xsi:type="xsd:double"&gt;22000&lt;/D&gt;&lt;D xsi:type="xsd:double"&gt;18063&lt;/D&gt;&lt;D xsi:type="xsd:double"&gt;17900&lt;/D&gt;&lt;D xsi:type="xsd:double"&gt;17009&lt;/D&gt;&lt;D xsi:type="xsd:double"&gt;14100&lt;/D&gt;&lt;D xsi:type="xsd:double"&gt;13963&lt;/D&gt;&lt;D xsi:type="xsd:double"&gt;12756&lt;/D&gt;&lt;D xsi:type="xsd:double"&gt;12504&lt;/D&gt;&lt;D xsi:type="xsd:double"&gt;6687&lt;/D&gt;&lt;D xsi:type="xsd:double"&gt;6000&lt;/D&gt;&lt;D xsi:type="xsd:double"&gt;3500&lt;/D&gt;&lt;D xsi:type="xsd:double"&gt;2956&lt;/D&gt;&lt;D xsi:type="xsd:double"&gt;2586&lt;/D&gt;&lt;D xsi:type="xsd:double"&gt;2000&lt;/D&gt;&lt;D xsi:type="xsd:double"&gt;1725&lt;/D&gt;&lt;D xsi:type="xsd:double"&gt;1500&lt;/D&gt;&lt;D xsi:type="xsd:double"&gt;1500&lt;/D&gt;&lt;D xsi:type="xsd:double"&gt;600&lt;/D&gt;&lt;D xsi:type="xsd:double"&gt;150&lt;/D&gt;&lt;D xsi:type="xsd:double"&gt;145&lt;/D&gt;&lt;D xsi:type="xsd:double"&gt;52&lt;/D&gt;&lt;D xsi:type="xsd:double"&gt;50&lt;/D&gt;&lt;D xsi:type="xsd:double"&gt;12&lt;/D&gt;&lt;/FQL&gt;&lt;FQL&gt;&lt;Q&gt;CTTH-US^OS_TOP_HLDR_POS(ALL,0D,,MTD,,F,SEC)&lt;/Q&gt;&lt;R&gt;0&lt;/R&gt;&lt;C&gt;0&lt;/C&gt;&lt;/FQL&gt;&lt;FQL&gt;&lt;Q&gt;CTX-CA^OS_TOP_HLDR_POS(ALL,0D,,MTD,,F,SEC)&lt;/Q&gt;&lt;R&gt;0&lt;/R&gt;&lt;C&gt;0&lt;/C&gt;&lt;/FQL&gt;&lt;FQL&gt;&lt;Q&gt;CZO-CA^OS_TOP_HLDR_POS(ALL,0D,,MTD,,F,SEC)&lt;/Q&gt;&lt;R&gt;0&lt;/R&gt;&lt;C&gt;0&lt;/C&gt;&lt;/FQL&gt;&lt;FQL&gt;&lt;Q&gt;DR-CA^OS_TOP_HLDR_POS(ALL,0D,,MTD,,F,SEC)&lt;/Q&gt;&lt;R&gt;21&lt;/R&gt;&lt;C&gt;1&lt;/C&gt;&lt;D xsi:type="xsd:double"&gt;1046000&lt;/D&gt;&lt;D xsi:type="xsd:double"&gt;891169&lt;/D&gt;&lt;D xsi:type="xsd:double"&gt;609722&lt;/D&gt;&lt;D xsi:type="xsd:double"&gt;181078&lt;/D&gt;&lt;D xsi:type="xsd:double"&gt;157470&lt;/D&gt;&lt;D xsi:type="xsd:double"&gt;101700&lt;/D&gt;&lt;D xsi:type="xsd:double"&gt;98272&lt;/D&gt;&lt;D xsi:type="xsd:double"&gt;35452&lt;/D&gt;&lt;D xsi:type="xsd:double"&gt;32562&lt;/D&gt;&lt;D xsi:type="xsd:double"&gt;16047&lt;/D&gt;&lt;D xsi:type="xsd:double"&gt;15745&lt;/D&gt;&lt;D xsi:type="xsd:double"&gt;15640&lt;/D&gt;&lt;D xsi:type="xsd:double"&gt;12249&lt;/D&gt;&lt;D xsi:type="xsd:double"&gt;11468&lt;/D&gt;&lt;D xsi:type="xsd:double"&gt;7040&lt;/D&gt;&lt;D xsi:type="xsd:double"&gt;5027&lt;/D&gt;&lt;D xsi:type="xsd:double"&gt;3644&lt;/D&gt;&lt;D xsi:type="xsd:double"&gt;2545&lt;/D&gt;&lt;D xsi:type="xsd:double"&gt;617&lt;/D&gt;&lt;D xsi:type="xsd:double"&gt;475&lt;/D&gt;&lt;D xsi:type="xsd:double"&gt;400&lt;/D&gt;&lt;/FQL&gt;&lt;FQL&gt;&lt;Q&gt;EBM-CA^OS_TOP_HLDR_POS(ALL,0D,,MTD,,F,SEC)&lt;/Q&gt;&lt;R&gt;0&lt;/R&gt;&lt;C&gt;0&lt;/C&gt;&lt;/FQL&gt;&lt;FQL&gt;&lt;Q&gt;EDT-CA^OS_TOP_HLDR_POS(ALL,0D,,MTD,,F,SEC)&lt;/Q&gt;&lt;R&gt;0&lt;/R&gt;&lt;C&gt;0&lt;/C&gt;&lt;/FQL&gt;&lt;FQL&gt;&lt;Q&gt;EPI-CA^OS_TOP_HLDR_POS(ALL,0D,,MTD,,F,SEC)&lt;/Q&gt;&lt;R&gt;15&lt;/R&gt;&lt;C&gt;1&lt;/C&gt;&lt;D xsi:type="xsd:double"&gt;2420565&lt;/D&gt;&lt;D xsi:type="xsd:double"&gt;2080421&lt;/D&gt;&lt;D xsi:type="xsd:double"&gt;2010169&lt;/D&gt;&lt;D xsi:type="xsd:double"&gt;1471853&lt;/D&gt;&lt;D xsi:type="xsd:double"&gt;959300&lt;/D&gt;&lt;D xsi:type="xsd:double"&gt;198799&lt;/D&gt;&lt;D xsi:type="xsd:double"&gt;21020&lt;/D&gt;&lt;D xsi:type="xsd:double"&gt;10050&lt;/D&gt;&lt;D xsi:type="xsd:double"&gt;8500&lt;/D&gt;&lt;D xsi:type="xsd:double"&gt;2443&lt;/D&gt;&lt;D xsi:type="xsd:double"&gt;1625&lt;/D&gt;&lt;D xsi:type="xsd:double"&gt;1000&lt;/D&gt;&lt;D xsi:type="xsd:double"&gt;600&lt;/D&gt;&lt;D xsi:type="xsd:double"&gt;31&lt;/D&gt;&lt;D xsi:type="xsd:double"&gt;8&lt;/D&gt;&lt;/FQL&gt;&lt;FQL&gt;&lt;Q&gt;ETBI-US^OS_TOP_HLDR_POS(ALL,0D,,MTD,,F,SEC)&lt;/Q&gt;&lt;R&gt;0&lt;/R&gt;&lt;C&gt;0&lt;/C&gt;&lt;/FQL&gt;&lt;FQL&gt;&lt;Q&gt;FRX-CA^OS_TOP_HLDR_POS(ALL,0D,,MTD,,F,SEC)&lt;/Q&gt;&lt;R&gt;33&lt;/R&gt;&lt;C&gt;1&lt;/C&gt;&lt;D xsi:type="xsd:double"&gt;4077214&lt;/D&gt;&lt;D xsi:type="xsd:double"&gt;1665999&lt;/D&gt;&lt;D xsi:type="xsd:double"&gt;960000&lt;/D&gt;&lt;D xsi:type="xsd:double"&gt;950000&lt;/D&gt;&lt;D xsi:type="xsd:double"&gt;900000&lt;/D&gt;&lt;D xsi:type="xsd:double"&gt;834689&lt;/D&gt;&lt;D xsi:type="xsd:double"&gt;720000&lt;/D&gt;&lt;D xsi:type="xsd:double"&gt;270209&lt;/D&gt;&lt;D xsi:type="xsd:double"&gt;147108&lt;/D&gt;&lt;D xsi:type="xsd:double"&gt;129646&lt;/D&gt;&lt;D xsi:type="xsd:double"&gt;88518&lt;/D&gt;&lt;D xsi:type="xsd:double"&gt;76096&lt;/D&gt;&lt;D xsi:type="xsd:double"&gt;42148&lt;/D&gt;&lt;D xsi:type="xsd:double"&gt;30311&lt;/D&gt;&lt;D xsi:type="xsd:double"&gt;25439&lt;/D&gt;&lt;D xsi:type="xsd:double"&gt;24200&lt;/D&gt;&lt;D xsi:type="xsd:double"&gt;19316&lt;/D&gt;&lt;D xsi:type="xsd:double"&gt;19180&lt;/D&gt;&lt;D xsi:type="xsd:double"&gt;14224&lt;/D&gt;&lt;D xsi:type="xsd:double"&gt;9233&lt;/D&gt;&lt;D xsi:type="xsd:double"&gt;8672&lt;/D&gt;&lt;D xsi:type="xsd:double"&gt;3152&lt;/D&gt;&lt;D xsi:type="xsd:double"&gt;2806&lt;/D&gt;&lt;D xsi:type="xsd:double"&gt;1840&lt;/D&gt;&lt;D xsi:type="xsd:double"&gt;1800&lt;/D&gt;&lt;D xsi:type="xsd:double"&gt;1118&lt;/D&gt;&lt;D xsi:type="xsd:double"&gt;1000&lt;/D&gt;&lt;D xsi:type="xsd:double"&gt;371&lt;/D&gt;&lt;D xsi:type="xsd:double"&gt;150&lt;/D&gt;&lt;D xsi:type="xsd:double"&gt;62&lt;/D&gt;&lt;D xsi:type="xsd:double"&gt;34&lt;/D&gt;&lt;D xsi:type="xsd:double"&gt;23&lt;/D&gt;&lt;D xsi:type="xsd:double"&gt;18&lt;/D&gt;&lt;/FQL&gt;&lt;FQL&gt;&lt;Q&gt;GSD-CA^OS_TOP_HLDR_POS(ALL,0D,,MTD,,F,SEC)&lt;/Q&gt;&lt;R&gt;0&lt;/R&gt;&lt;C&gt;0&lt;/C&gt;&lt;/FQL&gt;&lt;FQL&gt;&lt;Q&gt;GTMS-CA^OS_TOP_HLDR_POS(ALL,0D,,MTD,,F,SEC)&lt;/Q&gt;&lt;R&gt;2&lt;/R&gt;&lt;C&gt;1&lt;/C&gt;&lt;D xsi:type="xsd:double"&gt;76900&lt;/D&gt;&lt;D xsi:type="xsd:double"&gt;51500&lt;/D&gt;&lt;/FQL&gt;&lt;FQL&gt;&lt;Q&gt;GUD-CA^OS_TOP_HLDR_POS(ALL,0D,,MTD,,F,SEC)&lt;/Q&gt;&lt;R&gt;63&lt;/R&gt;&lt;C&gt;1&lt;/C&gt;&lt;D xsi:type="xsd:double"&gt;3756530&lt;/D&gt;&lt;D xsi:type="xsd:double"&gt;2992630&lt;/D&gt;&lt;D xsi:type="xsd:double"&gt;2443704&lt;/D&gt;&lt;D xsi:type="xsd:double"&gt;2434235&lt;/D&gt;&lt;D xsi:type="xsd:double"&gt;2159868&lt;/D&gt;&lt;D xsi:type="xsd:double"&gt;1779179&lt;/D&gt;&lt;D xsi:type="xsd:double"&gt;1735000&lt;/D&gt;&lt;D xsi:type="xsd:double"&gt;1278598&lt;/D&gt;&lt;D xsi:type="xsd:double"&gt;1159121&lt;/D&gt;&lt;D xsi:type="xsd:double"&gt;1094605&lt;/D&gt;&lt;D xsi:type="xsd:double"&gt;966400&lt;/D&gt;&lt;D xsi:type="xsd:double"&gt;807459&lt;/D&gt;&lt;D xsi:type="xsd:double"&gt;559089&lt;/D&gt;&lt;D xsi:type="xsd:double"&gt;441057&lt;/D&gt;&lt;D xsi:type="xsd:double"&gt;344388&lt;/D&gt;&lt;D xsi:type="xsd:double"&gt;285469&lt;/D&gt;&lt;D xsi:type="xsd:double"&gt;276520&lt;/D&gt;&lt;D xsi:type="xsd:double"&gt;217000&lt;/D&gt;&lt;D xsi:type="xsd:double"&gt;187000&lt;/D&gt;&lt;D xsi:type="xsd:double"&gt;154859&lt;/D&gt;&lt;D xsi:type="xsd:double"&gt;136660&lt;/D&gt;&lt;D xsi:type="xsd:double"&gt;132744&lt;/D&gt;&lt;D xsi:type="xsd:double"&gt;123289&lt;/D&gt;&lt;D xsi:type="xsd:double"&gt;115000&lt;/D&gt;&lt;D xsi:type="xsd:double"&gt;99309&lt;/D&gt;&lt;D xsi:type="xsd:double"&gt;92862&lt;/D&gt;&lt;D xsi:type="xsd:double"&gt;90773&lt;/D&gt;&lt;D xsi:type="xsd:double"&gt;86700&lt;/D&gt;&lt;D xsi:type="xsd:double"&gt;81000&lt;/D&gt;&lt;D xsi:type="xsd:double"&gt;72405&lt;/D&gt;&lt;D xsi:type="xsd:double"&gt;70914&lt;/D&gt;&lt;D xsi:type="xsd:double"&gt;64600&lt;/D&gt;&lt;D xsi:type="xsd:double"&gt;59175&lt;/D&gt;&lt;D xsi:type="xsd:double"&gt;52558&lt;/D&gt;&lt;D xsi:type="xsd:double"&gt;51388&lt;/D&gt;&lt;D xsi:type="xsd:double"&gt;49900&lt;/D&gt;&lt;D xsi:type="xsd:double"&gt;49855&lt;/D&gt;&lt;D xsi:type="xsd:double"&gt;46752&lt;/D&gt;&lt;D xsi:type="xsd:double"&gt;46400&lt;/D&gt;&lt;D xsi:type="xsd:double"&gt;44000&lt;/D&gt;&lt;D xsi:type="xsd:double"&gt;40546&lt;/D&gt;&lt;D xsi:type="xsd:double"&gt;31400&lt;/D&gt;&lt;D xsi:type="xsd:double"&gt;30762&lt;/D&gt;&lt;D xsi:type="xsd:double"&gt;22512&lt;/D&gt;&lt;D xsi:type="xsd:double"&gt;18846&lt;/D&gt;&lt;D xsi:type="xsd:double"&gt;16974&lt;/D&gt;&lt;D xsi:type="xsd:double"&gt;15647&lt;/D&gt;&lt;D xsi:type="xsd:double"&gt;13700&lt;/D&gt;&lt;D xsi:type="xsd:double"&gt;13000&lt;/D&gt;&lt;D xsi:type="xsd:double"&gt;11684&lt;/D&gt;&lt;D xsi:type="xsd:double"&gt;11300&lt;/D&gt;&lt;D xsi:type="xsd:double"&gt;9945&lt;/D&gt;&lt;D xsi:type="xsd:double"&gt;9780&lt;/D&gt;&lt;D xsi:type="xsd:double"&gt;6567&lt;/D&gt;&lt;D xsi:type="xsd:double"&gt;6326&lt;/D&gt;&lt;D xsi:type="xsd:double"&gt;6030&lt;/D&gt;&lt;D xsi:type="xsd:double"&gt;4998&lt;/D&gt;&lt;D xsi:type="xsd:double"&gt;3594&lt;/D&gt;&lt;D xsi:type="xsd:double"&gt;2093&lt;/D&gt;&lt;D xsi:type="xsd:double"&gt;1826&lt;/D&gt;&lt;D xsi:type="xsd:double"&gt;700&lt;/D&gt;&lt;D xsi:type="xsd:double"&gt;200&lt;/D&gt;&lt;D xsi:type="xsd:double"&gt;95&lt;/D&gt;&lt;/FQL&gt;&lt;FQL&gt;&lt;Q&gt;HBP-CA^OS_TOP_HLDR_POS(ALL,0D,,MTD,,F,SEC)&lt;/Q&gt;&lt;R&gt;0&lt;/R&gt;&lt;C&gt;0&lt;/C&gt;&lt;/FQL&gt;&lt;FQL&gt;&lt;Q&gt;HLS-CA^OS_TOP_HLDR_POS(ALL,0D,,MTD,,F,SEC)&lt;/Q&gt;&lt;R&gt;24&lt;/R&gt;&lt;C&gt;1&lt;/C&gt;&lt;D xsi:type="xsd:double"&gt;5131442&lt;/D&gt;&lt;D xsi:type="xsd:double"&gt;4351782&lt;/D&gt;&lt;D xsi:type="xsd:double"&gt;4050000&lt;/D&gt;&lt;D xsi:type="xsd:double"&gt;3153910&lt;/D&gt;&lt;D xsi:type="xsd:double"&gt;2674615&lt;/D&gt;&lt;D xsi:type="xsd:double"&gt;350200&lt;/D&gt;&lt;D xsi:type="xsd:double"&gt;330300&lt;/D&gt;&lt;D xsi:type="xsd:double"&gt;81100&lt;/D&gt;&lt;D xsi:type="xsd:double"&gt;74722&lt;/D&gt;&lt;D xsi:type="xsd:double"&gt;72330&lt;/D&gt;&lt;D xsi:type="xsd:double"&gt;65964&lt;/D&gt;&lt;D xsi:type="xsd:double"&gt;51303&lt;/D&gt;&lt;D xsi:type="xsd:double"&gt;43300&lt;/D&gt;&lt;D xsi:type="xsd:double"&gt;40000&lt;/D&gt;&lt;D xsi:type="xsd:double"&gt;34408&lt;/D&gt;&lt;D xsi:type="xsd:double"&gt;14660&lt;/D&gt;&lt;D xsi:type="xsd:double"&gt;11485&lt;/D&gt;&lt;D xsi:type="xsd:double"&gt;10100&lt;/D&gt;&lt;D xsi:type="xsd:double"&gt;10094&lt;/D&gt;&lt;D xsi:type="xsd:double"&gt;5157&lt;/D&gt;&lt;D xsi:type="xsd:double"&gt;2545&lt;/D&gt;&lt;D xsi:type="xsd:double"&gt;2129&lt;/D&gt;&lt;D xsi:type="xsd:double"&gt;1700&lt;/D&gt;&lt;D xsi:type="xsd:double"&gt;576&lt;/D&gt;&lt;/FQL&gt;&lt;FQL&gt;&lt;Q&gt;HSDT-US^OS_TOP_HLDR_POS(ALL,0D,,MTD,,F,SEC)&lt;/Q&gt;&lt;R&gt;40&lt;/R&gt;&lt;C&gt;1&lt;/C&gt;&lt;D xsi:type="xsd:double"&gt;1840567&lt;/D&gt;&lt;D xsi:type="xsd:double"&gt;1738228&lt;/D&gt;&lt;D xsi:type="xsd:double"&gt;1292690&lt;/D&gt;&lt;D xsi:type="xsd:double"&gt;746316&lt;/D&gt;&lt;D xsi:type="xsd:double"&gt;638146&lt;/D&gt;&lt;D xsi:type="xsd:double"&gt;296927&lt;/D&gt;&lt;D xsi:type="xsd:double"&gt;204829&lt;/D&gt;&lt;D xsi:type="xsd:double"&gt;162798&lt;/D&gt;&lt;D xsi:type="xsd:double"&gt;132054&lt;/D&gt;&lt;D xsi:type="xsd:double"&gt;95675&lt;/D&gt;&lt;D xsi:type="xsd:double"&gt;90397&lt;/D&gt;&lt;D xsi:type="xsd:double"&gt;85388&lt;/D&gt;&lt;D xsi:type="xsd:double"&gt;54558&lt;/D&gt;&lt;D xsi:type="xsd:double"&gt;42341&lt;/D&gt;&lt;D xsi:type="xsd:double"&gt;27528&lt;/D&gt;&lt;D xsi:type="xsd:double"&gt;17980&lt;/D&gt;&lt;D xsi:type="xsd:double"&gt;14875&lt;/D&gt;&lt;D xsi:type="xsd:double"&gt;10811&lt;/D&gt;&lt;D xsi:type="xsd:double"&gt;10000&lt;/D&gt;&lt;D xsi:type="xsd:double"&gt;5827&lt;/D&gt;&lt;D xsi:type="xsd:double"&gt;4861&lt;/D&gt;&lt;D xsi:type="xsd:double"&gt;4152&lt;/D&gt;&lt;D xsi:type="xsd:double"&gt;3000&lt;/D&gt;&lt;D xsi:type="xsd:double"&gt;2967&lt;/D&gt;&lt;D xsi:type="xsd:double"&gt;2837&lt;/D&gt;&lt;D xsi:type="xsd:double"&gt;2707&lt;/D&gt;&lt;D xsi:type="xsd:double"&gt;1590&lt;/D&gt;&lt;D xsi:type="xsd:double"&gt;1200&lt;/D&gt;&lt;D xsi:type="xsd:double"&gt;500&lt;/D&gt;&lt;D xsi:type="xsd:double"&gt;370&lt;/D&gt;&lt;D xsi:type="xsd:double"&gt;300&lt;/D&gt;&lt;D xsi:type="xsd:double"&gt;200&lt;/D&gt;&lt;D xsi:type="xsd:double"&gt;180&lt;/D&gt;&lt;D xsi:type="xsd:double"&gt;152&lt;/D&gt;&lt;D xsi:type="xsd:double"&gt;80&lt;/D&gt;&lt;D xsi:type="xsd:double"&gt;60&lt;/D&gt;&lt;D xsi:type="xsd:double"&gt;40&lt;/D&gt;&lt;D xsi:type="xsd:double"&gt;20&lt;/D&gt;&lt;D xsi:type="xsd:double"&gt;20&lt;/D&gt;&lt;D xsi:type="xsd:double"&gt;15&lt;/D&gt;&lt;/FQL&gt;&lt;FQL&gt;&lt;Q&gt;HTL-CA^OS_TOP_HLDR_POS(ALL,0D,,MTD,,F,SEC)&lt;/Q&gt;&lt;R&gt;11&lt;/R&gt;&lt;C&gt;1&lt;/C&gt;&lt;D xsi:type="xsd:double"&gt;14012365&lt;/D&gt;&lt;D xsi:type="xsd:double"&gt;2484700&lt;/D&gt;&lt;D xsi:type="xsd:double"&gt;2011300&lt;/D&gt;&lt;D xsi:type="xsd:double"&gt;819126&lt;/D&gt;&lt;D xsi:type="xsd:double"&gt;129845&lt;/D&gt;&lt;D xsi:type="xsd:double"&gt;89600&lt;/D&gt;&lt;D xsi:type="xsd:double"&gt;62203&lt;/D&gt;&lt;D xsi:type="xsd:double"&gt;50334&lt;/D&gt;&lt;D xsi:type="xsd:double"&gt;22700&lt;/D&gt;&lt;D xsi:type="xsd:double"&gt;15000&lt;/D&gt;&lt;D xsi:type="xsd:double"&gt;7169&lt;/D&gt;&lt;/FQL&gt;&lt;FQL&gt;&lt;Q&gt;ICO-CA^OS_TOP_HLDR_POS(ALL,0D,,MTD,,F,SEC)&lt;/Q&gt;&lt;R&gt;0&lt;/R&gt;&lt;C&gt;0&lt;/C&gt;&lt;/FQL&gt;&lt;FQL&gt;&lt;Q&gt;IDL-CA^OS_TOP_HLDR_POS(ALL,0D,,MTD,,F,SEC)&lt;/Q&gt;&lt;R&gt;0&lt;/R&gt;&lt;C&gt;0&lt;/C&gt;&lt;/FQL&gt;&lt;FQL&gt;&lt;Q&gt;IGXT-US^OS_TOP_HLDR_POS(ALL,0D,,MTD,,F,SEC)&lt;/Q&gt;&lt;R&gt;0&lt;/R&gt;&lt;C&gt;0&lt;/C&gt;&lt;/FQL&gt;&lt;FQL&gt;&lt;Q&gt;IMV-CA^OS_TOP_HLDR_POS(ALL,0D,,MTD,,F,SEC)&lt;/Q&gt;&lt;R&gt;28&lt;/R&gt;&lt;C&gt;1&lt;/C&gt;&lt;D xsi:type="xsd:double"&gt;7453399&lt;/D&gt;&lt;D xsi:type="xsd:double"&gt;2040000&lt;/D&gt;&lt;D xsi:type="xsd:double"&gt;96929&lt;/D&gt;&lt;D xsi:type="xsd:double"&gt;88771&lt;/D&gt;&lt;D xsi:type="xsd:double"&gt;87968&lt;/D&gt;&lt;D xsi:type="xsd:double"&gt;79164&lt;/D&gt;&lt;D xsi:type="xsd:double"&gt;50000&lt;/D&gt;&lt;D xsi:type="xsd:double"&gt;40315&lt;/D&gt;&lt;D xsi:type="xsd:double"&gt;40000&lt;/D&gt;&lt;D xsi:type="xsd:double"&gt;37910&lt;/D&gt;&lt;D xsi:type="xsd:double"&gt;29001&lt;/D&gt;&lt;D xsi:type="xsd:double"&gt;28254&lt;/D&gt;&lt;D xsi:type="xsd:double"&gt;24993&lt;/D&gt;&lt;D xsi:type="xsd:double"&gt;24107&lt;/D&gt;&lt;D xsi:type="xsd:double"&gt;24043&lt;/D&gt;&lt;D xsi:type="xsd:double"&gt;23474&lt;/D&gt;&lt;D xsi:type="xsd:double"&gt;22245&lt;/D&gt;&lt;D xsi:type="xsd:double"&gt;21875&lt;/D&gt;&lt;D xsi:type="xsd:double"&gt;15625&lt;/D&gt;&lt;D xsi:type="xsd:double"&gt;13733&lt;/D&gt;&lt;D xsi:type="xsd:double"&gt;11491&lt;/D&gt;&lt;D xsi:type="xsd:double"&gt;8368&lt;/D&gt;&lt;D xsi:type="xsd:double"&gt;4687&lt;/D&gt;&lt;D xsi:type="xsd:double"&gt;3500&lt;/D&gt;&lt;D xsi:type="xsd:double"&gt;3353&lt;/D&gt;&lt;D xsi:type="xsd:double"&gt;1000&lt;/D&gt;&lt;D xsi:type="xsd:double"&gt;887&lt;/D&gt;&lt;D xsi:type="xsd:double"&gt;281&lt;/D&gt;&lt;/FQL&gt;&lt;FQL&gt;&lt;Q&gt;IN-CA^OS_TOP_HLDR_POS(ALL,0D,,MTD,,F,SEC)&lt;/Q&gt;&lt;R&gt;1&lt;/R&gt;&lt;C&gt;1&lt;/C&gt;&lt;D xsi:type="xsd:double"&gt;528790&lt;/D&gt;&lt;/FQL&gt;&lt;FQL&gt;&lt;Q&gt;IPA-CA^OS_TOP_HLDR_POS(ALL,0D,,MTD,,F,SEC)&lt;/Q&gt;&lt;R&gt;0&lt;/R&gt;&lt;C&gt;0&lt;/C&gt;&lt;/FQL&gt;&lt;FQL&gt;&lt;Q&gt;JWEL-CA^OS_TOP_HLDR_POS(ALL,0D,,MTD,,F,SEC)&lt;/Q&gt;&lt;R&gt;68&lt;/R&gt;&lt;C&gt;1&lt;/C&gt;&lt;D xsi:type="xsd:double"&gt;5430650&lt;/D&gt;&lt;D xsi:type="xsd:double"&gt;2289155&lt;/D&gt;&lt;D xsi:type="xsd:double"&gt;1991948&lt;/D&gt;&lt;D xsi:type="xsd:double"&gt;1666582&lt;/D&gt;&lt;D xsi:type="xsd:double"&gt;1534516&lt;/D&gt;&lt;D xsi:type="xsd:double"&gt;1305225&lt;/D&gt;&lt;D xsi:type="xsd:double"&gt;1120622&lt;/D&gt;&lt;D xsi:type="xsd:double"&gt;995307&lt;/D&gt;&lt;D xsi:type="xsd:double"&gt;508932&lt;/D&gt;&lt;D xsi:type="xsd:double"&gt;446510&lt;/D&gt;&lt;D xsi:type="xsd:double"&gt;354140&lt;/D&gt;&lt;D xsi:type="xsd:double"&gt;346557&lt;/D&gt;&lt;D xsi:type="xsd:double"&gt;273700&lt;/D&gt;&lt;D xsi:type="xsd:double"&gt;268850&lt;/D&gt;&lt;D xsi:type="xsd:double"&gt;225168&lt;/D&gt;&lt;D xsi:type="xsd:double"&gt;222000&lt;/D&gt;&lt;D xsi:type="xsd:double"&gt;220585&lt;/D&gt;&lt;D xsi:type="xsd:double"&gt;214800&lt;/D&gt;&lt;D xsi:type="xsd:double"&gt;212518&lt;/D&gt;&lt;D xsi:type="xsd:double"&gt;154900&lt;/D&gt;&lt;D xsi:type="xsd:double"&gt;135585&lt;/D&gt;&lt;D xsi:type="xsd:double"&gt;106137&lt;/D&gt;&lt;D xsi:type="xsd:double"&gt;94998&lt;/D&gt;&lt;D xsi:type="xsd:double"&gt;90689&lt;/D&gt;&lt;D xsi:type="xsd:double"&gt;82913&lt;/D&gt;&lt;D xsi:type="xsd:double"&gt;79307&lt;/D&gt;&lt;D xsi:type="xsd:double"&gt;68791&lt;/D&gt;&lt;D xsi:type="xsd:double"&gt;67835&lt;/D&gt;&lt;D xsi:type="xsd:double"&gt;65322&lt;/D&gt;&lt;D xsi:type="xsd:double"&gt;63500&lt;/D&gt;&lt;D xsi:type="xsd:double"&gt;53039&lt;/D&gt;&lt;D xsi:type="xsd:double"&gt;52796&lt;/D&gt;&lt;D xsi:type="xsd:double"&gt;50000&lt;/D&gt;&lt;D xsi:type="xsd:double"&gt;49408&lt;/D&gt;&lt;D xsi:type="xsd:double"&gt;47533&lt;/D&gt;&lt;D xsi:type="xsd:double"&gt;44215&lt;/D&gt;&lt;D xsi:type="xsd:double"&gt;37300&lt;/D&gt;&lt;D xsi:type="xsd:double"&gt;30337&lt;/D&gt;&lt;D xsi:type="xsd:double"&gt;25500&lt;/D&gt;&lt;D xsi:type="xsd:double"&gt;24867&lt;/D&gt;&lt;D xsi:type="xsd:double"&gt;23162&lt;/D&gt;&lt;D xsi:type="xsd:double"&gt;18600&lt;/D&gt;&lt;D xsi:type="xsd:double"&gt;18168&lt;/D&gt;&lt;D xsi:type="xsd:double"&gt;18158&lt;/D&gt;&lt;D xsi:type="xsd:double"&gt;18112&lt;/D&gt;&lt;D xsi:type="xsd:double"&gt;16800&lt;/D&gt;&lt;D xsi:type="xsd:double"&gt;16600&lt;/D&gt;&lt;D xsi:type="xsd:double"&gt;15400&lt;/D&gt;&lt;D xsi:type="xsd:double"&gt;13447&lt;/D&gt;&lt;D xsi:type="xsd:double"&gt;13151&lt;/D&gt;&lt;D xsi:type="xsd:double"&gt;11216&lt;/D&gt;&lt;D xsi:type="xsd:double"&gt;10500&lt;/D&gt;&lt;D xsi:type="xsd:double"&gt;10000&lt;/D&gt;&lt;D xsi:type="xsd:double"&gt;8580&lt;/D&gt;&lt;D xsi:type="xsd:double"&gt;5792&lt;/D&gt;&lt;D xsi:type="xsd:double"&gt;5102&lt;/D&gt;&lt;D xsi:type="xsd:double"&gt;4850&lt;/D&gt;&lt;D xsi:type="xsd:double"&gt;4500&lt;/D&gt;&lt;D xsi:type="xsd:double"&gt;2973&lt;/D&gt;&lt;D xsi:type="xsd:double"&gt;2654&lt;/D&gt;&lt;D xsi:type="xsd:double"&gt;2507&lt;/D&gt;&lt;D xsi:type="xsd:double"&gt;2181&lt;/D&gt;&lt;D xsi:type="xsd:double"&gt;2072&lt;/D&gt;&lt;D xsi:type="xsd:double"&gt;1200&lt;/D&gt;&lt;D xsi:type="xsd:double"&gt;827&lt;/D&gt;&lt;D xsi:type="xsd:double"&gt;800&lt;/D&gt;&lt;D xsi:type="xsd:double"&gt;200&lt;/D&gt;&lt;D xsi:type="xsd:double"&gt;20&lt;/D&gt;&lt;/FQL&gt;&lt;FQL&gt;&lt;Q&gt;KLY-CA^OS_TOP_HLDR_POS(ALL,0D,,MTD,,F,SEC)&lt;/Q&gt;&lt;R&gt;1&lt;/R&gt;&lt;C&gt;1&lt;/C&gt;&lt;D xsi:type="xsd:double"&gt;25000000&lt;/D&gt;&lt;/FQL&gt;&lt;FQL&gt;&lt;Q&gt;KNE-CA^OS_TOP_HLDR_POS(ALL,0D,,MTD,,F,SEC)&lt;/Q&gt;&lt;R&gt;0&lt;/R&gt;&lt;C&gt;0&lt;/C&gt;&lt;/FQL&gt;&lt;FQL&gt;&lt;Q&gt;LMNL-CA^OS_TOP_HLDR_POS(ALL,0D,,MTD,,F,SEC)&lt;/Q&gt;&lt;R&gt;18&lt;/R&gt;&lt;C&gt;1&lt;/C&gt;&lt;D xsi:type="xsd:double"&gt;3287311&lt;/D&gt;&lt;D xsi:type="xsd:double"&gt;34429&lt;/D&gt;&lt;D xsi:type="xsd:double"&gt;8195&lt;/D&gt;&lt;D xsi:type="xsd:double"&gt;2452&lt;/D&gt;&lt;D xsi:type="xsd:double"&gt;1480&lt;/D&gt;&lt;D xsi:type="xsd:double"&gt;1000&lt;/D&gt;&lt;D xsi:type="xsd:double"&gt;779&lt;/D&gt;&lt;D xsi:type="xsd:double"&gt;476&lt;/D&gt;&lt;D xsi:type="xsd:double"&gt;284&lt;/D&gt;&lt;D xsi:type="xsd:double"&gt;273&lt;/D&gt;&lt;D xsi:type="xsd:double"&gt;164&lt;/D&gt;&lt;D xsi:type="xsd:double"&gt;42&lt;/D&gt;&lt;D xsi:type="xsd:double"&gt;29&lt;/D&gt;&lt;D xsi:type="xsd:double"&gt;22&lt;/D&gt;&lt;D xsi:type="xsd:double"&gt;7&lt;/D&gt;&lt;D xsi:type="xsd:double"&gt;7&lt;/D&gt;&lt;D xsi:type="xsd:double"&gt;1&lt;/D&gt;&lt;D xsi:type="xsd:double"&gt;1&lt;/D&gt;&lt;/FQL&gt;&lt;FQL&gt;&lt;Q&gt;MDNA-CA^OS_TOP_HLDR_POS(ALL,0D,,MTD,,F,SEC)&lt;/Q&gt;&lt;R&gt;0&lt;/R&gt;&lt;C&gt;0&lt;/C&gt;&lt;/FQL&gt;&lt;FQL&gt;&lt;Q&gt;MDP-CA^OS_TOP_HLDR_POS(ALL,0D,,MTD,,F,SEC)&lt;/Q&gt;&lt;R&gt;2&lt;/R&gt;&lt;C&gt;1&lt;/C&gt;&lt;D xsi:type="xsd:double"&gt;82124&lt;/D&gt;&lt;D xsi:type="xsd:double"&gt;77400&lt;/D&gt;&lt;/FQL&gt;&lt;FQL&gt;&lt;Q&gt;MDX-CA^OS_TOP_HLDR_POS(ALL,0D,,MTD,,F,SEC)&lt;/Q&gt;&lt;R&gt;0&lt;/R&gt;&lt;C&gt;0&lt;/C&gt;&lt;/FQL&gt;&lt;FQL&gt;&lt;Q&gt;MIMI-CA^OS_TOP_HLDR_POS(ALL,0D,,MTD,,F,SEC)&lt;/Q&gt;&lt;R&gt;1&lt;/R&gt;&lt;C&gt;1&lt;/C&gt;&lt;D xsi:type="xsd:double"&gt;190725&lt;/D&gt;&lt;/FQL&gt;&lt;FQL&gt;&lt;Q&gt;MIR-CA^OS_TOP_HLDR_POS(ALL,0D,,MTD,,F,SEC)&lt;/Q&gt;&lt;R&gt;0&lt;/R&gt;&lt;C&gt;0&lt;/C&gt;&lt;/FQL&gt;&lt;FQL&gt;&lt;Q&gt;MIST-US^OS_TOP_HLDR_POS(ALL,0D,,MTD,,F,SEC)&lt;/Q&gt;&lt;R&gt;17&lt;/R&gt;&lt;C&gt;1&lt;/C&gt;&lt;D xsi:type="xsd:double"&gt;4315102&lt;/D&gt;&lt;D xsi:type="xsd:double"&gt;1102194&lt;/D&gt;&lt;D xsi:type="xsd:double"&gt;584615&lt;/D&gt;&lt;D xsi:type="xsd:double"&gt;320377&lt;/D&gt;&lt;D xsi:type="xsd:double"&gt;213310&lt;/D&gt;&lt;D xsi:type="xsd:double"&gt;208733&lt;/D&gt;&lt;D xsi:type="xsd:double"&gt;191858&lt;/D&gt;&lt;D xsi:type="xsd:double"&gt;67992&lt;/D&gt;&lt;D xsi:type="xsd:double"&gt;45238&lt;/D&gt;&lt;D xsi:type="xsd:double"&gt;41592&lt;/D&gt;&lt;D xsi:type="xsd:double"&gt;23065&lt;/D&gt;&lt;D xsi:type="xsd:double"&gt;13499&lt;/D&gt;&lt;D xsi:type="xsd:double"&gt;11616&lt;/D&gt;&lt;D xsi:type="xsd:double"&gt;10242&lt;/D&gt;&lt;D xsi:type="xsd:double"&gt;245&lt;/D&gt;&lt;D xsi:type="xsd:double"&gt;52&lt;/D&gt;&lt;D xsi:type="xsd:double"&gt;49&lt;/D&gt;&lt;/FQL&gt;&lt;FQL&gt;&lt;Q&gt;MPH-CA^OS_TOP_HLDR_POS(ALL,0D,,MTD,,F,SEC)&lt;/Q&gt;&lt;R&gt;2&lt;/R&gt;&lt;C&gt;1&lt;/C&gt;&lt;D xsi:type="xsd:double"&gt;2410567&lt;/D&gt;&lt;D xsi:type="xsd:double"&gt;1078096&lt;/D&gt;&lt;/FQL&gt;&lt;FQL&gt;&lt;Q&gt;NGEN-CA^OS_TOP_HLDR_POS(ALL,0D,,MTD,,F,SEC)&lt;/Q&gt;&lt;R&gt;0&lt;/R&gt;&lt;C&gt;0&lt;/C&gt;&lt;/FQL&gt;&lt;FQL&gt;&lt;Q&gt;NRI-CA^OS_TOP_HLDR_POS(ALL,0D,,MTD,,F,SEC)&lt;/Q&gt;&lt;R&gt;1&lt;/R&gt;&lt;C&gt;1&lt;/C&gt;&lt;D xsi:type="xsd:double"&gt;1690000&lt;/D&gt;&lt;/FQL&gt;&lt;FQL&gt;&lt;Q&gt;NSHS-CA^OS_TOP_HLDR_POS(ALL,0D,,MTD,,F,SEC)&lt;/Q&gt;&lt;R&gt;0&lt;/R&gt;&lt;C&gt;0&lt;/C&gt;&lt;/FQL&gt;&lt;FQL&gt;&lt;Q&gt;NVCN-CA^OS_TOP_HLDR_POS(ALL,0D,,MTD,,F,SEC)&lt;/Q&gt;&lt;R&gt;25&lt;/R&gt;&lt;C&gt;1&lt;/C&gt;&lt;D xsi:type="xsd:double"&gt;1008828&lt;/D&gt;&lt;D xsi:type="xsd:double"&gt;643500&lt;/D&gt;&lt;D xsi:type="xsd:double"&gt;476000&lt;/D&gt;&lt;D xsi:type="xsd:double"&gt;247102&lt;/D&gt;&lt;D xsi:type="xsd:double"&gt;60917&lt;/D&gt;&lt;D xsi:type="xsd:double"&gt;39408&lt;/D&gt;&lt;D xsi:type="xsd:double"&gt;35510&lt;/D&gt;&lt;D xsi:type="xsd:double"&gt;13960&lt;/D&gt;&lt;D xsi:type="xsd:double"&gt;13259&lt;/D&gt;&lt;D xsi:type="xsd:double"&gt;8602&lt;/D&gt;&lt;D xsi:type="xsd:double"&gt;8200&lt;/D&gt;&lt;D xsi:type="xsd:double"&gt;4134&lt;/D&gt;&lt;D xsi:type="xsd:double"&gt;2267&lt;/D&gt;&lt;D xsi:type="xsd:double"&gt;2180&lt;/D&gt;&lt;D xsi:type="xsd:double"&gt;2113&lt;/D&gt;&lt;D xsi:type="xsd:double"&gt;2003&lt;/D&gt;&lt;D xsi:type="xsd:double"&gt;1008&lt;/D&gt;&lt;D xsi:type="xsd:double"&gt;119&lt;/D&gt;&lt;D xsi:type="xsd:double"&gt;100&lt;/D&gt;&lt;D xsi:type="xsd:double"&gt;99&lt;/D&gt;&lt;D xsi:type="xsd:double"&gt;85&lt;/D&gt;&lt;D xsi:type="xsd:double"&gt;27&lt;/D&gt;&lt;D xsi:type="xsd:double"&gt;3&lt;/D&gt;&lt;D xsi:type="xsd:double"&gt;2&lt;/D&gt;&lt;D xsi:type="xsd:double"&gt;1&lt;/D&gt;&lt;/FQL&gt;&lt;FQL&gt;&lt;Q&gt;NVLNF-US^OS_TOP_HLDR_POS(ALL,0D,,MTD,,F,SEC)&lt;/Q&gt;&lt;R&gt;6&lt;/R&gt;&lt;C&gt;1&lt;/C&gt;&lt;D xsi:type="xsd:double"&gt;3909207&lt;/D&gt;&lt;D xsi:type="xsd:double"&gt;3674185&lt;/D&gt;&lt;D xsi:type="xsd:double"&gt;2541222&lt;/D&gt;&lt;D xsi:type="xsd:double"&gt;1400000&lt;/D&gt;&lt;D xsi:type="xsd:double"&gt;1144554&lt;/D&gt;&lt;D xsi:type="xsd:double"&gt;302&lt;/D&gt;&lt;/FQL&gt;&lt;FQL&gt;&lt;Q&gt;ONCY-USA^OS_TOP_HLDR_POS(ALL,0D,,MTD,,F,SEC)&lt;/Q&gt;&lt;R&gt;37&lt;/R&gt;&lt;C&gt;1&lt;/C&gt;&lt;D xsi:type="xsd:double"&gt;150700&lt;/D&gt;&lt;D xsi:type="xsd:double"&gt;93000&lt;/D&gt;&lt;D xsi:type="xsd:double"&gt;53976&lt;/D&gt;&lt;D xsi:type="xsd:double"&gt;47653&lt;/D&gt;&lt;D xsi:type="xsd:double"&gt;44705&lt;/D&gt;&lt;D xsi:type="xsd:double"&gt;41999&lt;/D&gt;&lt;D xsi:type="xsd:double"&gt;30000&lt;/D&gt;&lt;D xsi:type="xsd:double"&gt;17400&lt;/D&gt;&lt;D xsi:type="xsd:double"&gt;15526&lt;/D&gt;&lt;D xsi:type="xsd:double"&gt;10790&lt;/D&gt;&lt;D xsi:type="xsd:double"&gt;10526&lt;/D&gt;&lt;D xsi:type="xsd:double"&gt;7000&lt;/D&gt;&lt;D xsi:type="xsd:double"&gt;5651&lt;/D&gt;&lt;D xsi:type="xsd:double"&gt;5650&lt;/D&gt;&lt;D xsi:type="xsd:double"&gt;5000&lt;/D&gt;&lt;D xsi:type="xsd:double"&gt;5000&lt;/D&gt;&lt;D xsi:type="xsd:double"&gt;4000&lt;/D&gt;&lt;D xsi:type="xsd:double"&gt;3895&lt;/D&gt;&lt;D xsi:type="xsd:double"&gt;3712&lt;/D&gt;&lt;D xsi:type="xsd:double"&gt;3500&lt;/D&gt;&lt;D xsi:type="xsd:double"&gt;2500&lt;/D&gt;&lt;D xsi:type="xsd:double"&gt;1472&lt;/D&gt;&lt;D xsi:type="xsd:double"&gt;1373&lt;/D&gt;&lt;D xsi:type="xsd:double"&gt;1060&lt;/D&gt;&lt;D xsi:type="xsd:double"&gt;1000&lt;/D&gt;&lt;D xsi:type="xsd:double"&gt;1000&lt;/D&gt;&lt;D xsi:type="xsd:double"&gt;917&lt;/D&gt;&lt;D xsi:type="xsd:double"&gt;867&lt;/D&gt;&lt;D xsi:type="xsd:double"&gt;734&lt;/D&gt;&lt;D xsi:type="xsd:double"&gt;718&lt;/D&gt;&lt;D xsi:type="xsd:double"&gt;651&lt;/D&gt;&lt;D xsi:type="xsd:double"&gt;642&lt;/D&gt;&lt;D xsi:type="xsd:double"&gt;500&lt;/D&gt;&lt;D xsi:type="xsd:double"&gt;473&lt;/D&gt;&lt;D xsi:type="xsd:double"&gt;210&lt;/D&gt;&lt;D xsi:type="xsd:double"&gt;105&lt;/D&gt;&lt;D xsi:type="xsd:double"&gt;10&lt;/D&gt;&lt;/FQL&gt;&lt;FQL&gt;&lt;Q&gt;OPS-CA^OS_TOP_HLDR_POS(ALL,0D,,MTD,,F,SEC)&lt;/Q&gt;&lt;R&gt;6&lt;/R&gt;&lt;C&gt;1&lt;/C&gt;&lt;D xsi:type="xsd:double"&gt;11820000&lt;/D&gt;&lt;D xsi:type="xsd:double"&gt;10709357&lt;/D&gt;&lt;D xsi:type="xsd:double"&gt;7029500&lt;/D&gt;&lt;D xsi:type="xsd:double"&gt;215000&lt;/D&gt;&lt;D xsi:type="xsd:double"&gt;41000&lt;/D&gt;&lt;D xsi:type="xsd:double"&gt;34190&lt;/D&gt;&lt;/FQL&gt;&lt;FQL&gt;&lt;Q&gt;PMN-CA^OS_TOP_HLDR_POS(ALL,0D,,MTD,,F,SEC)&lt;/Q&gt;&lt;R&gt;5&lt;/R&gt;&lt;C&gt;1&lt;/C&gt;&lt;D xsi:type="xsd:double"&gt;189710&lt;/D&gt;&lt;D xsi:type="xsd:double"&gt;73500&lt;/D&gt;&lt;D xsi:type="xsd:double"&gt;50000&lt;/D&gt;&lt;D xsi:type="xsd:double"&gt;15000&lt;/D&gt;&lt;D xsi:type="xsd:double"&gt;10000&lt;/D&gt;&lt;/FQL&gt;&lt;FQL&gt;&lt;Q&gt;PRN-CA^OS_TOP_HLDR_POS(ALL,0D,,MTD,,F,SEC)&lt;/Q&gt;&lt;R&gt;42&lt;/R&gt;&lt;C&gt;1&lt;/C&gt;&lt;D xsi:type="xsd:double"&gt;865425&lt;/D&gt;&lt;D xsi:type="xsd:double"&gt;767926&lt;/D&gt;&lt;D xsi:type="xsd:double"&gt;542256&lt;/D&gt;&lt;D xsi:type="xsd:double"&gt;400000&lt;/D&gt;&lt;D xsi:type="xsd:double"&gt;348939&lt;/D&gt;&lt;D xsi:type="xsd:double"&gt;293000&lt;/D&gt;&lt;D xsi:type="xsd:double"&gt;256813&lt;/D&gt;&lt;D xsi:type="xsd:double"&gt;231250&lt;/D&gt;&lt;D xsi:type="xsd:double"&gt;223430&lt;/D&gt;&lt;D xsi:type="xsd:double"&gt;222547&lt;/D&gt;&lt;D xsi:type="xsd:double"&gt;174193&lt;/D&gt;&lt;D xsi:type="xsd:double"&gt;120180&lt;/D&gt;&lt;D xsi:type="xsd:double"&gt;119159&lt;/D&gt;&lt;D xsi:type="xsd:double"&gt;94420&lt;/D&gt;&lt;D xsi:type="xsd:double"&gt;89940&lt;/D&gt;&lt;D xsi:type="xsd:double"&gt;63602&lt;/D&gt;&lt;D xsi:type="xsd:double"&gt;33186&lt;/D&gt;&lt;D xsi:type="xsd:double"&gt;32000&lt;/D&gt;&lt;D xsi:type="xsd:double"&gt;29200&lt;/D&gt;&lt;D xsi:type="xsd:double"&gt;21310&lt;/D&gt;&lt;D xsi:type="xsd:double"&gt;20750&lt;/D&gt;&lt;D xsi:type="xsd:double"&gt;19234&lt;/D&gt;&lt;D xsi:type="xsd:double"&gt;15356&lt;/D&gt;&lt;D xsi:type="xsd:double"&gt;14500&lt;/D&gt;&lt;D xsi:type="xsd:double"&gt;12989&lt;/D&gt;&lt;D xsi:type="xsd:double"&gt;12000&lt;/D&gt;&lt;D xsi:type="xsd:double"&gt;11390&lt;/D&gt;&lt;D xsi:type="xsd:double"&gt;10850&lt;/D&gt;&lt;D xsi:type="xsd:double"&gt;10400&lt;/D&gt;&lt;D xsi:type="xsd:double"&gt;3044&lt;/D&gt;&lt;D xsi:type="xsd:double"&gt;2200&lt;/D&gt;&lt;D xsi:type="xsd:double"&gt;1735&lt;/D&gt;&lt;D xsi:type="xsd:double"&gt;1500&lt;/D&gt;&lt;D xsi:type="xsd:double"&gt;1345&lt;/D&gt;&lt;D xsi:type="xsd:double"&gt;1310&lt;/D&gt;&lt;D xsi:type="xsd:double"&gt;1200&lt;/D&gt;&lt;D xsi:type="xsd:double"&gt;1200&lt;/D&gt;&lt;D xsi:type="xsd:double"&gt;1138&lt;/D&gt;&lt;D xsi:type="xsd:double"&gt;760&lt;/D&gt;&lt;D xsi:type="xsd:double"&gt;700&lt;/D&gt;&lt;D xsi:type="xsd:double"&gt;300&lt;/D&gt;&lt;D xsi:type="xsd:double"&gt;200&lt;/D&gt;&lt;/FQL&gt;&lt;FQL&gt;&lt;Q&gt;PTQ-CA^OS_TOP_HLDR_POS(ALL,0D,,MTD,,F,SEC)&lt;/Q&gt;&lt;R&gt;2&lt;/R&gt;&lt;C&gt;1&lt;/C&gt;&lt;D xsi:type="xsd:double"&gt;3663059&lt;/D&gt;&lt;D xsi:type="xsd:double"&gt;152840&lt;/D&gt;&lt;/FQL&gt;&lt;FQL&gt;&lt;Q&gt;QPT-CA^OS_TOP_HLDR_POS(ALL,0D,,MTD,,F,SEC)&lt;/Q&gt;&lt;R&gt;0&lt;/R&gt;&lt;C&gt;0&lt;/C&gt;&lt;/FQL&gt;&lt;FQL&gt;&lt;Q&gt;RVX-CA^OS_TOP_HLDR_POS(ALL,0D,,MTD,,F,SEC)&lt;/Q&gt;&lt;R&gt;1&lt;/R&gt;&lt;C&gt;1&lt;/C&gt;&lt;D xsi:type="xsd:double"&gt;27712879&lt;/D&gt;&lt;/FQL&gt;&lt;FQL&gt;&lt;Q&gt;RX-CA^OS_TOP_HLDR_POS(ALL,0D,,MTD,,F,SEC)&lt;/Q&gt;&lt;R&gt;5&lt;/R&gt;&lt;C&gt;1&lt;/C&gt;&lt;D xsi:type="xsd:double"&gt;1259800&lt;/D&gt;&lt;D xsi:type="xsd:double"&gt;728998&lt;/D&gt;&lt;D xsi:type="xsd:double"&gt;479654&lt;/D&gt;&lt;D xsi:type="xsd:double"&gt;193040&lt;/D&gt;&lt;D xsi:type="xsd:double"&gt;50000&lt;/D&gt;&lt;/FQL&gt;&lt;FQL&gt;&lt;Q&gt;SBM-CA^OS_TOP_HLDR_POS(ALL,0D,,MTD,,F,SEC)&lt;/Q&gt;&lt;R&gt;0&lt;/R&gt;&lt;C&gt;0&lt;/C&gt;&lt;/FQL&gt;&lt;FQL&gt;&lt;Q&gt;SQD-CA^OS_TOP_HLDR_POS(ALL,0D,,MTD,,F,SEC)&lt;/Q&gt;&lt;R&gt;1&lt;/R&gt;&lt;C&gt;1&lt;/C&gt;&lt;D xsi:type="xsd:double"&gt;4119065&lt;/D&gt;&lt;/FQL&gt;&lt;FQL&gt;&lt;Q&gt;SVA-CA^OS_TOP_HLDR_POS(ALL,0D,,MTD,,F,SEC)&lt;/Q&gt;&lt;R&gt;1&lt;/R&gt;&lt;C&gt;1&lt;/C&gt;&lt;D xsi:type="xsd:double"&gt;200000&lt;/D&gt;&lt;/FQL&gt;&lt;FQL&gt;&lt;Q&gt;TBP-CA^OS_TOP_HLDR_POS(ALL,0D,,MTD,,F,SEC)&lt;/Q&gt;&lt;R&gt;7&lt;/R&gt;&lt;C&gt;1&lt;/C&gt;&lt;D xsi:type="xsd:double"&gt;1097515&lt;/D&gt;&lt;D xsi:type="xsd:double"&gt;775978&lt;/D&gt;&lt;D xsi:type="xsd:double"&gt;763712&lt;/D&gt;&lt;D xsi:type="xsd:double"&gt;572439&lt;/D&gt;&lt;D xsi:type="xsd:double"&gt;244365&lt;/D&gt;&lt;D xsi:type="xsd:double"&gt;98298&lt;/D&gt;&lt;D xsi:type="xsd:double"&gt;17800&lt;/D&gt;&lt;/FQL&gt;&lt;FQL&gt;&lt;Q&gt;TH-CA^OS_TOP_HLDR_POS(ALL,0D,,MTD,,F,SEC)&lt;/Q&gt;&lt;R&gt;67&lt;/R&gt;&lt;C&gt;1&lt;/C&gt;&lt;D xsi:type="xsd:double"&gt;6819301&lt;/D&gt;&lt;D xsi:type="xsd:double"&gt;2000000&lt;/D&gt;&lt;D xsi:type="xsd:double"&gt;831416&lt;/D&gt;&lt;D xsi:type="xsd:double"&gt;364374&lt;/D&gt;&lt;D xsi:type="xsd:double"&gt;241145&lt;/D&gt;&lt;D xsi:type="xsd:double"&gt;176291&lt;/D&gt;&lt;D xsi:type="xsd:double"&gt;169700&lt;/D&gt;&lt;D xsi:type="xsd:double"&gt;158891&lt;/D&gt;&lt;D xsi:type="xsd:double"&gt;149700&lt;/D&gt;&lt;D xsi:type="xsd:double"&gt;128293&lt;/D&gt;&lt;D xsi:type="xsd:double"&gt;89594&lt;/D&gt;&lt;D xsi:type="xsd:double"&gt;86968&lt;/D&gt;&lt;D xsi:type="xsd:double"&gt;82121&lt;/D&gt;&lt;D xsi:type="xsd:double"&gt;78399&lt;/D&gt;&lt;D xsi:type="xsd:double"&gt;73583&lt;/D&gt;&lt;D xsi:type="xsd:double"&gt;62451&lt;/D&gt;&lt;D xsi:type="xsd:double"&gt;59975&lt;/D&gt;&lt;D xsi:type="xsd:double"&gt;56285&lt;/D&gt;&lt;D xsi:type="xsd:double"&gt;53307&lt;/D&gt;&lt;D xsi:type="xsd:double"&gt;51000&lt;/D&gt;&lt;D xsi:type="xsd:double"&gt;50935&lt;/D&gt;&lt;D xsi:type="xsd:double"&gt;47923&lt;/D&gt;&lt;D xsi:type="xsd:double"&gt;40174&lt;/D&gt;&lt;D xsi:type="xsd:double"&gt;33544&lt;/D&gt;&lt;D xsi:type="xsd:double"&gt;30890&lt;/D&gt;&lt;D xsi:type="xsd:double"&gt;29560&lt;/D&gt;&lt;D xsi:type="xsd:double"&gt;29428&lt;/D&gt;&lt;D xsi:type="xsd:double"&gt;26211&lt;/D&gt;&lt;D xsi:type="xsd:double"&gt;25449&lt;/D&gt;&lt;D xsi:type="xsd:double"&gt;25449&lt;/D&gt;&lt;D xsi:type="xsd:double"&gt;21006&lt;/D&gt;&lt;D xsi:type="xsd:double"&gt;20750&lt;/D&gt;&lt;D xsi:type="xsd:double"&gt;19600&lt;/D&gt;&lt;D xsi:type="xsd:double"&gt;18398&lt;/D&gt;&lt;D xsi:type="xsd:double"&gt;18000&lt;/D&gt;&lt;D xsi:type="xsd:double"&gt;15951&lt;/D&gt;&lt;D xsi:type="xsd:double"&gt;15000&lt;/D&gt;&lt;D xsi:type="xsd:double"&gt;14800&lt;/D&gt;&lt;D xsi:type="xsd:double"&gt;14541&lt;/D&gt;&lt;D xsi:type="xsd:double"&gt;14000&lt;/D&gt;&lt;D xsi:type="xsd:double"&gt;12806&lt;/D&gt;&lt;D xsi:type="xsd:double"&gt;12800&lt;/D&gt;&lt;D xsi:type="xsd:double"&gt;10304&lt;/D&gt;&lt;D xsi:type="xsd:double"&gt;10205&lt;/D&gt;&lt;D xsi:type="xsd:double"&gt;10000&lt;/D&gt;&lt;D xsi:type="xsd:double"&gt;9316&lt;/D&gt;&lt;D xsi:type="xsd:double"&gt;9116&lt;/D&gt;&lt;D xsi:type="xsd:double"&gt;7500&lt;/D&gt;&lt;D xsi:type="xsd:double"&gt;7082&lt;/D&gt;&lt;D xsi:type="xsd:double"&gt;5400&lt;/D&gt;&lt;D xsi:type="xsd:double"&gt;5352&lt;/D&gt;&lt;D xsi:type="xsd:double"&gt;5186&lt;/D&gt;&lt;D xsi:type="xsd:double"&gt;5057&lt;/D&gt;&lt;D xsi:type="xsd:double"&gt;4800&lt;/D&gt;&lt;D xsi:type="xsd:double"&gt;4535&lt;/D&gt;&lt;D xsi:type="xsd:double"&gt;4400&lt;/D&gt;&lt;D xsi:type="xsd:double"&gt;4350&lt;/D&gt;&lt;D xsi:type="xsd:double"&gt;3917&lt;/D&gt;&lt;D xsi:type="xsd:double"&gt;3788&lt;/D&gt;&lt;D xsi:type="xsd:double"&gt;2370&lt;/D&gt;&lt;D xsi:type="xsd:double"&gt;2172&lt;/D&gt;&lt;D xsi:type="xsd:double"&gt;2100&lt;/D&gt;&lt;D xsi:type="xsd:double"&gt;687&lt;/D&gt;&lt;D xsi:type="xsd:double"&gt;300&lt;/D&gt;&lt;D xsi:type="xsd:double"&gt;100&lt;/D&gt;&lt;D xsi:type="xsd:double"&gt;63&lt;/D&gt;&lt;D xsi:type="xsd:double"&gt;11&lt;/D&gt;&lt;/FQL&gt;&lt;FQL&gt;&lt;Q&gt;TLT-CA^OS_TOP_HLDR_POS(ALL,0D,,MTD,,F,SEC)&lt;/Q&gt;&lt;R&gt;1&lt;/R&gt;&lt;C&gt;1&lt;/C&gt;&lt;D xsi:type="xsd:double"&gt;103000&lt;/D&gt;&lt;/FQL&gt;&lt;FQL&gt;&lt;Q&gt;TMD-CA^OS_TOP_HLDR_POS(ALL,0D,,MTD,,F,SEC)&lt;/Q&gt;&lt;R&gt;51&lt;/R&gt;&lt;C&gt;1&lt;/C&gt;&lt;D xsi:type="xsd:double"&gt;2067939&lt;/D&gt;&lt;D xsi:type="xsd:double"&gt;1084140&lt;/D&gt;&lt;D xsi:type="xsd:double"&gt;293300&lt;/D&gt;&lt;D xsi:type="xsd:double"&gt;210250&lt;/D&gt;&lt;D xsi:type="xsd:double"&gt;134300&lt;/D&gt;&lt;D xsi:type="xsd:double"&gt;127786&lt;/D&gt;&lt;D xsi:type="xsd:double"&gt;95500&lt;/D&gt;&lt;D xsi:type="xsd:double"&gt;79042&lt;/D&gt;&lt;D xsi:type="xsd:double"&gt;50672&lt;/D&gt;&lt;D xsi:type="xsd:double"&gt;49020&lt;/D&gt;&lt;D xsi:type="xsd:double"&gt;25090&lt;/D&gt;&lt;D xsi:type="xsd:double"&gt;20038&lt;/D&gt;&lt;D xsi:type="xsd:double"&gt;20033&lt;/D&gt;&lt;D xsi:type="xsd:double"&gt;17301&lt;/D&gt;&lt;D xsi:type="xsd:double"&gt;17104&lt;/D&gt;&lt;D xsi:type="xsd:double"&gt;16153&lt;/D&gt;&lt;D xsi:type="xsd:double"&gt;12700&lt;/D&gt;&lt;D xsi:type="xsd:double"&gt;12265&lt;/D&gt;&lt;D xsi:type="xsd:double"&gt;11892&lt;/D&gt;&lt;D xsi:type="xsd:double"&gt;11265&lt;/D&gt;&lt;D xsi:type="xsd:double"&gt;7979&lt;/D&gt;&lt;D xsi:type="xsd:double"&gt;6904&lt;/D&gt;&lt;D xsi:type="xsd:double"&gt;5824&lt;/D&gt;&lt;D xsi:type="xsd:double"&gt;4000&lt;/D&gt;&lt;D xsi:type="xsd:double"&gt;2666&lt;/D&gt;&lt;D xsi:type="xsd:double"&gt;2350&lt;/D&gt;&lt;D xsi:type="xsd:double"&gt;1962&lt;/D&gt;&lt;D xsi:type="xsd:double"&gt;1920&lt;/D&gt;&lt;D xsi:type="xsd:double"&gt;1666&lt;/D&gt;&lt;D xsi:type="xsd:double"&gt;1433&lt;/D&gt;&lt;D xsi:type="xsd:double"&gt;1033&lt;/D&gt;&lt;D xsi:type="xsd:double"&gt;1000&lt;/D&gt;&lt;D xsi:type="xsd:double"&gt;869&lt;/D&gt;&lt;D xsi:type="xsd:double"&gt;500&lt;/D&gt;&lt;D xsi:type="xsd:double"&gt;377&lt;/D&gt;&lt;D xsi:type="xsd:double"&gt;333&lt;/D&gt;&lt;D xsi:type="xsd:double"&gt;266&lt;/D&gt;&lt;D xsi:type="xsd:double"&gt;189&lt;/D&gt;&lt;D xsi:type="xsd:double"&gt;166&lt;/D&gt;&lt;D xsi:type="xsd:double"&gt;133&lt;/D&gt;&lt;D xsi:type="xsd:double"&gt;108&lt;/D&gt;&lt;D xsi:type="xsd:double"&gt;100&lt;/D&gt;&lt;D xsi:type="xsd:double"&gt;66&lt;/D&gt;&lt;D xsi:type="xsd:double"&gt;66&lt;/D&gt;&lt;D xsi:type="xsd:double"&gt;66&lt;/D&gt;&lt;D xsi:type="xsd:double"&gt;66&lt;/D&gt;&lt;D xsi:type="xsd:double"&gt;33&lt;/D&gt;&lt;D xsi:type="xsd:double"&gt;33&lt;/D&gt;&lt;D xsi:type="xsd:double"&gt;33&lt;/D&gt;&lt;D xsi:type="xsd:double"&gt;33&lt;/D&gt;&lt;D xsi:type="xsd:double"&gt;6&lt;/D&gt;&lt;/FQL&gt;&lt;FQL&gt;&lt;Q&gt;VBIV-US^OS_TOP_HLDR_POS(ALL,0D,,MTD,,F,SEC)&lt;/Q&gt;&lt;R&gt;108&lt;/R&gt;&lt;C&gt;1&lt;/C&gt;&lt;D xsi:type="xsd:double"&gt;55042456&lt;/D&gt;&lt;D xsi:type="xsd:double"&gt;10783599&lt;/D&gt;&lt;D xsi:type="xsd:double"&gt;2861927&lt;/D&gt;&lt;D xsi:type="xsd:double"&gt;2377000&lt;/D&gt;&lt;D xsi:type="xsd:double"&gt;2362367&lt;/D&gt;&lt;D xsi:type="xsd:double"&gt;2032457&lt;/D&gt;&lt;D xsi:type="xsd:double"&gt;1916080&lt;/D&gt;&lt;D xsi:type="xsd:double"&gt;1865039&lt;/D&gt;&lt;D xsi:type="xsd:double"&gt;1709592&lt;/D&gt;&lt;D xsi:type="xsd:double"&gt;1306672&lt;/D&gt;&lt;D xsi:type="xsd:double"&gt;531659&lt;/D&gt;&lt;D xsi:type="xsd:double"&gt;428290&lt;/D&gt;&lt;D xsi:type="xsd:double"&gt;411064&lt;/D&gt;&lt;D xsi:type="xsd:double"&gt;405384&lt;/D&gt;&lt;D xsi:type="xsd:double"&gt;397334&lt;/D&gt;&lt;D xsi:type="xsd:double"&gt;342800&lt;/D&gt;&lt;D xsi:type="xsd:double"&gt;329350&lt;/D&gt;&lt;D xsi:type="xsd:double"&gt;322213&lt;/D&gt;&lt;D xsi:type="xsd:double"&gt;317461&lt;/D&gt;&lt;D xsi:type="xsd:double"&gt;309805&lt;/D&gt;&lt;D xsi:type="xsd:double"&gt;302000&lt;/D&gt;&lt;D xsi:type="xsd:double"&gt;294859&lt;/D&gt;&lt;D xsi:type="xsd:double"&gt;277456&lt;/D&gt;&lt;D xsi:type="xsd:double"&gt;232772&lt;/D&gt;&lt;D xsi:type="xsd:double"&gt;153800&lt;/D&gt;&lt;D xsi:type="xsd:double"&gt;111022&lt;/D&gt;&lt;D xsi:type="xsd:double"&gt;104168&lt;/D&gt;&lt;D xsi:type="xsd:double"&gt;103370&lt;/D&gt;&lt;D xsi:type="xsd:double"&gt;102217&lt;/D&gt;&lt;D xsi:type="xsd:double"&gt;101125&lt;/D&gt;&lt;D xsi:type="xsd:double"&gt;100000&lt;/D&gt;&lt;D xsi:type="xsd:double"&gt;99281&lt;/D&gt;&lt;D xsi:type="xsd:double"&gt;91000&lt;/D&gt;&lt;D xsi:type="xsd:double"&gt;90665&lt;/D&gt;&lt;D xsi:type="xsd:double"&gt;87510&lt;/D&gt;&lt;D xsi:type="xsd:double"&gt;85100&lt;/D&gt;&lt;D xsi:type="xsd:double"&gt;74416&lt;/D&gt;&lt;D xsi:type="xsd:double"&gt;72775&lt;/D&gt;&lt;D xsi:type="xsd:double"&gt;71525&lt;/D&gt;&lt;D xsi:type="xsd:double"&gt;69670&lt;/D&gt;&lt;D xsi:type="xsd:double"&gt;68731&lt;/D&gt;&lt;D xsi:type="xsd:double"&gt;65490&lt;/D&gt;&lt;D xsi:type="xsd:double"&gt;60942&lt;/D&gt;&lt;D xsi:type="xsd:double"&gt;55099&lt;/D&gt;&lt;D xsi:type="xsd:double"&gt;55000&lt;/D&gt;&lt;D xsi:type="xsd:double"&gt;52156&lt;/D&gt;&lt;D xsi:type="xsd:double"&gt;51226&lt;/D&gt;&lt;D xsi:type="xsd:double"&gt;49983&lt;/D&gt;&lt;D xsi:type="xsd:double"&gt;48931&lt;/D&gt;&lt;D xsi:type="xsd:double"&gt;48207&lt;/D&gt;&lt;D xsi:type="xsd:double"&gt;47345&lt;/D&gt;&lt;D xsi:type="xsd:double"&gt;41500&lt;/D&gt;&lt;D xsi:type="xsd:double"&gt;40598&lt;/D&gt;&lt;D xsi:type="xsd:double"&gt;40000&lt;/D&gt;&lt;D xsi:type="xsd:double"&gt;38602&lt;/D&gt;&lt;D xsi:type="xsd:double"&gt;37000&lt;/D&gt;&lt;D xsi:type="xsd:double"&gt;33654&lt;/D&gt;&lt;D xsi:type="xsd:double"&gt;28514&lt;/D&gt;&lt;D xsi:type="xsd:double"&gt;26200&lt;/D&gt;&lt;D xsi:type="xsd:double"&gt;25000&lt;/D&gt;&lt;D xsi:type="xsd:double"&gt;24985&lt;/D&gt;&lt;D xsi:type="xsd:double"&gt;23614&lt;/D&gt;&lt;D xsi:type="xsd:double"&gt;21783&lt;/D&gt;&lt;D xsi:type="xsd:double"&gt;20538&lt;/D&gt;&lt;D xsi:type="xsd:double"&gt;20487&lt;/D&gt;&lt;D xsi:type="xsd:double"&gt;20340&lt;/D&gt;&lt;D xsi:type="xsd:double"&gt;18773&lt;/D&gt;&lt;D xsi:type="xsd:double"&gt;18000&lt;/D&gt;&lt;D xsi:type="xsd:double"&gt;17988&lt;/D&gt;&lt;D xsi:type="xsd:double"&gt;17811&lt;/D&gt;&lt;D xsi:type="xsd:double"&gt;17658&lt;/D&gt;&lt;D xsi:type="xsd:double"&gt;17000&lt;/D&gt;&lt;D xsi:type="xsd:double"&gt;16828&lt;/D&gt;&lt;D xsi:type="xsd:double"&gt;13103&lt;/D&gt;&lt;D xsi:type="xsd:double"&gt;11845&lt;/D&gt;&lt;D xsi:type="xsd:double"&gt;11771&lt;/D&gt;&lt;D xsi:type="xsd:double"&gt;11572&lt;/D&gt;&lt;D xsi:type="xsd:double"&gt;11540&lt;/D&gt;&lt;D xsi:type="xsd:double"&gt;10585&lt;/D&gt;&lt;D xsi:type="xsd:double"&gt;10040&lt;/D&gt;&lt;D xsi:type="xsd:double"&gt;10000&lt;/D&gt;&lt;D xsi:type="xsd:double"&gt;10000&lt;/D&gt;&lt;D xsi:type="xsd:double"&gt;7522&lt;/D&gt;&lt;D xsi:type="xsd:double"&gt;7500&lt;/D&gt;&lt;D xsi:type="xsd:double"&gt;7076&lt;/D&gt;&lt;D xsi:type="xsd:double"&gt;7066&lt;/D&gt;&lt;D xsi:type="xsd:double"&gt;6977&lt;/D&gt;&lt;D xsi:type="xsd:double"&gt;6574&lt;/D&gt;&lt;D xsi:type="xsd:double"&gt;6121&lt;/D&gt;&lt;D xsi:type="xsd:double"&gt;4875&lt;/D&gt;&lt;D xsi:type="xsd:double"&gt;4000&lt;/D&gt;&lt;D xsi:type="xsd:double"&gt;4000&lt;/D&gt;&lt;D xsi:type="xsd:double"&gt;3629&lt;/D&gt;&lt;D xsi:type="xsd:double"&gt;3449&lt;/D&gt;&lt;D xsi:type="xsd:double"&gt;2500&lt;/D&gt;&lt;D xsi:type="xsd:double"&gt;2500&lt;/D&gt;&lt;D xsi:type="xsd:double"&gt;2000&lt;/D&gt;&lt;D xsi:type="xsd:double"&gt;1200&lt;/D&gt;&lt;D xsi:type="xsd:double"&gt;1000&lt;/D&gt;&lt;D xsi:type="xsd:double"&gt;991&lt;/D&gt;&lt;D xsi:type="xsd:double"&gt;783&lt;/D&gt;&lt;D xsi:type="xsd:double"&gt;632&lt;/D&gt;&lt;D xsi:type="xsd:double"&gt;112&lt;/D&gt;&lt;D xsi:type="xsd:double"&gt;104&lt;/D&gt;&lt;D xsi:type="xsd:double"&gt;50&lt;/D&gt;&lt;D xsi:type="xsd:double"&gt;14&lt;/D&gt;&lt;D xsi:type="xsd:double"&gt;13&lt;/D&gt;&lt;D xsi:type="xsd:double"&gt;4&lt;/D&gt;&lt;/FQL&gt;&lt;FQL&gt;&lt;Q&gt;VMD-CA^OS_TOP_HLDR_POS(ALL,0D,,MTD,,F,SEC)&lt;/Q&gt;&lt;R&gt;70&lt;/R&gt;&lt;C&gt;1&lt;/C&gt;&lt;D xsi:type="xsd:double"&gt;2158394&lt;/D&gt;&lt;D xsi:type="xsd:double"&gt;1498100&lt;/D&gt;&lt;D xsi:type="xsd:double"&gt;1445000&lt;/D&gt;&lt;D xsi:type="xsd:double"&gt;1407615&lt;/D&gt;&lt;D xsi:type="xsd:double"&gt;924885&lt;/D&gt;&lt;D xsi:type="xsd:double"&gt;911349&lt;/D&gt;&lt;D xsi:type="xsd:double"&gt;902300&lt;/D&gt;&lt;D xsi:type="xsd:double"&gt;516310&lt;/D&gt;&lt;D xsi:type="xsd:double"&gt;415000&lt;/D&gt;&lt;D xsi:type="xsd:double"&gt;403044&lt;/D&gt;&lt;D xsi:type="xsd:double"&gt;346246&lt;/D&gt;&lt;D xsi:type="xsd:double"&gt;308400&lt;/D&gt;&lt;D xsi:type="xsd:double"&gt;262800&lt;/D&gt;&lt;D xsi:type="xsd:double"&gt;213441&lt;/D&gt;&lt;D xsi:type="xsd:double"&gt;210000&lt;/D&gt;&lt;D xsi:type="xsd:double"&gt;150000&lt;/D&gt;&lt;D xsi:type="xsd:double"&gt;140000&lt;/D&gt;&lt;D xsi:type="xsd:double"&gt;131963&lt;/D&gt;&lt;D xsi:type="xsd:double"&gt;113600&lt;/D&gt;&lt;D xsi:type="xsd:double"&gt;96578&lt;/D&gt;&lt;D xsi:type="xsd:double"&gt;86000&lt;/D&gt;&lt;D xsi:type="xsd:double"&gt;78100&lt;/D&gt;&lt;D xsi:type="xsd:double"&gt;74107&lt;/D&gt;&lt;D xsi:type="xsd:double"&gt;68842&lt;/D&gt;&lt;D xsi:type="xsd:double"&gt;64000&lt;/D&gt;&lt;D xsi:type="xsd:double"&gt;63124&lt;/D&gt;&lt;D xsi:type="xsd:double"&gt;62075&lt;/D&gt;&lt;D xsi:type="xsd:double"&gt;57598&lt;/D&gt;&lt;D xsi:type="xsd:double"&gt;53900&lt;/D&gt;&lt;D xsi:type="xsd:double"&gt;51788&lt;/D&gt;&lt;D xsi:type="xsd:double"&gt;45821&lt;/D&gt;&lt;D xsi:type="xsd:double"</t>
        </r>
      </text>
    </comment>
    <comment ref="A17" authorId="0" shapeId="0" xr:uid="{805F1393-9D4E-4DCF-8B73-7C805522604C}">
      <text>
        <r>
          <rPr>
            <b/>
            <sz val="9"/>
            <color indexed="81"/>
            <rFont val="Tahoma"/>
            <family val="2"/>
          </rPr>
          <t>&gt;43578&lt;/D&gt;&lt;D xsi:type="xsd:double"&gt;43100&lt;/D&gt;&lt;D xsi:type="xsd:double"&gt;42645&lt;/D&gt;&lt;D xsi:type="xsd:double"&gt;39665&lt;/D&gt;&lt;D xsi:type="xsd:double"&gt;35006&lt;/D&gt;&lt;D xsi:type="xsd:double"&gt;31400&lt;/D&gt;&lt;D xsi:type="xsd:double"&gt;31037&lt;/D&gt;&lt;D xsi:type="xsd:double"&gt;30700&lt;/D&gt;&lt;D xsi:type="xsd:double"&gt;25788&lt;/D&gt;&lt;D xsi:type="xsd:double"&gt;23000&lt;/D&gt;&lt;D xsi:type="xsd:double"&gt;22634&lt;/D&gt;&lt;D xsi:type="xsd:double"&gt;20500&lt;/D&gt;&lt;D xsi:type="xsd:double"&gt;20120&lt;/D&gt;&lt;D xsi:type="xsd:double"&gt;20000&lt;/D&gt;&lt;D xsi:type="xsd:double"&gt;17150&lt;/D&gt;&lt;D xsi:type="xsd:double"&gt;16948&lt;/D&gt;&lt;D xsi:type="xsd:double"&gt;16085&lt;/D&gt;&lt;D xsi:type="xsd:double"&gt;16072&lt;/D&gt;&lt;D xsi:type="xsd:double"&gt;14610&lt;/D&gt;&lt;D xsi:type="xsd:double"&gt;14500&lt;/D&gt;&lt;D xsi:type="xsd:double"&gt;13794&lt;/D&gt;&lt;D xsi:type="xsd:double"&gt;13700&lt;/D&gt;&lt;D xsi:type="xsd:double"&gt;13600&lt;/D&gt;&lt;D xsi:type="xsd:double"&gt;12500&lt;/D&gt;&lt;D xsi:type="xsd:double"&gt;10836&lt;/D&gt;&lt;D xsi:type="xsd:double"&gt;10605&lt;/D&gt;&lt;D xsi:type="xsd:double"&gt;9400&lt;/D&gt;&lt;D xsi:type="xsd:double"&gt;8600&lt;/D&gt;&lt;D xsi:type="xsd:double"&gt;8413&lt;/D&gt;&lt;D xsi:type="xsd:double"&gt;6818&lt;/D&gt;&lt;D xsi:type="xsd:double"&gt;6000&lt;/D&gt;&lt;D xsi:type="xsd:double"&gt;4998&lt;/D&gt;&lt;D xsi:type="xsd:double"&gt;4469&lt;/D&gt;&lt;D xsi:type="xsd:double"&gt;3365&lt;/D&gt;&lt;D xsi:type="xsd:double"&gt;1283&lt;/D&gt;&lt;D xsi:type="xsd:double"&gt;700&lt;/D&gt;&lt;D xsi:type="xsd:double"&gt;500&lt;/D&gt;&lt;D xsi:type="xsd:double"&gt;355&lt;/D&gt;&lt;D xsi:type="xsd:double"&gt;253&lt;/D&gt;&lt;/FQL&gt;&lt;FQL&gt;&lt;Q&gt;XENE-US^OS_TOP_HLDR_POS(ALL,0D,,MTD,,F,SEC)&lt;/Q&gt;&lt;R&gt;78&lt;/R&gt;&lt;C&gt;1&lt;/C&gt;&lt;D xsi:type="xsd:double"&gt;2772000&lt;/D&gt;&lt;D xsi:type="xsd:double"&gt;2674338&lt;/D&gt;&lt;D xsi:type="xsd:double"&gt;2025000&lt;/D&gt;&lt;D xsi:type="xsd:double"&gt;1979669&lt;/D&gt;&lt;D xsi:type="xsd:double"&gt;1662812&lt;/D&gt;&lt;D xsi:type="xsd:double"&gt;1587536&lt;/D&gt;&lt;D xsi:type="xsd:double"&gt;1499970&lt;/D&gt;&lt;D xsi:type="xsd:double"&gt;1274100&lt;/D&gt;&lt;D xsi:type="xsd:double"&gt;1055726&lt;/D&gt;&lt;D xsi:type="xsd:double"&gt;963500&lt;/D&gt;&lt;D xsi:type="xsd:double"&gt;843600&lt;/D&gt;&lt;D xsi:type="xsd:double"&gt;788077&lt;/D&gt;&lt;D xsi:type="xsd:double"&gt;628500&lt;/D&gt;&lt;D xsi:type="xsd:double"&gt;600000&lt;/D&gt;&lt;D xsi:type="xsd:double"&gt;590267&lt;/D&gt;&lt;D xsi:type="xsd:double"&gt;585053&lt;/D&gt;&lt;D xsi:type="xsd:double"&gt;506029&lt;/D&gt;&lt;D xsi:type="xsd:double"&gt;500000&lt;/D&gt;&lt;D xsi:type="xsd:double"&gt;462332&lt;/D&gt;&lt;D xsi:type="xsd:double"&gt;446289&lt;/D&gt;&lt;D xsi:type="xsd:double"&gt;443582&lt;/D&gt;&lt;D xsi:type="xsd:double"&gt;346535&lt;/D&gt;&lt;D xsi:type="xsd:double"&gt;325000&lt;/D&gt;&lt;D xsi:type="xsd:double"&gt;200000&lt;/D&gt;&lt;D xsi:type="xsd:double"&gt;193569&lt;/D&gt;&lt;D xsi:type="xsd:double"&gt;183114&lt;/D&gt;&lt;D xsi:type="xsd:double"&gt;182553&lt;/D&gt;&lt;D xsi:type="xsd:double"&gt;180000&lt;/D&gt;&lt;D xsi:type="xsd:double"&gt;175204&lt;/D&gt;&lt;D xsi:type="xsd:double"&gt;170000&lt;/D&gt;&lt;D xsi:type="xsd:double"&gt;151235&lt;/D&gt;&lt;D xsi:type="xsd:double"&gt;142508&lt;/D&gt;&lt;D xsi:type="xsd:double"&gt;141660&lt;/D&gt;&lt;D xsi:type="xsd:double"&gt;110999&lt;/D&gt;&lt;D xsi:type="xsd:double"&gt;106587&lt;/D&gt;&lt;D xsi:type="xsd:double"&gt;95080&lt;/D&gt;&lt;D xsi:type="xsd:double"&gt;88605&lt;/D&gt;&lt;D xsi:type="xsd:double"&gt;71591&lt;/D&gt;&lt;D xsi:type="xsd:double"&gt;64989&lt;/D&gt;&lt;D xsi:type="xsd:double"&gt;63500&lt;/D&gt;&lt;D xsi:type="xsd:double"&gt;58599&lt;/D&gt;&lt;D xsi:type="xsd:double"&gt;50119&lt;/D&gt;&lt;D xsi:type="xsd:double"&gt;49855&lt;/D&gt;&lt;D xsi:type="xsd:double"&gt;47034&lt;/D&gt;&lt;D xsi:type="xsd:double"&gt;45722&lt;/D&gt;&lt;D xsi:type="xsd:double"&gt;41546&lt;/D&gt;&lt;D xsi:type="xsd:double"&gt;40826&lt;/D&gt;&lt;D xsi:type="xsd:double"&gt;36000&lt;/D&gt;&lt;D xsi:type="xsd:double"&gt;31793&lt;/D&gt;&lt;D xsi:type="xsd:double"&gt;24812&lt;/D&gt;&lt;D xsi:type="xsd:double"&gt;22089&lt;/D&gt;&lt;D xsi:type="xsd:double"&gt;20040&lt;/D&gt;&lt;D xsi:type="xsd:double"&gt;19242&lt;/D&gt;&lt;D xsi:type="xsd:double"&gt;18978&lt;/D&gt;&lt;D xsi:type="xsd:double"&gt;18729&lt;/D&gt;&lt;D xsi:type="xsd:double"&gt;16307&lt;/D&gt;&lt;D xsi:type="xsd:double"&gt;16286&lt;/D&gt;&lt;D xsi:type="xsd:double"&gt;13685&lt;/D&gt;&lt;D xsi:type="xsd:double"&gt;13539&lt;/D&gt;&lt;D xsi:type="xsd:double"&gt;13228&lt;/D&gt;&lt;D xsi:type="xsd:double"&gt;13000&lt;/D&gt;&lt;D xsi:type="xsd:double"&gt;11286&lt;/D&gt;&lt;D xsi:type="xsd:double"&gt;8656&lt;/D&gt;&lt;D xsi:type="xsd:double"&gt;7707&lt;/D&gt;&lt;D xsi:type="xsd:double"&gt;5684&lt;/D&gt;&lt;D xsi:type="xsd:double"&gt;5445&lt;/D&gt;&lt;D xsi:type="xsd:double"&gt;5000&lt;/D&gt;&lt;D xsi:type="xsd:double"&gt;3500&lt;/D&gt;&lt;D xsi:type="xsd:double"&gt;2276&lt;/D&gt;&lt;D xsi:type="xsd:double"&gt;2000&lt;/D&gt;&lt;D xsi:type="xsd:double"&gt;1450&lt;/D&gt;&lt;D xsi:type="xsd:double"&gt;1000&lt;/D&gt;&lt;D xsi:type="xsd:double"&gt;750&lt;/D&gt;&lt;D xsi:type="xsd:double"&gt;674&lt;/D&gt;&lt;D xsi:type="xsd:double"&gt;632&lt;/D&gt;&lt;D xsi:type="xsd:double"&gt;300&lt;/D&gt;&lt;D xsi:type="xsd:double"&gt;188&lt;/D&gt;&lt;D xsi:type="xsd:double"&gt;181&lt;/D&gt;&lt;/FQL&gt;&lt;FQL&gt;&lt;Q&gt;ZYME-US^OS_TOP_HLDR_POS(ALL,0D,,MTD,,F,SEC)&lt;/Q&gt;&lt;R&gt;140&lt;/R&gt;&lt;C&gt;1&lt;/C&gt;&lt;D xsi:type="xsd:double"&gt;3560999&lt;/D&gt;&lt;D xsi:type="xsd:double"&gt;3249574&lt;/D&gt;&lt;D xsi:type="xsd:double"&gt;3158979&lt;/D&gt;&lt;D xsi:type="xsd:double"&gt;2324688&lt;/D&gt;&lt;D xsi:type="xsd:double"&gt;1750000&lt;/D&gt;&lt;D xsi:type="xsd:double"&gt;1708472&lt;/D&gt;&lt;D xsi:type="xsd:double"&gt;965151&lt;/D&gt;&lt;D xsi:type="xsd:double"&gt;960406&lt;/D&gt;&lt;D xsi:type="xsd:double"&gt;905006&lt;/D&gt;&lt;D xsi:type="xsd:double"&gt;868600&lt;/D&gt;&lt;D xsi:type="xsd:double"&gt;830507&lt;/D&gt;&lt;D xsi:type="xsd:double"&gt;799747&lt;/D&gt;&lt;D xsi:type="xsd:double"&gt;700000&lt;/D&gt;&lt;D xsi:type="xsd:double"&gt;582302&lt;/D&gt;&lt;D xsi:type="xsd:double"&gt;491615&lt;/D&gt;&lt;D xsi:type="xsd:double"&gt;474200&lt;/D&gt;&lt;D xsi:type="xsd:double"&gt;444334&lt;/D&gt;&lt;D xsi:type="xsd:double"&gt;425486&lt;/D&gt;&lt;D xsi:type="xsd:double"&gt;416700&lt;/D&gt;&lt;D xsi:type="xsd:double"&gt;398166&lt;/D&gt;&lt;D xsi:type="xsd:double"&gt;397330&lt;/D&gt;&lt;D xsi:type="xsd:double"&gt;332340&lt;/D&gt;&lt;D xsi:type="xsd:double"&gt;319695&lt;/D&gt;&lt;D xsi:type="xsd:double"&gt;304417&lt;/D&gt;&lt;D xsi:type="xsd:double"&gt;298824&lt;/D&gt;&lt;D xsi:type="xsd:double"&gt;271914&lt;/D&gt;&lt;D xsi:type="xsd:double"&gt;266509&lt;/D&gt;&lt;D xsi:type="xsd:double"&gt;250392&lt;/D&gt;&lt;D xsi:type="xsd:double"&gt;248234&lt;/D&gt;&lt;D xsi:type="xsd:double"&gt;246147&lt;/D&gt;&lt;D xsi:type="xsd:double"&gt;232808&lt;/D&gt;&lt;D xsi:type="xsd:double"&gt;232269&lt;/D&gt;&lt;D xsi:type="xsd:double"&gt;227371&lt;/D&gt;&lt;D xsi:type="xsd:double"&gt;206830&lt;/D&gt;&lt;D xsi:type="xsd:double"&gt;187239&lt;/D&gt;&lt;D xsi:type="xsd:double"&gt;179509&lt;/D&gt;&lt;D xsi:type="xsd:double"&gt;165000&lt;/D&gt;&lt;D xsi:type="xsd:double"&gt;155901&lt;/D&gt;&lt;D xsi:type="xsd:double"&gt;144909&lt;/D&gt;&lt;D xsi:type="xsd:double"&gt;141499&lt;/D&gt;&lt;D xsi:type="xsd:double"&gt;133000&lt;/D&gt;&lt;D xsi:type="xsd:double"&gt;132725&lt;/D&gt;&lt;D xsi:type="xsd:double"&gt;131802&lt;/D&gt;&lt;D xsi:type="xsd:double"&gt;129700&lt;/D&gt;&lt;D xsi:type="xsd:double"&gt;118544&lt;/D&gt;&lt;D xsi:type="xsd:double"&gt;100000&lt;/D&gt;&lt;D xsi:type="xsd:double"&gt;86806&lt;/D&gt;&lt;D xsi:type="xsd:double"&gt;85566&lt;/D&gt;&lt;D xsi:type="xsd:double"&gt;81304&lt;/D&gt;&lt;D xsi:type="xsd:double"&gt;80875&lt;/D&gt;&lt;D xsi:type="xsd:double"&gt;80560&lt;/D&gt;&lt;D xsi:type="xsd:double"&gt;76414&lt;/D&gt;&lt;D xsi:type="xsd:double"&gt;75511&lt;/D&gt;&lt;D xsi:type="xsd:double"&gt;66322&lt;/D&gt;&lt;D xsi:type="xsd:double"&gt;61528&lt;/D&gt;&lt;D xsi:type="xsd:double"&gt;52327&lt;/D&gt;&lt;D xsi:type="xsd:double"&gt;51400&lt;/D&gt;&lt;D xsi:type="xsd:double"&gt;49000&lt;/D&gt;&lt;D xsi:type="xsd:double"&gt;48660&lt;/D&gt;&lt;D xsi:type="xsd:double"&gt;46126&lt;/D&gt;&lt;D xsi:type="xsd:double"&gt;42377&lt;/D&gt;&lt;D xsi:type="xsd:double"&gt;41407&lt;/D&gt;&lt;D xsi:type="xsd:double"&gt;37165&lt;/D&gt;&lt;D xsi:type="xsd:double"&gt;33883&lt;/D&gt;&lt;D xsi:type="xsd:double"&gt;32000&lt;/D&gt;&lt;D xsi:type="xsd:double"&gt;30410&lt;/D&gt;&lt;D xsi:type="xsd:double"&gt;28928&lt;/D&gt;&lt;D xsi:type="xsd:double"&gt;28846&lt;/D&gt;&lt;D xsi:type="xsd:double"&gt;26528&lt;/D&gt;&lt;D xsi:type="xsd:double"&gt;25000&lt;/D&gt;&lt;D xsi:type="xsd:double"&gt;25000&lt;/D&gt;&lt;D xsi:type="xsd:double"&gt;23898&lt;/D&gt;&lt;D xsi:type="xsd:double"&gt;23624&lt;/D&gt;&lt;D xsi:type="xsd:double"&gt;23300&lt;/D&gt;&lt;D xsi:type="xsd:double"&gt;22890&lt;/D&gt;&lt;D xsi:type="xsd:double"&gt;21469&lt;/D&gt;&lt;D xsi:type="xsd:double"&gt;20147&lt;/D&gt;&lt;D xsi:type="xsd:double"&gt;20000&lt;/D&gt;&lt;D xsi:type="xsd:double"&gt;19261&lt;/D&gt;&lt;D xsi:type="xsd:double"&gt;18400&lt;/D&gt;&lt;D xsi:type="xsd:double"&gt;16636&lt;/D&gt;&lt;D xsi:type="xsd:double"&gt;16315&lt;/D&gt;&lt;D xsi:type="xsd:double"&gt;16300&lt;/D&gt;&lt;D xsi:type="xsd:double"&gt;15666&lt;/D&gt;&lt;D xsi:type="xsd:double"&gt;15383&lt;/D&gt;&lt;D xsi:type="xsd:double"&gt;15291&lt;/D&gt;&lt;D xsi:type="xsd:double"&gt;15192&lt;/D&gt;&lt;D xsi:type="xsd:double"&gt;14491&lt;/D&gt;&lt;D xsi:type="xsd:double"&gt;14309&lt;/D&gt;&lt;D xsi:type="xsd:double"&gt;13516&lt;/D&gt;&lt;D xsi:type="xsd:double"&gt;12409&lt;/D&gt;&lt;D xsi:type="xsd:double"&gt;11788&lt;/D&gt;&lt;D xsi:type="xsd:double"&gt;11611&lt;/D&gt;&lt;D xsi:type="xsd:double"&gt;11400&lt;/D&gt;&lt;D xsi:type="xsd:double"&gt;10854&lt;/D&gt;&lt;D xsi:type="xsd:double"&gt;10785&lt;/D&gt;&lt;D xsi:type="xsd:double"&gt;10000&lt;/D&gt;&lt;D xsi:type="xsd:double"&gt;10000&lt;/D&gt;&lt;D xsi:type="xsd:double"&gt;10000&lt;/D&gt;&lt;D xsi:type="xsd:double"&gt;9918&lt;/D&gt;&lt;D xsi:type="xsd:double"&gt;9332&lt;/D&gt;&lt;D xsi:type="xsd:double"&gt;9086&lt;/D&gt;&lt;D xsi:type="xsd:double"&gt;9000&lt;/D&gt;&lt;D xsi:type="xsd:double"&gt;8686&lt;/D&gt;&lt;D xsi:type="xsd:double"&gt;8557&lt;/D&gt;&lt;D xsi:type="xsd:double"&gt;7208&lt;/D&gt;&lt;D xsi:type="xsd:double"&gt;6247&lt;/D&gt;&lt;D xsi:type="xsd:double"&gt;5972&lt;/D&gt;&lt;D xsi:type="xsd:double"&gt;4701&lt;/D&gt;&lt;D xsi:type="xsd:double"&gt;4570&lt;/D&gt;&lt;D xsi:type="xsd:double"&gt;4190&lt;/D&gt;&lt;D xsi:type="xsd:double"&gt;4000&lt;/D&gt;&lt;D xsi:type="xsd:double"&gt;3526&lt;/D&gt;&lt;D xsi:type="xsd:double"&gt;3466&lt;/D&gt;&lt;D xsi:type="xsd:double"&gt;3446&lt;/D&gt;&lt;D xsi:type="xsd:double"&gt;1900&lt;/D&gt;&lt;D xsi:type="xsd:double"&gt;1888&lt;/D&gt;&lt;D xsi:type="xsd:double"&gt;1802&lt;/D&gt;&lt;D xsi:type="xsd:double"&gt;1462&lt;/D&gt;&lt;D xsi:type="xsd:double"&gt;1429&lt;/D&gt;&lt;D xsi:type="xsd:double"&gt;1415&lt;/D&gt;&lt;D xsi:type="xsd:double"&gt;1100&lt;/D&gt;&lt;D xsi:type="xsd:double"&gt;1000&lt;/D&gt;&lt;D xsi:type="xsd:double"&gt;1000&lt;/D&gt;&lt;D xsi:type="xsd:double"&gt;668&lt;/D&gt;&lt;D xsi:type="xsd:double"&gt;600&lt;/D&gt;&lt;D xsi:type="xsd:double"&gt;552&lt;/D&gt;&lt;D xsi:type="xsd:double"&gt;527&lt;/D&gt;&lt;D xsi:type="xsd:double"&gt;500&lt;/D&gt;&lt;D xsi:type="xsd:double"&gt;499&lt;/D&gt;&lt;D xsi:type="xsd:double"&gt;410&lt;/D&gt;&lt;D xsi:type="xsd:double"&gt;399&lt;/D&gt;&lt;D xsi:type="xsd:double"&gt;350&lt;/D&gt;&lt;D xsi:type="xsd:double"&gt;289&lt;/D&gt;&lt;D xsi:type="xsd:double"&gt;258&lt;/D&gt;&lt;D xsi:type="xsd:double"&gt;96&lt;/D&gt;&lt;D xsi:type="xsd:double"&gt;62&lt;/D&gt;&lt;D xsi:type="xsd:double"&gt;50&lt;/D&gt;&lt;D xsi:type="xsd:double"&gt;20&lt;/D&gt;&lt;D xsi:type="xsd:double"&gt;5&lt;/D&gt;&lt;/FQL&gt;&lt;FQL&gt;&lt;Q&gt;ACST-CA^OS_TOP_HLDR_POSCHG(ALL,0D,,MTD,,F,SEC,1M)&lt;/Q&gt;&lt;R&gt;28&lt;/R&gt;&lt;C&gt;1&lt;/C&gt;&lt;D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xsi:type="xsd:double"&gt;0&lt;/D&gt;&lt;/FQL&gt;&lt;FQL&gt;&lt;Q&gt;ADVZ-CA^OS_TOP_HLDR_POSCHG(ALL,0D,,MTD,,F,SEC,1M)&lt;/Q&gt;&lt;R&gt;16&lt;/R&gt;&lt;C&gt;1&lt;/C&gt;&lt;D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xsi:type="xsd:double"&gt;0&lt;/D&gt;&lt;/FQL&gt;&lt;FQL&gt;&lt;Q&gt;AEZS-CA^OS_TOP_HLDR_POSCHG(ALL,0D,,MTD,,F,SEC,1M)&lt;/Q&gt;&lt;R&gt;25&lt;/R&gt;&lt;C&gt;1&lt;/C&gt;&lt;D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xsi:type="xsd:double"&gt;0&lt;/D&gt;&lt;/FQL&gt;&lt;FQL&gt;&lt;Q&gt;AKU-CA^OS_TOP_HLDR_POSCHG(ALL,0D,,MTD,,F,SEC,1M)&lt;/Q&gt;&lt;R&gt;4&lt;/R&gt;&lt;C&gt;1&lt;/C&gt;&lt;D xsi:type="xsd:double"&gt;0&lt;/D&gt;&lt;D xsi:type="xsd:double"&gt;0&lt;/D&gt;&lt;D xsi:type="xsd:double"&gt;0&lt;/D&gt;&lt;D xsi:type="xsd:double"&gt;0&lt;/D&gt;&lt;/FQL&gt;&lt;FQL&gt;&lt;Q&gt;APS-CA^OS_TOP_HLDR_POSCHG(ALL,0D,,MTD,,F,SEC,1M)&lt;/Q&gt;&lt;R&gt;68&lt;/R&gt;&lt;C&gt;1&lt;/C&gt;&lt;D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xsi:type="xsd:double"&gt;-6097&lt;/D&gt;&lt;D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xsi:type="xsd:double"&gt;10099&lt;/D&gt;&lt;D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AQS-CA^OS_TOP_HLDR_POSCHG(ALL,0D,,MTD,,F,SEC,1M)&lt;/Q&gt;&lt;R&gt;0&lt;/R&gt;&lt;C&gt;0&lt;/C&gt;&lt;/FQL&gt;&lt;FQL&gt;&lt;Q&gt;ARCH-CA^OS_TOP_HLDR_POSCHG(ALL,0D,,MTD,,F,SEC,1M)&lt;/Q&gt;&lt;R&gt;0&lt;/R&gt;&lt;C&gt;0&lt;/C&gt;&lt;/FQL&gt;&lt;FQL&gt;&lt;Q&gt;ASG-CA^OS_TOP_HLDR_POSCHG(ALL,0D,,MTD,,F,SEC,1M)&lt;/Q&gt;&lt;R&gt;1&lt;/R&gt;&lt;C&gt;1&lt;/C&gt;&lt;D xsi:type="xsd:double"&gt;0&lt;/D&gt;&lt;/FQL&gt;&lt;FQL&gt;&lt;Q&gt;ASP-CA^OS_TOP_HLDR_POSCHG(ALL,0D,,MTD,,F,SEC,1M)&lt;/Q&gt;&lt;R&gt;0&lt;/R&gt;&lt;C&gt;0&lt;/C&gt;&lt;/FQL&gt;&lt;FQL&gt;&lt;Q&gt;ATE-CA^OS_TOP_HLDR_POSCHG(ALL,0D,,MTD,,F,SEC,1M)&lt;/Q&gt;&lt;R&gt;0&lt;/R&gt;&lt;C&gt;0&lt;/C&gt;&lt;/FQL&gt;&lt;FQL&gt;&lt;Q&gt;AUP-CA^OS_TOP_HLDR_POSCHG(ALL,0D,,MTD,,F,SEC,1M)&lt;/Q&gt;&lt;R&gt;165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xsi:type="xsd:double"&gt;-8306&lt;/D&gt;&lt;D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xsi:type="xsd:double"&gt;931&lt;/D&gt;&lt;D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BCT-CA^OS_TOP_HLDR_POSCHG(ALL,0D,,MTD,,F,SEC,1M)&lt;/Q&gt;&lt;R&gt;0&lt;/R&gt;&lt;C&gt;0&lt;/C&gt;&lt;/FQL&gt;&lt;FQL&gt;&lt;Q&gt;BHC-US^OS_TOP_HLDR_POSCHG(ALL,0D,,MTD,,F,SEC,1M)&lt;/Q&gt;&lt;R&gt;479&lt;/R&gt;&lt;C&gt;1&lt;/C&gt;&lt;D xsi:type="xsd:double"&gt;0&lt;/D&gt;&lt;D xsi:type="xsd:double"&gt;5000000&lt;/D&gt;&lt;D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xsi:type="xsd:double"&gt;140764&lt;/D&gt;&lt;D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xsi:type="xsd:double"&gt;912&lt;/D&gt;&lt;D xsi:type="xsd:double"&gt;0&lt;/D&gt;&lt;D xsi:type="xsd:double"&gt;0&lt;/D&gt;&lt;D xsi:type="xsd:double"&gt;0&lt;/D&gt;&lt;D xsi:type="xsd:double"&gt;0&lt;/D&gt;&lt;D xsi:type="xsd:double"&gt;4594&lt;/D&gt;&lt;D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xsi:type="xsd:double"&gt;10590&lt;/D&gt;&lt;D xsi:type="xsd:double"&gt;0&lt;/D&gt;&lt;D xsi:type="xsd:double"&gt;0&lt;/D&gt;&lt;D xsi:type="xsd:double"&gt;-30984&lt;/D&gt;&lt;D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xsi:type="xsd:double"&gt;1494&lt;/D&gt;&lt;D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xsi:type="xsd:double"&gt;708&lt;/D&gt;&lt;D xsi:type="xsd:double"&gt;0&lt;/D&gt;&lt;D xsi:type="xsd:double"&gt;0&lt;/D&gt;&lt;D xsi:type="xsd:double"&gt;0&lt;/D&gt;&lt;D xsi:type="xsd:double"&gt;0&lt;/D&gt;&lt;D xsi:type="xsd:double"&gt;0&lt;/D&gt;&lt;D xsi:type="xsd:double"&gt;23&lt;/D&gt;&lt;D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</t>
        </r>
      </text>
    </comment>
    <comment ref="A18" authorId="0" shapeId="0" xr:uid="{4D923091-4B7F-4667-8D15-9A1870CD41A9}">
      <text>
        <r>
          <rPr>
            <b/>
            <sz val="9"/>
            <color indexed="81"/>
            <rFont val="Tahoma"/>
            <family val="2"/>
          </rPr>
          <t>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xsi:type="xsd:double"&gt;0&lt;/D&gt;&lt;/FQL&gt;&lt;FQL&gt;&lt;Q&gt;BLU-CA^OS_TOP_HLDR_POSCHG(ALL,0D,,MTD,,F,SEC,1M)&lt;/Q&gt;&lt;R&gt;62&lt;/R&gt;&lt;C&gt;1&lt;/C&gt;&lt;D xsi:type="xsd:double"&gt;0&lt;/D&gt;&lt;D xsi:type="xsd:double"&gt;-1888616&lt;/D&gt;&lt;D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xsi:type="xsd:double"&gt;-3283&lt;/D&gt;&lt;D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xsi:type="xsd:double"&gt;18955&lt;/D&gt;&lt;D xsi:type="xsd:double"&gt;3700&lt;/D&gt;&lt;D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xsi:type="xsd:double"&gt;4400&lt;/D&gt;&lt;D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BNKL-US^OS_TOP_HLDR_POSCHG(ALL,0D,,MTD,,F,SEC,1M)&lt;/Q&gt;&lt;R&gt;0&lt;/R&gt;&lt;C&gt;0&lt;/C&gt;&lt;/FQL&gt;&lt;FQL&gt;&lt;Q&gt;BTI-CA^OS_TOP_HLDR_POSCHG(ALL,0D,,MTD,,F,SEC,1M)&lt;/Q&gt;&lt;R&gt;0&lt;/R&gt;&lt;C&gt;0&lt;/C&gt;&lt;/FQL&gt;&lt;FQL&gt;&lt;Q&gt;CHH-CA^OS_TOP_HLDR_POSCHG(ALL,0D,,MTD,,F,SEC,1M)&lt;/Q&gt;&lt;R&gt;1&lt;/R&gt;&lt;C&gt;1&lt;/C&gt;&lt;D xsi:type="xsd:double"&gt;0&lt;/D&gt;&lt;/FQL&gt;&lt;FQL&gt;&lt;Q&gt;CORV-CA^OS_TOP_HLDR_POSCHG(ALL,0D,,MTD,,F,SEC,1M)&lt;/Q&gt;&lt;R&gt;30&lt;/R&gt;&lt;C&gt;1&lt;/C&gt;&lt;D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COV-CA^OS_TOP_HLDR_POSCHG(ALL,0D,,MTD,,F,SEC,1M)&lt;/Q&gt;&lt;R&gt;0&lt;/R&gt;&lt;C&gt;0&lt;/C&gt;&lt;/FQL&gt;&lt;FQL&gt;&lt;Q&gt;CPH-CA^OS_TOP_HLDR_POSCHG(ALL,0D,,MTD,,F,SEC,1M)&lt;/Q&gt;&lt;R&gt;2&lt;/R&gt;&lt;C&gt;1&lt;/C&gt;&lt;D xsi:type="xsd:double"&gt;0&lt;/D&gt;&lt;D xsi:type="xsd:double"&gt;0&lt;/D&gt;&lt;/FQL&gt;&lt;FQL&gt;&lt;Q&gt;CRDL-CA^OS_TOP_HLDR_POSCHG(ALL,0D,,MTD,,F,SEC,1M)&lt;/Q&gt;&lt;R&gt;4&lt;/R&gt;&lt;C&gt;1&lt;/C&gt;&lt;D xsi:type="xsd:double"&gt;0&lt;/D&gt;&lt;D xsi:type="xsd:double"&gt;0&lt;/D&gt;&lt;D xsi:type="xsd:double"&gt;0&lt;/D&gt;&lt;D xsi:type="xsd:double"&gt;0&lt;/D&gt;&lt;/FQL&gt;&lt;FQL&gt;&lt;Q&gt;CRH-CA^OS_TOP_HLDR_POSCHG(ALL,0D,,MTD,,F,SEC,1M)&lt;/Q&gt;&lt;R&gt;68&lt;/R&gt;&lt;C&gt;1&lt;/C&gt;&lt;D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xsi:type="xsd:double"&gt;-6601&lt;/D&gt;&lt;D xsi:type="xsd:double"&gt;0&lt;/D&gt;&lt;D xsi:type="xsd:double"&gt;0&lt;/D&gt;&lt;D xsi:type="xsd:double"&gt;0&lt;/D&gt;&lt;D xsi:type="xsd:double"&gt;0&lt;/D&gt;&lt;D xsi:type="xsd:double"&gt;0&lt;/D&gt;&lt;D xsi:type="xsd:double"&gt;-2316&lt;/D&gt;&lt;D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CTTH-US^OS_TOP_HLDR_POSCHG(ALL,0D,,MTD,,F,SEC,1M)&lt;/Q&gt;&lt;R&gt;0&lt;/R&gt;&lt;C&gt;0&lt;/C&gt;&lt;/FQL&gt;&lt;FQL&gt;&lt;Q&gt;CTX-CA^OS_TOP_HLDR_POSCHG(ALL,0D,,MTD,,F,SEC,1M)&lt;/Q&gt;&lt;R&gt;0&lt;/R&gt;&lt;C&gt;0&lt;/C&gt;&lt;/FQL&gt;&lt;FQL&gt;&lt;Q&gt;CZO-CA^OS_TOP_HLDR_POSCHG(ALL,0D,,MTD,,F,SEC,1M)&lt;/Q&gt;&lt;R&gt;0&lt;/R&gt;&lt;C&gt;0&lt;/C&gt;&lt;/FQL&gt;&lt;FQL&gt;&lt;Q&gt;DR-CA^OS_TOP_HLDR_POSCHG(ALL,0D,,MTD,,F,SEC,1M)&lt;/Q&gt;&lt;R&gt;21&lt;/R&gt;&lt;C&gt;1&lt;/C&gt;&lt;D xsi:type="xsd:double"&gt;0&lt;/D&gt;&lt;D xsi:type="xsd:double"&gt;0&lt;/D&gt;&lt;D xsi:type="xsd:double"&gt;0&lt;/D&gt;&lt;D xsi:type="xsd:double"&gt;-1015&lt;/D&gt;&lt;D xsi:type="xsd:double"&gt;0&lt;/D&gt;&lt;D xsi:type="xsd:double"&gt;0&lt;/D&gt;&lt;D xsi:type="xsd:double"&gt;0&lt;/D&gt;&lt;D xsi:type="xsd:double"&gt;0&lt;/D&gt;&lt;D xsi:type="xsd:double"&gt;-2884&lt;/D&gt;&lt;D xsi:type="xsd:double"&gt;0&lt;/D&gt;&lt;D xsi:type="xsd:double"&gt;-599&lt;/D&gt;&lt;D xsi:type="xsd:double"&gt;-6417&lt;/D&gt;&lt;D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xsi:type="xsd:double"&gt;-1080&lt;/D&gt;&lt;D xsi:type="xsd:double"&gt;0&lt;/D&gt;&lt;/FQL&gt;&lt;FQL&gt;&lt;Q&gt;EBM-CA^OS_TOP_HLDR_POSCHG(ALL,0D,,MTD,,F,SEC,1M)&lt;/Q&gt;&lt;R&gt;0&lt;/R&gt;&lt;C&gt;0&lt;/C&gt;&lt;/FQL&gt;&lt;FQL&gt;&lt;Q&gt;EDT-CA^OS_TOP_HLDR_POSCHG(ALL,0D,,MTD,,F,SEC,1M)&lt;/Q&gt;&lt;R&gt;0&lt;/R&gt;&lt;C&gt;0&lt;/C&gt;&lt;/FQL&gt;&lt;FQL&gt;&lt;Q&gt;EPI-CA^OS_TOP_HLDR_POSCHG(ALL,0D,,MTD,,F,SEC,1M)&lt;/Q&gt;&lt;R&gt;15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ETBI-US^OS_TOP_HLDR_POSCHG(ALL,0D,,MTD,,F,SEC,1M)&lt;/Q&gt;&lt;R&gt;0&lt;/R&gt;&lt;C&gt;0&lt;/C&gt;&lt;/FQL&gt;&lt;FQL&gt;&lt;Q&gt;FRX-CA^OS_TOP_HLDR_POSCHG(ALL,0D,,MTD,,F,SEC,1M)&lt;/Q&gt;&lt;R&gt;33&lt;/R&gt;&lt;C&gt;1&lt;/C&gt;&lt;D xsi:type="xsd:double"&gt;80000&lt;/D&gt;&lt;D xsi:type="xsd:double"&gt;560000&lt;/D&gt;&lt;D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GSD-CA^OS_TOP_HLDR_POSCHG(ALL,0D,,MTD,,F,SEC,1M)&lt;/Q&gt;&lt;R&gt;0&lt;/R&gt;&lt;C&gt;0&lt;/C&gt;&lt;/FQL&gt;&lt;FQL&gt;&lt;Q&gt;GTMS-CA^OS_TOP_HLDR_POSCHG(ALL,0D,,MTD,,F,SEC,1M)&lt;/Q&gt;&lt;R&gt;2&lt;/R&gt;&lt;C&gt;1&lt;/C&gt;&lt;D xsi:type="xsd:double"&gt;0&lt;/D&gt;&lt;D xsi:type="xsd:double"&gt;0&lt;/D&gt;&lt;/FQL&gt;&lt;FQL&gt;&lt;Q&gt;GUD-CA^OS_TOP_HLDR_POSCHG(ALL,0D,,MTD,,F,SEC,1M)&lt;/Q&gt;&lt;R&gt;63&lt;/R&gt;&lt;C&gt;1&lt;/C&gt;&lt;D xsi:type="xsd:double"&gt;-127460&lt;/D&gt;&lt;D xsi:type="xsd:double"&gt;0&lt;/D&gt;&lt;D xsi:type="xsd:double"&gt;0&lt;/D&gt;&lt;D xsi:type="xsd:double"&gt;0&lt;/D&gt;&lt;D xsi:type="xsd:double"&gt;0&lt;/D&gt;&lt;D xsi:type="xsd:double"&gt;18870&lt;/D&gt;&lt;D xsi:type="xsd:double"&gt;0&lt;/D&gt;&lt;D xsi:type="xsd:double"&gt;-2398&lt;/D&gt;&lt;D xsi:type="xsd:double"&gt;0&lt;/D&gt;&lt;D xsi:type="xsd:double"&gt;0&lt;/D&gt;&lt;D xsi:type="xsd:double"&gt;1588&lt;/D&gt;&lt;D xsi:type="xsd:double"&gt;0&lt;/D&gt;&lt;D xsi:type="xsd:double"&gt;0&lt;/D&gt;&lt;D xsi:type="xsd:double"&gt;3250&lt;/D&gt;&lt;D xsi:type="xsd:double"&gt;8766&lt;/D&gt;&lt;D xsi:type="xsd:double"&gt;209&lt;/D&gt;&lt;D xsi:type="xsd:double"&gt;0&lt;/D&gt;&lt;D xsi:type="xsd:double"&gt;0&lt;/D&gt;&lt;D xsi:type="xsd:double"&gt;0&lt;/D&gt;&lt;D xsi:type="xsd:double"&gt;-9547&lt;/D&gt;&lt;D xsi:type="xsd:double"&gt;0&lt;/D&gt;&lt;D xsi:type="xsd:double"&gt;0&lt;/D&gt;&lt;D xsi:type="xsd:double"&gt;0&lt;/D&gt;&lt;D xsi:type="xsd:double"&gt;0&lt;/D&gt;&lt;D xsi:type="xsd:double"&gt;0&lt;/D&gt;&lt;D xsi:type="xsd:double"&gt;-2601&lt;/D&gt;&lt;D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HBP-CA^OS_TOP_HLDR_POSCHG(ALL,0D,,MTD,,F,SEC,1M)&lt;/Q&gt;&lt;R&gt;0&lt;/R&gt;&lt;C&gt;0&lt;/C&gt;&lt;/FQL&gt;&lt;FQL&gt;&lt;Q&gt;HLS-CA^OS_TOP_HLDR_POSCHG(ALL,0D,,MTD,,F,SEC,1M)&lt;/Q&gt;&lt;R&gt;24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xsi:type="xsd:double"&gt;11379&lt;/D&gt;&lt;D xsi:type="xsd:double"&gt;0&lt;/D&gt;&lt;D xsi:type="xsd:double"&gt;22700&lt;/D&gt;&lt;D xsi:type="xsd:double"&gt;0&lt;/D&gt;&lt;D xsi:type="xsd:double"&gt;0&lt;/D&gt;&lt;D xsi:type="xsd:double"&gt;0&lt;/D&gt;&lt;D xsi:type="xsd:double"&gt;0&lt;/D&gt;&lt;D xsi:type="xsd:double"&gt;0&lt;/D&gt;&lt;D xsi:type="xsd:double"&gt;10094&lt;/D&gt;&lt;D xsi:type="xsd:double"&gt;0&lt;/D&gt;&lt;D xsi:type="xsd:double"&gt;176&lt;/D&gt;&lt;D xsi:type="xsd:double"&gt;0&lt;/D&gt;&lt;D xsi:type="xsd:double"&gt;0&lt;/D&gt;&lt;D xsi:type="xsd:double"&gt;0&lt;/D&gt;&lt;/FQL&gt;&lt;FQL&gt;&lt;Q&gt;HSDT-US^OS_TOP_HLDR_POSCHG(ALL,0D,,MTD,,F,SEC,1M)&lt;/Q&gt;&lt;R&gt;40&lt;/R&gt;&lt;C&gt;1&lt;/C&gt;&lt;D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xsi:type="xsd:double"&gt;0&lt;/D&gt;&lt;/FQL&gt;&lt;FQL&gt;&lt;Q&gt;HTL-CA^OS_TOP_HLDR_POSCHG(ALL,0D,,MTD,,F,SEC,1M)&lt;/Q&gt;&lt;R&gt;11&lt;/R&gt;&lt;C&gt;1&lt;/C&gt;&lt;D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ICO-CA^OS_TOP_HLDR_POSCHG(ALL,0D,,MTD,,F,SEC,1M)&lt;/Q&gt;&lt;R&gt;0&lt;/R&gt;&lt;C&gt;0&lt;/C&gt;&lt;/FQL&gt;&lt;FQL&gt;&lt;Q&gt;IDL-CA^OS_TOP_HLDR_POSCHG(ALL,0D,,MTD,,F,SEC,1M)&lt;/Q&gt;&lt;R&gt;0&lt;/R&gt;&lt;C&gt;0&lt;/C&gt;&lt;/FQL&gt;&lt;FQL&gt;&lt;Q&gt;IGXT-US^OS_TOP_HLDR_POSCHG(ALL,0D,,MTD,,F,SEC,1M)&lt;/Q&gt;&lt;R&gt;0&lt;/R&gt;&lt;C&gt;0&lt;/C&gt;&lt;/FQL&gt;&lt;FQL&gt;&lt;Q&gt;IMV-CA^OS_TOP_HLDR_POSCHG(ALL,0D,,MTD,,F,SEC,1M)&lt;/Q&gt;&lt;R&gt;28&lt;/R&gt;&lt;C&gt;1&lt;/C&gt;&lt;D xsi:type="xsd:double"&gt;652174&lt;/D&gt;&lt;D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xsi:type="xsd:double"&gt;-3502&lt;/D&gt;&lt;D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xsi:type="xsd:double"&gt;0&lt;/D&gt;&lt;/FQL&gt;&lt;FQL&gt;&lt;Q&gt;IN-CA^OS_TOP_HLDR_POSCHG(ALL,0D,,MTD,,F,SEC,1M)&lt;/Q&gt;&lt;R&gt;1&lt;/R&gt;&lt;C&gt;1&lt;/C&gt;&lt;D xsi:type="xsd:double"&gt;0&lt;/D&gt;&lt;/FQL&gt;&lt;FQL&gt;&lt;Q&gt;IPA-CA^OS_TOP_HLDR_POSCHG(ALL,0D,,MTD,,F,SEC,1M)&lt;/Q&gt;&lt;R&gt;0&lt;/R&gt;&lt;C&gt;0&lt;/C&gt;&lt;/FQL&gt;&lt;FQL&gt;&lt;Q&gt;JWEL-CA^OS_TOP_HLDR_POSCHG(ALL,0D,,MTD,,F,SEC,1M)&lt;/Q&gt;&lt;R&gt;68&lt;/R&gt;&lt;C&gt;1&lt;/C&gt;&lt;D xsi:type="xsd:double"&gt;0&lt;/D&gt;&lt;D xsi:type="xsd:double"&gt;0&lt;/D&gt;&lt;D xsi:type="xsd:double"&gt;0&lt;/D&gt;&lt;D xsi:type="xsd:double"&gt;0&lt;/D&gt;&lt;D xsi:type="xsd:double"&gt;-8772&lt;/D&gt;&lt;D xsi:type="xsd:double"&gt;0&lt;/D&gt;&lt;D xsi:type="xsd:double"&gt;0&lt;/D&gt;&lt;D xsi:type="xsd:double"&gt;2&lt;/D&gt;&lt;D xsi:type="xsd:double"&gt;0&lt;/D&gt;&lt;D xsi:type="xsd:double"&gt;0&lt;/D&gt;&lt;D xsi:type="xsd:double"&gt;-243524&lt;/D&gt;&lt;D xsi:type="xsd:double"&gt;0&lt;/D&gt;&lt;D xsi:type="xsd:double"&gt;0&lt;/D&gt;&lt;D xsi:type="xsd:double"&gt;0&lt;/D&gt;&lt;D xsi:type="xsd:double"&gt;0&lt;/D&gt;&lt;D xsi:type="xsd:double"&gt;0&lt;/D&gt;&lt;D xsi:type="xsd:double"&gt;1150&lt;/D&gt;&lt;D xsi:type="xsd:double"&gt;0&lt;/D&gt;&lt;D xsi:type="xsd:double"&gt;351&lt;/D&gt;&lt;D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xsi:type="xsd:double"&gt;250&lt;/D&gt;&lt;D xsi:type="xsd:double"&gt;0&lt;/D&gt;&lt;D xsi:type="xsd:double"&gt;0&lt;/D&gt;&lt;D xsi:type="xsd:double"&gt;-814&lt;/D&gt;&lt;D xsi:type="xsd:double"&gt;0&lt;/D&gt;&lt;D xsi:type="xsd:double"&gt;0&lt;/D&gt;&lt;D xsi:type="xsd:double"&gt;-3617&lt;/D&gt;&lt;D xsi:type="xsd:double"&gt;-25400&lt;/D&gt;&lt;D xsi:type="xsd:double"&gt;0&lt;/D&gt;&lt;D xsi:type="xsd:double"&gt;0&lt;/D&gt;&lt;D xsi:type="xsd:double"&gt;0&lt;/D&gt;&lt;D xsi:type="xsd:double"&gt;0&lt;/D&gt;&lt;D xsi:type="xsd:double"&gt;0&lt;/D&gt;&lt;D xsi:type="xsd:double"&gt;8000&lt;/D&gt;&lt;D xsi:type="xsd:double"&gt;-312&lt;/D&gt;&lt;D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xsi:type="xsd:double"&gt;827&lt;/D&gt;&lt;D xsi:type="xsd:double"&gt;0&lt;/D&gt;&lt;D xsi:type="xsd:double"&gt;0&lt;/D&gt;&lt;D xsi:type="xsd:double"&gt;0&lt;/D&gt;&lt;/FQL&gt;&lt;FQL&gt;&lt;Q&gt;KLY-CA^OS_TOP_HLDR_POSCHG(ALL,0D,,MTD,,F,SEC,1M)&lt;/Q&gt;&lt;R&gt;1&lt;/R&gt;&lt;C&gt;1&lt;/C&gt;&lt;D xsi:type="xsd:double"&gt;0&lt;/D&gt;&lt;/FQL&gt;&lt;FQL&gt;&lt;Q&gt;KNE-CA^OS_TOP_HLDR_POSCHG(ALL,0D,,MTD,,F,SEC,1M)&lt;/Q&gt;&lt;R&gt;0&lt;/R&gt;&lt;C&gt;0&lt;/C&gt;&lt;/FQL&gt;&lt;FQL&gt;&lt;Q&gt;LMNL-CA^OS_TOP_HLDR_POSCHG(ALL,0D,,MTD,,F,SEC,1M)&lt;/Q&gt;&lt;R&gt;18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MDNA-CA^OS_TOP_HLDR_POSCHG(ALL,0D,,MTD,,F,SEC,1M)&lt;/Q&gt;&lt;R&gt;0&lt;/R&gt;&lt;C&gt;0&lt;/C&gt;&lt;/FQL&gt;&lt;FQL&gt;&lt;Q&gt;MDP-CA^OS_TOP_HLDR_POSCHG(ALL,0D,,MTD,,F,SEC,1M)&lt;/Q&gt;&lt;R&gt;2&lt;/R&gt;&lt;C&gt;1&lt;/C&gt;&lt;D xsi:type="xsd:double"&gt;0&lt;/D&gt;&lt;D xsi:type="xsd:double"&gt;0&lt;/D&gt;&lt;/FQL&gt;&lt;FQL&gt;&lt;Q&gt;MDX-CA^OS_TOP_HLDR_POSCHG(ALL,0D,,MTD,,F,SEC,1M)&lt;/Q&gt;&lt;R&gt;0&lt;/R&gt;&lt;C&gt;0&lt;/C&gt;&lt;/FQL&gt;&lt;FQL&gt;&lt;Q&gt;MIMI-CA^OS_TOP_HLDR_POSCHG(ALL,0D,,MTD,,F,SEC,1M)&lt;/Q&gt;&lt;R&gt;1&lt;/R&gt;&lt;C&gt;1&lt;/C&gt;&lt;D xsi:type="xsd:double"&gt;0&lt;/D&gt;&lt;/FQL&gt;&lt;FQL&gt;&lt;Q&gt;MIR-CA^OS_TOP_HLDR_POSCHG(ALL,0D,,MTD,,F,SEC,1M)&lt;/Q&gt;&lt;R&gt;0&lt;/R&gt;&lt;C&gt;0&lt;/C&gt;&lt;/FQL&gt;&lt;FQL&gt;&lt;Q&gt;MIST-US^OS_TOP_HLDR_POSCHG(ALL,0D,,MTD,,F,SEC,1M)&lt;/Q&gt;&lt;R&gt;17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xsi:type="xsd:double"&gt;0&lt;/D&gt;&lt;/FQL&gt;&lt;FQL&gt;&lt;Q&gt;MPH-CA^OS_TOP_HLDR_POSCHG(ALL,0D,,MTD,,F,SEC,1M)&lt;/Q&gt;&lt;R&gt;2&lt;/R&gt;&lt;C&gt;1&lt;/C&gt;&lt;D xsi:type="xsd:double"&gt;0&lt;/D&gt;&lt;D xsi:type="xsd:double"&gt;0&lt;/D&gt;&lt;/FQL&gt;&lt;FQL&gt;&lt;Q&gt;NGEN-CA^OS_TOP_HLDR_POSCHG(ALL,0D,,MTD,,F,SEC,1M)&lt;/Q&gt;&lt;R&gt;0&lt;/R&gt;&lt;C&gt;0&lt;/C&gt;&lt;/FQL&gt;&lt;FQL&gt;&lt;Q&gt;NRI-CA^OS_TOP_HLDR_POSCHG(ALL,0D,,MTD,,F,SEC,1M)&lt;/Q&gt;&lt;R&gt;1&lt;/R&gt;&lt;C&gt;1&lt;/C&gt;&lt;D xsi:type="xsd:double"&gt;-285000&lt;/D&gt;&lt;/FQL&gt;&lt;FQL&gt;&lt;Q&gt;NSHS-CA^OS_TOP_HLDR_POSCHG(ALL,0D,,MTD,,F,SEC,1M)&lt;/Q&gt;&lt;R&gt;0&lt;/R&gt;&lt;C&gt;0&lt;/C&gt;&lt;/FQL&gt;&lt;FQL&gt;&lt;Q&gt;NVCN-CA^OS_TOP_HLDR_POSCHG(ALL,0D,,MTD,,F,SEC,1M)&lt;/Q&gt;&lt;R&gt;25&lt;/R&gt;&lt;C&gt;1&lt;/C&gt;&lt;D xsi:type="xsd:double"&gt;1008828&lt;/D&gt;&lt;D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xsi:type="xsd:double"&gt;0&lt;/D&gt;&lt;/FQL&gt;&lt;FQL&gt;&lt;Q&gt;NVLNF-US^OS_TOP_HLDR_POSCHG(ALL,0D,,MTD,,F,SEC,1M)&lt;/Q&gt;&lt;R&gt;6&lt;/R&gt;&lt;C&gt;1&lt;/C&gt;&lt;D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xsi:type="xsd:double"&gt;0&lt;/D&gt;&lt;/FQL&gt;&lt;FQL&gt;&lt;Q&gt;ONCY-USA^OS_TOP_HLDR_POSCHG(ALL,0D,,MTD,,F,SEC,1M)&lt;/Q&gt;&lt;R&gt;37&lt;/R&gt;&lt;C&gt;1&lt;/C&gt;&lt;D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xsi:type="xsd:double"&gt;0&lt;/D&gt;&lt;/FQL&gt;&lt;FQL&gt;&lt;Q&gt;OPS-CA^OS_TOP_HLDR_POSCHG(ALL,0D,,MTD,,F,SEC,1M)&lt;/Q&gt;&lt;R&gt;6&lt;/R&gt;&lt;C&gt;1&lt;/C&gt;&lt;D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xsi:type="xsd:double"&gt;0&lt;/D&gt;&lt;/FQL&gt;&lt;FQL&gt;&lt;Q&gt;PMN-CA^OS_TOP_HLDR_POSCHG(ALL,0D,,MTD,,F,SEC,1M)&lt;/Q&gt;&lt;R&gt;5&lt;/R&gt;&lt;C&gt;1&lt;/C&gt;&lt;D xsi:type="xsd:double"&gt;0&lt;/D&gt;&lt;D xsi:type="xsd:double"&gt;0&lt;/D&gt;&lt;D xsi:type="xsd:double"&gt;0&lt;/D&gt;&lt;D xsi:type="xsd:double"&gt;0&lt;/D&gt;&lt;D xsi:type="xsd:double"&gt;0&lt;/D&gt;&lt;/FQL&gt;&lt;FQL&gt;&lt;Q&gt;PRN-CA^OS_TOP_HLDR_POSCHG(ALL,0D,,MTD,,F,SEC,1M)&lt;/Q&gt;&lt;R&gt;42&lt;/R&gt;&lt;C&gt;1&lt;/C&gt;&lt;D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xsi:type="xsd:double"&gt;0&lt;/D&gt;&lt;/FQL&gt;&lt;FQL&gt;&lt;Q&gt;PTQ-CA^OS_TOP_HLDR_POSCHG(ALL,0D,,MTD,,F,SEC,1M)&lt;/Q&gt;&lt;R&gt;2&lt;/R&gt;&lt;C&gt;1&lt;/C&gt;&lt;D xsi:type="xsd:double"&gt;0&lt;/D&gt;&lt;D xsi:type="xsd:double"&gt;0&lt;/D&gt;&lt;/FQL&gt;&lt;FQL&gt;&lt;Q&gt;QPT-CA^OS_TOP_HLDR_POSCHG(ALL,0D,,MTD,,F,SEC,1M)&lt;/Q&gt;&lt;R&gt;0&lt;/R&gt;&lt;C&gt;0&lt;/C&gt;&lt;/FQL&gt;&lt;FQL&gt;&lt;Q&gt;RVX-CA^OS_TOP_HLDR_POSCHG(ALL,0D,,MTD,,F,SEC,1M)&lt;/Q&gt;&lt;R&gt;1&lt;/R&gt;&lt;C&gt;1&lt;/C&gt;&lt;D xsi:type="xsd:double"&gt;0&lt;/D&gt;&lt;/FQL&gt;&lt;FQL&gt;&lt;Q&gt;RX-CA^OS_TOP_HLDR_POSCHG(ALL,0D,,MTD,,F,SEC,1M)&lt;/Q&gt;&lt;R&gt;5&lt;/R&gt;&lt;C&gt;1&lt;/C&gt;&lt;D xsi:type="xsd:double"&gt;-942093&lt;/D&gt;&lt;D xsi:type="xsd:double"&gt;0&lt;/D&gt;&lt;D xsi:type="xsd:double"&gt;0&lt;/D&gt;&lt;D xsi:type="xsd:double"&gt;0&lt;/D&gt;&lt;D xsi:type="xsd:double"&gt;0&lt;/D&gt;&lt;/FQL&gt;&lt;FQL&gt;&lt;Q&gt;SBM-CA^OS_TOP_HLDR_POSCHG(ALL,0D,,MTD,,F,SEC,1M)&lt;/Q&gt;&lt;R&gt;0&lt;/R&gt;&lt;C&gt;0&lt;/C&gt;&lt;/FQL&gt;&lt;FQL&gt;&lt;Q&gt;SQD-CA^OS_TOP_HLDR_POSCHG(ALL,0D,,MTD,,F,SEC,1M)&lt;/Q&gt;&lt;R&gt;1&lt;/R&gt;&lt;C&gt;1&lt;/C&gt;&lt;D xsi:type="xsd:double"&gt;-5400&lt;/D&gt;&lt;/FQL&gt;&lt;FQL&gt;&lt;Q&gt;SVA-CA^OS_TOP_HLDR_POSCHG(ALL,0D,,MTD,,F,SEC,1M)&lt;/Q&gt;&lt;R&gt;1&lt;/R&gt;&lt;C&gt;1&lt;/C&gt;&lt;D xsi:type="xsd:double"&gt;0&lt;/D&gt;&lt;/FQL&gt;&lt;FQL&gt;&lt;Q&gt;TBP-CA^OS_TOP_HLDR_POSCHG(ALL,0D,,MTD,,F,SEC,1M)&lt;/Q&gt;&lt;R&gt;7&lt;/R&gt;&lt;C&gt;1&lt;/C&gt;&lt;D xsi:type="xsd:double"&gt;0&lt;/D&gt;&lt;D xsi:type="xsd:double"&gt;-2021&lt;/D&gt;&lt;D xsi:type="xsd:double"&gt;0&lt;/D&gt;&lt;D xsi:type="xsd:double"&gt;572439&lt;/D&gt;&lt;D xsi:type="xsd:double"&gt;0&lt;/D&gt;&lt;D xsi:type="xsd:double"&gt;0&lt;/D&gt;&lt;D xsi:type="xsd:double"&gt;0&lt;/D&gt;&lt;/FQL&gt;&lt;FQL&gt;&lt;Q&gt;TH-CA^OS_TOP_HLDR_POSCHG(ALL,0D,,MTD,,F,SEC,1M)&lt;/Q&gt;&lt;R&gt;67&lt;/R&gt;&lt;C&gt;1&lt;/C&gt;&lt;D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xsi:type="xsd:double"&gt;-6944&lt;/D&gt;&lt;D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xsi:type="xsd:double"&gt;-5045&lt;/D&gt;&lt;D xsi:type="xsd:double"&gt;0&lt;/D&gt;&lt;D xsi:type="xsd:double"&gt;0&lt;/D&gt;&lt;D xsi:type="xsd:double"&gt;4479&lt;/D&gt;&lt;D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xsi:type="xsd:double"&gt;0&lt;/D&gt;&lt;/FQL&gt;&lt;FQL&gt;&lt;Q&gt;TLT-CA^OS_TOP_HLDR_POSCHG(ALL,0D,,MTD,,F,SEC,1M)&lt;/Q&gt;&lt;R&gt;1&lt;/R&gt;&lt;C&gt;1&lt;/C&gt;&lt;D xsi:type="xsd:double"&gt;0&lt;/D&gt;&lt;/FQL&gt;&lt;FQL&gt;&lt;Q&gt;TMD-CA^OS_TOP_HLDR_POSCHG(ALL,0D,,MTD,,F,SEC,1M)&lt;/Q&gt;&lt;R&gt;51&lt;/R&gt;&lt;C&gt;1&lt;/C&gt;&lt;D xsi:type="xsd:double"&gt;2067939&lt;/D&gt;&lt;D xsi:type="xsd:double"&gt;0&lt;/D&gt;&lt;D xsi:type="xsd:double"&gt;0&lt;/D&gt;&lt;D xsi:type="xsd:double"&gt;0&lt;/D&gt;&lt;D xsi:type="xsd:double"&gt;0&lt;/D&gt;&lt;D xsi:type="xsd:double"&gt;0&lt;/D&gt;&lt;D xsi:type="xsd:double"&gt;-63000&lt;/D&gt;&lt;D xsi:type="xsd:double"&gt;0&lt;/D&gt;&lt;D xsi:type="xsd:double"&gt;-4487&lt;/D&gt;&lt;D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xsi:type="xsd:double"&gt;0&lt;/D&gt;&lt;/FQL&gt;&lt;FQL&gt;&lt;Q&gt;VBIV-US^OS_TOP_HLDR_POSCHG(ALL,0D,,MTD,,F,SEC,1M)&lt;/Q&gt;&lt;R&gt;108&lt;/R&gt;&lt;C&gt;1&lt;/C&gt;&lt;D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xsi:type="xsd:double"&gt;40598&lt;/D&gt;&lt;D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xsi:type="xsd:double"&gt;2482&lt;/D&gt;&lt;D xsi:type="xsd:double"&gt;0&lt;/D&gt;&lt;D xsi:type="xsd:double"&gt;0&lt;/D&gt;&lt;D xsi:type="xsd:double"&gt;0&lt;/D&gt;&lt;D xsi:type="xsd:double"&gt;0&lt;/D&gt;&lt;D xsi:type="xsd:double"&gt;0&lt;/D&gt;&lt;D xsi:type="xsd:double"&gt;2099&lt;/D&gt;&lt;D xsi:type="xsd:double"&gt;0&lt;/D&gt;&lt;D xsi:type="xsd:double"&gt;0&lt;/D&gt;&lt;D xsi:type="xsd:double"&gt;1334&lt;/D&gt;&lt;D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xsi:type="xsd:double"&gt;-287&lt;/D&gt;&lt;D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xsi:type="xsd:double"&gt;0&lt;/D&gt;&lt;/FQL&gt;&lt;FQL&gt;&lt;Q&gt;VMD-CA^OS_TOP_HLDR_POSCHG(ALL,0D,,MTD,,F,SEC,1M)&lt;/Q&gt;&lt;R&gt;70&lt;/R&gt;&lt;C&gt;1&lt;/C&gt;&lt;D xsi:type="xsd:double"&gt;0&lt;/D&gt;&lt;D xsi:type="xsd:double"</t>
        </r>
      </text>
    </comment>
    <comment ref="A19" authorId="0" shapeId="0" xr:uid="{716203CF-5DFC-4BC7-818C-34195E7CEF8D}">
      <text>
        <r>
          <rPr>
            <b/>
            <sz val="9"/>
            <color indexed="81"/>
            <rFont val="Tahoma"/>
            <family val="2"/>
          </rPr>
          <t>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xsi:type="xsd:double"&gt;-33400&lt;/D&gt;&lt;D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xsi:type="xsd:double"&gt;-3101&lt;/D&gt;&lt;D xsi:type="xsd:double"&gt;31400&lt;/D&gt;&lt;D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xsi:type="xsd:double"&gt;16948&lt;/D&gt;&lt;D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xsi:type="xsd:double"&gt;-414&lt;/D&gt;&lt;D xsi:type="xsd:double"&gt;0&lt;/D&gt;&lt;D xsi:type="xsd:double"&gt;0&lt;/D&gt;&lt;D xsi:type="xsd:double"&gt;8600&lt;/D&gt;&lt;D xsi:type="xsd:double"&gt;-1332&lt;/D&gt;&lt;D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xsi:type="xsd:double"&gt;0&lt;/D&gt;&lt;/FQL&gt;&lt;FQL&gt;&lt;Q&gt;XENE-US^OS_TOP_HLDR_POSCHG(ALL,0D,,MTD,,F,SEC,1M)&lt;/Q&gt;&lt;R&gt;78&lt;/R&gt;&lt;C&gt;1&lt;/C&gt;&lt;D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xsi:type="xsd:double"&gt;13685&lt;/D&gt;&lt;D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xsi:type="xsd:double"&gt;3500&lt;/D&gt;&lt;D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xsi:type="xsd:double"&gt;0&lt;/D&gt;&lt;/FQL&gt;&lt;FQL&gt;&lt;Q&gt;ZYME-US^OS_TOP_HLDR_POSCHG(ALL,0D,,MTD,,F,SEC,1M)&lt;/Q&gt;&lt;R&gt;140&lt;/R&gt;&lt;C&gt;1&lt;/C&gt;&lt;D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xsi:type="xsd:double"&gt;4590&lt;/D&gt;&lt;D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xsi:type="xsd:double"&gt;1000&lt;/D&gt;&lt;D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xsi:type="xsd:double"&gt;16636&lt;/D&gt;&lt;D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xsi:type="xsd:double"&gt;4000&lt;/D&gt;&lt;D xsi:type="xsd:double"&gt;0&lt;/D&gt;&lt;D xsi:type="xsd:double"&gt;0&lt;/D&gt;&lt;D xsi:type="xsd:double"&gt;0&lt;/D&gt;&lt;D xsi:type="xsd:double"&gt;0&lt;/D&gt;&lt;D xsi:type="xsd:double"&gt;0&lt;/D&gt;&lt;D xsi:type="xsd:double"&gt;1041&lt;/D&gt;&lt;D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xsi:type="xsd:double"&gt;0&lt;/D&gt;&lt;/FQL&gt;&lt;/Schema&gt;</t>
        </r>
      </text>
    </comment>
  </commentList>
</comments>
</file>

<file path=xl/sharedStrings.xml><?xml version="1.0" encoding="utf-8"?>
<sst xmlns="http://schemas.openxmlformats.org/spreadsheetml/2006/main" count="505" uniqueCount="105">
  <si>
    <t>This sheet contains FactSet XML data for use with this workbook's =FDS codes.  Modifying the worksheet's contents may damage the workbook's =FDS functionality.</t>
  </si>
  <si>
    <t>ABUS-US</t>
  </si>
  <si>
    <t>ACST-CA</t>
  </si>
  <si>
    <t>ADVZ-CA</t>
  </si>
  <si>
    <t>AEZS-CA</t>
  </si>
  <si>
    <t>AKU-CA</t>
  </si>
  <si>
    <t>APS-CA</t>
  </si>
  <si>
    <t>AQS-CA</t>
  </si>
  <si>
    <t>ARCH-CA</t>
  </si>
  <si>
    <t>ASG-CA</t>
  </si>
  <si>
    <t>ASP-CA</t>
  </si>
  <si>
    <t>ATE-CA</t>
  </si>
  <si>
    <t>AUP-CA</t>
  </si>
  <si>
    <t>BCT-CA</t>
  </si>
  <si>
    <t>BHC-US</t>
  </si>
  <si>
    <t>BLU-CA</t>
  </si>
  <si>
    <t>BNKL-US</t>
  </si>
  <si>
    <t>BTI-CA</t>
  </si>
  <si>
    <t>CHH-CA</t>
  </si>
  <si>
    <t>CORV-CA</t>
  </si>
  <si>
    <t>COV-CA</t>
  </si>
  <si>
    <t>CPH-CA</t>
  </si>
  <si>
    <t>CRDL-CA</t>
  </si>
  <si>
    <t>CRH-CA</t>
  </si>
  <si>
    <t>CTTH-US</t>
  </si>
  <si>
    <t>CTX-CA</t>
  </si>
  <si>
    <t>CZO-CA</t>
  </si>
  <si>
    <t>DR-CA</t>
  </si>
  <si>
    <t>EBM-CA</t>
  </si>
  <si>
    <t>EDT-CA</t>
  </si>
  <si>
    <t>EPI-CA</t>
  </si>
  <si>
    <t>ETBI-US</t>
  </si>
  <si>
    <t>FRX-CA</t>
  </si>
  <si>
    <t>GSD-CA</t>
  </si>
  <si>
    <t>GTMS-CA</t>
  </si>
  <si>
    <t>GUD-CA</t>
  </si>
  <si>
    <t>HBP-CA</t>
  </si>
  <si>
    <t>HLS-CA</t>
  </si>
  <si>
    <t>HSDT-US</t>
  </si>
  <si>
    <t>HTL-CA</t>
  </si>
  <si>
    <t>ICO-CA</t>
  </si>
  <si>
    <t>IDL-CA</t>
  </si>
  <si>
    <t>IGXT-US</t>
  </si>
  <si>
    <t>IMV-CA</t>
  </si>
  <si>
    <t>IN-CA</t>
  </si>
  <si>
    <t>IPA-CA</t>
  </si>
  <si>
    <t>JWEL-CA</t>
  </si>
  <si>
    <t>KLY-CA</t>
  </si>
  <si>
    <t>KNE-CA</t>
  </si>
  <si>
    <t>LMNL-CA</t>
  </si>
  <si>
    <t>MDNA-CA</t>
  </si>
  <si>
    <t>MDP-CA</t>
  </si>
  <si>
    <t>MDX-CA</t>
  </si>
  <si>
    <t>MIMI-CA</t>
  </si>
  <si>
    <t>MIR-CA</t>
  </si>
  <si>
    <t>MIST-US</t>
  </si>
  <si>
    <t>MPH-CA</t>
  </si>
  <si>
    <t>NGEN-CA</t>
  </si>
  <si>
    <t>NRI-CA</t>
  </si>
  <si>
    <t>NSHS-CA</t>
  </si>
  <si>
    <t>NVCN-CA</t>
  </si>
  <si>
    <t>NVLNF-US</t>
  </si>
  <si>
    <t>ONCY-USA</t>
  </si>
  <si>
    <t>OPS-CA</t>
  </si>
  <si>
    <t>PMN-CA</t>
  </si>
  <si>
    <t>PRN-CA</t>
  </si>
  <si>
    <t>PTQ-CA</t>
  </si>
  <si>
    <t>QPT-CA</t>
  </si>
  <si>
    <t>RVX-CA</t>
  </si>
  <si>
    <t>RX-CA</t>
  </si>
  <si>
    <t>SBM-CA</t>
  </si>
  <si>
    <t>SQD-CA</t>
  </si>
  <si>
    <t>SVA-CA</t>
  </si>
  <si>
    <t>TBP-CA</t>
  </si>
  <si>
    <t>TH-CA</t>
  </si>
  <si>
    <t>TLT-CA</t>
  </si>
  <si>
    <t>TMD-CA</t>
  </si>
  <si>
    <t>VBIV-US</t>
  </si>
  <si>
    <t>VMD-CA</t>
  </si>
  <si>
    <t>XENE-US</t>
  </si>
  <si>
    <t>ZYME-US</t>
  </si>
  <si>
    <t>1. Copy tickers of interest across row two, each in their own column</t>
  </si>
  <si>
    <t xml:space="preserve">2. Copy formula in A1 to A3 and CTRL+SHIFT+ENTER </t>
  </si>
  <si>
    <t>4. Refresh FactSet Data</t>
  </si>
  <si>
    <t>Instructions</t>
  </si>
  <si>
    <t>healthcare-investors-names</t>
  </si>
  <si>
    <t>healthcare-investors-country</t>
  </si>
  <si>
    <t>healthcare-investors-value</t>
  </si>
  <si>
    <t>healthcare-investors-os</t>
  </si>
  <si>
    <t>5. Once all tabs have been completed, export each tab to a csv file:</t>
  </si>
  <si>
    <t>Names:</t>
  </si>
  <si>
    <t>Country:</t>
  </si>
  <si>
    <t>Value:</t>
  </si>
  <si>
    <t>Percent OS:</t>
  </si>
  <si>
    <t>3. Drag formula across columns of tickers</t>
  </si>
  <si>
    <t>Position:</t>
  </si>
  <si>
    <t>FDS(A1,"OS_TOP_HLDR_POS(ALL,0D,,MTD,,F,SEC)")</t>
  </si>
  <si>
    <t>FDS(A1,"OS_TOP_HLDR_NAME(ALL,0D,,MTD,,F,SEC,""EN"")")</t>
  </si>
  <si>
    <t>FDS(A1,"OS_TOP_HLDR_COUNTRY(ALL,0D,,MTD,,F,SEC)")</t>
  </si>
  <si>
    <t>FDS(A1,"OS_TOP_HLDR_POSCHG(ALL,0D,,MTD,,F,SEC,1M)")</t>
  </si>
  <si>
    <t>FDS(A1,"OS_TOP_HLDR_MV(ALL,0D,,MTD,,F,SEC,USD)")</t>
  </si>
  <si>
    <t>FDS(A1,"OS_TOP_HLDR_PCTOS(ALL,0D,,MTD,,F,SEC)")</t>
  </si>
  <si>
    <t>1M Position Change:</t>
  </si>
  <si>
    <t>healthcare-investors-position</t>
  </si>
  <si>
    <t>healthcare-investors-dposition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</si>
</sst>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/>
    <xf numFmtId="0" fontId="1" fillId="0" borderId="0" xfId="0" applyNumberFormat="1" applyFont="1" applyFill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E8F2-1953-45E1-80EC-C1DF7DCFBFB2}">
  <sheetPr codeName="Sheet1"/>
  <dimension ref="A1:B19"/>
  <sheetViews>
    <sheetView workbookViewId="0"/>
  </sheetViews>
  <sheetFormatPr defaultRowHeight="14.75" x14ac:dyDescent="0.75"/>
  <sheetData>
    <row r="1" spans="1:2" x14ac:dyDescent="0.75">
      <c r="B1" t="s">
        <v>0</v>
      </c>
    </row>
    <row r="2" spans="1:2" x14ac:dyDescent="0.75"/>
    <row r="3" spans="1:2" x14ac:dyDescent="0.75"/>
    <row r="4" spans="1:2" x14ac:dyDescent="0.75"/>
    <row r="5" spans="1:2" x14ac:dyDescent="0.75"/>
    <row r="6" spans="1:2" x14ac:dyDescent="0.75"/>
    <row r="7" spans="1:2" x14ac:dyDescent="0.75"/>
    <row r="8" spans="1:2" x14ac:dyDescent="0.75"/>
    <row r="9" spans="1:2" x14ac:dyDescent="0.75"/>
    <row r="10" spans="1:2" x14ac:dyDescent="0.75"/>
    <row r="11" spans="1:2" x14ac:dyDescent="0.75"/>
    <row r="12" spans="1:2" x14ac:dyDescent="0.75"/>
    <row r="13" spans="1:2" x14ac:dyDescent="0.75"/>
    <row r="14" spans="1:2" x14ac:dyDescent="0.75"/>
    <row r="15" spans="1:2" x14ac:dyDescent="0.75"/>
    <row r="16" spans="1:2" x14ac:dyDescent="0.75"/>
    <row r="17" spans="1:1" x14ac:dyDescent="0.75"/>
    <row r="18" spans="1:1" x14ac:dyDescent="0.75"/>
    <row r="19" spans="1:1" x14ac:dyDescent="0.7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F787-F012-44A4-906A-6E6DAE37749A}">
  <dimension ref="A1:K18"/>
  <sheetViews>
    <sheetView workbookViewId="0">
      <selection activeCell="G15" sqref="G15"/>
    </sheetView>
  </sheetViews>
  <sheetFormatPr defaultRowHeight="14.75" x14ac:dyDescent="0.75"/>
  <cols>
    <col min="2" max="2" width="17.90625" customWidth="1"/>
  </cols>
  <sheetData>
    <row r="1" spans="1:11" x14ac:dyDescent="0.75">
      <c r="A1" s="3" t="s">
        <v>84</v>
      </c>
    </row>
    <row r="2" spans="1:11" x14ac:dyDescent="0.75">
      <c r="A2" t="s">
        <v>81</v>
      </c>
    </row>
    <row r="3" spans="1:11" x14ac:dyDescent="0.75">
      <c r="A3" t="s">
        <v>82</v>
      </c>
    </row>
    <row r="4" spans="1:11" x14ac:dyDescent="0.75">
      <c r="B4" t="s">
        <v>90</v>
      </c>
      <c r="C4" t="s">
        <v>97</v>
      </c>
    </row>
    <row r="5" spans="1:11" x14ac:dyDescent="0.75">
      <c r="B5" t="s">
        <v>91</v>
      </c>
      <c r="C5" t="s">
        <v>98</v>
      </c>
    </row>
    <row r="6" spans="1:11" x14ac:dyDescent="0.75">
      <c r="B6" t="s">
        <v>95</v>
      </c>
      <c r="C6" s="1" t="s">
        <v>96</v>
      </c>
    </row>
    <row r="7" spans="1:11" x14ac:dyDescent="0.75">
      <c r="B7" s="1" t="s">
        <v>102</v>
      </c>
      <c r="C7" s="1" t="s">
        <v>99</v>
      </c>
      <c r="K7" s="1"/>
    </row>
    <row r="8" spans="1:11" x14ac:dyDescent="0.75">
      <c r="B8" t="s">
        <v>92</v>
      </c>
      <c r="C8" t="s">
        <v>100</v>
      </c>
    </row>
    <row r="9" spans="1:11" x14ac:dyDescent="0.75">
      <c r="B9" t="s">
        <v>93</v>
      </c>
      <c r="C9" t="s">
        <v>101</v>
      </c>
    </row>
    <row r="10" spans="1:11" x14ac:dyDescent="0.75">
      <c r="A10" t="s">
        <v>94</v>
      </c>
    </row>
    <row r="11" spans="1:11" x14ac:dyDescent="0.75">
      <c r="A11" t="s">
        <v>83</v>
      </c>
    </row>
    <row r="12" spans="1:11" x14ac:dyDescent="0.75">
      <c r="A12" t="s">
        <v>89</v>
      </c>
    </row>
    <row r="13" spans="1:11" x14ac:dyDescent="0.75">
      <c r="B13" t="s">
        <v>85</v>
      </c>
    </row>
    <row r="14" spans="1:11" x14ac:dyDescent="0.75">
      <c r="B14" t="s">
        <v>86</v>
      </c>
    </row>
    <row r="15" spans="1:11" x14ac:dyDescent="0.75">
      <c r="B15" t="s">
        <v>103</v>
      </c>
    </row>
    <row r="16" spans="1:11" x14ac:dyDescent="0.75">
      <c r="B16" t="s">
        <v>104</v>
      </c>
    </row>
    <row r="17" spans="2:2" x14ac:dyDescent="0.75">
      <c r="B17" t="s">
        <v>87</v>
      </c>
    </row>
    <row r="18" spans="2:2" x14ac:dyDescent="0.75">
      <c r="B18" t="s">
        <v>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926C-362D-41B7-80C3-8232A10010B5}">
  <sheetPr codeName="Sheet2"/>
  <dimension ref="A1:CB480"/>
  <sheetViews>
    <sheetView topLeftCell="A46" workbookViewId="0">
      <selection sqref="A1:XFD1"/>
    </sheetView>
  </sheetViews>
  <sheetFormatPr defaultRowHeight="14.75" x14ac:dyDescent="0.75"/>
  <cols>
    <col min="1" max="76" width="9.76953125" customWidth="1"/>
    <col min="77" max="77" width="9.08984375" customWidth="1"/>
    <col min="78" max="80" width="9.76953125" customWidth="1"/>
  </cols>
  <sheetData>
    <row r="1" spans="1:80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</row>
    <row r="2" spans="1:80" x14ac:dyDescent="0.75">
      <c r="A2" s="1" t="str">
        <f t="array" ref="A2:A57">_xll.FDS(A1,"OS_TOP_HLDR_NAME(ALL,0D,,MTD,,F,SEC,""EN"")")</f>
        <v>RTW Investments LP</v>
      </c>
      <c r="B2" s="1" t="str">
        <f t="array" ref="B2:B29">_xll.FDS(B1,"OS_TOP_HLDR_NAME(ALL,0D,,MTD,,F,SEC,""EN"")")</f>
        <v>Two Sigma Advisers LP</v>
      </c>
      <c r="C2" s="1" t="str">
        <f t="array" ref="C2:C17">_xll.FDS(C1,"OS_TOP_HLDR_NAME(ALL,0D,,MTD,,F,SEC,""EN"")")</f>
        <v>Bybrook Capital LLP</v>
      </c>
      <c r="D2" s="1" t="str">
        <f t="array" ref="D2:D26">_xll.FDS(D1,"OS_TOP_HLDR_NAME(ALL,0D,,MTD,,F,SEC,""EN"")")</f>
        <v>Armistice Capital LLC</v>
      </c>
      <c r="E2" s="1" t="str">
        <f t="array" ref="E2:E5">_xll.FDS(E1,"OS_TOP_HLDR_NAME(ALL,0D,,MTD,,F,SEC,""EN"")")</f>
        <v>CIBC Asset Management, Inc.</v>
      </c>
      <c r="F2" s="1" t="str">
        <f t="array" ref="F2:F69">_xll.FDS(F1,"OS_TOP_HLDR_NAME(ALL,0D,,MTD,,F,SEC,""EN"")")</f>
        <v>Nantahala Capital Management LLC</v>
      </c>
      <c r="G2" s="1" t="e">
        <f t="array" ref="G2">_xll.FDS(G1,"OS_TOP_HLDR_NAME(ALL,0D,,MTD,,F,SEC,""EN"")")</f>
        <v>#N/A</v>
      </c>
      <c r="H2" s="1" t="e">
        <f t="array" ref="H2">_xll.FDS(H1,"OS_TOP_HLDR_NAME(ALL,0D,,MTD,,F,SEC,""EN"")")</f>
        <v>#N/A</v>
      </c>
      <c r="I2" s="1" t="str">
        <f t="array" ref="I2">_xll.FDS(I1,"OS_TOP_HLDR_NAME(ALL,0D,,MTD,,F,SEC,""EN"")")</f>
        <v>Ogorek Wealth Management LLC</v>
      </c>
      <c r="J2" s="1" t="e">
        <f t="array" ref="J2">_xll.FDS(J1,"OS_TOP_HLDR_NAME(ALL,0D,,MTD,,F,SEC,""EN"")")</f>
        <v>#N/A</v>
      </c>
      <c r="K2" s="1" t="e">
        <f t="array" ref="K2">_xll.FDS(K1,"OS_TOP_HLDR_NAME(ALL,0D,,MTD,,F,SEC,""EN"")")</f>
        <v>#N/A</v>
      </c>
      <c r="L2" s="1" t="str">
        <f t="array" ref="L2:L166">_xll.FDS(L1,"OS_TOP_HLDR_NAME(ALL,0D,,MTD,,F,SEC,""EN"")")</f>
        <v>HealthCor Management LP</v>
      </c>
      <c r="M2" s="1" t="e">
        <f t="array" ref="M2">_xll.FDS(M1,"OS_TOP_HLDR_NAME(ALL,0D,,MTD,,F,SEC,""EN"")")</f>
        <v>#N/A</v>
      </c>
      <c r="N2" s="1" t="str">
        <f t="array" ref="N2:N480">_xll.FDS(N1,"OS_TOP_HLDR_NAME(ALL,0D,,MTD,,F,SEC,""EN"")")</f>
        <v>Fidelity (Canada) Asset Management ULC</v>
      </c>
      <c r="O2" s="1" t="str">
        <f t="array" ref="O2:O63">_xll.FDS(O1,"OS_TOP_HLDR_NAME(ALL,0D,,MTD,,F,SEC,""EN"")")</f>
        <v>RTW Investments LP</v>
      </c>
      <c r="P2" s="1" t="e">
        <f t="array" ref="P2">_xll.FDS(P1,"OS_TOP_HLDR_NAME(ALL,0D,,MTD,,F,SEC,""EN"")")</f>
        <v>#N/A</v>
      </c>
      <c r="Q2" s="1" t="e">
        <f t="array" ref="Q2">_xll.FDS(Q1,"OS_TOP_HLDR_NAME(ALL,0D,,MTD,,F,SEC,""EN"")")</f>
        <v>#N/A</v>
      </c>
      <c r="R2" s="1" t="str">
        <f t="array" ref="R2">_xll.FDS(R1,"OS_TOP_HLDR_NAME(ALL,0D,,MTD,,F,SEC,""EN"")")</f>
        <v>Yorkville Asset Management, Inc.</v>
      </c>
      <c r="S2" s="1" t="str">
        <f t="array" ref="S2:S31">_xll.FDS(S1,"OS_TOP_HLDR_NAME(ALL,0D,,MTD,,F,SEC,""EN"")")</f>
        <v>Beryl Capital Management LLC</v>
      </c>
      <c r="T2" s="1" t="e">
        <f t="array" ref="T2">_xll.FDS(T1,"OS_TOP_HLDR_NAME(ALL,0D,,MTD,,F,SEC,""EN"")")</f>
        <v>#N/A</v>
      </c>
      <c r="U2" s="1" t="str">
        <f t="array" ref="U2:U3">_xll.FDS(U1,"OS_TOP_HLDR_NAME(ALL,0D,,MTD,,F,SEC,""EN"")")</f>
        <v>Taylor Asset Management, Inc. (Canada)</v>
      </c>
      <c r="V2" s="1" t="str">
        <f t="array" ref="V2:V5">_xll.FDS(V1,"OS_TOP_HLDR_NAME(ALL,0D,,MTD,,F,SEC,""EN"")")</f>
        <v>AdvisorShares Investments LLC</v>
      </c>
      <c r="W2" s="1" t="str">
        <f t="array" ref="W2:W69">_xll.FDS(W1,"OS_TOP_HLDR_NAME(ALL,0D,,MTD,,F,SEC,""EN"")")</f>
        <v>Nantahala Capital Management LLC</v>
      </c>
      <c r="X2" s="1" t="e">
        <f t="array" ref="X2">_xll.FDS(X1,"OS_TOP_HLDR_NAME(ALL,0D,,MTD,,F,SEC,""EN"")")</f>
        <v>#N/A</v>
      </c>
      <c r="Y2" s="1" t="e">
        <f t="array" ref="Y2">_xll.FDS(Y1,"OS_TOP_HLDR_NAME(ALL,0D,,MTD,,F,SEC,""EN"")")</f>
        <v>#N/A</v>
      </c>
      <c r="Z2" s="1" t="e">
        <f t="array" ref="Z2">_xll.FDS(Z1,"OS_TOP_HLDR_NAME(ALL,0D,,MTD,,F,SEC,""EN"")")</f>
        <v>#N/A</v>
      </c>
      <c r="AA2" s="1" t="str">
        <f t="array" ref="AA2:AA22">_xll.FDS(AA1,"OS_TOP_HLDR_NAME(ALL,0D,,MTD,,F,SEC,""EN"")")</f>
        <v>Canada Pension Plan Investment Board</v>
      </c>
      <c r="AB2" s="1" t="e">
        <f t="array" ref="AB2">_xll.FDS(AB1,"OS_TOP_HLDR_NAME(ALL,0D,,MTD,,F,SEC,""EN"")")</f>
        <v>#N/A</v>
      </c>
      <c r="AC2" s="1" t="e">
        <f t="array" ref="AC2">_xll.FDS(AC1,"OS_TOP_HLDR_NAME(ALL,0D,,MTD,,F,SEC,""EN"")")</f>
        <v>#N/A</v>
      </c>
      <c r="AD2" s="1" t="str">
        <f t="array" ref="AD2:AD16">_xll.FDS(AD1,"OS_TOP_HLDR_NAME(ALL,0D,,MTD,,F,SEC,""EN"")")</f>
        <v>BVF Partners LP</v>
      </c>
      <c r="AE2" s="1" t="e">
        <f t="array" ref="AE2">_xll.FDS(AE1,"OS_TOP_HLDR_NAME(ALL,0D,,MTD,,F,SEC,""EN"")")</f>
        <v>#N/A</v>
      </c>
      <c r="AF2" s="1" t="str">
        <f t="array" ref="AF2:AF34">_xll.FDS(AF1,"OS_TOP_HLDR_NAME(ALL,0D,,MTD,,F,SEC,""EN"")")</f>
        <v>Southpoint Capital Advisors LP</v>
      </c>
      <c r="AG2" s="1" t="e">
        <f t="array" ref="AG2">_xll.FDS(AG1,"OS_TOP_HLDR_NAME(ALL,0D,,MTD,,F,SEC,""EN"")")</f>
        <v>#N/A</v>
      </c>
      <c r="AH2" s="1" t="str">
        <f t="array" ref="AH2:AH3">_xll.FDS(AH1,"OS_TOP_HLDR_NAME(ALL,0D,,MTD,,F,SEC,""EN"")")</f>
        <v>Purpose Investments, Inc.</v>
      </c>
      <c r="AI2" s="1" t="str">
        <f t="array" ref="AI2:AI64">_xll.FDS(AI1,"OS_TOP_HLDR_NAME(ALL,0D,,MTD,,F,SEC,""EN"")")</f>
        <v>QV Investors, Inc.</v>
      </c>
      <c r="AJ2" s="1" t="e">
        <f t="array" ref="AJ2">_xll.FDS(AJ1,"OS_TOP_HLDR_NAME(ALL,0D,,MTD,,F,SEC,""EN"")")</f>
        <v>#N/A</v>
      </c>
      <c r="AK2" s="1" t="str">
        <f t="array" ref="AK2:AK25">_xll.FDS(AK1,"OS_TOP_HLDR_NAME(ALL,0D,,MTD,,F,SEC,""EN"")")</f>
        <v>Stadium Capital Management LLC</v>
      </c>
      <c r="AL2" s="1" t="str">
        <f t="array" ref="AL2:AL41">_xll.FDS(AL1,"OS_TOP_HLDR_NAME(ALL,0D,,MTD,,F,SEC,""EN"")")</f>
        <v>Armistice Capital LLC</v>
      </c>
      <c r="AM2" s="1" t="str">
        <f t="array" ref="AM2:AM12">_xll.FDS(AM1,"OS_TOP_HLDR_NAME(ALL,0D,,MTD,,F,SEC,""EN"")")</f>
        <v>AWM Investment Co., Inc.</v>
      </c>
      <c r="AN2" s="1" t="e">
        <f t="array" ref="AN2">_xll.FDS(AN1,"OS_TOP_HLDR_NAME(ALL,0D,,MTD,,F,SEC,""EN"")")</f>
        <v>#N/A</v>
      </c>
      <c r="AO2" s="1" t="e">
        <f t="array" ref="AO2">_xll.FDS(AO1,"OS_TOP_HLDR_NAME(ALL,0D,,MTD,,F,SEC,""EN"")")</f>
        <v>#N/A</v>
      </c>
      <c r="AP2" s="1" t="e">
        <f t="array" ref="AP2">_xll.FDS(AP1,"OS_TOP_HLDR_NAME(ALL,0D,,MTD,,F,SEC,""EN"")")</f>
        <v>#N/A</v>
      </c>
      <c r="AQ2" s="1" t="str">
        <f t="array" ref="AQ2:AQ29">_xll.FDS(AQ1,"OS_TOP_HLDR_NAME(ALL,0D,,MTD,,F,SEC,""EN"")")</f>
        <v>Ruffer LLP</v>
      </c>
      <c r="AR2" s="1" t="str">
        <f t="array" ref="AR2">_xll.FDS(AR1,"OS_TOP_HLDR_NAME(ALL,0D,,MTD,,F,SEC,""EN"")")</f>
        <v>Horizons ETFs Management (Canada), Inc.</v>
      </c>
      <c r="AS2" s="1" t="e">
        <f t="array" ref="AS2">_xll.FDS(AS1,"OS_TOP_HLDR_NAME(ALL,0D,,MTD,,F,SEC,""EN"")")</f>
        <v>#N/A</v>
      </c>
      <c r="AT2" s="1" t="str">
        <f t="array" ref="AT2:AT69">_xll.FDS(AT1,"OS_TOP_HLDR_NAME(ALL,0D,,MTD,,F,SEC,""EN"")")</f>
        <v>Mackenzie Financial Corp.</v>
      </c>
      <c r="AU2" s="1" t="str">
        <f t="array" ref="AU2">_xll.FDS(AU1,"OS_TOP_HLDR_NAME(ALL,0D,,MTD,,F,SEC,""EN"")")</f>
        <v>Timelo Investment Management, Inc.</v>
      </c>
      <c r="AV2" s="1" t="e">
        <f t="array" ref="AV2">_xll.FDS(AV1,"OS_TOP_HLDR_NAME(ALL,0D,,MTD,,F,SEC,""EN"")")</f>
        <v>#N/A</v>
      </c>
      <c r="AW2" s="1" t="str">
        <f t="array" ref="AW2:AW19">_xll.FDS(AW1,"OS_TOP_HLDR_NAME(ALL,0D,,MTD,,F,SEC,""EN"")")</f>
        <v>Consonance Capital Management LP</v>
      </c>
      <c r="AX2" s="1" t="e">
        <f t="array" ref="AX2">_xll.FDS(AX1,"OS_TOP_HLDR_NAME(ALL,0D,,MTD,,F,SEC,""EN"")")</f>
        <v>#N/A</v>
      </c>
      <c r="AY2" s="1" t="str">
        <f t="array" ref="AY2:AY3">_xll.FDS(AY1,"OS_TOP_HLDR_NAME(ALL,0D,,MTD,,F,SEC,""EN"")")</f>
        <v>Goodwood, Inc.</v>
      </c>
      <c r="AZ2" s="1" t="e">
        <f t="array" ref="AZ2">_xll.FDS(AZ1,"OS_TOP_HLDR_NAME(ALL,0D,,MTD,,F,SEC,""EN"")")</f>
        <v>#N/A</v>
      </c>
      <c r="BA2" s="1" t="str">
        <f t="array" ref="BA2">_xll.FDS(BA1,"OS_TOP_HLDR_NAME(ALL,0D,,MTD,,F,SEC,""EN"")")</f>
        <v>Timelo Investment Management, Inc.</v>
      </c>
      <c r="BB2" s="1" t="e">
        <f t="array" ref="BB2">_xll.FDS(BB1,"OS_TOP_HLDR_NAME(ALL,0D,,MTD,,F,SEC,""EN"")")</f>
        <v>#N/A</v>
      </c>
      <c r="BC2" s="1" t="str">
        <f t="array" ref="BC2:BC18">_xll.FDS(BC1,"OS_TOP_HLDR_NAME(ALL,0D,,MTD,,F,SEC,""EN"")")</f>
        <v>RTW Investments LP</v>
      </c>
      <c r="BD2" s="1" t="str">
        <f t="array" ref="BD2:BD3">_xll.FDS(BD1,"OS_TOP_HLDR_NAME(ALL,0D,,MTD,,F,SEC,""EN"")")</f>
        <v>MM Asset Management, Inc.</v>
      </c>
      <c r="BE2" s="1" t="e">
        <f t="array" ref="BE2">_xll.FDS(BE1,"OS_TOP_HLDR_NAME(ALL,0D,,MTD,,F,SEC,""EN"")")</f>
        <v>#N/A</v>
      </c>
      <c r="BF2" s="1" t="str">
        <f t="array" ref="BF2">_xll.FDS(BF1,"OS_TOP_HLDR_NAME(ALL,0D,,MTD,,F,SEC,""EN"")")</f>
        <v>Polar Asset Management Partners, Inc.</v>
      </c>
      <c r="BG2" s="1" t="e">
        <f t="array" ref="BG2">_xll.FDS(BG1,"OS_TOP_HLDR_NAME(ALL,0D,,MTD,,F,SEC,""EN"")")</f>
        <v>#N/A</v>
      </c>
      <c r="BH2" s="1" t="str">
        <f t="array" ref="BH2:BH26">_xll.FDS(BH1,"OS_TOP_HLDR_NAME(ALL,0D,,MTD,,F,SEC,""EN"")")</f>
        <v>Sabby Capital LLC</v>
      </c>
      <c r="BI2" s="1" t="str">
        <f t="array" ref="BI2:BI7">_xll.FDS(BI1,"OS_TOP_HLDR_NAME(ALL,0D,,MTD,,F,SEC,""EN"")")</f>
        <v>Stonepine Capital Management LLC</v>
      </c>
      <c r="BJ2" s="1" t="str">
        <f t="array" ref="BJ2:BJ38">_xll.FDS(BJ1,"OS_TOP_HLDR_NAME(ALL,0D,,MTD,,F,SEC,""EN"")")</f>
        <v>Two Sigma Advisers LP</v>
      </c>
      <c r="BK2" s="1" t="str">
        <f t="array" ref="BK2:BK7">_xll.FDS(BK1,"OS_TOP_HLDR_NAME(ALL,0D,,MTD,,F,SEC,""EN"")")</f>
        <v>Fidelity (Canada) Asset Management ULC</v>
      </c>
      <c r="BL2" s="1" t="str">
        <f t="array" ref="BL2:BL6">_xll.FDS(BL1,"OS_TOP_HLDR_NAME(ALL,0D,,MTD,,F,SEC,""EN"")")</f>
        <v>F.L. Putnam Investment Management Co.</v>
      </c>
      <c r="BM2" s="1" t="str">
        <f t="array" ref="BM2:BM43">_xll.FDS(BM1,"OS_TOP_HLDR_NAME(ALL,0D,,MTD,,F,SEC,""EN"")")</f>
        <v>Fidelity (Canada) Asset Management ULC</v>
      </c>
      <c r="BN2" s="1" t="str">
        <f t="array" ref="BN2:BN3">_xll.FDS(BN1,"OS_TOP_HLDR_NAME(ALL,0D,,MTD,,F,SEC,""EN"")")</f>
        <v>Claret Asset Management Corp.</v>
      </c>
      <c r="BO2" s="1" t="e">
        <f t="array" ref="BO2">_xll.FDS(BO1,"OS_TOP_HLDR_NAME(ALL,0D,,MTD,,F,SEC,""EN"")")</f>
        <v>#N/A</v>
      </c>
      <c r="BP2" s="1" t="str">
        <f t="array" ref="BP2">_xll.FDS(BP1,"OS_TOP_HLDR_NAME(ALL,0D,,MTD,,F,SEC,""EN"")")</f>
        <v>Eastern Capital Ltd.</v>
      </c>
      <c r="BQ2" s="1" t="str">
        <f t="array" ref="BQ2:BQ6">_xll.FDS(BQ1,"OS_TOP_HLDR_NAME(ALL,0D,,MTD,,F,SEC,""EN"")")</f>
        <v>CI Investments, Inc.</v>
      </c>
      <c r="BR2" s="1" t="e">
        <f t="array" ref="BR2">_xll.FDS(BR1,"OS_TOP_HLDR_NAME(ALL,0D,,MTD,,F,SEC,""EN"")")</f>
        <v>#N/A</v>
      </c>
      <c r="BS2" s="1" t="str">
        <f t="array" ref="BS2">_xll.FDS(BS1,"OS_TOP_HLDR_NAME(ALL,0D,,MTD,,F,SEC,""EN"")")</f>
        <v>Cumberland Private Wealth Management, Inc.</v>
      </c>
      <c r="BT2" s="1" t="str">
        <f t="array" ref="BT2">_xll.FDS(BT1,"OS_TOP_HLDR_NAME(ALL,0D,,MTD,,F,SEC,""EN"")")</f>
        <v>CATAM Asset Management AG</v>
      </c>
      <c r="BU2" s="1" t="str">
        <f t="array" ref="BU2:BU8">_xll.FDS(BU1,"OS_TOP_HLDR_NAME(ALL,0D,,MTD,,F,SEC,""EN"")")</f>
        <v>Horizons ETFs Management (Canada), Inc.</v>
      </c>
      <c r="BV2" s="1" t="str">
        <f t="array" ref="BV2:BV68">_xll.FDS(BV1,"OS_TOP_HLDR_NAME(ALL,0D,,MTD,,F,SEC,""EN"")")</f>
        <v>Stewardship Partners Investment Counsel, Inc.</v>
      </c>
      <c r="BW2" s="1" t="str">
        <f t="array" ref="BW2">_xll.FDS(BW1,"OS_TOP_HLDR_NAME(ALL,0D,,MTD,,F,SEC,""EN"")")</f>
        <v>CapWealth Advisors LLC</v>
      </c>
      <c r="BX2" s="1" t="str">
        <f t="array" ref="BX2:BX52">_xll.FDS(BX1,"OS_TOP_HLDR_NAME(ALL,0D,,MTD,,F,SEC,""EN"")")</f>
        <v>Armistice Capital LLC</v>
      </c>
      <c r="BY2" s="1" t="str">
        <f t="array" ref="BY2:BY109">_xll.FDS(BY1,"OS_TOP_HLDR_NAME(ALL,0D,,MTD,,F,SEC,""EN"")")</f>
        <v>Perceptive Advisors LLC</v>
      </c>
      <c r="BZ2" s="1" t="str">
        <f t="array" ref="BZ2:BZ71">_xll.FDS(BZ1,"OS_TOP_HLDR_NAME(ALL,0D,,MTD,,F,SEC,""EN"")")</f>
        <v>Claret Asset Management Corp.</v>
      </c>
      <c r="CA2" s="1" t="str">
        <f t="array" ref="CA2:CA79">_xll.FDS(CA1,"OS_TOP_HLDR_NAME(ALL,0D,,MTD,,F,SEC,""EN"")")</f>
        <v>Avoro Capital Advisor LLC</v>
      </c>
      <c r="CB2" s="1" t="str">
        <f t="array" ref="CB2:CB141">_xll.FDS(CB1,"OS_TOP_HLDR_NAME(ALL,0D,,MTD,,F,SEC,""EN"")")</f>
        <v>Perceptive Advisors LLC</v>
      </c>
    </row>
    <row r="3" spans="1:80" x14ac:dyDescent="0.75">
      <c r="A3" s="1" t="str">
        <v>Cowen &amp; Co. LLC</v>
      </c>
      <c r="B3" s="1" t="str">
        <v>BMO Asset Management Corp.</v>
      </c>
      <c r="C3" s="1" t="str">
        <v>Capital Research &amp; Management Co. (Fixed Income Investors)</v>
      </c>
      <c r="D3" s="1" t="str">
        <v>Morgan Stanley &amp; Co. LLC</v>
      </c>
      <c r="E3" s="1" t="str">
        <v>Canoe Financial LP</v>
      </c>
      <c r="F3" s="1" t="str">
        <v>Consonance Capital Management LP</v>
      </c>
      <c r="G3" s="1"/>
      <c r="H3" s="1"/>
      <c r="I3" s="1"/>
      <c r="J3" s="1"/>
      <c r="K3" s="1"/>
      <c r="L3" s="1" t="str">
        <v>Consonance Capital Management LP</v>
      </c>
      <c r="M3" s="1"/>
      <c r="N3" s="1" t="str">
        <v>Paulson &amp; Co., Inc.</v>
      </c>
      <c r="O3" s="1" t="str">
        <v>OrbiMed Advisors LLC</v>
      </c>
      <c r="P3" s="1"/>
      <c r="Q3" s="1"/>
      <c r="R3" s="1"/>
      <c r="S3" s="1" t="str">
        <v>Clough Capital Partners LP</v>
      </c>
      <c r="T3" s="1"/>
      <c r="U3" s="1" t="str">
        <v>Victory Capital Management, Inc. (Investment Management)</v>
      </c>
      <c r="V3" s="1" t="str">
        <v>IBI Mutual Funds Management (1978) Ltd.</v>
      </c>
      <c r="W3" s="1" t="str">
        <v>Stadium Capital Management LLC</v>
      </c>
      <c r="X3" s="1"/>
      <c r="Y3" s="1"/>
      <c r="Z3" s="1"/>
      <c r="AA3" s="1" t="str">
        <v>Dimensional Fund Advisors LP</v>
      </c>
      <c r="AB3" s="1"/>
      <c r="AC3" s="1"/>
      <c r="AD3" s="1" t="str">
        <v>Soleus Capital Management LP (Investment Management)</v>
      </c>
      <c r="AE3" s="1"/>
      <c r="AF3" s="1" t="str">
        <v>Avoro Capital Advisor LLC</v>
      </c>
      <c r="AG3" s="1"/>
      <c r="AH3" s="1" t="str">
        <v>Empire Life Investments, Inc.</v>
      </c>
      <c r="AI3" s="1" t="str">
        <v>EdgePoint Investment Group, Inc.</v>
      </c>
      <c r="AJ3" s="1"/>
      <c r="AK3" s="1" t="str">
        <v>Athyrium Capital Management LP</v>
      </c>
      <c r="AL3" s="1" t="str">
        <v>Columbus Capital Management LLC</v>
      </c>
      <c r="AM3" s="1" t="str">
        <v>PenderFund Capital Management Ltd.</v>
      </c>
      <c r="AN3" s="1"/>
      <c r="AO3" s="1"/>
      <c r="AP3" s="1"/>
      <c r="AQ3" s="1" t="str">
        <v>Fidelity (Canada) Asset Management ULC</v>
      </c>
      <c r="AR3" s="1"/>
      <c r="AS3" s="1"/>
      <c r="AT3" s="1" t="str">
        <v>CI Investments, Inc.</v>
      </c>
      <c r="AU3" s="1"/>
      <c r="AV3" s="1"/>
      <c r="AW3" s="1" t="str">
        <v>Morgan Stanley Canada Ltd.</v>
      </c>
      <c r="AX3" s="1"/>
      <c r="AY3" s="1" t="str">
        <v>PenderFund Capital Management Ltd.</v>
      </c>
      <c r="AZ3" s="1"/>
      <c r="BA3" s="1"/>
      <c r="BB3" s="1"/>
      <c r="BC3" s="1" t="str">
        <v>Tavistock Life Sciences Co. (Investment Management)</v>
      </c>
      <c r="BD3" s="1" t="str">
        <v>PenderFund Capital Management Ltd.</v>
      </c>
      <c r="BE3" s="1"/>
      <c r="BF3" s="1"/>
      <c r="BG3" s="1"/>
      <c r="BH3" s="1" t="str">
        <v>Capital Research &amp; Management Co. (World Investors)</v>
      </c>
      <c r="BI3" s="1" t="str">
        <v>EdgePoint Investment Group, Inc.</v>
      </c>
      <c r="BJ3" s="1" t="str">
        <v>Creative Planning, Inc.</v>
      </c>
      <c r="BK3" s="1" t="str">
        <v>Fiera Capital Corp. (Investment Management)</v>
      </c>
      <c r="BL3" s="1" t="str">
        <v>J. M. Forbes &amp; Co. LLP</v>
      </c>
      <c r="BM3" s="1" t="str">
        <v>Gagnon Securities LLC</v>
      </c>
      <c r="BN3" s="1" t="str">
        <v>StoneCastle Investment Management, Inc.</v>
      </c>
      <c r="BO3" s="1"/>
      <c r="BP3" s="1"/>
      <c r="BQ3" s="1" t="str">
        <v>Fidelity Management &amp; Research Co. LLC</v>
      </c>
      <c r="BR3" s="1"/>
      <c r="BS3" s="1"/>
      <c r="BT3" s="1"/>
      <c r="BU3" s="1" t="str">
        <v>Penserra Capital Management LLC</v>
      </c>
      <c r="BV3" s="1" t="str">
        <v>The Caisse de depot et placement du Quebec</v>
      </c>
      <c r="BW3" s="1"/>
      <c r="BX3" s="1" t="str">
        <v>Masters Capital Management LLC</v>
      </c>
      <c r="BY3" s="1" t="str">
        <v>BlackRock Fund Advisors</v>
      </c>
      <c r="BZ3" s="1" t="str">
        <v>Nantahala Capital Management LLC</v>
      </c>
      <c r="CA3" s="1" t="str">
        <v>BVF Partners LP</v>
      </c>
      <c r="CB3" s="1" t="str">
        <v>Fidelity Management &amp; Research Co. LLC</v>
      </c>
    </row>
    <row r="4" spans="1:80" x14ac:dyDescent="0.75">
      <c r="A4" s="1" t="str">
        <v>Citadel Advisors LLC</v>
      </c>
      <c r="B4" s="1" t="str">
        <v>Oppenheimer &amp; Co., Inc. (Wealth Management)</v>
      </c>
      <c r="C4" s="1" t="str">
        <v>JPMorgan Investment Management, Inc.</v>
      </c>
      <c r="D4" s="1" t="str">
        <v>Ikarian Capital LLC</v>
      </c>
      <c r="E4" s="1" t="str">
        <v>IA Clarington Investments, Inc.</v>
      </c>
      <c r="F4" s="1" t="str">
        <v>Opaleye Management, Inc.</v>
      </c>
      <c r="G4" s="1"/>
      <c r="H4" s="1"/>
      <c r="I4" s="1"/>
      <c r="J4" s="1"/>
      <c r="K4" s="1"/>
      <c r="L4" s="1" t="str">
        <v>Point72 Asset Management LP</v>
      </c>
      <c r="M4" s="1"/>
      <c r="N4" s="1" t="str">
        <v>Glenview Capital Management LLC</v>
      </c>
      <c r="O4" s="1" t="str">
        <v>Fidelity Management &amp; Research Co. LLC</v>
      </c>
      <c r="P4" s="1"/>
      <c r="Q4" s="1"/>
      <c r="R4" s="1"/>
      <c r="S4" s="1" t="str">
        <v>JBF Capital, Inc.</v>
      </c>
      <c r="T4" s="1"/>
      <c r="U4" s="1"/>
      <c r="V4" s="1" t="str">
        <v>Foothill Capital Management LLC</v>
      </c>
      <c r="W4" s="1" t="str">
        <v>Beutel, Goodman &amp; Co. Ltd.</v>
      </c>
      <c r="X4" s="1"/>
      <c r="Y4" s="1"/>
      <c r="Z4" s="1"/>
      <c r="AA4" s="1" t="str">
        <v>APG Asset Management NV</v>
      </c>
      <c r="AB4" s="1"/>
      <c r="AC4" s="1"/>
      <c r="AD4" s="1" t="str">
        <v>Eventide Asset Management LLC</v>
      </c>
      <c r="AE4" s="1"/>
      <c r="AF4" s="1" t="str">
        <v>Solas Capital Management LLC</v>
      </c>
      <c r="AG4" s="1"/>
      <c r="AH4" s="1"/>
      <c r="AI4" s="1" t="str">
        <v>Dimensional Fund Advisors LP</v>
      </c>
      <c r="AJ4" s="1"/>
      <c r="AK4" s="1" t="str">
        <v>HealthCor Management LP</v>
      </c>
      <c r="AL4" s="1" t="str">
        <v>Rovida Advisors, Inc.</v>
      </c>
      <c r="AM4" s="1" t="str">
        <v>NCM Asset Management Ltd.</v>
      </c>
      <c r="AN4" s="1"/>
      <c r="AO4" s="1"/>
      <c r="AP4" s="1"/>
      <c r="AQ4" s="1" t="str">
        <v>RBC Dominion Securities, Inc. (Investment Management)</v>
      </c>
      <c r="AR4" s="1"/>
      <c r="AS4" s="1"/>
      <c r="AT4" s="1" t="str">
        <v>Mawer Investment Management Ltd.</v>
      </c>
      <c r="AU4" s="1"/>
      <c r="AV4" s="1"/>
      <c r="AW4" s="1" t="str">
        <v>RBC Dominion Securities, Inc. (Investment Management)</v>
      </c>
      <c r="AX4" s="1"/>
      <c r="AY4" s="1"/>
      <c r="AZ4" s="1"/>
      <c r="BA4" s="1"/>
      <c r="BB4" s="1"/>
      <c r="BC4" s="1" t="str">
        <v>T. Rowe Price Associates, Inc. (Investment Management)</v>
      </c>
      <c r="BD4" s="1"/>
      <c r="BE4" s="1"/>
      <c r="BF4" s="1"/>
      <c r="BG4" s="1"/>
      <c r="BH4" s="1" t="str">
        <v>Magnetar Financial LLC</v>
      </c>
      <c r="BI4" s="1" t="str">
        <v>Broadfin Capital LLC</v>
      </c>
      <c r="BJ4" s="1" t="str">
        <v>RBC Dominion Securities, Inc. (Investment Management)</v>
      </c>
      <c r="BK4" s="1" t="str">
        <v>The Caisse de depot et placement du Quebec</v>
      </c>
      <c r="BL4" s="1" t="str">
        <v>Arrow Capital Management, Inc.</v>
      </c>
      <c r="BM4" s="1" t="str">
        <v>Pura Vida Investments LLC</v>
      </c>
      <c r="BN4" s="1"/>
      <c r="BO4" s="1"/>
      <c r="BP4" s="1"/>
      <c r="BQ4" s="1" t="str">
        <v>Grandeur Peak Global Advisors LLC</v>
      </c>
      <c r="BR4" s="1"/>
      <c r="BS4" s="1"/>
      <c r="BT4" s="1"/>
      <c r="BU4" s="1" t="str">
        <v>Baader Bank AG (Investment Management)</v>
      </c>
      <c r="BV4" s="1" t="str">
        <v>Boston Private Wealth LLC</v>
      </c>
      <c r="BW4" s="1"/>
      <c r="BX4" s="1" t="str">
        <v>Renaissance Technologies LLC</v>
      </c>
      <c r="BY4" s="1" t="str">
        <v>The Vanguard Group, Inc.</v>
      </c>
      <c r="BZ4" s="1" t="str">
        <v>AWM Investment Co., Inc.</v>
      </c>
      <c r="CA4" s="1" t="str">
        <v>Adage Capital Management LP</v>
      </c>
      <c r="CB4" s="1" t="str">
        <v>Fidelity (Canada) Asset Management ULC</v>
      </c>
    </row>
    <row r="5" spans="1:80" x14ac:dyDescent="0.75">
      <c r="A5" s="1" t="str">
        <v>Morgan Stanley &amp; Co. LLC</v>
      </c>
      <c r="B5" s="1" t="str">
        <v>Renaissance Technologies LLC</v>
      </c>
      <c r="C5" s="1" t="str">
        <v>Capital Research &amp; Management Co. (World Investors)</v>
      </c>
      <c r="D5" s="1" t="str">
        <v>JPMorgan Securities LLC (Investment Management)</v>
      </c>
      <c r="E5" s="1" t="str">
        <v>Picton Mahoney Asset Management</v>
      </c>
      <c r="F5" s="1" t="str">
        <v>DRW Securities LLC</v>
      </c>
      <c r="G5" s="1"/>
      <c r="H5" s="1"/>
      <c r="I5" s="1"/>
      <c r="J5" s="1"/>
      <c r="K5" s="1"/>
      <c r="L5" s="1" t="str">
        <v>FIAM LLC</v>
      </c>
      <c r="M5" s="1"/>
      <c r="N5" s="1" t="str">
        <v>ValueAct Capital Management LP</v>
      </c>
      <c r="O5" s="1" t="str">
        <v>Polar Capital LLP</v>
      </c>
      <c r="P5" s="1"/>
      <c r="Q5" s="1"/>
      <c r="R5" s="1"/>
      <c r="S5" s="1" t="str">
        <v>Virtu Financial BD LLC</v>
      </c>
      <c r="T5" s="1"/>
      <c r="U5" s="1"/>
      <c r="V5" s="1" t="str">
        <v>Davy Global Fund Management Ltd.</v>
      </c>
      <c r="W5" s="1" t="str">
        <v>Pacific Ridge Capital Partners LLC</v>
      </c>
      <c r="X5" s="1"/>
      <c r="Y5" s="1"/>
      <c r="Z5" s="1"/>
      <c r="AA5" s="1" t="str">
        <v>Charles Schwab Investment Management, Inc.</v>
      </c>
      <c r="AB5" s="1"/>
      <c r="AC5" s="1"/>
      <c r="AD5" s="1" t="str">
        <v>OrbiMed Advisors LLC</v>
      </c>
      <c r="AE5" s="1"/>
      <c r="AF5" s="1" t="str">
        <v>683 Capital Management LLC</v>
      </c>
      <c r="AG5" s="1"/>
      <c r="AH5" s="1"/>
      <c r="AI5" s="1" t="str">
        <v>GLC Asset Management Group Ltd.</v>
      </c>
      <c r="AJ5" s="1"/>
      <c r="AK5" s="1" t="str">
        <v>Mawer Investment Management Ltd.</v>
      </c>
      <c r="AL5" s="1" t="str">
        <v>Sabby Capital LLC</v>
      </c>
      <c r="AM5" s="1" t="str">
        <v>SEI Investments Canada Co.</v>
      </c>
      <c r="AN5" s="1"/>
      <c r="AO5" s="1"/>
      <c r="AP5" s="1"/>
      <c r="AQ5" s="1" t="str">
        <v>BMO Asset Management, Inc.</v>
      </c>
      <c r="AR5" s="1"/>
      <c r="AS5" s="1"/>
      <c r="AT5" s="1" t="str">
        <v>GLC Asset Management Group Ltd.</v>
      </c>
      <c r="AU5" s="1"/>
      <c r="AV5" s="1"/>
      <c r="AW5" s="1" t="str">
        <v>JPMorgan Securities LLC (Investment Management)</v>
      </c>
      <c r="AX5" s="1"/>
      <c r="AY5" s="1"/>
      <c r="AZ5" s="1"/>
      <c r="BA5" s="1"/>
      <c r="BB5" s="1"/>
      <c r="BC5" s="1" t="str">
        <v>Invesco Advisers, Inc.</v>
      </c>
      <c r="BD5" s="1"/>
      <c r="BE5" s="1"/>
      <c r="BF5" s="1"/>
      <c r="BG5" s="1"/>
      <c r="BH5" s="1" t="str">
        <v>Capital Research &amp; Management Co. (Global Investors)</v>
      </c>
      <c r="BI5" s="1" t="str">
        <v>Healthcare Value Capital LLC</v>
      </c>
      <c r="BJ5" s="1" t="str">
        <v>1832 Asset Management LP</v>
      </c>
      <c r="BK5" s="1" t="str">
        <v>Arrow Capital Management, Inc.</v>
      </c>
      <c r="BL5" s="1" t="str">
        <v>Livingston Group Asset Management Co.</v>
      </c>
      <c r="BM5" s="1" t="str">
        <v>Redmile Group LLC</v>
      </c>
      <c r="BN5" s="1"/>
      <c r="BO5" s="1"/>
      <c r="BP5" s="1"/>
      <c r="BQ5" s="1" t="str">
        <v>Manulife Investment Management Ltd.</v>
      </c>
      <c r="BR5" s="1"/>
      <c r="BS5" s="1"/>
      <c r="BT5" s="1"/>
      <c r="BU5" s="1" t="str">
        <v>Global X Management Co. LLC</v>
      </c>
      <c r="BV5" s="1" t="str">
        <v>CIBC World Markets, Inc.</v>
      </c>
      <c r="BW5" s="1"/>
      <c r="BX5" s="1" t="str">
        <v>Morgan Stanley Canada Ltd.</v>
      </c>
      <c r="BY5" s="1" t="str">
        <v>Geode Capital Management LLC</v>
      </c>
      <c r="BZ5" s="1" t="str">
        <v>Acadian Asset Management LLC</v>
      </c>
      <c r="CA5" s="1" t="str">
        <v>Consonance Capital Management LP</v>
      </c>
      <c r="CB5" s="1" t="str">
        <v>Great Point Partners LLC</v>
      </c>
    </row>
    <row r="6" spans="1:80" x14ac:dyDescent="0.75">
      <c r="A6" s="1" t="str">
        <v>Goldman Sachs &amp; Co. LLC (Private Banking)</v>
      </c>
      <c r="B6" s="1" t="str">
        <v>Morgan Stanley Smith Barney LLC (Invt Mgmt)</v>
      </c>
      <c r="C6" s="1" t="str">
        <v>Ivy Investment Management Co.</v>
      </c>
      <c r="D6" s="1" t="str">
        <v>Morgan Stanley Canada Ltd.</v>
      </c>
      <c r="E6" s="1"/>
      <c r="F6" s="1" t="str">
        <v>Polar Capital LLP</v>
      </c>
      <c r="G6" s="1"/>
      <c r="H6" s="1"/>
      <c r="I6" s="1"/>
      <c r="J6" s="1"/>
      <c r="K6" s="1"/>
      <c r="L6" s="1" t="str">
        <v>Fidelity Management &amp; Research Co. LLC</v>
      </c>
      <c r="M6" s="1"/>
      <c r="N6" s="1" t="str">
        <v>Renaissance Technologies LLC</v>
      </c>
      <c r="O6" s="1" t="str">
        <v>Tavistock Life Sciences Co. (Investment Management)</v>
      </c>
      <c r="P6" s="1"/>
      <c r="Q6" s="1"/>
      <c r="R6" s="1"/>
      <c r="S6" s="1" t="str">
        <v>Renaissance Technologies LLC</v>
      </c>
      <c r="T6" s="1"/>
      <c r="U6" s="1"/>
      <c r="V6" s="1"/>
      <c r="W6" s="1" t="str">
        <v>Wellington Management Co. LLP</v>
      </c>
      <c r="X6" s="1"/>
      <c r="Y6" s="1"/>
      <c r="Z6" s="1"/>
      <c r="AA6" s="1" t="str">
        <v>BC Investment Management Corp.</v>
      </c>
      <c r="AB6" s="1"/>
      <c r="AC6" s="1"/>
      <c r="AD6" s="1" t="str">
        <v>RA Capital Management LLC</v>
      </c>
      <c r="AE6" s="1"/>
      <c r="AF6" s="1" t="str">
        <v>Opaleye Management, Inc.</v>
      </c>
      <c r="AG6" s="1"/>
      <c r="AH6" s="1"/>
      <c r="AI6" s="1" t="str">
        <v>Janus Capital Management LLC</v>
      </c>
      <c r="AJ6" s="1"/>
      <c r="AK6" s="1" t="str">
        <v>OrbiMed Advisors LLC</v>
      </c>
      <c r="AL6" s="1" t="str">
        <v>The Vanguard Group, Inc.</v>
      </c>
      <c r="AM6" s="1" t="str">
        <v>Hillsdale Investment Management, Inc.</v>
      </c>
      <c r="AN6" s="1"/>
      <c r="AO6" s="1"/>
      <c r="AP6" s="1"/>
      <c r="AQ6" s="1" t="str">
        <v>First Manhattan Co.</v>
      </c>
      <c r="AR6" s="1"/>
      <c r="AS6" s="1"/>
      <c r="AT6" s="1" t="str">
        <v>Fiera Capital Corp. (Investment Management)</v>
      </c>
      <c r="AU6" s="1"/>
      <c r="AV6" s="1"/>
      <c r="AW6" s="1" t="str">
        <v>UBS Securities LLC</v>
      </c>
      <c r="AX6" s="1"/>
      <c r="AY6" s="1"/>
      <c r="AZ6" s="1"/>
      <c r="BA6" s="1"/>
      <c r="BB6" s="1"/>
      <c r="BC6" s="1" t="str">
        <v>Tekla Capital Management LLC</v>
      </c>
      <c r="BD6" s="1"/>
      <c r="BE6" s="1"/>
      <c r="BF6" s="1"/>
      <c r="BG6" s="1"/>
      <c r="BH6" s="1" t="str">
        <v>Morgan Stanley Canada Ltd.</v>
      </c>
      <c r="BI6" s="1" t="str">
        <v>JFL Capital Management LLC</v>
      </c>
      <c r="BJ6" s="1" t="str">
        <v>Wedbush Securities, Inc. (Investment Management)</v>
      </c>
      <c r="BK6" s="1" t="str">
        <v>Eudaimonia Partners LLC</v>
      </c>
      <c r="BL6" s="1" t="str">
        <v>White Pine Investment Co.</v>
      </c>
      <c r="BM6" s="1" t="str">
        <v>AWM Investment Co., Inc.</v>
      </c>
      <c r="BN6" s="1"/>
      <c r="BO6" s="1"/>
      <c r="BP6" s="1"/>
      <c r="BQ6" s="1" t="str">
        <v>Lacuna Vermogen GmbH</v>
      </c>
      <c r="BR6" s="1"/>
      <c r="BS6" s="1"/>
      <c r="BT6" s="1"/>
      <c r="BU6" s="1" t="str">
        <v>Purpose Investments, Inc.</v>
      </c>
      <c r="BV6" s="1" t="str">
        <v>Stifel Nicolaus &amp; Co., Inc. (Investment Management)</v>
      </c>
      <c r="BW6" s="1"/>
      <c r="BX6" s="1" t="str">
        <v>Two Sigma Advisers LP</v>
      </c>
      <c r="BY6" s="1" t="str">
        <v>SSgA Funds Management, Inc.</v>
      </c>
      <c r="BZ6" s="1" t="str">
        <v>Wasatch Advisors, Inc.</v>
      </c>
      <c r="CA6" s="1" t="str">
        <v>OrbiMed Advisors LLC</v>
      </c>
      <c r="CB6" s="1" t="str">
        <v>Farallon Capital Management LLC</v>
      </c>
    </row>
    <row r="7" spans="1:80" x14ac:dyDescent="0.75">
      <c r="A7" s="1" t="str">
        <v>SSN Advisory, Inc.</v>
      </c>
      <c r="B7" s="1" t="str">
        <v>Citadel Advisors LLC</v>
      </c>
      <c r="C7" s="1" t="str">
        <v>Symphony Asset Management LLC</v>
      </c>
      <c r="D7" s="1" t="str">
        <v>BlackRock Fund Advisors</v>
      </c>
      <c r="E7" s="1"/>
      <c r="F7" s="1" t="str">
        <v>Corriente Advisors LLC</v>
      </c>
      <c r="G7" s="1"/>
      <c r="H7" s="1"/>
      <c r="I7" s="1"/>
      <c r="J7" s="1"/>
      <c r="K7" s="1"/>
      <c r="L7" s="1" t="str">
        <v>Avoro Capital Advisor LLC</v>
      </c>
      <c r="M7" s="1"/>
      <c r="N7" s="1" t="str">
        <v>The Vanguard Group, Inc.</v>
      </c>
      <c r="O7" s="1" t="str">
        <v>AWM Investment Co., Inc.</v>
      </c>
      <c r="P7" s="1"/>
      <c r="Q7" s="1"/>
      <c r="R7" s="1"/>
      <c r="S7" s="1" t="str">
        <v>Summer Road LLC</v>
      </c>
      <c r="T7" s="1"/>
      <c r="U7" s="1"/>
      <c r="V7" s="1"/>
      <c r="W7" s="1" t="str">
        <v>Connor, Clark &amp; Lunn Investment Management Ltd.</v>
      </c>
      <c r="X7" s="1"/>
      <c r="Y7" s="1"/>
      <c r="Z7" s="1"/>
      <c r="AA7" s="1" t="str">
        <v>LSV Asset Management</v>
      </c>
      <c r="AB7" s="1"/>
      <c r="AC7" s="1"/>
      <c r="AD7" s="1" t="str">
        <v>Janus Capital Management LLC</v>
      </c>
      <c r="AE7" s="1"/>
      <c r="AF7" s="1" t="str">
        <v>Lawrence Kam (Investment Management)</v>
      </c>
      <c r="AG7" s="1"/>
      <c r="AH7" s="1"/>
      <c r="AI7" s="1" t="str">
        <v>RBC Global Asset Management, Inc.</v>
      </c>
      <c r="AJ7" s="1"/>
      <c r="AK7" s="1" t="str">
        <v>BMO Asset Management, Inc.</v>
      </c>
      <c r="AL7" s="1" t="str">
        <v>Renaissance Technologies LLC</v>
      </c>
      <c r="AM7" s="1" t="str">
        <v>Fidelity Management &amp; Research Co. LLC</v>
      </c>
      <c r="AN7" s="1"/>
      <c r="AO7" s="1"/>
      <c r="AP7" s="1"/>
      <c r="AQ7" s="1" t="str">
        <v>Guardian Capital Advisors LP</v>
      </c>
      <c r="AR7" s="1"/>
      <c r="AS7" s="1"/>
      <c r="AT7" s="1" t="str">
        <v>Manulife Investment Management Ltd.</v>
      </c>
      <c r="AU7" s="1"/>
      <c r="AV7" s="1"/>
      <c r="AW7" s="1" t="str">
        <v>Tower Research Capital LLC</v>
      </c>
      <c r="AX7" s="1"/>
      <c r="AY7" s="1"/>
      <c r="AZ7" s="1"/>
      <c r="BA7" s="1"/>
      <c r="BB7" s="1"/>
      <c r="BC7" s="1" t="str">
        <v>Ghost Tree Capital LLC</v>
      </c>
      <c r="BD7" s="1"/>
      <c r="BE7" s="1"/>
      <c r="BF7" s="1"/>
      <c r="BG7" s="1"/>
      <c r="BH7" s="1" t="str">
        <v>Two Sigma Advisers LP</v>
      </c>
      <c r="BI7" s="1" t="str">
        <v>Huntington National Bank (Investment Management)</v>
      </c>
      <c r="BJ7" s="1" t="str">
        <v>Renaissance Technologies LLC</v>
      </c>
      <c r="BK7" s="1" t="str">
        <v>Fidelity Management &amp; Research Co. LLC</v>
      </c>
      <c r="BL7" s="1"/>
      <c r="BM7" s="1" t="str">
        <v>Royce &amp; Associates LP</v>
      </c>
      <c r="BN7" s="1"/>
      <c r="BO7" s="1"/>
      <c r="BP7" s="1"/>
      <c r="BQ7" s="1"/>
      <c r="BR7" s="1"/>
      <c r="BS7" s="1"/>
      <c r="BT7" s="1"/>
      <c r="BU7" s="1" t="str">
        <v>IBI Mutual Funds Management (1978) Ltd.</v>
      </c>
      <c r="BV7" s="1" t="str">
        <v>Hamilton Capital Management, Inc.</v>
      </c>
      <c r="BW7" s="1"/>
      <c r="BX7" s="1" t="str">
        <v>G1 Execution Services LLC</v>
      </c>
      <c r="BY7" s="1" t="str">
        <v>First Midwest Bank Trust Division</v>
      </c>
      <c r="BZ7" s="1" t="str">
        <v>Fidelity Management &amp; Research Co. LLC</v>
      </c>
      <c r="CA7" s="1" t="str">
        <v>Fidelity Management &amp; Research Co. LLC</v>
      </c>
      <c r="CB7" s="1" t="str">
        <v>Baker Bros. Advisors LP</v>
      </c>
    </row>
    <row r="8" spans="1:80" x14ac:dyDescent="0.75">
      <c r="A8" s="1" t="str">
        <v>The Vanguard Group, Inc.</v>
      </c>
      <c r="B8" s="1" t="str">
        <v>J. L. Bainbridge &amp; Co., Inc.</v>
      </c>
      <c r="C8" s="1" t="str">
        <v>Putnam Investment Management LLC</v>
      </c>
      <c r="D8" s="1" t="str">
        <v>Boothbay Fund Management LLC</v>
      </c>
      <c r="E8" s="1"/>
      <c r="F8" s="1" t="str">
        <v>Pictet Asset Management SA</v>
      </c>
      <c r="G8" s="1"/>
      <c r="H8" s="1"/>
      <c r="I8" s="1"/>
      <c r="J8" s="1"/>
      <c r="K8" s="1"/>
      <c r="L8" s="1" t="str">
        <v>Baker Bros. Advisors LP</v>
      </c>
      <c r="M8" s="1"/>
      <c r="N8" s="1" t="str">
        <v>GoldenTree Asset Management LP</v>
      </c>
      <c r="O8" s="1" t="str">
        <v>Consonance Capital Management LP</v>
      </c>
      <c r="P8" s="1"/>
      <c r="Q8" s="1"/>
      <c r="R8" s="1"/>
      <c r="S8" s="1" t="str">
        <v>Two Sigma Advisers LP</v>
      </c>
      <c r="T8" s="1"/>
      <c r="U8" s="1"/>
      <c r="V8" s="1"/>
      <c r="W8" s="1" t="str">
        <v>Stifel Nicolaus &amp; Co., Inc. (Investment Management)</v>
      </c>
      <c r="X8" s="1"/>
      <c r="Y8" s="1"/>
      <c r="Z8" s="1"/>
      <c r="AA8" s="1" t="str">
        <v>Bessemer Investment Management LLC</v>
      </c>
      <c r="AB8" s="1"/>
      <c r="AC8" s="1"/>
      <c r="AD8" s="1" t="str">
        <v>Commonwealth Equity Services, Inc.</v>
      </c>
      <c r="AE8" s="1"/>
      <c r="AF8" s="1" t="str">
        <v>Eventide Asset Management LLC</v>
      </c>
      <c r="AG8" s="1"/>
      <c r="AH8" s="1"/>
      <c r="AI8" s="1" t="str">
        <v>Fidelity (Canada) Asset Management ULC</v>
      </c>
      <c r="AJ8" s="1"/>
      <c r="AK8" s="1" t="str">
        <v>Highland Capital Management LP</v>
      </c>
      <c r="AL8" s="1" t="str">
        <v>Isthmus Partners LLC</v>
      </c>
      <c r="AM8" s="1" t="str">
        <v>1832 Asset Management LP</v>
      </c>
      <c r="AN8" s="1"/>
      <c r="AO8" s="1"/>
      <c r="AP8" s="1"/>
      <c r="AQ8" s="1" t="str">
        <v>Jacob Asset Management of New York LLC</v>
      </c>
      <c r="AR8" s="1"/>
      <c r="AS8" s="1"/>
      <c r="AT8" s="1" t="str">
        <v>BC Investment Management Corp.</v>
      </c>
      <c r="AU8" s="1"/>
      <c r="AV8" s="1"/>
      <c r="AW8" s="1" t="str">
        <v>RBC Private Counsel (USA), Inc.</v>
      </c>
      <c r="AX8" s="1"/>
      <c r="AY8" s="1"/>
      <c r="AZ8" s="1"/>
      <c r="BA8" s="1"/>
      <c r="BB8" s="1"/>
      <c r="BC8" s="1" t="str">
        <v>Millennium Management LLC</v>
      </c>
      <c r="BD8" s="1"/>
      <c r="BE8" s="1"/>
      <c r="BF8" s="1"/>
      <c r="BG8" s="1"/>
      <c r="BH8" s="1" t="str">
        <v>Citadel Advisors LLC</v>
      </c>
      <c r="BI8" s="1"/>
      <c r="BJ8" s="1" t="str">
        <v>BBVA Asset Management SA SGIIC</v>
      </c>
      <c r="BK8" s="1"/>
      <c r="BL8" s="1"/>
      <c r="BM8" s="1" t="str">
        <v>Gagnon Advisors LLC</v>
      </c>
      <c r="BN8" s="1"/>
      <c r="BO8" s="1"/>
      <c r="BP8" s="1"/>
      <c r="BQ8" s="1"/>
      <c r="BR8" s="1"/>
      <c r="BS8" s="1"/>
      <c r="BT8" s="1"/>
      <c r="BU8" s="1" t="str">
        <v>Davy Global Fund Management Ltd.</v>
      </c>
      <c r="BV8" s="1" t="str">
        <v>Morgan Stanley Canada Ltd.</v>
      </c>
      <c r="BW8" s="1"/>
      <c r="BX8" s="1" t="str">
        <v>United Income, Inc. (District of Columbia)</v>
      </c>
      <c r="BY8" s="1" t="str">
        <v>Medical Strategy GmbH</v>
      </c>
      <c r="BZ8" s="1" t="str">
        <v>Raffles Capital Management LLC</v>
      </c>
      <c r="CA8" s="1" t="str">
        <v>Aquilo Capital Management LLC</v>
      </c>
      <c r="CB8" s="1" t="str">
        <v>Polar Capital LLP</v>
      </c>
    </row>
    <row r="9" spans="1:80" x14ac:dyDescent="0.75">
      <c r="A9" s="1" t="str">
        <v>Millennium Management LLC</v>
      </c>
      <c r="B9" s="1" t="str">
        <v>Geode Capital Management LLC</v>
      </c>
      <c r="C9" s="1" t="str">
        <v>SSgA Funds Management, Inc.</v>
      </c>
      <c r="D9" s="1" t="str">
        <v>Geode Capital Management LLC</v>
      </c>
      <c r="E9" s="1"/>
      <c r="F9" s="1" t="str">
        <v>Millennium Management LLC</v>
      </c>
      <c r="G9" s="1"/>
      <c r="H9" s="1"/>
      <c r="I9" s="1"/>
      <c r="J9" s="1"/>
      <c r="K9" s="1"/>
      <c r="L9" s="1" t="str">
        <v>Pictet Asset Management SA</v>
      </c>
      <c r="M9" s="1"/>
      <c r="N9" s="1" t="str">
        <v>Morgan Stanley &amp; Co. LLC</v>
      </c>
      <c r="O9" s="1" t="str">
        <v>First Manhattan Co.</v>
      </c>
      <c r="P9" s="1"/>
      <c r="Q9" s="1"/>
      <c r="R9" s="1"/>
      <c r="S9" s="1" t="str">
        <v>Citadel Advisors LLC</v>
      </c>
      <c r="T9" s="1"/>
      <c r="U9" s="1"/>
      <c r="V9" s="1"/>
      <c r="W9" s="1" t="str">
        <v>Goldman Sachs &amp; Co. LLC (Private Banking)</v>
      </c>
      <c r="X9" s="1"/>
      <c r="Y9" s="1"/>
      <c r="Z9" s="1"/>
      <c r="AA9" s="1" t="str">
        <v>QS Investors LLC</v>
      </c>
      <c r="AB9" s="1"/>
      <c r="AC9" s="1"/>
      <c r="AD9" s="1" t="str">
        <v>CIBC World Markets, Inc.</v>
      </c>
      <c r="AE9" s="1"/>
      <c r="AF9" s="1" t="str">
        <v>Granahan Investment Management, Inc.</v>
      </c>
      <c r="AG9" s="1"/>
      <c r="AH9" s="1"/>
      <c r="AI9" s="1" t="str">
        <v>BMO Asset Management, Inc.</v>
      </c>
      <c r="AJ9" s="1"/>
      <c r="AK9" s="1" t="str">
        <v>Jarislowsky, Fraser Ltd.</v>
      </c>
      <c r="AL9" s="1" t="str">
        <v>BlackRock Fund Advisors</v>
      </c>
      <c r="AM9" s="1" t="str">
        <v>Empire Life Investments, Inc.</v>
      </c>
      <c r="AN9" s="1"/>
      <c r="AO9" s="1"/>
      <c r="AP9" s="1"/>
      <c r="AQ9" s="1" t="str">
        <v>Hartford Financial Management, Inc.</v>
      </c>
      <c r="AR9" s="1"/>
      <c r="AS9" s="1"/>
      <c r="AT9" s="1" t="str">
        <v>RBC Global Asset Management, Inc.</v>
      </c>
      <c r="AU9" s="1"/>
      <c r="AV9" s="1"/>
      <c r="AW9" s="1" t="str">
        <v>Morgan Stanley &amp; Co. LLC</v>
      </c>
      <c r="AX9" s="1"/>
      <c r="AY9" s="1"/>
      <c r="AZ9" s="1"/>
      <c r="BA9" s="1"/>
      <c r="BB9" s="1"/>
      <c r="BC9" s="1" t="str">
        <v>Sphera Funds Management Ltd.</v>
      </c>
      <c r="BD9" s="1"/>
      <c r="BE9" s="1"/>
      <c r="BF9" s="1"/>
      <c r="BG9" s="1"/>
      <c r="BH9" s="1" t="str">
        <v>Merrill Lynch Canada, Inc.</v>
      </c>
      <c r="BI9" s="1"/>
      <c r="BJ9" s="1" t="str">
        <v>CIBC World Markets, Inc.</v>
      </c>
      <c r="BK9" s="1"/>
      <c r="BL9" s="1"/>
      <c r="BM9" s="1" t="str">
        <v>Timelo Investment Management, Inc.</v>
      </c>
      <c r="BN9" s="1"/>
      <c r="BO9" s="1"/>
      <c r="BP9" s="1"/>
      <c r="BQ9" s="1"/>
      <c r="BR9" s="1"/>
      <c r="BS9" s="1"/>
      <c r="BT9" s="1"/>
      <c r="BU9" s="1"/>
      <c r="BV9" s="1" t="str">
        <v>Susquehanna Financial Group LLLP</v>
      </c>
      <c r="BW9" s="1"/>
      <c r="BX9" s="1" t="str">
        <v>JPMorgan Securities LLC (Investment Management)</v>
      </c>
      <c r="BY9" s="1" t="str">
        <v>Northern Trust Investments, Inc.(Investment Management)</v>
      </c>
      <c r="BZ9" s="1" t="str">
        <v>Goldman Sachs International</v>
      </c>
      <c r="CA9" s="1" t="str">
        <v>Eventide Asset Management LLC</v>
      </c>
      <c r="CB9" s="1" t="str">
        <v>T. Rowe Price Associates, Inc. (Investment Management)</v>
      </c>
    </row>
    <row r="10" spans="1:80" x14ac:dyDescent="0.75">
      <c r="A10" s="1" t="str">
        <v>Hudson Bay Capital Management LP</v>
      </c>
      <c r="B10" s="1" t="str">
        <v>UBS Securities LLC</v>
      </c>
      <c r="C10" s="1" t="str">
        <v>JPMorgan Asset Management (UK) Ltd.</v>
      </c>
      <c r="D10" s="1" t="str">
        <v>Virtu Financial BD LLC</v>
      </c>
      <c r="E10" s="1"/>
      <c r="F10" s="1" t="str">
        <v>Precept Management LLC</v>
      </c>
      <c r="G10" s="1"/>
      <c r="H10" s="1"/>
      <c r="I10" s="1"/>
      <c r="J10" s="1"/>
      <c r="K10" s="1"/>
      <c r="L10" s="1" t="str">
        <v>APG Asset Management NV</v>
      </c>
      <c r="M10" s="1"/>
      <c r="N10" s="1" t="str">
        <v>Connor, Clark &amp; Lunn Investment Management Ltd.</v>
      </c>
      <c r="O10" s="1" t="str">
        <v>Acuta Capital Partners LLC</v>
      </c>
      <c r="P10" s="1"/>
      <c r="Q10" s="1"/>
      <c r="R10" s="1"/>
      <c r="S10" s="1" t="str">
        <v>UBS Securities LLC</v>
      </c>
      <c r="T10" s="1"/>
      <c r="U10" s="1"/>
      <c r="V10" s="1"/>
      <c r="W10" s="1" t="str">
        <v>Renaissance Technologies LLC</v>
      </c>
      <c r="X10" s="1"/>
      <c r="Y10" s="1"/>
      <c r="Z10" s="1"/>
      <c r="AA10" s="1" t="str">
        <v>BlackRock Asset Management Canada Ltd.</v>
      </c>
      <c r="AB10" s="1"/>
      <c r="AC10" s="1"/>
      <c r="AD10" s="1" t="str">
        <v>SagePoint Financial, Inc. (Investment Management)</v>
      </c>
      <c r="AE10" s="1"/>
      <c r="AF10" s="1" t="str">
        <v>Cadence Capital Management LLC</v>
      </c>
      <c r="AG10" s="1"/>
      <c r="AH10" s="1"/>
      <c r="AI10" s="1" t="str">
        <v>BC Investment Management Corp.</v>
      </c>
      <c r="AJ10" s="1"/>
      <c r="AK10" s="1" t="str">
        <v>Triasima Portfolio Management, Inc.</v>
      </c>
      <c r="AL10" s="1" t="str">
        <v>Geode Capital Management LLC</v>
      </c>
      <c r="AM10" s="1" t="str">
        <v>Marathon Asset Management LLP</v>
      </c>
      <c r="AN10" s="1"/>
      <c r="AO10" s="1"/>
      <c r="AP10" s="1"/>
      <c r="AQ10" s="1" t="str">
        <v>CATAM Asset Management AG</v>
      </c>
      <c r="AR10" s="1"/>
      <c r="AS10" s="1"/>
      <c r="AT10" s="1" t="str">
        <v>CIBC Asset Management, Inc.</v>
      </c>
      <c r="AU10" s="1"/>
      <c r="AV10" s="1"/>
      <c r="AW10" s="1" t="str">
        <v>Guardians of New Zealand Superannuation</v>
      </c>
      <c r="AX10" s="1"/>
      <c r="AY10" s="1"/>
      <c r="AZ10" s="1"/>
      <c r="BA10" s="1"/>
      <c r="BB10" s="1"/>
      <c r="BC10" s="1" t="str">
        <v>Morgan Stanley &amp; Co. LLC</v>
      </c>
      <c r="BD10" s="1"/>
      <c r="BE10" s="1"/>
      <c r="BF10" s="1"/>
      <c r="BG10" s="1"/>
      <c r="BH10" s="1" t="str">
        <v>Virtu Financial BD LLC</v>
      </c>
      <c r="BI10" s="1"/>
      <c r="BJ10" s="1" t="str">
        <v>Comerica Bank (Investment Management Texas)</v>
      </c>
      <c r="BK10" s="1"/>
      <c r="BL10" s="1"/>
      <c r="BM10" s="1" t="str">
        <v>EAM Global Investors LLC</v>
      </c>
      <c r="BN10" s="1"/>
      <c r="BO10" s="1"/>
      <c r="BP10" s="1"/>
      <c r="BQ10" s="1"/>
      <c r="BR10" s="1"/>
      <c r="BS10" s="1"/>
      <c r="BT10" s="1"/>
      <c r="BU10" s="1"/>
      <c r="BV10" s="1" t="str">
        <v>Schweizerische Nationalbank (Investment Portfolio)</v>
      </c>
      <c r="BW10" s="1"/>
      <c r="BX10" s="1" t="str">
        <v>BlackRock Asset Management Canada Ltd.</v>
      </c>
      <c r="BY10" s="1" t="str">
        <v>Cambridge Investment Research Advisors, Inc.</v>
      </c>
      <c r="BZ10" s="1" t="str">
        <v>Tocqueville Asset Management LP</v>
      </c>
      <c r="CA10" s="1" t="str">
        <v>Capital Research &amp; Management Co. (International Investors)</v>
      </c>
      <c r="CB10" s="1" t="str">
        <v>Credit Suisse Securities (USA) LLC (Broker)</v>
      </c>
    </row>
    <row r="11" spans="1:80" x14ac:dyDescent="0.75">
      <c r="A11" s="1" t="str">
        <v>PRIMECAP Management Co.</v>
      </c>
      <c r="B11" s="1" t="str">
        <v>Sargent Investment Group LLC</v>
      </c>
      <c r="C11" s="1" t="str">
        <v>Principal Global Investors LLC</v>
      </c>
      <c r="D11" s="1" t="str">
        <v>Renaissance Technologies LLC</v>
      </c>
      <c r="E11" s="1"/>
      <c r="F11" s="1" t="str">
        <v>Goldman Sachs &amp; Co. LLC (Private Banking)</v>
      </c>
      <c r="G11" s="1"/>
      <c r="H11" s="1"/>
      <c r="I11" s="1"/>
      <c r="J11" s="1"/>
      <c r="K11" s="1"/>
      <c r="L11" s="1" t="str">
        <v>Renaissance Technologies LLC</v>
      </c>
      <c r="M11" s="1"/>
      <c r="N11" s="1" t="str">
        <v>Wellington Management Co. LLP</v>
      </c>
      <c r="O11" s="1" t="str">
        <v>Logos Global Management LP</v>
      </c>
      <c r="P11" s="1"/>
      <c r="Q11" s="1"/>
      <c r="R11" s="1"/>
      <c r="S11" s="1" t="str">
        <v>G1 Execution Services LLC</v>
      </c>
      <c r="T11" s="1"/>
      <c r="U11" s="1"/>
      <c r="V11" s="1"/>
      <c r="W11" s="1" t="str">
        <v>Canada Pension Plan Investment Board</v>
      </c>
      <c r="X11" s="1"/>
      <c r="Y11" s="1"/>
      <c r="Z11" s="1"/>
      <c r="AA11" s="1" t="str">
        <v>Acadian Asset Management LLC</v>
      </c>
      <c r="AB11" s="1"/>
      <c r="AC11" s="1"/>
      <c r="AD11" s="1" t="str">
        <v>RBC Dominion Securities, Inc. (Investment Management)</v>
      </c>
      <c r="AE11" s="1"/>
      <c r="AF11" s="1" t="str">
        <v>OxFORD Asset Management LLP</v>
      </c>
      <c r="AG11" s="1"/>
      <c r="AH11" s="1"/>
      <c r="AI11" s="1" t="str">
        <v>Mackenzie Financial Corp.</v>
      </c>
      <c r="AJ11" s="1"/>
      <c r="AK11" s="1" t="str">
        <v>Laurus Investment Counsel, Inc.</v>
      </c>
      <c r="AL11" s="1" t="str">
        <v>Charles Schwab Investment Management, Inc.</v>
      </c>
      <c r="AM11" s="1" t="str">
        <v>Congress Asset Management Co. LLP</v>
      </c>
      <c r="AN11" s="1"/>
      <c r="AO11" s="1"/>
      <c r="AP11" s="1"/>
      <c r="AQ11" s="1" t="str">
        <v>BMO Private Investment Counsel, Inc.</v>
      </c>
      <c r="AR11" s="1"/>
      <c r="AS11" s="1"/>
      <c r="AT11" s="1" t="str">
        <v>Franklin Bissett Investment Management</v>
      </c>
      <c r="AU11" s="1"/>
      <c r="AV11" s="1"/>
      <c r="AW11" s="1" t="str">
        <v>BMO Asset Management, Inc.</v>
      </c>
      <c r="AX11" s="1"/>
      <c r="AY11" s="1"/>
      <c r="AZ11" s="1"/>
      <c r="BA11" s="1"/>
      <c r="BB11" s="1"/>
      <c r="BC11" s="1" t="str">
        <v>Prosight Management LP</v>
      </c>
      <c r="BD11" s="1"/>
      <c r="BE11" s="1"/>
      <c r="BF11" s="1"/>
      <c r="BG11" s="1"/>
      <c r="BH11" s="1" t="str">
        <v>Geode Capital Management LLC</v>
      </c>
      <c r="BI11" s="1"/>
      <c r="BJ11" s="1" t="str">
        <v>Crescent Grove Advisors LLC</v>
      </c>
      <c r="BK11" s="1"/>
      <c r="BL11" s="1"/>
      <c r="BM11" s="1" t="str">
        <v>Blackcrane Capital LLC</v>
      </c>
      <c r="BN11" s="1"/>
      <c r="BO11" s="1"/>
      <c r="BP11" s="1"/>
      <c r="BQ11" s="1"/>
      <c r="BR11" s="1"/>
      <c r="BS11" s="1"/>
      <c r="BT11" s="1"/>
      <c r="BU11" s="1"/>
      <c r="BV11" s="1" t="str">
        <v>SagePoint Financial, Inc. (Investment Management)</v>
      </c>
      <c r="BW11" s="1"/>
      <c r="BX11" s="1" t="str">
        <v>The Bank of New York Mellon Corp. (Investment Management)</v>
      </c>
      <c r="BY11" s="1" t="str">
        <v>General American Investors Co., Inc. (Investment Management)</v>
      </c>
      <c r="BZ11" s="1" t="str">
        <v>Wellington Management Co. LLP</v>
      </c>
      <c r="CA11" s="1" t="str">
        <v>Capital Research &amp; Management Co. (World Investors)</v>
      </c>
      <c r="CB11" s="1" t="str">
        <v>Redmile Group LLC</v>
      </c>
    </row>
    <row r="12" spans="1:80" x14ac:dyDescent="0.75">
      <c r="A12" s="1" t="str">
        <v>Hound Partners LLC</v>
      </c>
      <c r="B12" s="1" t="str">
        <v>Mitchell, McLeod, Pugh &amp; Williams, Inc.</v>
      </c>
      <c r="C12" s="1" t="str">
        <v>Merian Global Investors (UK) Ltd.</v>
      </c>
      <c r="D12" s="1" t="str">
        <v>Empery Asset Management LP</v>
      </c>
      <c r="E12" s="1"/>
      <c r="F12" s="1" t="str">
        <v>OrbiMed Advisors LLC</v>
      </c>
      <c r="G12" s="1"/>
      <c r="H12" s="1"/>
      <c r="I12" s="1"/>
      <c r="J12" s="1"/>
      <c r="K12" s="1"/>
      <c r="L12" s="1" t="str">
        <v>OrbiMed Advisors LLC</v>
      </c>
      <c r="M12" s="1"/>
      <c r="N12" s="1" t="str">
        <v>Slate Path Capital LP</v>
      </c>
      <c r="O12" s="1" t="str">
        <v>T. Rowe Price Associates, Inc. (Investment Management)</v>
      </c>
      <c r="P12" s="1"/>
      <c r="Q12" s="1"/>
      <c r="R12" s="1"/>
      <c r="S12" s="1" t="str">
        <v>JPMorgan Securities LLC (Investment Management)</v>
      </c>
      <c r="T12" s="1"/>
      <c r="U12" s="1"/>
      <c r="V12" s="1"/>
      <c r="W12" s="1" t="str">
        <v>Morgan Stanley Canada Ltd.</v>
      </c>
      <c r="X12" s="1"/>
      <c r="Y12" s="1"/>
      <c r="Z12" s="1"/>
      <c r="AA12" s="1" t="str">
        <v>SSgA Funds Management, Inc.</v>
      </c>
      <c r="AB12" s="1"/>
      <c r="AC12" s="1"/>
      <c r="AD12" s="1" t="str">
        <v>UBS Securities LLC</v>
      </c>
      <c r="AE12" s="1"/>
      <c r="AF12" s="1" t="str">
        <v>Susquehanna Financial Group LLLP</v>
      </c>
      <c r="AG12" s="1"/>
      <c r="AH12" s="1"/>
      <c r="AI12" s="1" t="str">
        <v>Invesco Capital Management LLC</v>
      </c>
      <c r="AJ12" s="1"/>
      <c r="AK12" s="1" t="str">
        <v>Fiera Capital Corp. (Investment Management)</v>
      </c>
      <c r="AL12" s="1" t="str">
        <v>Millennium Management LLC</v>
      </c>
      <c r="AM12" s="1" t="str">
        <v>GVC Gaesco Gestion SGIIC SA</v>
      </c>
      <c r="AN12" s="1"/>
      <c r="AO12" s="1"/>
      <c r="AP12" s="1"/>
      <c r="AQ12" s="1" t="str">
        <v>First City Capital Management, Inc.</v>
      </c>
      <c r="AR12" s="1"/>
      <c r="AS12" s="1"/>
      <c r="AT12" s="1" t="str">
        <v>AGF Investments, Inc.</v>
      </c>
      <c r="AU12" s="1"/>
      <c r="AV12" s="1"/>
      <c r="AW12" s="1" t="str">
        <v>BBVA Asset Management SA SGIIC</v>
      </c>
      <c r="AX12" s="1"/>
      <c r="AY12" s="1"/>
      <c r="AZ12" s="1"/>
      <c r="BA12" s="1"/>
      <c r="BB12" s="1"/>
      <c r="BC12" s="1" t="str">
        <v>TD Asset Management, Inc.</v>
      </c>
      <c r="BD12" s="1"/>
      <c r="BE12" s="1"/>
      <c r="BF12" s="1"/>
      <c r="BG12" s="1"/>
      <c r="BH12" s="1" t="str">
        <v>Kessler Investment Group LLC</v>
      </c>
      <c r="BI12" s="1"/>
      <c r="BJ12" s="1" t="str">
        <v>Private Advisor Group LLC</v>
      </c>
      <c r="BK12" s="1"/>
      <c r="BL12" s="1"/>
      <c r="BM12" s="1" t="str">
        <v>RTW Investments LP</v>
      </c>
      <c r="BN12" s="1"/>
      <c r="BO12" s="1"/>
      <c r="BP12" s="1"/>
      <c r="BQ12" s="1"/>
      <c r="BR12" s="1"/>
      <c r="BS12" s="1"/>
      <c r="BT12" s="1"/>
      <c r="BU12" s="1"/>
      <c r="BV12" s="1" t="str">
        <v>TIAA-CREF Investment Management LLC</v>
      </c>
      <c r="BW12" s="1"/>
      <c r="BX12" s="1" t="str">
        <v>UBS Securities LLC</v>
      </c>
      <c r="BY12" s="1" t="str">
        <v>BlackRock Investment Management LLC</v>
      </c>
      <c r="BZ12" s="1" t="str">
        <v>BC Investment Management Corp.</v>
      </c>
      <c r="CA12" s="1" t="str">
        <v>HBM Partners AG (Investment Management)</v>
      </c>
      <c r="CB12" s="1" t="str">
        <v>Point72 Asset Management LP</v>
      </c>
    </row>
    <row r="13" spans="1:80" x14ac:dyDescent="0.75">
      <c r="A13" s="1" t="str">
        <v>BMO Asset Management, Inc.</v>
      </c>
      <c r="B13" s="1" t="str">
        <v>Morgan Stanley &amp; Co. LLC</v>
      </c>
      <c r="C13" s="1" t="str">
        <v>Mackenzie Financial Corp.</v>
      </c>
      <c r="D13" s="1" t="str">
        <v>Two Sigma Securities LLC</v>
      </c>
      <c r="E13" s="1"/>
      <c r="F13" s="1" t="str">
        <v>P.A.W. Capital Partners LP</v>
      </c>
      <c r="G13" s="1"/>
      <c r="H13" s="1"/>
      <c r="I13" s="1"/>
      <c r="J13" s="1"/>
      <c r="K13" s="1"/>
      <c r="L13" s="1" t="str">
        <v>Franklin Advisers, Inc.</v>
      </c>
      <c r="M13" s="1"/>
      <c r="N13" s="1" t="str">
        <v>BMO Asset Management, Inc.</v>
      </c>
      <c r="O13" s="1" t="str">
        <v>Adage Capital Management LP</v>
      </c>
      <c r="P13" s="1"/>
      <c r="Q13" s="1"/>
      <c r="R13" s="1"/>
      <c r="S13" s="1" t="str">
        <v>LPL Financial LLC</v>
      </c>
      <c r="T13" s="1"/>
      <c r="U13" s="1"/>
      <c r="V13" s="1"/>
      <c r="W13" s="1" t="str">
        <v>Morgan Stanley &amp; Co. LLC</v>
      </c>
      <c r="X13" s="1"/>
      <c r="Y13" s="1"/>
      <c r="Z13" s="1"/>
      <c r="AA13" s="1" t="str">
        <v>TD Asset Management, Inc.</v>
      </c>
      <c r="AB13" s="1"/>
      <c r="AC13" s="1"/>
      <c r="AD13" s="1" t="str">
        <v>RBC Capital Markets LLC (Investment Management)</v>
      </c>
      <c r="AE13" s="1"/>
      <c r="AF13" s="1" t="str">
        <v>Renaissance Technologies LLC</v>
      </c>
      <c r="AG13" s="1"/>
      <c r="AH13" s="1"/>
      <c r="AI13" s="1" t="str">
        <v>Van Berkom &amp; Associates, Inc.</v>
      </c>
      <c r="AJ13" s="1"/>
      <c r="AK13" s="1" t="str">
        <v>ATB Investment Management, Inc.</v>
      </c>
      <c r="AL13" s="1" t="str">
        <v>Virtu Financial BD LLC</v>
      </c>
      <c r="AM13" s="1"/>
      <c r="AN13" s="1"/>
      <c r="AO13" s="1"/>
      <c r="AP13" s="1"/>
      <c r="AQ13" s="1" t="str">
        <v>1832 Asset Management LP</v>
      </c>
      <c r="AR13" s="1"/>
      <c r="AS13" s="1"/>
      <c r="AT13" s="1" t="str">
        <v>Dimensional Fund Advisors LP</v>
      </c>
      <c r="AU13" s="1"/>
      <c r="AV13" s="1"/>
      <c r="AW13" s="1" t="str">
        <v>Morgan Stanley Smith Barney LLC (Invt Mgmt)</v>
      </c>
      <c r="AX13" s="1"/>
      <c r="AY13" s="1"/>
      <c r="AZ13" s="1"/>
      <c r="BA13" s="1"/>
      <c r="BB13" s="1"/>
      <c r="BC13" s="1" t="str">
        <v>UBS Financial Services, Inc.</v>
      </c>
      <c r="BD13" s="1"/>
      <c r="BE13" s="1"/>
      <c r="BF13" s="1"/>
      <c r="BG13" s="1"/>
      <c r="BH13" s="1" t="str">
        <v>JPMorgan Securities LLC (Investment Management)</v>
      </c>
      <c r="BI13" s="1"/>
      <c r="BJ13" s="1" t="str">
        <v>Securities America Advisors, Inc.</v>
      </c>
      <c r="BK13" s="1"/>
      <c r="BL13" s="1"/>
      <c r="BM13" s="1" t="str">
        <v>Renaissance Technologies LLC</v>
      </c>
      <c r="BN13" s="1"/>
      <c r="BO13" s="1"/>
      <c r="BP13" s="1"/>
      <c r="BQ13" s="1"/>
      <c r="BR13" s="1"/>
      <c r="BS13" s="1"/>
      <c r="BT13" s="1"/>
      <c r="BU13" s="1"/>
      <c r="BV13" s="1" t="str">
        <v>PNC Bank, NA (Investment Management)</v>
      </c>
      <c r="BW13" s="1"/>
      <c r="BX13" s="1" t="str">
        <v>RBC Dominion Securities, Inc. (Investment Management)</v>
      </c>
      <c r="BY13" s="1" t="str">
        <v>Charles Schwab Investment Management, Inc.</v>
      </c>
      <c r="BZ13" s="1" t="str">
        <v>Jarislowsky, Fraser Ltd.</v>
      </c>
      <c r="CA13" s="1" t="str">
        <v>Renaissance Technologies LLC</v>
      </c>
      <c r="CB13" s="1" t="str">
        <v>Renaissance Technologies LLC</v>
      </c>
    </row>
    <row r="14" spans="1:80" x14ac:dyDescent="0.75">
      <c r="A14" s="1" t="str">
        <v>Norges Bank Investment Management</v>
      </c>
      <c r="B14" s="1" t="str">
        <v>Sterling Investment Advisors Ltd.</v>
      </c>
      <c r="C14" s="1" t="str">
        <v>Pacific Investment Management Co. LLC</v>
      </c>
      <c r="D14" s="1" t="str">
        <v>Cutler Group LP</v>
      </c>
      <c r="E14" s="1"/>
      <c r="F14" s="1" t="str">
        <v>Voss Capital LLC</v>
      </c>
      <c r="G14" s="1"/>
      <c r="H14" s="1"/>
      <c r="I14" s="1"/>
      <c r="J14" s="1"/>
      <c r="K14" s="1"/>
      <c r="L14" s="1" t="str">
        <v>Citadel Advisors LLC</v>
      </c>
      <c r="M14" s="1"/>
      <c r="N14" s="1" t="str">
        <v>HealthCor Management LP</v>
      </c>
      <c r="O14" s="1" t="str">
        <v>Citadel Advisors LLC</v>
      </c>
      <c r="P14" s="1"/>
      <c r="Q14" s="1"/>
      <c r="R14" s="1"/>
      <c r="S14" s="1" t="str">
        <v>Group One Trading LP</v>
      </c>
      <c r="T14" s="1"/>
      <c r="U14" s="1"/>
      <c r="V14" s="1"/>
      <c r="W14" s="1" t="str">
        <v>Dimensional Fund Advisors LP</v>
      </c>
      <c r="X14" s="1"/>
      <c r="Y14" s="1"/>
      <c r="Z14" s="1"/>
      <c r="AA14" s="1" t="str">
        <v>Dimensional Fund Advisors Ltd.</v>
      </c>
      <c r="AB14" s="1"/>
      <c r="AC14" s="1"/>
      <c r="AD14" s="1" t="str">
        <v>Laurel Wealth Advisors LLC</v>
      </c>
      <c r="AE14" s="1"/>
      <c r="AF14" s="1" t="str">
        <v>Hartford Financial Management, Inc.</v>
      </c>
      <c r="AG14" s="1"/>
      <c r="AH14" s="1"/>
      <c r="AI14" s="1" t="str">
        <v>Fidelity Management &amp; Research Co. LLC</v>
      </c>
      <c r="AJ14" s="1"/>
      <c r="AK14" s="1" t="str">
        <v>QV Investors, Inc.</v>
      </c>
      <c r="AL14" s="1" t="str">
        <v>G1 Execution Services LLC</v>
      </c>
      <c r="AM14" s="1"/>
      <c r="AN14" s="1"/>
      <c r="AO14" s="1"/>
      <c r="AP14" s="1"/>
      <c r="AQ14" s="1" t="str">
        <v>Timelo Investment Management, Inc.</v>
      </c>
      <c r="AR14" s="1"/>
      <c r="AS14" s="1"/>
      <c r="AT14" s="1" t="str">
        <v>Fidelity Management &amp; Research Co. LLC</v>
      </c>
      <c r="AU14" s="1"/>
      <c r="AV14" s="1"/>
      <c r="AW14" s="1" t="str">
        <v>TD Securities, Inc.</v>
      </c>
      <c r="AX14" s="1"/>
      <c r="AY14" s="1"/>
      <c r="AZ14" s="1"/>
      <c r="BA14" s="1"/>
      <c r="BB14" s="1"/>
      <c r="BC14" s="1" t="str">
        <v>BlackRock Fund Advisors</v>
      </c>
      <c r="BD14" s="1"/>
      <c r="BE14" s="1"/>
      <c r="BF14" s="1"/>
      <c r="BG14" s="1"/>
      <c r="BH14" s="1" t="str">
        <v>Rockefeller &amp; Co. LLC</v>
      </c>
      <c r="BI14" s="1"/>
      <c r="BJ14" s="1" t="str">
        <v>Cedar Mountain Advisors LLC</v>
      </c>
      <c r="BK14" s="1"/>
      <c r="BL14" s="1"/>
      <c r="BM14" s="1" t="str">
        <v>Taylor Wealth Management Partners LLC</v>
      </c>
      <c r="BN14" s="1"/>
      <c r="BO14" s="1"/>
      <c r="BP14" s="1"/>
      <c r="BQ14" s="1"/>
      <c r="BR14" s="1"/>
      <c r="BS14" s="1"/>
      <c r="BT14" s="1"/>
      <c r="BU14" s="1"/>
      <c r="BV14" s="1" t="str">
        <v>Belpointe Asset Management LLC</v>
      </c>
      <c r="BW14" s="1"/>
      <c r="BX14" s="1" t="str">
        <v>Cetera Investment Advisers LLC</v>
      </c>
      <c r="BY14" s="1" t="str">
        <v>Premier Asset Management LLC</v>
      </c>
      <c r="BZ14" s="1" t="str">
        <v>Franklin Bissett Investment Management</v>
      </c>
      <c r="CA14" s="1" t="str">
        <v>Acuta Capital Partners LLC</v>
      </c>
      <c r="CB14" s="1" t="str">
        <v>Cormorant Asset Management LP</v>
      </c>
    </row>
    <row r="15" spans="1:80" x14ac:dyDescent="0.75">
      <c r="A15" s="1" t="str">
        <v>UBS Securities LLC</v>
      </c>
      <c r="B15" s="1" t="str">
        <v>Private Advisor Group LLC</v>
      </c>
      <c r="C15" s="1" t="str">
        <v>Apollo Credit Management LLC</v>
      </c>
      <c r="D15" s="1" t="str">
        <v>BlackRock Investment Management LLC</v>
      </c>
      <c r="E15" s="1"/>
      <c r="F15" s="1" t="str">
        <v>Citadel Advisors LLC</v>
      </c>
      <c r="G15" s="1"/>
      <c r="H15" s="1"/>
      <c r="I15" s="1"/>
      <c r="J15" s="1"/>
      <c r="K15" s="1"/>
      <c r="L15" s="1" t="str">
        <v>Susquehanna Financial Group LLLP</v>
      </c>
      <c r="M15" s="1"/>
      <c r="N15" s="1" t="str">
        <v>FundLogic SASU</v>
      </c>
      <c r="O15" s="1" t="str">
        <v>EAM Global Investors LLC</v>
      </c>
      <c r="P15" s="1"/>
      <c r="Q15" s="1"/>
      <c r="R15" s="1"/>
      <c r="S15" s="1" t="str">
        <v>CIBC World Markets, Inc.</v>
      </c>
      <c r="T15" s="1"/>
      <c r="U15" s="1"/>
      <c r="V15" s="1"/>
      <c r="W15" s="1" t="str">
        <v>JPMorgan Securities LLC (Investment Management)</v>
      </c>
      <c r="X15" s="1"/>
      <c r="Y15" s="1"/>
      <c r="Z15" s="1"/>
      <c r="AA15" s="1" t="str">
        <v>BlackRock Fund Advisors</v>
      </c>
      <c r="AB15" s="1"/>
      <c r="AC15" s="1"/>
      <c r="AD15" s="1" t="str">
        <v>TD Securities, Inc.</v>
      </c>
      <c r="AE15" s="1"/>
      <c r="AF15" s="1" t="str">
        <v>BlackRock Fund Advisors</v>
      </c>
      <c r="AG15" s="1"/>
      <c r="AH15" s="1"/>
      <c r="AI15" s="1" t="str">
        <v>BlackRock Fund Advisors</v>
      </c>
      <c r="AJ15" s="1"/>
      <c r="AK15" s="1" t="str">
        <v>Purpose Investments, Inc.</v>
      </c>
      <c r="AL15" s="1" t="str">
        <v>Northern Trust Investments, Inc.(Investment Management)</v>
      </c>
      <c r="AM15" s="1"/>
      <c r="AN15" s="1"/>
      <c r="AO15" s="1"/>
      <c r="AP15" s="1"/>
      <c r="AQ15" s="1" t="str">
        <v>JPMorgan Securities LLC (Investment Management)</v>
      </c>
      <c r="AR15" s="1"/>
      <c r="AS15" s="1"/>
      <c r="AT15" s="1" t="str">
        <v>Pembroke Management Ltd.</v>
      </c>
      <c r="AU15" s="1"/>
      <c r="AV15" s="1"/>
      <c r="AW15" s="1" t="str">
        <v>Tanaka Capital Management, Inc.</v>
      </c>
      <c r="AX15" s="1"/>
      <c r="AY15" s="1"/>
      <c r="AZ15" s="1"/>
      <c r="BA15" s="1"/>
      <c r="BB15" s="1"/>
      <c r="BC15" s="1" t="str">
        <v>Renaissance Technologies LLC</v>
      </c>
      <c r="BD15" s="1"/>
      <c r="BE15" s="1"/>
      <c r="BF15" s="1"/>
      <c r="BG15" s="1"/>
      <c r="BH15" s="1" t="str">
        <v>BMO Asset Management, Inc.</v>
      </c>
      <c r="BI15" s="1"/>
      <c r="BJ15" s="1" t="str">
        <v>BMO Asset Management, Inc.</v>
      </c>
      <c r="BK15" s="1"/>
      <c r="BL15" s="1"/>
      <c r="BM15" s="1" t="str">
        <v>PCJ Investment Counsel Ltd.</v>
      </c>
      <c r="BN15" s="1"/>
      <c r="BO15" s="1"/>
      <c r="BP15" s="1"/>
      <c r="BQ15" s="1"/>
      <c r="BR15" s="1"/>
      <c r="BS15" s="1"/>
      <c r="BT15" s="1"/>
      <c r="BU15" s="1"/>
      <c r="BV15" s="1" t="str">
        <v>BlackRock Asset Management Canada Ltd.</v>
      </c>
      <c r="BW15" s="1"/>
      <c r="BX15" s="1" t="str">
        <v>PNC Bank, NA (Investment Management)</v>
      </c>
      <c r="BY15" s="1" t="str">
        <v>The Bank of New York Mellon Corp. (Investment Management)</v>
      </c>
      <c r="BZ15" s="1" t="str">
        <v>Millrace Asset Group, Inc.</v>
      </c>
      <c r="CA15" s="1" t="str">
        <v>Tavistock Life Sciences Co. (Investment Management)</v>
      </c>
      <c r="CB15" s="1" t="str">
        <v>OrbiMed Advisors LLC</v>
      </c>
    </row>
    <row r="16" spans="1:80" x14ac:dyDescent="0.75">
      <c r="A16" s="1" t="str">
        <v>Jennison Associates LLC</v>
      </c>
      <c r="B16" s="1" t="str">
        <v>Balasa Dinverno Foltz LLC</v>
      </c>
      <c r="C16" s="1" t="str">
        <v>PGIM, Inc.</v>
      </c>
      <c r="D16" s="1" t="str">
        <v>Morgan Stanley Smith Barney LLC (Invt Mgmt)</v>
      </c>
      <c r="E16" s="1"/>
      <c r="F16" s="1" t="str">
        <v>GLG Partners LP</v>
      </c>
      <c r="G16" s="1"/>
      <c r="H16" s="1"/>
      <c r="I16" s="1"/>
      <c r="J16" s="1"/>
      <c r="K16" s="1"/>
      <c r="L16" s="1" t="str">
        <v>Connor, Clark &amp; Lunn Investment Management Ltd.</v>
      </c>
      <c r="M16" s="1"/>
      <c r="N16" s="1" t="str">
        <v>Nomura Securities Co., Ltd. (Private Banking)</v>
      </c>
      <c r="O16" s="1" t="str">
        <v>Marshall Wace North America LP</v>
      </c>
      <c r="P16" s="1"/>
      <c r="Q16" s="1"/>
      <c r="R16" s="1"/>
      <c r="S16" s="1" t="str">
        <v>Geode Capital Management LLC</v>
      </c>
      <c r="T16" s="1"/>
      <c r="U16" s="1"/>
      <c r="V16" s="1"/>
      <c r="W16" s="1" t="str">
        <v>Acadian Asset Management LLC</v>
      </c>
      <c r="X16" s="1"/>
      <c r="Y16" s="1"/>
      <c r="Z16" s="1"/>
      <c r="AA16" s="1" t="str">
        <v>Guardians of New Zealand Superannuation</v>
      </c>
      <c r="AB16" s="1"/>
      <c r="AC16" s="1"/>
      <c r="AD16" s="1" t="str">
        <v>Merrill Lynch, Pierce, Fenner &amp; Smith, Inc. (Invt Mgmt)</v>
      </c>
      <c r="AE16" s="1"/>
      <c r="AF16" s="1" t="str">
        <v>Weiss Multi-Strategy Advisers LLC</v>
      </c>
      <c r="AG16" s="1"/>
      <c r="AH16" s="1"/>
      <c r="AI16" s="1" t="str">
        <v>CI Investments, Inc.</v>
      </c>
      <c r="AJ16" s="1"/>
      <c r="AK16" s="1" t="str">
        <v>Hillsdale Investment Management, Inc.</v>
      </c>
      <c r="AL16" s="1" t="str">
        <v>Citadel Advisors LLC</v>
      </c>
      <c r="AM16" s="1"/>
      <c r="AN16" s="1"/>
      <c r="AO16" s="1"/>
      <c r="AP16" s="1"/>
      <c r="AQ16" s="1" t="str">
        <v>Raymond James &amp; Associates, Inc. (Invt Mgmt)</v>
      </c>
      <c r="AR16" s="1"/>
      <c r="AS16" s="1"/>
      <c r="AT16" s="1" t="str">
        <v>Stone Asset Management Ltd.</v>
      </c>
      <c r="AU16" s="1"/>
      <c r="AV16" s="1"/>
      <c r="AW16" s="1" t="str">
        <v>BMO Private Investment Counsel, Inc.</v>
      </c>
      <c r="AX16" s="1"/>
      <c r="AY16" s="1"/>
      <c r="AZ16" s="1"/>
      <c r="BA16" s="1"/>
      <c r="BB16" s="1"/>
      <c r="BC16" s="1" t="str">
        <v>ProEquities, Inc.</v>
      </c>
      <c r="BD16" s="1"/>
      <c r="BE16" s="1"/>
      <c r="BF16" s="1"/>
      <c r="BG16" s="1"/>
      <c r="BH16" s="1" t="str">
        <v>Morgan Stanley Smith Barney LLC (Invt Mgmt)</v>
      </c>
      <c r="BI16" s="1"/>
      <c r="BJ16" s="1" t="str">
        <v>IFP Advisors, Inc.</v>
      </c>
      <c r="BK16" s="1"/>
      <c r="BL16" s="1"/>
      <c r="BM16" s="1" t="str">
        <v>Alyeska Investment Group LP</v>
      </c>
      <c r="BN16" s="1"/>
      <c r="BO16" s="1"/>
      <c r="BP16" s="1"/>
      <c r="BQ16" s="1"/>
      <c r="BR16" s="1"/>
      <c r="BS16" s="1"/>
      <c r="BT16" s="1"/>
      <c r="BU16" s="1"/>
      <c r="BV16" s="1" t="str">
        <v>Fisher Asset Management LLC</v>
      </c>
      <c r="BW16" s="1"/>
      <c r="BX16" s="1" t="str">
        <v>Morgan Stanley Smith Barney LLC (Invt Mgmt)</v>
      </c>
      <c r="BY16" s="1" t="str">
        <v>Susquehanna Financial Group LLLP</v>
      </c>
      <c r="BZ16" s="1" t="str">
        <v>Friess Associates LLC</v>
      </c>
      <c r="CA16" s="1" t="str">
        <v>Parkman Healthcare Partners LLC</v>
      </c>
      <c r="CB16" s="1" t="str">
        <v>Franklin Advisers, Inc.</v>
      </c>
    </row>
    <row r="17" spans="1:80" x14ac:dyDescent="0.75">
      <c r="A17" s="1" t="str">
        <v>Acuta Capital Partners LLC</v>
      </c>
      <c r="B17" s="1" t="str">
        <v>Frontier Wealth Management LLC</v>
      </c>
      <c r="C17" s="1" t="str">
        <v>BlackRock Fund Advisors</v>
      </c>
      <c r="D17" s="1" t="str">
        <v>UBS Securities LLC</v>
      </c>
      <c r="E17" s="1"/>
      <c r="F17" s="1" t="str">
        <v>Renaissance Technologies LLC</v>
      </c>
      <c r="G17" s="1"/>
      <c r="H17" s="1"/>
      <c r="I17" s="1"/>
      <c r="J17" s="1"/>
      <c r="K17" s="1"/>
      <c r="L17" s="1" t="str">
        <v>Assenagon Asset Management SA (Germany)</v>
      </c>
      <c r="M17" s="1"/>
      <c r="N17" s="1" t="str">
        <v>Norges Bank Investment Management</v>
      </c>
      <c r="O17" s="1" t="str">
        <v>Morgan Stanley &amp; Co. LLC</v>
      </c>
      <c r="P17" s="1"/>
      <c r="Q17" s="1"/>
      <c r="R17" s="1"/>
      <c r="S17" s="1" t="str">
        <v>Commonwealth Equity Services, Inc.</v>
      </c>
      <c r="T17" s="1"/>
      <c r="U17" s="1"/>
      <c r="V17" s="1"/>
      <c r="W17" s="1" t="str">
        <v>22NW LP</v>
      </c>
      <c r="X17" s="1"/>
      <c r="Y17" s="1"/>
      <c r="Z17" s="1"/>
      <c r="AA17" s="1" t="str">
        <v>Inversis Gestion SGIIC SA</v>
      </c>
      <c r="AB17" s="1"/>
      <c r="AC17" s="1"/>
      <c r="AD17" s="1"/>
      <c r="AE17" s="1"/>
      <c r="AF17" s="1" t="str">
        <v>Wedbush Securities, Inc. (Investment Management)</v>
      </c>
      <c r="AG17" s="1"/>
      <c r="AH17" s="1"/>
      <c r="AI17" s="1" t="str">
        <v>TD Asset Management, Inc.</v>
      </c>
      <c r="AJ17" s="1"/>
      <c r="AK17" s="1" t="str">
        <v>Yacktman Asset Management LP</v>
      </c>
      <c r="AL17" s="1" t="str">
        <v>JPMorgan Securities LLC (Investment Management)</v>
      </c>
      <c r="AM17" s="1"/>
      <c r="AN17" s="1"/>
      <c r="AO17" s="1"/>
      <c r="AP17" s="1"/>
      <c r="AQ17" s="1" t="str">
        <v>Prentiss Smith &amp; Co., Inc.</v>
      </c>
      <c r="AR17" s="1"/>
      <c r="AS17" s="1"/>
      <c r="AT17" s="1" t="str">
        <v>Picton Mahoney Asset Management</v>
      </c>
      <c r="AU17" s="1"/>
      <c r="AV17" s="1"/>
      <c r="AW17" s="1" t="str">
        <v>UBS Financial Services, Inc.</v>
      </c>
      <c r="AX17" s="1"/>
      <c r="AY17" s="1"/>
      <c r="AZ17" s="1"/>
      <c r="BA17" s="1"/>
      <c r="BB17" s="1"/>
      <c r="BC17" s="1" t="str">
        <v>Wealthcare Advisory Partners LLC</v>
      </c>
      <c r="BD17" s="1"/>
      <c r="BE17" s="1"/>
      <c r="BF17" s="1"/>
      <c r="BG17" s="1"/>
      <c r="BH17" s="1" t="str">
        <v>RBC Dominion Securities, Inc. (Investment Management)</v>
      </c>
      <c r="BI17" s="1"/>
      <c r="BJ17" s="1" t="str">
        <v>Trust Company of Vermont</v>
      </c>
      <c r="BK17" s="1"/>
      <c r="BL17" s="1"/>
      <c r="BM17" s="1" t="str">
        <v>EAM Investors LLC</v>
      </c>
      <c r="BN17" s="1"/>
      <c r="BO17" s="1"/>
      <c r="BP17" s="1"/>
      <c r="BQ17" s="1"/>
      <c r="BR17" s="1"/>
      <c r="BS17" s="1"/>
      <c r="BT17" s="1"/>
      <c r="BU17" s="1"/>
      <c r="BV17" s="1" t="str">
        <v>UBS Financial Services, Inc.</v>
      </c>
      <c r="BW17" s="1"/>
      <c r="BX17" s="1" t="str">
        <v>Citadel Advisors LLC</v>
      </c>
      <c r="BY17" s="1" t="str">
        <v>Renaissance Technologies LLC</v>
      </c>
      <c r="BZ17" s="1" t="str">
        <v>Cove Street Capital LLC</v>
      </c>
      <c r="CA17" s="1" t="str">
        <v>Point72 Asset Management LP</v>
      </c>
      <c r="CB17" s="1" t="str">
        <v>Two Sigma Advisers LP</v>
      </c>
    </row>
    <row r="18" spans="1:80" x14ac:dyDescent="0.75">
      <c r="A18" s="1" t="str">
        <v>Credit Suisse Securities (USA) LLC (Broker)</v>
      </c>
      <c r="B18" s="1" t="str">
        <v>CIBC World Markets, Inc.</v>
      </c>
      <c r="C18" s="1"/>
      <c r="D18" s="1" t="str">
        <v>Citigroup Global Markets, Inc. (Investment Management)</v>
      </c>
      <c r="E18" s="1"/>
      <c r="F18" s="1" t="str">
        <v>683 Capital Management LLC</v>
      </c>
      <c r="G18" s="1"/>
      <c r="H18" s="1"/>
      <c r="I18" s="1"/>
      <c r="J18" s="1"/>
      <c r="K18" s="1"/>
      <c r="L18" s="1" t="str">
        <v>BlackRock Fund Advisors</v>
      </c>
      <c r="M18" s="1"/>
      <c r="N18" s="1" t="str">
        <v>Morgan Stanley &amp; Co. International Plc</v>
      </c>
      <c r="O18" s="1" t="str">
        <v>Mangrove Partners</v>
      </c>
      <c r="P18" s="1"/>
      <c r="Q18" s="1"/>
      <c r="R18" s="1"/>
      <c r="S18" s="1" t="str">
        <v>1832 Asset Management LP</v>
      </c>
      <c r="T18" s="1"/>
      <c r="U18" s="1"/>
      <c r="V18" s="1"/>
      <c r="W18" s="1" t="str">
        <v>Royce &amp; Associates LP</v>
      </c>
      <c r="X18" s="1"/>
      <c r="Y18" s="1"/>
      <c r="Z18" s="1"/>
      <c r="AA18" s="1" t="str">
        <v>BlackRock Advisors (UK) Ltd.</v>
      </c>
      <c r="AB18" s="1"/>
      <c r="AC18" s="1"/>
      <c r="AD18" s="1"/>
      <c r="AE18" s="1"/>
      <c r="AF18" s="1" t="str">
        <v>SunAmerica Asset Management LLC</v>
      </c>
      <c r="AG18" s="1"/>
      <c r="AH18" s="1"/>
      <c r="AI18" s="1" t="str">
        <v>Picton Mahoney Asset Management</v>
      </c>
      <c r="AJ18" s="1"/>
      <c r="AK18" s="1" t="str">
        <v>1832 Asset Management LP</v>
      </c>
      <c r="AL18" s="1" t="str">
        <v>1832 Asset Management LP</v>
      </c>
      <c r="AM18" s="1"/>
      <c r="AN18" s="1"/>
      <c r="AO18" s="1"/>
      <c r="AP18" s="1"/>
      <c r="AQ18" s="1" t="str">
        <v>Wells Fargo Clearing Services LLC</v>
      </c>
      <c r="AR18" s="1"/>
      <c r="AS18" s="1"/>
      <c r="AT18" s="1" t="str">
        <v>BlackRock Fund Advisors</v>
      </c>
      <c r="AU18" s="1"/>
      <c r="AV18" s="1"/>
      <c r="AW18" s="1" t="str">
        <v>Citigroup Global Markets, Inc. (Investment Management)</v>
      </c>
      <c r="AX18" s="1"/>
      <c r="AY18" s="1"/>
      <c r="AZ18" s="1"/>
      <c r="BA18" s="1"/>
      <c r="BB18" s="1"/>
      <c r="BC18" s="1" t="str">
        <v>Barclays Capital, Inc.</v>
      </c>
      <c r="BD18" s="1"/>
      <c r="BE18" s="1"/>
      <c r="BF18" s="1"/>
      <c r="BG18" s="1"/>
      <c r="BH18" s="1" t="str">
        <v>Wells Fargo Clearing Services LLC</v>
      </c>
      <c r="BI18" s="1"/>
      <c r="BJ18" s="1" t="str">
        <v>The Patriot Financial Group Insurance Agency LLC</v>
      </c>
      <c r="BK18" s="1"/>
      <c r="BL18" s="1"/>
      <c r="BM18" s="1" t="str">
        <v>Bank of America, NA (Private Banking)</v>
      </c>
      <c r="BN18" s="1"/>
      <c r="BO18" s="1"/>
      <c r="BP18" s="1"/>
      <c r="BQ18" s="1"/>
      <c r="BR18" s="1"/>
      <c r="BS18" s="1"/>
      <c r="BT18" s="1"/>
      <c r="BU18" s="1"/>
      <c r="BV18" s="1" t="str">
        <v>BMO Private Investment Counsel, Inc.</v>
      </c>
      <c r="BW18" s="1"/>
      <c r="BX18" s="1" t="str">
        <v>HawsGoodwin Investment Management LLC</v>
      </c>
      <c r="BY18" s="1" t="str">
        <v>Teachers Advisors LLC</v>
      </c>
      <c r="BZ18" s="1" t="str">
        <v>Sage Rock Capital Management LP</v>
      </c>
      <c r="CA18" s="1" t="str">
        <v>Citadel Advisors LLC</v>
      </c>
      <c r="CB18" s="1" t="str">
        <v>Woodline Partners LP</v>
      </c>
    </row>
    <row r="19" spans="1:80" x14ac:dyDescent="0.75">
      <c r="A19" s="1" t="str">
        <v>Two Sigma Investments LP</v>
      </c>
      <c r="B19" s="1" t="str">
        <v>Walleye Capital LLC</v>
      </c>
      <c r="C19" s="1"/>
      <c r="D19" s="1" t="str">
        <v>Wells Fargo Clearing Services LLC</v>
      </c>
      <c r="E19" s="1"/>
      <c r="F19" s="1" t="str">
        <v>Two Sigma Advisers LP</v>
      </c>
      <c r="G19" s="1"/>
      <c r="H19" s="1"/>
      <c r="I19" s="1"/>
      <c r="J19" s="1"/>
      <c r="K19" s="1"/>
      <c r="L19" s="1" t="str">
        <v>Acuta Capital Partners LLC</v>
      </c>
      <c r="M19" s="1"/>
      <c r="N19" s="1" t="str">
        <v>Redwood Capital Management LLC</v>
      </c>
      <c r="O19" s="1" t="str">
        <v>FIAM LLC</v>
      </c>
      <c r="P19" s="1"/>
      <c r="Q19" s="1"/>
      <c r="R19" s="1"/>
      <c r="S19" s="1" t="str">
        <v>Susquehanna Financial Group LLLP</v>
      </c>
      <c r="T19" s="1"/>
      <c r="U19" s="1"/>
      <c r="V19" s="1"/>
      <c r="W19" s="1" t="str">
        <v>Palladium Partners LLC</v>
      </c>
      <c r="X19" s="1"/>
      <c r="Y19" s="1"/>
      <c r="Z19" s="1"/>
      <c r="AA19" s="1" t="str">
        <v>Quilter Investors Ltd.</v>
      </c>
      <c r="AB19" s="1"/>
      <c r="AC19" s="1"/>
      <c r="AD19" s="1"/>
      <c r="AE19" s="1"/>
      <c r="AF19" s="1" t="str">
        <v>Millennium Management LLC</v>
      </c>
      <c r="AG19" s="1"/>
      <c r="AH19" s="1"/>
      <c r="AI19" s="1" t="str">
        <v>Franklin Bissett Investment Management</v>
      </c>
      <c r="AJ19" s="1"/>
      <c r="AK19" s="1" t="str">
        <v>Dimensional Fund Advisors LP</v>
      </c>
      <c r="AL19" s="1" t="str">
        <v>Good Life Advisors LLC</v>
      </c>
      <c r="AM19" s="1"/>
      <c r="AN19" s="1"/>
      <c r="AO19" s="1"/>
      <c r="AP19" s="1"/>
      <c r="AQ19" s="1" t="str">
        <v>H. M. Payson &amp; Co.</v>
      </c>
      <c r="AR19" s="1"/>
      <c r="AS19" s="1"/>
      <c r="AT19" s="1" t="str">
        <v>Connor, Clark &amp; Lunn Investment Management Ltd.</v>
      </c>
      <c r="AU19" s="1"/>
      <c r="AV19" s="1"/>
      <c r="AW19" s="1" t="str">
        <v>Royal Alliance Associates, Inc. (Investment Management)</v>
      </c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 t="str">
        <v>UBS Securities LLC</v>
      </c>
      <c r="BI19" s="1"/>
      <c r="BJ19" s="1" t="str">
        <v>BlackRock Fund Advisors</v>
      </c>
      <c r="BK19" s="1"/>
      <c r="BL19" s="1"/>
      <c r="BM19" s="1" t="str">
        <v>North Growth Management Ltd.</v>
      </c>
      <c r="BN19" s="1"/>
      <c r="BO19" s="1"/>
      <c r="BP19" s="1"/>
      <c r="BQ19" s="1"/>
      <c r="BR19" s="1"/>
      <c r="BS19" s="1"/>
      <c r="BT19" s="1"/>
      <c r="BU19" s="1"/>
      <c r="BV19" s="1" t="str">
        <v>Morgan Stanley Smith Barney LLC (Invt Mgmt)</v>
      </c>
      <c r="BW19" s="1"/>
      <c r="BX19" s="1" t="str">
        <v>Commonwealth Equity Services, Inc.</v>
      </c>
      <c r="BY19" s="1" t="str">
        <v>AXA Equitable Funds Management Group LLC</v>
      </c>
      <c r="BZ19" s="1" t="str">
        <v>IA Clarington Investments, Inc.</v>
      </c>
      <c r="CA19" s="1" t="str">
        <v>Rock Springs Capital Management LP</v>
      </c>
      <c r="CB19" s="1" t="str">
        <v>Citadel Advisors LLC</v>
      </c>
    </row>
    <row r="20" spans="1:80" x14ac:dyDescent="0.75">
      <c r="A20" s="1" t="str">
        <v>Susquehanna Financial Group LLLP</v>
      </c>
      <c r="B20" s="1" t="str">
        <v>Sequoia Financial Advisors LLC</v>
      </c>
      <c r="C20" s="1"/>
      <c r="D20" s="1" t="str">
        <v>RBC Dominion Securities, Inc.</v>
      </c>
      <c r="E20" s="1"/>
      <c r="F20" s="1" t="str">
        <v>Morgan Stanley Smith Barney LLC (Invt Mgmt)</v>
      </c>
      <c r="G20" s="1"/>
      <c r="H20" s="1"/>
      <c r="I20" s="1"/>
      <c r="J20" s="1"/>
      <c r="K20" s="1"/>
      <c r="L20" s="1" t="str">
        <v>Invus Public Equities Advisors LLC</v>
      </c>
      <c r="M20" s="1"/>
      <c r="N20" s="1" t="str">
        <v>Miller Value Partners LLC</v>
      </c>
      <c r="O20" s="1" t="str">
        <v>Driehaus Capital Management LLC</v>
      </c>
      <c r="P20" s="1"/>
      <c r="Q20" s="1"/>
      <c r="R20" s="1"/>
      <c r="S20" s="1" t="str">
        <v>RBC Dominion Securities, Inc. (Investment Management)</v>
      </c>
      <c r="T20" s="1"/>
      <c r="U20" s="1"/>
      <c r="V20" s="1"/>
      <c r="W20" s="1" t="str">
        <v>Aperio Group LLC</v>
      </c>
      <c r="X20" s="1"/>
      <c r="Y20" s="1"/>
      <c r="Z20" s="1"/>
      <c r="AA20" s="1" t="str">
        <v>Mackenzie Financial Corp.</v>
      </c>
      <c r="AB20" s="1"/>
      <c r="AC20" s="1"/>
      <c r="AD20" s="1"/>
      <c r="AE20" s="1"/>
      <c r="AF20" s="1" t="str">
        <v>Goldman Sachs &amp; Co. LLC (Private Banking)</v>
      </c>
      <c r="AG20" s="1"/>
      <c r="AH20" s="1"/>
      <c r="AI20" s="1" t="str">
        <v>Royce &amp; Associates LP</v>
      </c>
      <c r="AJ20" s="1"/>
      <c r="AK20" s="1" t="str">
        <v>Credit Suisse Asset Management (Schweiz) AG</v>
      </c>
      <c r="AL20" s="1" t="str">
        <v>Morgan Stanley Smith Barney LLC (Invt Mgmt)</v>
      </c>
      <c r="AM20" s="1"/>
      <c r="AN20" s="1"/>
      <c r="AO20" s="1"/>
      <c r="AP20" s="1"/>
      <c r="AQ20" s="1" t="str">
        <v>Rathbone Investment Management Ltd.</v>
      </c>
      <c r="AR20" s="1"/>
      <c r="AS20" s="1"/>
      <c r="AT20" s="1" t="str">
        <v>Invesco Capital Management LLC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 t="str">
        <v>Triad Hybrid Solutions LLC</v>
      </c>
      <c r="BI20" s="1"/>
      <c r="BJ20" s="1" t="str">
        <v>Morgan Stanley Smith Barney LLC (Invt Mgmt)</v>
      </c>
      <c r="BK20" s="1"/>
      <c r="BL20" s="1"/>
      <c r="BM20" s="1" t="str">
        <v>Millennium Management LLC</v>
      </c>
      <c r="BN20" s="1"/>
      <c r="BO20" s="1"/>
      <c r="BP20" s="1"/>
      <c r="BQ20" s="1"/>
      <c r="BR20" s="1"/>
      <c r="BS20" s="1"/>
      <c r="BT20" s="1"/>
      <c r="BU20" s="1"/>
      <c r="BV20" s="1" t="str">
        <v>RBC Global Asset Management, Inc.</v>
      </c>
      <c r="BW20" s="1"/>
      <c r="BX20" s="1" t="str">
        <v>Magnolia Capital Advisors LLC</v>
      </c>
      <c r="BY20" s="1" t="str">
        <v>Apo Asset Management GmbH</v>
      </c>
      <c r="BZ20" s="1" t="str">
        <v>QS Investors LLC</v>
      </c>
      <c r="CA20" s="1" t="str">
        <v>Driehaus Capital Management LLC</v>
      </c>
      <c r="CB20" s="1" t="str">
        <v>HealthCor Management LP</v>
      </c>
    </row>
    <row r="21" spans="1:80" x14ac:dyDescent="0.75">
      <c r="A21" s="1" t="str">
        <v>Two Sigma Advisers LP</v>
      </c>
      <c r="B21" s="1" t="str">
        <v>Apis Capital Advisors LLC</v>
      </c>
      <c r="C21" s="1"/>
      <c r="D21" s="1" t="str">
        <v>Merrill Lynch Canada, Inc.</v>
      </c>
      <c r="E21" s="1"/>
      <c r="F21" s="1" t="str">
        <v>Sigma Planning Corp.</v>
      </c>
      <c r="G21" s="1"/>
      <c r="H21" s="1"/>
      <c r="I21" s="1"/>
      <c r="J21" s="1"/>
      <c r="K21" s="1"/>
      <c r="L21" s="1" t="str">
        <v>Goldman Sachs &amp; Co. LLC (Private Banking)</v>
      </c>
      <c r="M21" s="1"/>
      <c r="N21" s="1" t="str">
        <v>1832 Asset Management LP</v>
      </c>
      <c r="O21" s="1" t="str">
        <v>David M. Knott Partnership</v>
      </c>
      <c r="P21" s="1"/>
      <c r="Q21" s="1"/>
      <c r="R21" s="1"/>
      <c r="S21" s="1" t="str">
        <v>KJ Harrison &amp; Partners, Inc.</v>
      </c>
      <c r="T21" s="1"/>
      <c r="U21" s="1"/>
      <c r="V21" s="1"/>
      <c r="W21" s="1" t="str">
        <v>Hillsdale Investment Management, Inc.</v>
      </c>
      <c r="X21" s="1"/>
      <c r="Y21" s="1"/>
      <c r="Z21" s="1"/>
      <c r="AA21" s="1" t="str">
        <v>Invesco Capital Management LLC</v>
      </c>
      <c r="AB21" s="1"/>
      <c r="AC21" s="1"/>
      <c r="AD21" s="1"/>
      <c r="AE21" s="1"/>
      <c r="AF21" s="1" t="str">
        <v>Victory Capital Management, Inc. (Investment Management)</v>
      </c>
      <c r="AG21" s="1"/>
      <c r="AH21" s="1"/>
      <c r="AI21" s="1" t="str">
        <v>BlackRock Asset Management Canada Ltd.</v>
      </c>
      <c r="AJ21" s="1"/>
      <c r="AK21" s="1" t="str">
        <v>Acadian Asset Management LLC</v>
      </c>
      <c r="AL21" s="1" t="str">
        <v>Victory Capital Management, Inc. (Investment Management)</v>
      </c>
      <c r="AM21" s="1"/>
      <c r="AN21" s="1"/>
      <c r="AO21" s="1"/>
      <c r="AP21" s="1"/>
      <c r="AQ21" s="1" t="str">
        <v>Stratos Wealth Partners Ltd.</v>
      </c>
      <c r="AR21" s="1"/>
      <c r="AS21" s="1"/>
      <c r="AT21" s="1" t="str">
        <v>Guardian Capital LP</v>
      </c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 t="str">
        <v>Tower Research Capital LLC</v>
      </c>
      <c r="BI21" s="1"/>
      <c r="BJ21" s="1" t="str">
        <v>tru Independence Asset Management LLC</v>
      </c>
      <c r="BK21" s="1"/>
      <c r="BL21" s="1"/>
      <c r="BM21" s="1" t="str">
        <v>Purpose Investments, Inc.</v>
      </c>
      <c r="BN21" s="1"/>
      <c r="BO21" s="1"/>
      <c r="BP21" s="1"/>
      <c r="BQ21" s="1"/>
      <c r="BR21" s="1"/>
      <c r="BS21" s="1"/>
      <c r="BT21" s="1"/>
      <c r="BU21" s="1"/>
      <c r="BV21" s="1" t="str">
        <v>Renaissance Technologies LLC</v>
      </c>
      <c r="BW21" s="1"/>
      <c r="BX21" s="1" t="str">
        <v>Virtu Financial BD LLC</v>
      </c>
      <c r="BY21" s="1" t="str">
        <v>TIAA-CREF Investment Management LLC</v>
      </c>
      <c r="BZ21" s="1" t="str">
        <v>Valentum Asset Management SGIIC SA</v>
      </c>
      <c r="CA21" s="1" t="str">
        <v>BNY Mellon Investment Adviser Inc.</v>
      </c>
      <c r="CB21" s="1" t="str">
        <v>BNP Paribas Asset Management USA, Inc.</v>
      </c>
    </row>
    <row r="22" spans="1:80" x14ac:dyDescent="0.75">
      <c r="A22" s="1" t="str">
        <v>Geode Capital Management LLC</v>
      </c>
      <c r="B22" s="1" t="str">
        <v>BMO Asset Management, Inc.</v>
      </c>
      <c r="C22" s="1"/>
      <c r="D22" s="1" t="str">
        <v>Group One Trading LP</v>
      </c>
      <c r="E22" s="1"/>
      <c r="F22" s="1" t="str">
        <v>The Rock Creek Group LP</v>
      </c>
      <c r="G22" s="1"/>
      <c r="H22" s="1"/>
      <c r="I22" s="1"/>
      <c r="J22" s="1"/>
      <c r="K22" s="1"/>
      <c r="L22" s="1" t="str">
        <v>Kingdon Capital Management LLC</v>
      </c>
      <c r="M22" s="1"/>
      <c r="N22" s="1" t="str">
        <v>T. Rowe Price Associates, Inc. (Investment Management)</v>
      </c>
      <c r="O22" s="1" t="str">
        <v>Desjardins Global Asset Management, Inc.</v>
      </c>
      <c r="P22" s="1"/>
      <c r="Q22" s="1"/>
      <c r="R22" s="1"/>
      <c r="S22" s="1" t="str">
        <v>Two Sigma Securities LLC</v>
      </c>
      <c r="T22" s="1"/>
      <c r="U22" s="1"/>
      <c r="V22" s="1"/>
      <c r="W22" s="1" t="str">
        <v>Parcion Private Wealth LLC</v>
      </c>
      <c r="X22" s="1"/>
      <c r="Y22" s="1"/>
      <c r="Z22" s="1"/>
      <c r="AA22" s="1" t="str">
        <v>Goldman Sachs Asset Management International</v>
      </c>
      <c r="AB22" s="1"/>
      <c r="AC22" s="1"/>
      <c r="AD22" s="1"/>
      <c r="AE22" s="1"/>
      <c r="AF22" s="1" t="str">
        <v>BofA Securities, Inc.</v>
      </c>
      <c r="AG22" s="1"/>
      <c r="AH22" s="1"/>
      <c r="AI22" s="1" t="str">
        <v>Dimensional Fund Advisors Ltd.</v>
      </c>
      <c r="AJ22" s="1"/>
      <c r="AK22" s="1" t="str">
        <v>American Century Investment Management, Inc.</v>
      </c>
      <c r="AL22" s="1" t="str">
        <v>BlackRock Investment Management LLC</v>
      </c>
      <c r="AM22" s="1"/>
      <c r="AN22" s="1"/>
      <c r="AO22" s="1"/>
      <c r="AP22" s="1"/>
      <c r="AQ22" s="1" t="str">
        <v>CIBC World Markets, Inc.</v>
      </c>
      <c r="AR22" s="1"/>
      <c r="AS22" s="1"/>
      <c r="AT22" s="1" t="str">
        <v>Laurus Investment Counsel, Inc.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 t="str">
        <v>Banque Lombard Odier &amp; Cie SA (Investment Management)</v>
      </c>
      <c r="BI22" s="1"/>
      <c r="BJ22" s="1" t="str">
        <v>Wells Fargo Clearing Services LLC</v>
      </c>
      <c r="BK22" s="1"/>
      <c r="BL22" s="1"/>
      <c r="BM22" s="1" t="str">
        <v>BMO Asset Management, Inc.</v>
      </c>
      <c r="BN22" s="1"/>
      <c r="BO22" s="1"/>
      <c r="BP22" s="1"/>
      <c r="BQ22" s="1"/>
      <c r="BR22" s="1"/>
      <c r="BS22" s="1"/>
      <c r="BT22" s="1"/>
      <c r="BU22" s="1"/>
      <c r="BV22" s="1" t="str">
        <v>SSgA Funds Management, Inc.</v>
      </c>
      <c r="BW22" s="1"/>
      <c r="BX22" s="1" t="str">
        <v>Larson Financial Group LLC</v>
      </c>
      <c r="BY22" s="1" t="str">
        <v>Plante Moran Financial Advisors LLC</v>
      </c>
      <c r="BZ22" s="1" t="str">
        <v>Royce &amp; Associates LP</v>
      </c>
      <c r="CA22" s="1" t="str">
        <v>Ikarian Capital LLC</v>
      </c>
      <c r="CB22" s="1" t="str">
        <v>HBM Partners AG (Investment Management)</v>
      </c>
    </row>
    <row r="23" spans="1:80" x14ac:dyDescent="0.75">
      <c r="A23" s="1" t="str">
        <v>BlackRock Fund Advisors</v>
      </c>
      <c r="B23" s="1" t="str">
        <v>Merrill Lynch, Pierce, Fenner &amp; Smith, Inc. (Invt Mgmt)</v>
      </c>
      <c r="C23" s="1"/>
      <c r="D23" s="1" t="str">
        <v>JNBA Financial Advisors, Inc.</v>
      </c>
      <c r="E23" s="1"/>
      <c r="F23" s="1" t="str">
        <v>Atom Investors LP</v>
      </c>
      <c r="G23" s="1"/>
      <c r="H23" s="1"/>
      <c r="I23" s="1"/>
      <c r="J23" s="1"/>
      <c r="K23" s="1"/>
      <c r="L23" s="1" t="str">
        <v>Atom Investors LP</v>
      </c>
      <c r="M23" s="1"/>
      <c r="N23" s="1" t="str">
        <v>OrbiMed Advisors LLC</v>
      </c>
      <c r="O23" s="1" t="str">
        <v>Susquehanna Financial Group LLLP</v>
      </c>
      <c r="P23" s="1"/>
      <c r="Q23" s="1"/>
      <c r="R23" s="1"/>
      <c r="S23" s="1" t="str">
        <v>Morgan Stanley Smith Barney LLC (Invt Mgmt)</v>
      </c>
      <c r="T23" s="1"/>
      <c r="U23" s="1"/>
      <c r="V23" s="1"/>
      <c r="W23" s="1" t="str">
        <v>CIBC Asset Management, Inc.</v>
      </c>
      <c r="X23" s="1"/>
      <c r="Y23" s="1"/>
      <c r="Z23" s="1"/>
      <c r="AA23" s="1"/>
      <c r="AB23" s="1"/>
      <c r="AC23" s="1"/>
      <c r="AD23" s="1"/>
      <c r="AE23" s="1"/>
      <c r="AF23" s="1" t="str">
        <v>BlackRock Investment Management LLC</v>
      </c>
      <c r="AG23" s="1"/>
      <c r="AH23" s="1"/>
      <c r="AI23" s="1" t="str">
        <v>QS Investors LLC</v>
      </c>
      <c r="AJ23" s="1"/>
      <c r="AK23" s="1" t="str">
        <v>Dimensional Fund Advisors Ltd.</v>
      </c>
      <c r="AL23" s="1" t="str">
        <v>Vanguard Global Advisers LLC</v>
      </c>
      <c r="AM23" s="1"/>
      <c r="AN23" s="1"/>
      <c r="AO23" s="1"/>
      <c r="AP23" s="1"/>
      <c r="AQ23" s="1" t="str">
        <v>Vident Investment Advisory LLC</v>
      </c>
      <c r="AR23" s="1"/>
      <c r="AS23" s="1"/>
      <c r="AT23" s="1" t="str">
        <v>Hillsdale Investment Management, Inc.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 t="str">
        <v>Securities America Advisors, Inc.</v>
      </c>
      <c r="BI23" s="1"/>
      <c r="BJ23" s="1" t="str">
        <v>NEXT Financial Group, Inc.</v>
      </c>
      <c r="BK23" s="1"/>
      <c r="BL23" s="1"/>
      <c r="BM23" s="1" t="str">
        <v>Citadel Advisors LLC</v>
      </c>
      <c r="BN23" s="1"/>
      <c r="BO23" s="1"/>
      <c r="BP23" s="1"/>
      <c r="BQ23" s="1"/>
      <c r="BR23" s="1"/>
      <c r="BS23" s="1"/>
      <c r="BT23" s="1"/>
      <c r="BU23" s="1"/>
      <c r="BV23" s="1" t="str">
        <v>MAI Capital Management LLC</v>
      </c>
      <c r="BW23" s="1"/>
      <c r="BX23" s="1" t="str">
        <v>Woodbury Financial Services, Inc.</v>
      </c>
      <c r="BY23" s="1" t="str">
        <v>BlackRock Advisors LLC</v>
      </c>
      <c r="BZ23" s="1" t="str">
        <v>PCJ Investment Counsel Ltd.</v>
      </c>
      <c r="CA23" s="1" t="str">
        <v>DAFNA Capital Management LLC</v>
      </c>
      <c r="CB23" s="1" t="str">
        <v>Pictet Asset Management SA</v>
      </c>
    </row>
    <row r="24" spans="1:80" x14ac:dyDescent="0.75">
      <c r="A24" s="1" t="str">
        <v>Jane Street Capital LLC</v>
      </c>
      <c r="B24" s="1" t="str">
        <v>RBC Dominion Securities, Inc. (Investment Management)</v>
      </c>
      <c r="C24" s="1"/>
      <c r="D24" s="1" t="str">
        <v>BMO Asset Management, Inc.</v>
      </c>
      <c r="E24" s="1"/>
      <c r="F24" s="1" t="str">
        <v>Marlborough Investment Management International Ltd.</v>
      </c>
      <c r="G24" s="1"/>
      <c r="H24" s="1"/>
      <c r="I24" s="1"/>
      <c r="J24" s="1"/>
      <c r="K24" s="1"/>
      <c r="L24" s="1" t="str">
        <v>Hudson Bay Capital Management LP</v>
      </c>
      <c r="M24" s="1"/>
      <c r="N24" s="1" t="str">
        <v>Thrivent Investment Management, Inc.</v>
      </c>
      <c r="O24" s="1" t="str">
        <v>Corriente Advisors LLC</v>
      </c>
      <c r="P24" s="1"/>
      <c r="Q24" s="1"/>
      <c r="R24" s="1"/>
      <c r="S24" s="1" t="str">
        <v>Pacifica Partners, Inc.</v>
      </c>
      <c r="T24" s="1"/>
      <c r="U24" s="1"/>
      <c r="V24" s="1"/>
      <c r="W24" s="1" t="str">
        <v>D. E. Shaw &amp; Co. LP</v>
      </c>
      <c r="X24" s="1"/>
      <c r="Y24" s="1"/>
      <c r="Z24" s="1"/>
      <c r="AA24" s="1"/>
      <c r="AB24" s="1"/>
      <c r="AC24" s="1"/>
      <c r="AD24" s="1"/>
      <c r="AE24" s="1"/>
      <c r="AF24" s="1" t="str">
        <v>AXA Equitable Funds Management Group LLC</v>
      </c>
      <c r="AG24" s="1"/>
      <c r="AH24" s="1"/>
      <c r="AI24" s="1" t="str">
        <v>TIAA-CREF Investment Management LLC</v>
      </c>
      <c r="AJ24" s="1"/>
      <c r="AK24" s="1" t="str">
        <v>Marathon Asset Management LLP</v>
      </c>
      <c r="AL24" s="1" t="str">
        <v>Morgan Stanley Canada Ltd.</v>
      </c>
      <c r="AM24" s="1"/>
      <c r="AN24" s="1"/>
      <c r="AO24" s="1"/>
      <c r="AP24" s="1"/>
      <c r="AQ24" s="1" t="str">
        <v>West Bancorporation, Inc. (Investment Management)</v>
      </c>
      <c r="AR24" s="1"/>
      <c r="AS24" s="1"/>
      <c r="AT24" s="1" t="str">
        <v>BlackRock Investment Management (UK) Ltd.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 t="str">
        <v>TD Securities, Inc.</v>
      </c>
      <c r="BI24" s="1"/>
      <c r="BJ24" s="1" t="str">
        <v>BMO Private Investment Counsel, Inc.</v>
      </c>
      <c r="BK24" s="1"/>
      <c r="BL24" s="1"/>
      <c r="BM24" s="1" t="str">
        <v>Raymond James Financial Services Advisors, Inc.</v>
      </c>
      <c r="BN24" s="1"/>
      <c r="BO24" s="1"/>
      <c r="BP24" s="1"/>
      <c r="BQ24" s="1"/>
      <c r="BR24" s="1"/>
      <c r="BS24" s="1"/>
      <c r="BT24" s="1"/>
      <c r="BU24" s="1"/>
      <c r="BV24" s="1" t="str">
        <v>Mid Atlantic Financial Management, Inc.</v>
      </c>
      <c r="BW24" s="1"/>
      <c r="BX24" s="1" t="str">
        <v>Securities America Advisors, Inc.</v>
      </c>
      <c r="BY24" s="1" t="str">
        <v>Vanguard Fiduciary Trust Co.</v>
      </c>
      <c r="BZ24" s="1" t="str">
        <v>Millennium Management LLC</v>
      </c>
      <c r="CA24" s="1" t="str">
        <v>Ghost Tree Capital LLC</v>
      </c>
      <c r="CB24" s="1" t="str">
        <v>Lord, Abbett &amp; Co. LLC</v>
      </c>
    </row>
    <row r="25" spans="1:80" x14ac:dyDescent="0.75">
      <c r="A25" s="1" t="str">
        <v>Bank of America, NA (Private Banking)</v>
      </c>
      <c r="B25" s="1" t="str">
        <v>Rockefeller &amp; Co. LLC</v>
      </c>
      <c r="C25" s="1"/>
      <c r="D25" s="1" t="str">
        <v>Merrill Lynch, Pierce, Fenner &amp; Smith, Inc. (Invt Mgmt)</v>
      </c>
      <c r="E25" s="1"/>
      <c r="F25" s="1" t="str">
        <v>BNP Paribas Arbitrage SNC</v>
      </c>
      <c r="G25" s="1"/>
      <c r="H25" s="1"/>
      <c r="I25" s="1"/>
      <c r="J25" s="1"/>
      <c r="K25" s="1"/>
      <c r="L25" s="1" t="str">
        <v>Millennium Management LLC</v>
      </c>
      <c r="M25" s="1"/>
      <c r="N25" s="1" t="str">
        <v>Ardevora Asset Management LLP</v>
      </c>
      <c r="O25" s="1" t="str">
        <v>Janus Capital Management LLC</v>
      </c>
      <c r="P25" s="1"/>
      <c r="Q25" s="1"/>
      <c r="R25" s="1"/>
      <c r="S25" s="1" t="str">
        <v>Simplex Trading LLC</v>
      </c>
      <c r="T25" s="1"/>
      <c r="U25" s="1"/>
      <c r="V25" s="1"/>
      <c r="W25" s="1" t="str">
        <v>Claret Asset Management Corp.</v>
      </c>
      <c r="X25" s="1"/>
      <c r="Y25" s="1"/>
      <c r="Z25" s="1"/>
      <c r="AA25" s="1"/>
      <c r="AB25" s="1"/>
      <c r="AC25" s="1"/>
      <c r="AD25" s="1"/>
      <c r="AE25" s="1"/>
      <c r="AF25" s="1" t="str">
        <v>Meeder Asset Management, Inc.</v>
      </c>
      <c r="AG25" s="1"/>
      <c r="AH25" s="1"/>
      <c r="AI25" s="1" t="str">
        <v>North Growth Management Ltd.</v>
      </c>
      <c r="AJ25" s="1"/>
      <c r="AK25" s="1" t="str">
        <v>Mackenzie Financial Corp.</v>
      </c>
      <c r="AL25" s="1" t="str">
        <v>Morgan Stanley &amp; Co. LLC</v>
      </c>
      <c r="AM25" s="1"/>
      <c r="AN25" s="1"/>
      <c r="AO25" s="1"/>
      <c r="AP25" s="1"/>
      <c r="AQ25" s="1" t="str">
        <v>Wells Fargo Advisors Financial Network LLC</v>
      </c>
      <c r="AR25" s="1"/>
      <c r="AS25" s="1"/>
      <c r="AT25" s="1" t="str">
        <v>Triasima Portfolio Management, Inc.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 t="str">
        <v>UBS Financial Services, Inc.</v>
      </c>
      <c r="BI25" s="1"/>
      <c r="BJ25" s="1" t="str">
        <v>Woodbury Financial Services, Inc.</v>
      </c>
      <c r="BK25" s="1"/>
      <c r="BL25" s="1"/>
      <c r="BM25" s="1" t="str">
        <v>Two Sigma Investments LP</v>
      </c>
      <c r="BN25" s="1"/>
      <c r="BO25" s="1"/>
      <c r="BP25" s="1"/>
      <c r="BQ25" s="1"/>
      <c r="BR25" s="1"/>
      <c r="BS25" s="1"/>
      <c r="BT25" s="1"/>
      <c r="BU25" s="1"/>
      <c r="BV25" s="1" t="str">
        <v>CI Investments, Inc.</v>
      </c>
      <c r="BW25" s="1"/>
      <c r="BX25" s="1" t="str">
        <v>Intercontinental Wealth Advisors LLC</v>
      </c>
      <c r="BY25" s="1" t="str">
        <v>California State Teachers' Retirement System</v>
      </c>
      <c r="BZ25" s="1" t="str">
        <v>BofA Securities, Inc.</v>
      </c>
      <c r="CA25" s="1" t="str">
        <v>Burrage Capital Management LLC</v>
      </c>
      <c r="CB25" s="1" t="str">
        <v>Logos Global Management LP</v>
      </c>
    </row>
    <row r="26" spans="1:80" x14ac:dyDescent="0.75">
      <c r="A26" s="1" t="str">
        <v>Qube Research &amp; Technologies Ltd.</v>
      </c>
      <c r="B26" s="1" t="str">
        <v>Advisory Services Network LLC</v>
      </c>
      <c r="C26" s="1"/>
      <c r="D26" s="1" t="str">
        <v>Investacorp Advisory Services, Inc.</v>
      </c>
      <c r="E26" s="1"/>
      <c r="F26" s="1" t="str">
        <v>Susquehanna Financial Group LLLP</v>
      </c>
      <c r="G26" s="1"/>
      <c r="H26" s="1"/>
      <c r="I26" s="1"/>
      <c r="J26" s="1"/>
      <c r="K26" s="1"/>
      <c r="L26" s="1" t="str">
        <v>Adage Capital Management LP</v>
      </c>
      <c r="M26" s="1"/>
      <c r="N26" s="1" t="str">
        <v>Goldman Sachs &amp; Co. LLC (Private Banking)</v>
      </c>
      <c r="O26" s="1" t="str">
        <v>Brinker Capital, Inc.</v>
      </c>
      <c r="P26" s="1"/>
      <c r="Q26" s="1"/>
      <c r="R26" s="1"/>
      <c r="S26" s="1" t="str">
        <v>UBS Financial Services, Inc.</v>
      </c>
      <c r="T26" s="1"/>
      <c r="U26" s="1"/>
      <c r="V26" s="1"/>
      <c r="W26" s="1" t="str">
        <v>QS Investors LLC</v>
      </c>
      <c r="X26" s="1"/>
      <c r="Y26" s="1"/>
      <c r="Z26" s="1"/>
      <c r="AA26" s="1"/>
      <c r="AB26" s="1"/>
      <c r="AC26" s="1"/>
      <c r="AD26" s="1"/>
      <c r="AE26" s="1"/>
      <c r="AF26" s="1" t="str">
        <v>Wells Fargo Clearing Services LLC</v>
      </c>
      <c r="AG26" s="1"/>
      <c r="AH26" s="1"/>
      <c r="AI26" s="1" t="str">
        <v>Mawer Investment Management Ltd.</v>
      </c>
      <c r="AJ26" s="1"/>
      <c r="AK26" s="1"/>
      <c r="AL26" s="1" t="str">
        <v>Vanguard Fiduciary Trust Co.</v>
      </c>
      <c r="AM26" s="1"/>
      <c r="AN26" s="1"/>
      <c r="AO26" s="1"/>
      <c r="AP26" s="1"/>
      <c r="AQ26" s="1" t="str">
        <v>UBS Securities LLC</v>
      </c>
      <c r="AR26" s="1"/>
      <c r="AS26" s="1"/>
      <c r="AT26" s="1" t="str">
        <v>Invesco Canada Ltd.</v>
      </c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 t="str">
        <v>Merrill Lynch, Pierce, Fenner &amp; Smith, Inc. (Invt Mgmt)</v>
      </c>
      <c r="BI26" s="1"/>
      <c r="BJ26" s="1" t="str">
        <v>ClearArc Capital, Inc.</v>
      </c>
      <c r="BK26" s="1"/>
      <c r="BL26" s="1"/>
      <c r="BM26" s="1" t="str">
        <v>CIBC World Markets, Inc.</v>
      </c>
      <c r="BN26" s="1"/>
      <c r="BO26" s="1"/>
      <c r="BP26" s="1"/>
      <c r="BQ26" s="1"/>
      <c r="BR26" s="1"/>
      <c r="BS26" s="1"/>
      <c r="BT26" s="1"/>
      <c r="BU26" s="1"/>
      <c r="BV26" s="1" t="str">
        <v>Thrivent Investment Management, Inc.</v>
      </c>
      <c r="BW26" s="1"/>
      <c r="BX26" s="1" t="str">
        <v>Endurance Wealth Management, Inc.</v>
      </c>
      <c r="BY26" s="1" t="str">
        <v>AllianceBernstein LP</v>
      </c>
      <c r="BZ26" s="1" t="str">
        <v>Lacuna Vermogen GmbH</v>
      </c>
      <c r="CA26" s="1" t="str">
        <v>Millennium Management LLC</v>
      </c>
      <c r="CB26" s="1" t="str">
        <v>Marshall Wace North America LP</v>
      </c>
    </row>
    <row r="27" spans="1:80" x14ac:dyDescent="0.75">
      <c r="A27" s="1" t="str">
        <v>Wedbush Securities, Inc. (Investment Management)</v>
      </c>
      <c r="B27" s="1" t="str">
        <v>Weiss Multi-Strategy Advisers LLC</v>
      </c>
      <c r="C27" s="1"/>
      <c r="D27" s="1"/>
      <c r="E27" s="1"/>
      <c r="F27" s="1" t="str">
        <v>The Patriot Financial Group Insurance Agency LLC</v>
      </c>
      <c r="G27" s="1"/>
      <c r="H27" s="1"/>
      <c r="I27" s="1"/>
      <c r="J27" s="1"/>
      <c r="K27" s="1"/>
      <c r="L27" s="1" t="str">
        <v>Broadfin Capital LLC</v>
      </c>
      <c r="M27" s="1"/>
      <c r="N27" s="1" t="str">
        <v>ClearBridge Investments LLC</v>
      </c>
      <c r="O27" s="1" t="str">
        <v>Cowen &amp; Co. LLC</v>
      </c>
      <c r="P27" s="1"/>
      <c r="Q27" s="1"/>
      <c r="R27" s="1"/>
      <c r="S27" s="1" t="str">
        <v>TD Securities, Inc.</v>
      </c>
      <c r="T27" s="1"/>
      <c r="U27" s="1"/>
      <c r="V27" s="1"/>
      <c r="W27" s="1" t="str">
        <v>Mackenzie Financial Corp.</v>
      </c>
      <c r="X27" s="1"/>
      <c r="Y27" s="1"/>
      <c r="Z27" s="1"/>
      <c r="AA27" s="1"/>
      <c r="AB27" s="1"/>
      <c r="AC27" s="1"/>
      <c r="AD27" s="1"/>
      <c r="AE27" s="1"/>
      <c r="AF27" s="1" t="str">
        <v>Citigroup Global Markets, Inc. (Investment Management)</v>
      </c>
      <c r="AG27" s="1"/>
      <c r="AH27" s="1"/>
      <c r="AI27" s="1" t="str">
        <v>SSgA Funds Management, Inc.</v>
      </c>
      <c r="AJ27" s="1"/>
      <c r="AK27" s="1"/>
      <c r="AL27" s="1" t="str">
        <v>UBS Securities LLC</v>
      </c>
      <c r="AM27" s="1"/>
      <c r="AN27" s="1"/>
      <c r="AO27" s="1"/>
      <c r="AP27" s="1"/>
      <c r="AQ27" s="1" t="str">
        <v>RBC Private Counsel (USA), Inc.</v>
      </c>
      <c r="AR27" s="1"/>
      <c r="AS27" s="1"/>
      <c r="AT27" s="1" t="str">
        <v>TD Asset Management, Inc.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 t="str">
        <v>RBC Capital Markets LLC (Investment Management)</v>
      </c>
      <c r="BK27" s="1"/>
      <c r="BL27" s="1"/>
      <c r="BM27" s="1" t="str">
        <v>Arrow Capital Management, Inc.</v>
      </c>
      <c r="BN27" s="1"/>
      <c r="BO27" s="1"/>
      <c r="BP27" s="1"/>
      <c r="BQ27" s="1"/>
      <c r="BR27" s="1"/>
      <c r="BS27" s="1"/>
      <c r="BT27" s="1"/>
      <c r="BU27" s="1"/>
      <c r="BV27" s="1" t="str">
        <v>Credit Suisse Securities (USA) LLC (Broker)</v>
      </c>
      <c r="BW27" s="1"/>
      <c r="BX27" s="1" t="str">
        <v>CFM Wealth Partners LLC</v>
      </c>
      <c r="BY27" s="1" t="str">
        <v>Goldman Sachs &amp; Co. LLC (Private Banking)</v>
      </c>
      <c r="BZ27" s="1" t="str">
        <v>Raymond James Financial Services Advisors, Inc.</v>
      </c>
      <c r="CA27" s="1" t="str">
        <v>The Bank of New York Mellon Corp. (Wealth Management)</v>
      </c>
      <c r="CB27" s="1" t="str">
        <v>Two Sigma Investments LP</v>
      </c>
    </row>
    <row r="28" spans="1:80" x14ac:dyDescent="0.75">
      <c r="A28" s="1" t="str">
        <v>Squarepoint OPS LLC</v>
      </c>
      <c r="B28" s="1" t="str">
        <v>Barclays Capital, Inc.</v>
      </c>
      <c r="C28" s="1"/>
      <c r="D28" s="1"/>
      <c r="E28" s="1"/>
      <c r="F28" s="1" t="str">
        <v>Atlas Principals LLC</v>
      </c>
      <c r="G28" s="1"/>
      <c r="H28" s="1"/>
      <c r="I28" s="1"/>
      <c r="J28" s="1"/>
      <c r="K28" s="1"/>
      <c r="L28" s="1" t="str">
        <v>Ghost Tree Capital LLC</v>
      </c>
      <c r="M28" s="1"/>
      <c r="N28" s="1" t="str">
        <v>CIBC World Markets, Inc.</v>
      </c>
      <c r="O28" s="1" t="str">
        <v>EAM Investors LLC</v>
      </c>
      <c r="P28" s="1"/>
      <c r="Q28" s="1"/>
      <c r="R28" s="1"/>
      <c r="S28" s="1" t="str">
        <v>Morgan Stanley &amp; Co. LLC</v>
      </c>
      <c r="T28" s="1"/>
      <c r="U28" s="1"/>
      <c r="V28" s="1"/>
      <c r="W28" s="1" t="str">
        <v>O'Shaughnessy Asset Management LLC</v>
      </c>
      <c r="X28" s="1"/>
      <c r="Y28" s="1"/>
      <c r="Z28" s="1"/>
      <c r="AA28" s="1"/>
      <c r="AB28" s="1"/>
      <c r="AC28" s="1"/>
      <c r="AD28" s="1"/>
      <c r="AE28" s="1"/>
      <c r="AF28" s="1" t="str">
        <v>Wealth Quarterback LLC</v>
      </c>
      <c r="AG28" s="1"/>
      <c r="AH28" s="1"/>
      <c r="AI28" s="1" t="str">
        <v>Sun Life Global Investments (Canada), Inc.</v>
      </c>
      <c r="AJ28" s="1"/>
      <c r="AK28" s="1"/>
      <c r="AL28" s="1" t="str">
        <v>RBC Dominion Securities, Inc. (Investment Management)</v>
      </c>
      <c r="AM28" s="1"/>
      <c r="AN28" s="1"/>
      <c r="AO28" s="1"/>
      <c r="AP28" s="1"/>
      <c r="AQ28" s="1" t="str">
        <v>Morgan Stanley Smith Barney LLC (Invt Mgmt)</v>
      </c>
      <c r="AR28" s="1"/>
      <c r="AS28" s="1"/>
      <c r="AT28" s="1" t="str">
        <v>BlackRock Advisors (UK) Ltd.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 t="str">
        <v>Triad Hybrid Solutions LLC</v>
      </c>
      <c r="BK28" s="1"/>
      <c r="BL28" s="1"/>
      <c r="BM28" s="1" t="str">
        <v>Principal Global Investors (Europe) Ltd.</v>
      </c>
      <c r="BN28" s="1"/>
      <c r="BO28" s="1"/>
      <c r="BP28" s="1"/>
      <c r="BQ28" s="1"/>
      <c r="BR28" s="1"/>
      <c r="BS28" s="1"/>
      <c r="BT28" s="1"/>
      <c r="BU28" s="1"/>
      <c r="BV28" s="1" t="str">
        <v>AE Wealth Management LLC</v>
      </c>
      <c r="BW28" s="1"/>
      <c r="BX28" s="1" t="str">
        <v>Wells Fargo Clearing Services LLC</v>
      </c>
      <c r="BY28" s="1" t="str">
        <v>Wells Fargo Bank, NA (Private Banking)</v>
      </c>
      <c r="BZ28" s="1" t="str">
        <v>Verus Capital Partners LLC</v>
      </c>
      <c r="CA28" s="1" t="str">
        <v>Mellon Investments Corp.</v>
      </c>
      <c r="CB28" s="1" t="str">
        <v>D. E. Shaw &amp; Co. LP</v>
      </c>
    </row>
    <row r="29" spans="1:80" x14ac:dyDescent="0.75">
      <c r="A29" s="1" t="str">
        <v>Mackenzie Financial Corp.</v>
      </c>
      <c r="B29" s="1" t="str">
        <v>AdvisorNet Financial, Inc.</v>
      </c>
      <c r="C29" s="1"/>
      <c r="D29" s="1"/>
      <c r="E29" s="1"/>
      <c r="F29" s="1" t="str">
        <v>DWS Investments (UK) Ltd.</v>
      </c>
      <c r="G29" s="1"/>
      <c r="H29" s="1"/>
      <c r="I29" s="1"/>
      <c r="J29" s="1"/>
      <c r="K29" s="1"/>
      <c r="L29" s="1" t="str">
        <v>Wells Fargo Clearing Services LLC</v>
      </c>
      <c r="M29" s="1"/>
      <c r="N29" s="1" t="str">
        <v>Manulife Investment Management Ltd.</v>
      </c>
      <c r="O29" s="1" t="str">
        <v>Ikarian Capital LLC</v>
      </c>
      <c r="P29" s="1"/>
      <c r="Q29" s="1"/>
      <c r="R29" s="1"/>
      <c r="S29" s="1" t="str">
        <v>Wells Fargo Clearing Services LLC</v>
      </c>
      <c r="T29" s="1"/>
      <c r="U29" s="1"/>
      <c r="V29" s="1"/>
      <c r="W29" s="1" t="str">
        <v>Spark Investment Management LLC</v>
      </c>
      <c r="X29" s="1"/>
      <c r="Y29" s="1"/>
      <c r="Z29" s="1"/>
      <c r="AA29" s="1"/>
      <c r="AB29" s="1"/>
      <c r="AC29" s="1"/>
      <c r="AD29" s="1"/>
      <c r="AE29" s="1"/>
      <c r="AF29" s="1" t="str">
        <v>Federated MDTA LLC</v>
      </c>
      <c r="AG29" s="1"/>
      <c r="AH29" s="1"/>
      <c r="AI29" s="1" t="str">
        <v>Account Management LLC</v>
      </c>
      <c r="AJ29" s="1"/>
      <c r="AK29" s="1"/>
      <c r="AL29" s="1" t="str">
        <v>Merrill Lynch Canada, Inc.</v>
      </c>
      <c r="AM29" s="1"/>
      <c r="AN29" s="1"/>
      <c r="AO29" s="1"/>
      <c r="AP29" s="1"/>
      <c r="AQ29" s="1" t="str">
        <v>BofA Securities, Inc.</v>
      </c>
      <c r="AR29" s="1"/>
      <c r="AS29" s="1"/>
      <c r="AT29" s="1" t="str">
        <v>MFS Investment Management Canada Ltd.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 t="str">
        <v>Merrill Lynch, Pierce, Fenner &amp; Smith, Inc. (Invt Mgmt)</v>
      </c>
      <c r="BK29" s="1"/>
      <c r="BL29" s="1"/>
      <c r="BM29" s="1" t="str">
        <v>Morgan Stanley Smith Barney LLC (Invt Mgmt)</v>
      </c>
      <c r="BN29" s="1"/>
      <c r="BO29" s="1"/>
      <c r="BP29" s="1"/>
      <c r="BQ29" s="1"/>
      <c r="BR29" s="1"/>
      <c r="BS29" s="1"/>
      <c r="BT29" s="1"/>
      <c r="BU29" s="1"/>
      <c r="BV29" s="1" t="str">
        <v>Goldman Sachs International</v>
      </c>
      <c r="BW29" s="1"/>
      <c r="BX29" s="1" t="str">
        <v>BMO Asset Management, Inc.</v>
      </c>
      <c r="BY29" s="1" t="str">
        <v>RhumbLine Advisers LP</v>
      </c>
      <c r="BZ29" s="1" t="str">
        <v>Goldman Sachs &amp; Co. LLC (Private Banking)</v>
      </c>
      <c r="CA29" s="1" t="str">
        <v>Altrinsic Global Advisors Canada, Inc.</v>
      </c>
      <c r="CB29" s="1" t="str">
        <v>Victory Capital Management, Inc. (Investment Management)</v>
      </c>
    </row>
    <row r="30" spans="1:80" x14ac:dyDescent="0.75">
      <c r="A30" s="1" t="str">
        <v>Spark Investment Management LLC</v>
      </c>
      <c r="B30" s="1"/>
      <c r="C30" s="1"/>
      <c r="D30" s="1"/>
      <c r="E30" s="1"/>
      <c r="F30" s="1" t="str">
        <v>SagePoint Financial, Inc. (Investment Management)</v>
      </c>
      <c r="G30" s="1"/>
      <c r="H30" s="1"/>
      <c r="I30" s="1"/>
      <c r="J30" s="1"/>
      <c r="K30" s="1"/>
      <c r="L30" s="1" t="str">
        <v>Lord, Abbett &amp; Co. LLC</v>
      </c>
      <c r="M30" s="1"/>
      <c r="N30" s="1" t="str">
        <v>Fidelity Management &amp; Research Co. LLC</v>
      </c>
      <c r="O30" s="1" t="str">
        <v>Employees Retirement System of Texas</v>
      </c>
      <c r="P30" s="1"/>
      <c r="Q30" s="1"/>
      <c r="R30" s="1"/>
      <c r="S30" s="1" t="str">
        <v>Valley National Advisers, Inc.</v>
      </c>
      <c r="T30" s="1"/>
      <c r="U30" s="1"/>
      <c r="V30" s="1"/>
      <c r="W30" s="1" t="str">
        <v>WBS Hunicke Vermogensverwaltung GmbH</v>
      </c>
      <c r="X30" s="1"/>
      <c r="Y30" s="1"/>
      <c r="Z30" s="1"/>
      <c r="AA30" s="1"/>
      <c r="AB30" s="1"/>
      <c r="AC30" s="1"/>
      <c r="AD30" s="1"/>
      <c r="AE30" s="1"/>
      <c r="AF30" s="1" t="str">
        <v>Manulife Investment Management Ltd.</v>
      </c>
      <c r="AG30" s="1"/>
      <c r="AH30" s="1"/>
      <c r="AI30" s="1" t="str">
        <v>Goldman Sachs Asset Management International</v>
      </c>
      <c r="AJ30" s="1"/>
      <c r="AK30" s="1"/>
      <c r="AL30" s="1" t="str">
        <v>US Bancorp Asset Management, Inc.</v>
      </c>
      <c r="AM30" s="1"/>
      <c r="AN30" s="1"/>
      <c r="AO30" s="1"/>
      <c r="AP30" s="1"/>
      <c r="AQ30" s="1"/>
      <c r="AR30" s="1"/>
      <c r="AS30" s="1"/>
      <c r="AT30" s="1" t="str">
        <v>BMO Asset Management, Inc.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 t="str">
        <v>UBS Financial Services, Inc.</v>
      </c>
      <c r="BK30" s="1"/>
      <c r="BL30" s="1"/>
      <c r="BM30" s="1" t="str">
        <v>Raymond James &amp; Associates, Inc. (Invt Mgmt)</v>
      </c>
      <c r="BN30" s="1"/>
      <c r="BO30" s="1"/>
      <c r="BP30" s="1"/>
      <c r="BQ30" s="1"/>
      <c r="BR30" s="1"/>
      <c r="BS30" s="1"/>
      <c r="BT30" s="1"/>
      <c r="BU30" s="1"/>
      <c r="BV30" s="1" t="str">
        <v>The Vanguard Group, Inc.</v>
      </c>
      <c r="BW30" s="1"/>
      <c r="BX30" s="1" t="str">
        <v>Delta Asset Management LLC (Tennessee)</v>
      </c>
      <c r="BY30" s="1" t="str">
        <v>UBS Securities LLC</v>
      </c>
      <c r="BZ30" s="1" t="str">
        <v>Punch &amp; Associates Investment Management, Inc.</v>
      </c>
      <c r="CA30" s="1" t="str">
        <v>David M. Knott Partnership</v>
      </c>
      <c r="CB30" s="1" t="str">
        <v>Wells Capital Management, Inc.</v>
      </c>
    </row>
    <row r="31" spans="1:80" x14ac:dyDescent="0.75">
      <c r="A31" s="1" t="str">
        <v>ExodusPoint Capital Management LP</v>
      </c>
      <c r="B31" s="1"/>
      <c r="C31" s="1"/>
      <c r="D31" s="1"/>
      <c r="E31" s="1"/>
      <c r="F31" s="1" t="str">
        <v>Morgan Stanley Canada Ltd.</v>
      </c>
      <c r="G31" s="1"/>
      <c r="H31" s="1"/>
      <c r="I31" s="1"/>
      <c r="J31" s="1"/>
      <c r="K31" s="1"/>
      <c r="L31" s="1" t="str">
        <v>Ikarian Capital LLC</v>
      </c>
      <c r="M31" s="1"/>
      <c r="N31" s="1" t="str">
        <v>Fidelity Investments Canada ULC</v>
      </c>
      <c r="O31" s="1" t="str">
        <v>Renaissance Technologies LLC</v>
      </c>
      <c r="P31" s="1"/>
      <c r="Q31" s="1"/>
      <c r="R31" s="1"/>
      <c r="S31" s="1" t="str">
        <v>Merrill Lynch, Pierce, Fenner &amp; Smith, Inc. (Invt Mgmt)</v>
      </c>
      <c r="T31" s="1"/>
      <c r="U31" s="1"/>
      <c r="V31" s="1"/>
      <c r="W31" s="1" t="str">
        <v>BlackRock Asset Management Canada Ltd.</v>
      </c>
      <c r="X31" s="1"/>
      <c r="Y31" s="1"/>
      <c r="Z31" s="1"/>
      <c r="AA31" s="1"/>
      <c r="AB31" s="1"/>
      <c r="AC31" s="1"/>
      <c r="AD31" s="1"/>
      <c r="AE31" s="1"/>
      <c r="AF31" s="1" t="str">
        <v>BNP Paribas Arbitrage SNC</v>
      </c>
      <c r="AG31" s="1"/>
      <c r="AH31" s="1"/>
      <c r="AI31" s="1" t="str">
        <v>CI Global Investments, Inc.</v>
      </c>
      <c r="AJ31" s="1"/>
      <c r="AK31" s="1"/>
      <c r="AL31" s="1" t="str">
        <v>TD Securities, Inc.</v>
      </c>
      <c r="AM31" s="1"/>
      <c r="AN31" s="1"/>
      <c r="AO31" s="1"/>
      <c r="AP31" s="1"/>
      <c r="AQ31" s="1"/>
      <c r="AR31" s="1"/>
      <c r="AS31" s="1"/>
      <c r="AT31" s="1" t="str">
        <v>Vancity Investment Management Ltd.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 t="str">
        <v>Bank Julius Bar &amp; Co. AG</v>
      </c>
      <c r="BK31" s="1"/>
      <c r="BL31" s="1"/>
      <c r="BM31" s="1" t="str">
        <v>RBC Dominion Securities, Inc. (Investment Management)</v>
      </c>
      <c r="BN31" s="1"/>
      <c r="BO31" s="1"/>
      <c r="BP31" s="1"/>
      <c r="BQ31" s="1"/>
      <c r="BR31" s="1"/>
      <c r="BS31" s="1"/>
      <c r="BT31" s="1"/>
      <c r="BU31" s="1"/>
      <c r="BV31" s="1" t="str">
        <v>Vanguard Global Advisers LLC</v>
      </c>
      <c r="BW31" s="1"/>
      <c r="BX31" s="1" t="str">
        <v>RBC Capital Markets LLC (Investment Management)</v>
      </c>
      <c r="BY31" s="1" t="str">
        <v>Grimes &amp; Co., Inc.</v>
      </c>
      <c r="BZ31" s="1" t="str">
        <v>Mackenzie Financial Corp.</v>
      </c>
      <c r="CA31" s="1" t="str">
        <v>Altrinsic Global Advisors LLC</v>
      </c>
      <c r="CB31" s="1" t="str">
        <v>BlackRock Advisors LLC</v>
      </c>
    </row>
    <row r="32" spans="1:80" x14ac:dyDescent="0.75">
      <c r="A32" s="1" t="str">
        <v>Tower Research Capital LLC</v>
      </c>
      <c r="B32" s="1"/>
      <c r="C32" s="1"/>
      <c r="D32" s="1"/>
      <c r="E32" s="1"/>
      <c r="F32" s="1" t="str">
        <v>BlackRock Asset Management Canada Ltd.</v>
      </c>
      <c r="G32" s="1"/>
      <c r="H32" s="1"/>
      <c r="I32" s="1"/>
      <c r="J32" s="1"/>
      <c r="K32" s="1"/>
      <c r="L32" s="1" t="str">
        <v>Group One Trading LP</v>
      </c>
      <c r="M32" s="1"/>
      <c r="N32" s="1" t="str">
        <v>RBC Global Asset Management, Inc.</v>
      </c>
      <c r="O32" s="1" t="str">
        <v>Weiss Multi-Strategy Advisers LLC</v>
      </c>
      <c r="P32" s="1"/>
      <c r="Q32" s="1"/>
      <c r="R32" s="1"/>
      <c r="S32" s="1"/>
      <c r="T32" s="1"/>
      <c r="U32" s="1"/>
      <c r="V32" s="1"/>
      <c r="W32" s="1" t="str">
        <v>BC Investment Management Corp.</v>
      </c>
      <c r="X32" s="1"/>
      <c r="Y32" s="1"/>
      <c r="Z32" s="1"/>
      <c r="AA32" s="1"/>
      <c r="AB32" s="1"/>
      <c r="AC32" s="1"/>
      <c r="AD32" s="1"/>
      <c r="AE32" s="1"/>
      <c r="AF32" s="1" t="str">
        <v>RBC Dominion Securities, Inc.</v>
      </c>
      <c r="AG32" s="1"/>
      <c r="AH32" s="1"/>
      <c r="AI32" s="1" t="str">
        <v>Pictet Asset Management SA</v>
      </c>
      <c r="AJ32" s="1"/>
      <c r="AK32" s="1"/>
      <c r="AL32" s="1" t="str">
        <v>Advisory Services Network LLC</v>
      </c>
      <c r="AM32" s="1"/>
      <c r="AN32" s="1"/>
      <c r="AO32" s="1"/>
      <c r="AP32" s="1"/>
      <c r="AQ32" s="1"/>
      <c r="AR32" s="1"/>
      <c r="AS32" s="1"/>
      <c r="AT32" s="1" t="str">
        <v>ATB Investment Management, Inc.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 t="str">
        <v>Rockefeller &amp; Co. LLC</v>
      </c>
      <c r="BK32" s="1"/>
      <c r="BL32" s="1"/>
      <c r="BM32" s="1" t="str">
        <v>UBS Financial Services, Inc.</v>
      </c>
      <c r="BN32" s="1"/>
      <c r="BO32" s="1"/>
      <c r="BP32" s="1"/>
      <c r="BQ32" s="1"/>
      <c r="BR32" s="1"/>
      <c r="BS32" s="1"/>
      <c r="BT32" s="1"/>
      <c r="BU32" s="1"/>
      <c r="BV32" s="1" t="str">
        <v>RBC Dominion Securities, Inc. (Investment Management)</v>
      </c>
      <c r="BW32" s="1"/>
      <c r="BX32" s="1" t="str">
        <v>RBC Private Counsel (USA), Inc.</v>
      </c>
      <c r="BY32" s="1" t="str">
        <v>BBVA Asset Management SA SGIIC</v>
      </c>
      <c r="BZ32" s="1" t="str">
        <v>MacKay Shields LLC</v>
      </c>
      <c r="CA32" s="1" t="str">
        <v>Altshuler Shaham Mutual Funds Management Ltd.</v>
      </c>
      <c r="CB32" s="1" t="str">
        <v>Pictet Asset Management Ltd.</v>
      </c>
    </row>
    <row r="33" spans="1:80" x14ac:dyDescent="0.75">
      <c r="A33" s="1" t="str">
        <v>HRT Financial LLC</v>
      </c>
      <c r="B33" s="1"/>
      <c r="C33" s="1"/>
      <c r="D33" s="1"/>
      <c r="E33" s="1"/>
      <c r="F33" s="1" t="str">
        <v>Westwood Management Corp. (Texas)</v>
      </c>
      <c r="G33" s="1"/>
      <c r="H33" s="1"/>
      <c r="I33" s="1"/>
      <c r="J33" s="1"/>
      <c r="K33" s="1"/>
      <c r="L33" s="1" t="str">
        <v>Burrage Capital Management LLC</v>
      </c>
      <c r="M33" s="1"/>
      <c r="N33" s="1" t="str">
        <v>MUFG Securities EMEA Plc</v>
      </c>
      <c r="O33" s="1" t="str">
        <v>Goldman Sachs &amp; Co. LLC (Private Banking)</v>
      </c>
      <c r="P33" s="1"/>
      <c r="Q33" s="1"/>
      <c r="R33" s="1"/>
      <c r="S33" s="1"/>
      <c r="T33" s="1"/>
      <c r="U33" s="1"/>
      <c r="V33" s="1"/>
      <c r="W33" s="1" t="str">
        <v>DWS Investment GmbH</v>
      </c>
      <c r="X33" s="1"/>
      <c r="Y33" s="1"/>
      <c r="Z33" s="1"/>
      <c r="AA33" s="1"/>
      <c r="AB33" s="1"/>
      <c r="AC33" s="1"/>
      <c r="AD33" s="1"/>
      <c r="AE33" s="1"/>
      <c r="AF33" s="1" t="str">
        <v>TD Securities, Inc.</v>
      </c>
      <c r="AG33" s="1"/>
      <c r="AH33" s="1"/>
      <c r="AI33" s="1" t="str">
        <v>PCJ Investment Counsel Ltd.</v>
      </c>
      <c r="AJ33" s="1"/>
      <c r="AK33" s="1"/>
      <c r="AL33" s="1" t="str">
        <v>BMO Asset Management, Inc.</v>
      </c>
      <c r="AM33" s="1"/>
      <c r="AN33" s="1"/>
      <c r="AO33" s="1"/>
      <c r="AP33" s="1"/>
      <c r="AQ33" s="1"/>
      <c r="AR33" s="1"/>
      <c r="AS33" s="1"/>
      <c r="AT33" s="1" t="str">
        <v>BlackRock Asset Management Canada Ltd.</v>
      </c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 t="str">
        <v>Wells Fargo Advisors Financial Network LLC</v>
      </c>
      <c r="BK33" s="1"/>
      <c r="BL33" s="1"/>
      <c r="BM33" s="1" t="str">
        <v>JPMorgan Securities LLC (Investment Management)</v>
      </c>
      <c r="BN33" s="1"/>
      <c r="BO33" s="1"/>
      <c r="BP33" s="1"/>
      <c r="BQ33" s="1"/>
      <c r="BR33" s="1"/>
      <c r="BS33" s="1"/>
      <c r="BT33" s="1"/>
      <c r="BU33" s="1"/>
      <c r="BV33" s="1" t="str">
        <v>Janney Montgomery Scott LLC (Investment Management)</v>
      </c>
      <c r="BW33" s="1"/>
      <c r="BX33" s="1" t="str">
        <v>Valeo Financial Advisors LLC</v>
      </c>
      <c r="BY33" s="1" t="str">
        <v>Manulife Investment Management Ltd.</v>
      </c>
      <c r="BZ33" s="1" t="str">
        <v>JBF Capital, Inc.</v>
      </c>
      <c r="CA33" s="1" t="str">
        <v>D. E. Shaw &amp; Co. LP</v>
      </c>
      <c r="CB33" s="1" t="str">
        <v>Candriam Belgium SA</v>
      </c>
    </row>
    <row r="34" spans="1:80" x14ac:dyDescent="0.75">
      <c r="A34" s="1" t="str">
        <v>1832 Asset Management LP</v>
      </c>
      <c r="B34" s="1"/>
      <c r="C34" s="1"/>
      <c r="D34" s="1"/>
      <c r="E34" s="1"/>
      <c r="F34" s="1" t="str">
        <v>Morgan Stanley &amp; Co. LLC</v>
      </c>
      <c r="G34" s="1"/>
      <c r="H34" s="1"/>
      <c r="I34" s="1"/>
      <c r="J34" s="1"/>
      <c r="K34" s="1"/>
      <c r="L34" s="1" t="str">
        <v>Allianz Global Investors U.S. LLC</v>
      </c>
      <c r="M34" s="1"/>
      <c r="N34" s="1" t="str">
        <v>Credit Suisse Securities (USA) LLC (Broker)</v>
      </c>
      <c r="O34" s="1" t="str">
        <v>BlackRock Asset Management Canada Ltd.</v>
      </c>
      <c r="P34" s="1"/>
      <c r="Q34" s="1"/>
      <c r="R34" s="1"/>
      <c r="S34" s="1"/>
      <c r="T34" s="1"/>
      <c r="U34" s="1"/>
      <c r="V34" s="1"/>
      <c r="W34" s="1" t="str">
        <v>Arrowstreet Capital LP</v>
      </c>
      <c r="X34" s="1"/>
      <c r="Y34" s="1"/>
      <c r="Z34" s="1"/>
      <c r="AA34" s="1"/>
      <c r="AB34" s="1"/>
      <c r="AC34" s="1"/>
      <c r="AD34" s="1"/>
      <c r="AE34" s="1"/>
      <c r="AF34" s="1" t="str">
        <v>BMO Asset Management, Inc.</v>
      </c>
      <c r="AG34" s="1"/>
      <c r="AH34" s="1"/>
      <c r="AI34" s="1" t="str">
        <v>Credit Suisse Asset Management (Schweiz) AG</v>
      </c>
      <c r="AJ34" s="1"/>
      <c r="AK34" s="1"/>
      <c r="AL34" s="1" t="str">
        <v>UBS Financial Services, Inc.</v>
      </c>
      <c r="AM34" s="1"/>
      <c r="AN34" s="1"/>
      <c r="AO34" s="1"/>
      <c r="AP34" s="1"/>
      <c r="AQ34" s="1"/>
      <c r="AR34" s="1"/>
      <c r="AS34" s="1"/>
      <c r="AT34" s="1" t="str">
        <v>Cypress Capital Management Ltd. (Canada)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 t="str">
        <v>Cowen Prime Services LLC (Private Banking)</v>
      </c>
      <c r="BK34" s="1"/>
      <c r="BL34" s="1"/>
      <c r="BM34" s="1" t="str">
        <v>DWS Investment GmbH</v>
      </c>
      <c r="BN34" s="1"/>
      <c r="BO34" s="1"/>
      <c r="BP34" s="1"/>
      <c r="BQ34" s="1"/>
      <c r="BR34" s="1"/>
      <c r="BS34" s="1"/>
      <c r="BT34" s="1"/>
      <c r="BU34" s="1"/>
      <c r="BV34" s="1" t="str">
        <v>UBS AG (Investment Management)</v>
      </c>
      <c r="BW34" s="1"/>
      <c r="BX34" s="1" t="str">
        <v>Merrill Lynch, Pierce, Fenner &amp; Smith, Inc. (Invt Mgmt)</v>
      </c>
      <c r="BY34" s="1" t="str">
        <v>New York State Common Retirement Fund</v>
      </c>
      <c r="BZ34" s="1" t="str">
        <v>Hillsdale Investment Management, Inc.</v>
      </c>
      <c r="CA34" s="1" t="str">
        <v>Granite Point Capital Management LP</v>
      </c>
      <c r="CB34" s="1" t="str">
        <v>Alyeska Investment Group LP</v>
      </c>
    </row>
    <row r="35" spans="1:80" x14ac:dyDescent="0.75">
      <c r="A35" s="1" t="str">
        <v>SSgA Funds Management, Inc.</v>
      </c>
      <c r="B35" s="1"/>
      <c r="C35" s="1"/>
      <c r="D35" s="1"/>
      <c r="E35" s="1"/>
      <c r="F35" s="1" t="str">
        <v>Woodline Partners LP</v>
      </c>
      <c r="G35" s="1"/>
      <c r="H35" s="1"/>
      <c r="I35" s="1"/>
      <c r="J35" s="1"/>
      <c r="K35" s="1"/>
      <c r="L35" s="1" t="str">
        <v>Victory Capital Management, Inc. (Investment Management)</v>
      </c>
      <c r="M35" s="1"/>
      <c r="N35" s="1" t="str">
        <v>Chou Associates Management, Inc.</v>
      </c>
      <c r="O35" s="1" t="str">
        <v>TD Asset Management, Inc.</v>
      </c>
      <c r="P35" s="1"/>
      <c r="Q35" s="1"/>
      <c r="R35" s="1"/>
      <c r="S35" s="1"/>
      <c r="T35" s="1"/>
      <c r="U35" s="1"/>
      <c r="V35" s="1"/>
      <c r="W35" s="1" t="str">
        <v>TD Waterhouse Private Investment Counsel, Inc.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 t="str">
        <v>CIBC Asset Management, Inc.</v>
      </c>
      <c r="AJ35" s="1"/>
      <c r="AK35" s="1"/>
      <c r="AL35" s="1" t="str">
        <v>Wells Fargo Bank, NA (Private Banking)</v>
      </c>
      <c r="AM35" s="1"/>
      <c r="AN35" s="1"/>
      <c r="AO35" s="1"/>
      <c r="AP35" s="1"/>
      <c r="AQ35" s="1"/>
      <c r="AR35" s="1"/>
      <c r="AS35" s="1"/>
      <c r="AT35" s="1" t="str">
        <v>Professionals' Financial - Mutual Funds Inc.</v>
      </c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 t="str">
        <v>KMS Financial Services, Inc.</v>
      </c>
      <c r="BK35" s="1"/>
      <c r="BL35" s="1"/>
      <c r="BM35" s="1" t="str">
        <v>UBS Securities LLC</v>
      </c>
      <c r="BN35" s="1"/>
      <c r="BO35" s="1"/>
      <c r="BP35" s="1"/>
      <c r="BQ35" s="1"/>
      <c r="BR35" s="1"/>
      <c r="BS35" s="1"/>
      <c r="BT35" s="1"/>
      <c r="BU35" s="1"/>
      <c r="BV35" s="1" t="str">
        <v>Virtu Financial BD LLC</v>
      </c>
      <c r="BW35" s="1"/>
      <c r="BX35" s="1" t="str">
        <v>US Bancorp Asset Management, Inc.</v>
      </c>
      <c r="BY35" s="1" t="str">
        <v>SunAmerica Asset Management LLC</v>
      </c>
      <c r="BZ35" s="1" t="str">
        <v>CIBC World Markets, Inc.</v>
      </c>
      <c r="CA35" s="1" t="str">
        <v>Granahan Investment Management, Inc.</v>
      </c>
      <c r="CB35" s="1" t="str">
        <v>Sphera Funds Management Ltd.</v>
      </c>
    </row>
    <row r="36" spans="1:80" x14ac:dyDescent="0.75">
      <c r="A36" s="1" t="str">
        <v>BlackRock Investment Management LLC</v>
      </c>
      <c r="B36" s="1"/>
      <c r="C36" s="1"/>
      <c r="D36" s="1"/>
      <c r="E36" s="1"/>
      <c r="F36" s="1" t="str">
        <v>Geode Capital Management LLC</v>
      </c>
      <c r="G36" s="1"/>
      <c r="H36" s="1"/>
      <c r="I36" s="1"/>
      <c r="J36" s="1"/>
      <c r="K36" s="1"/>
      <c r="L36" s="1" t="str">
        <v>TD Asset Management, Inc.</v>
      </c>
      <c r="M36" s="1"/>
      <c r="N36" s="1" t="str">
        <v>TD Asset Management, Inc.</v>
      </c>
      <c r="O36" s="1" t="str">
        <v>JPMorgan Securities LLC (Investment Management)</v>
      </c>
      <c r="P36" s="1"/>
      <c r="Q36" s="1"/>
      <c r="R36" s="1"/>
      <c r="S36" s="1"/>
      <c r="T36" s="1"/>
      <c r="U36" s="1"/>
      <c r="V36" s="1"/>
      <c r="W36" s="1" t="str">
        <v>WEDGE Capital Management LLP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 t="str">
        <v>Brandes Investment Partners LP</v>
      </c>
      <c r="AJ36" s="1"/>
      <c r="AK36" s="1"/>
      <c r="AL36" s="1" t="str">
        <v>Sound Income Strategies LLC</v>
      </c>
      <c r="AM36" s="1"/>
      <c r="AN36" s="1"/>
      <c r="AO36" s="1"/>
      <c r="AP36" s="1"/>
      <c r="AQ36" s="1"/>
      <c r="AR36" s="1"/>
      <c r="AS36" s="1"/>
      <c r="AT36" s="1" t="str">
        <v>O'Shaughnessy Asset Management LLC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 t="str">
        <v>JNBA Financial Advisors, Inc.</v>
      </c>
      <c r="BK36" s="1"/>
      <c r="BL36" s="1"/>
      <c r="BM36" s="1" t="str">
        <v>RBC Private Counsel (USA), Inc.</v>
      </c>
      <c r="BN36" s="1"/>
      <c r="BO36" s="1"/>
      <c r="BP36" s="1"/>
      <c r="BQ36" s="1"/>
      <c r="BR36" s="1"/>
      <c r="BS36" s="1"/>
      <c r="BT36" s="1"/>
      <c r="BU36" s="1"/>
      <c r="BV36" s="1" t="str">
        <v>Seelaus Asset Management LLC</v>
      </c>
      <c r="BW36" s="1"/>
      <c r="BX36" s="1" t="str">
        <v>Global Retirement Partners LLC</v>
      </c>
      <c r="BY36" s="1" t="str">
        <v>Old Well Partners LLC</v>
      </c>
      <c r="BZ36" s="1" t="str">
        <v>Jane Street Capital LLC</v>
      </c>
      <c r="CA36" s="1" t="str">
        <v>Genesee Capital Advisors LLC</v>
      </c>
      <c r="CB36" s="1" t="str">
        <v>Morgan Stanley &amp; Co. LLC</v>
      </c>
    </row>
    <row r="37" spans="1:80" x14ac:dyDescent="0.75">
      <c r="A37" s="1" t="str">
        <v>Secure Asset Management LLC</v>
      </c>
      <c r="B37" s="1"/>
      <c r="C37" s="1"/>
      <c r="D37" s="1"/>
      <c r="E37" s="1"/>
      <c r="F37" s="1" t="str">
        <v>Raymond James Financial Services Advisors, Inc.</v>
      </c>
      <c r="G37" s="1"/>
      <c r="H37" s="1"/>
      <c r="I37" s="1"/>
      <c r="J37" s="1"/>
      <c r="K37" s="1"/>
      <c r="L37" s="1" t="str">
        <v>Schweizerische Nationalbank (Investment Portfolio)</v>
      </c>
      <c r="M37" s="1"/>
      <c r="N37" s="1" t="str">
        <v>Dimensional Fund Advisors LP</v>
      </c>
      <c r="O37" s="1" t="str">
        <v>Morgan Stanley Canada Ltd.</v>
      </c>
      <c r="P37" s="1"/>
      <c r="Q37" s="1"/>
      <c r="R37" s="1"/>
      <c r="S37" s="1"/>
      <c r="T37" s="1"/>
      <c r="U37" s="1"/>
      <c r="V37" s="1"/>
      <c r="W37" s="1" t="str">
        <v>SSgA Funds Management, Inc.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 t="str">
        <v>Arrow Capital Management, Inc.</v>
      </c>
      <c r="AJ37" s="1"/>
      <c r="AK37" s="1"/>
      <c r="AL37" s="1" t="str">
        <v>Merrill Lynch, Pierce, Fenner &amp; Smith, Inc. (Invt Mgmt)</v>
      </c>
      <c r="AM37" s="1"/>
      <c r="AN37" s="1"/>
      <c r="AO37" s="1"/>
      <c r="AP37" s="1"/>
      <c r="AQ37" s="1"/>
      <c r="AR37" s="1"/>
      <c r="AS37" s="1"/>
      <c r="AT37" s="1" t="str">
        <v>TIAA-CREF Investment Management LLC</v>
      </c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 t="str">
        <v>Howe &amp; Rusling, Inc.</v>
      </c>
      <c r="BK37" s="1"/>
      <c r="BL37" s="1"/>
      <c r="BM37" s="1" t="str">
        <v>Merrill Lynch Canada, Inc.</v>
      </c>
      <c r="BN37" s="1"/>
      <c r="BO37" s="1"/>
      <c r="BP37" s="1"/>
      <c r="BQ37" s="1"/>
      <c r="BR37" s="1"/>
      <c r="BS37" s="1"/>
      <c r="BT37" s="1"/>
      <c r="BU37" s="1"/>
      <c r="BV37" s="1" t="str">
        <v>UBS Asset Management (UK) Ltd.</v>
      </c>
      <c r="BW37" s="1"/>
      <c r="BX37" s="1" t="str">
        <v>SagePoint Financial, Inc. (Investment Management)</v>
      </c>
      <c r="BY37" s="1" t="str">
        <v>Creative Planning, Inc.</v>
      </c>
      <c r="BZ37" s="1" t="str">
        <v>BlackRock Asset Management Canada Ltd.</v>
      </c>
      <c r="CA37" s="1" t="str">
        <v>DWS Investments (UK) Ltd.</v>
      </c>
      <c r="CB37" s="1" t="str">
        <v>Peregrine Capital Management LLC</v>
      </c>
    </row>
    <row r="38" spans="1:80" x14ac:dyDescent="0.75">
      <c r="A38" s="1" t="str">
        <v>FNY Capital Management LP</v>
      </c>
      <c r="B38" s="1"/>
      <c r="C38" s="1"/>
      <c r="D38" s="1"/>
      <c r="E38" s="1"/>
      <c r="F38" s="1" t="str">
        <v>US Bancorp Asset Management, Inc.</v>
      </c>
      <c r="G38" s="1"/>
      <c r="H38" s="1"/>
      <c r="I38" s="1"/>
      <c r="J38" s="1"/>
      <c r="K38" s="1"/>
      <c r="L38" s="1" t="str">
        <v>EAM Global Investors LLC</v>
      </c>
      <c r="M38" s="1"/>
      <c r="N38" s="1" t="str">
        <v>BlackRock Advisors LLC</v>
      </c>
      <c r="O38" s="1" t="str">
        <v>Northern Trust Investments, Inc.(Investment Management)</v>
      </c>
      <c r="P38" s="1"/>
      <c r="Q38" s="1"/>
      <c r="R38" s="1"/>
      <c r="S38" s="1"/>
      <c r="T38" s="1"/>
      <c r="U38" s="1"/>
      <c r="V38" s="1"/>
      <c r="W38" s="1" t="str">
        <v>Baader Bank AG (Investment Management)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 t="str">
        <v>The Vanguard Group, Inc.</v>
      </c>
      <c r="AJ38" s="1"/>
      <c r="AK38" s="1"/>
      <c r="AL38" s="1" t="str">
        <v>Front Row Advisors LLC</v>
      </c>
      <c r="AM38" s="1"/>
      <c r="AN38" s="1"/>
      <c r="AO38" s="1"/>
      <c r="AP38" s="1"/>
      <c r="AQ38" s="1"/>
      <c r="AR38" s="1"/>
      <c r="AS38" s="1"/>
      <c r="AT38" s="1" t="str">
        <v>PCJ Investment Counsel Ltd.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 t="str">
        <v>UBS Securities LLC</v>
      </c>
      <c r="BK38" s="1"/>
      <c r="BL38" s="1"/>
      <c r="BM38" s="1" t="str">
        <v>Morgan Stanley Canada Ltd.</v>
      </c>
      <c r="BN38" s="1"/>
      <c r="BO38" s="1"/>
      <c r="BP38" s="1"/>
      <c r="BQ38" s="1"/>
      <c r="BR38" s="1"/>
      <c r="BS38" s="1"/>
      <c r="BT38" s="1"/>
      <c r="BU38" s="1"/>
      <c r="BV38" s="1" t="str">
        <v>Staley Capital Advisers, Inc.</v>
      </c>
      <c r="BW38" s="1"/>
      <c r="BX38" s="1" t="str">
        <v>UBS Financial Services, Inc.</v>
      </c>
      <c r="BY38" s="1" t="str">
        <v>Voya Investment Management Co. LLC</v>
      </c>
      <c r="BZ38" s="1" t="str">
        <v>Navellier &amp; Associates, Inc.</v>
      </c>
      <c r="CA38" s="1" t="str">
        <v>Two Sigma Investments LP</v>
      </c>
      <c r="CB38" s="1" t="str">
        <v>FIAM LLC</v>
      </c>
    </row>
    <row r="39" spans="1:80" x14ac:dyDescent="0.75">
      <c r="A39" s="1" t="str">
        <v>Group One Trading LP</v>
      </c>
      <c r="B39" s="1"/>
      <c r="C39" s="1"/>
      <c r="D39" s="1"/>
      <c r="E39" s="1"/>
      <c r="F39" s="1" t="str">
        <v>Simplex Trading LLC</v>
      </c>
      <c r="G39" s="1"/>
      <c r="H39" s="1"/>
      <c r="I39" s="1"/>
      <c r="J39" s="1"/>
      <c r="K39" s="1"/>
      <c r="L39" s="1" t="str">
        <v>J. Goldman &amp; Co. LP</v>
      </c>
      <c r="M39" s="1"/>
      <c r="N39" s="1" t="str">
        <v>Fiera Capital Corp. (Investment Management)</v>
      </c>
      <c r="O39" s="1" t="str">
        <v>Geode Capital Management LLC</v>
      </c>
      <c r="P39" s="1"/>
      <c r="Q39" s="1"/>
      <c r="R39" s="1"/>
      <c r="S39" s="1"/>
      <c r="T39" s="1"/>
      <c r="U39" s="1"/>
      <c r="V39" s="1"/>
      <c r="W39" s="1" t="str">
        <v>Merrill Lynch Canada, Inc.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 t="str">
        <v>Vanguard Investments Australia Ltd.</v>
      </c>
      <c r="AJ39" s="1"/>
      <c r="AK39" s="1"/>
      <c r="AL39" s="1" t="str">
        <v>Royal Alliance Associates, Inc. (Investment Management)</v>
      </c>
      <c r="AM39" s="1"/>
      <c r="AN39" s="1"/>
      <c r="AO39" s="1"/>
      <c r="AP39" s="1"/>
      <c r="AQ39" s="1"/>
      <c r="AR39" s="1"/>
      <c r="AS39" s="1"/>
      <c r="AT39" s="1" t="str">
        <v>Sun Life Global Investments (Canada), Inc.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 t="str">
        <v>Morgan Stanley &amp; Co. LLC</v>
      </c>
      <c r="BN39" s="1"/>
      <c r="BO39" s="1"/>
      <c r="BP39" s="1"/>
      <c r="BQ39" s="1"/>
      <c r="BR39" s="1"/>
      <c r="BS39" s="1"/>
      <c r="BT39" s="1"/>
      <c r="BU39" s="1"/>
      <c r="BV39" s="1" t="str">
        <v>Parsec Financial Management, Inc.</v>
      </c>
      <c r="BW39" s="1"/>
      <c r="BX39" s="1" t="str">
        <v>TD Securities, Inc.</v>
      </c>
      <c r="BY39" s="1" t="str">
        <v>Dimensional Fund Advisors LP</v>
      </c>
      <c r="BZ39" s="1" t="str">
        <v>StoneCastle Investment Management, Inc.</v>
      </c>
      <c r="CA39" s="1" t="str">
        <v>Eversept Partners LP</v>
      </c>
      <c r="CB39" s="1" t="str">
        <v>Millennium Management LLC</v>
      </c>
    </row>
    <row r="40" spans="1:80" x14ac:dyDescent="0.75">
      <c r="A40" s="1" t="str">
        <v>Sterling Investment Advisors Ltd.</v>
      </c>
      <c r="B40" s="1"/>
      <c r="C40" s="1"/>
      <c r="D40" s="1"/>
      <c r="E40" s="1"/>
      <c r="F40" s="1" t="str">
        <v>Raymond James &amp; Associates, Inc. (Invt Mgmt)</v>
      </c>
      <c r="G40" s="1"/>
      <c r="H40" s="1"/>
      <c r="I40" s="1"/>
      <c r="J40" s="1"/>
      <c r="K40" s="1"/>
      <c r="L40" s="1" t="str">
        <v>Ironwood Investment Management LLC</v>
      </c>
      <c r="M40" s="1"/>
      <c r="N40" s="1" t="str">
        <v>Bruce &amp; Co., Inc.</v>
      </c>
      <c r="O40" s="1" t="str">
        <v>Ensign Peak Advisors, Inc.</v>
      </c>
      <c r="P40" s="1"/>
      <c r="Q40" s="1"/>
      <c r="R40" s="1"/>
      <c r="S40" s="1"/>
      <c r="T40" s="1"/>
      <c r="U40" s="1"/>
      <c r="V40" s="1"/>
      <c r="W40" s="1" t="str">
        <v>Dimensional Fund Advisors Ltd.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 t="str">
        <v>UBS Asset Management (UK) Ltd.</v>
      </c>
      <c r="AJ40" s="1"/>
      <c r="AK40" s="1"/>
      <c r="AL40" s="1" t="str">
        <v>Tower Research Capital LLC</v>
      </c>
      <c r="AM40" s="1"/>
      <c r="AN40" s="1"/>
      <c r="AO40" s="1"/>
      <c r="AP40" s="1"/>
      <c r="AQ40" s="1"/>
      <c r="AR40" s="1"/>
      <c r="AS40" s="1"/>
      <c r="AT40" s="1" t="str">
        <v>Swedbank Robur Fonder AB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 t="str">
        <v>KMS Financial Services, Inc.</v>
      </c>
      <c r="BN40" s="1"/>
      <c r="BO40" s="1"/>
      <c r="BP40" s="1"/>
      <c r="BQ40" s="1"/>
      <c r="BR40" s="1"/>
      <c r="BS40" s="1"/>
      <c r="BT40" s="1"/>
      <c r="BU40" s="1"/>
      <c r="BV40" s="1" t="str">
        <v>Cambridge Investment Research Advisors, Inc.</v>
      </c>
      <c r="BW40" s="1"/>
      <c r="BX40" s="1" t="str">
        <v>Bank of America, NA (Private Banking)</v>
      </c>
      <c r="BY40" s="1" t="str">
        <v>Raymond James &amp; Associates, Inc. (Invt Mgmt)</v>
      </c>
      <c r="BZ40" s="1" t="str">
        <v>Two Sigma Advisers LP</v>
      </c>
      <c r="CA40" s="1" t="str">
        <v>Boothbay Fund Management LLC</v>
      </c>
      <c r="CB40" s="1" t="str">
        <v>First Light Asset Management LLC</v>
      </c>
    </row>
    <row r="41" spans="1:80" x14ac:dyDescent="0.75">
      <c r="A41" s="1" t="str">
        <v>Citigroup Global Markets, Inc. (Investment Management)</v>
      </c>
      <c r="B41" s="1"/>
      <c r="C41" s="1"/>
      <c r="D41" s="1"/>
      <c r="E41" s="1"/>
      <c r="F41" s="1" t="str">
        <v>CSS LLC</v>
      </c>
      <c r="G41" s="1"/>
      <c r="H41" s="1"/>
      <c r="I41" s="1"/>
      <c r="J41" s="1"/>
      <c r="K41" s="1"/>
      <c r="L41" s="1" t="str">
        <v>D. E. Shaw &amp; Co. LP</v>
      </c>
      <c r="M41" s="1"/>
      <c r="N41" s="1" t="str">
        <v>Schweizerische Nationalbank (Investment Portfolio)</v>
      </c>
      <c r="O41" s="1" t="str">
        <v>Credit Suisse Asset Management (Schweiz) AG</v>
      </c>
      <c r="P41" s="1"/>
      <c r="Q41" s="1"/>
      <c r="R41" s="1"/>
      <c r="S41" s="1"/>
      <c r="T41" s="1"/>
      <c r="U41" s="1"/>
      <c r="V41" s="1"/>
      <c r="W41" s="1" t="str">
        <v>Wilbanks, Smith &amp; Thomas Asset Management LLC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 t="str">
        <v>NFS Netfonds Financial Service GmbH</v>
      </c>
      <c r="AJ41" s="1"/>
      <c r="AK41" s="1"/>
      <c r="AL41" s="1" t="str">
        <v>BNP Paribas Arbitrage SNC</v>
      </c>
      <c r="AM41" s="1"/>
      <c r="AN41" s="1"/>
      <c r="AO41" s="1"/>
      <c r="AP41" s="1"/>
      <c r="AQ41" s="1"/>
      <c r="AR41" s="1"/>
      <c r="AS41" s="1"/>
      <c r="AT41" s="1" t="str">
        <v>SSgA Funds Management, Inc.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 t="str">
        <v>Sowell Financial Services LLC</v>
      </c>
      <c r="BN41" s="1"/>
      <c r="BO41" s="1"/>
      <c r="BP41" s="1"/>
      <c r="BQ41" s="1"/>
      <c r="BR41" s="1"/>
      <c r="BS41" s="1"/>
      <c r="BT41" s="1"/>
      <c r="BU41" s="1"/>
      <c r="BV41" s="1" t="str">
        <v>INTL FCStone, Inc. (Investment Management)</v>
      </c>
      <c r="BW41" s="1"/>
      <c r="BX41" s="1" t="str">
        <v>Investacorp Advisory Services, Inc.</v>
      </c>
      <c r="BY41" s="1" t="str">
        <v>Mellon Investments Corp.</v>
      </c>
      <c r="BZ41" s="1" t="str">
        <v>Victory Capital Management, Inc. (Investment Management)</v>
      </c>
      <c r="CA41" s="1" t="str">
        <v>Two Sigma Advisers LP</v>
      </c>
      <c r="CB41" s="1" t="str">
        <v>UBS Asset Management (Americas) Inc.</v>
      </c>
    </row>
    <row r="42" spans="1:80" x14ac:dyDescent="0.75">
      <c r="A42" s="1" t="str">
        <v>Merrill Lynch, Pierce, Fenner &amp; Smith, Inc. (Invt Mgmt)</v>
      </c>
      <c r="B42" s="1"/>
      <c r="C42" s="1"/>
      <c r="D42" s="1"/>
      <c r="E42" s="1"/>
      <c r="F42" s="1" t="str">
        <v>Doheny Asset Management LLC</v>
      </c>
      <c r="G42" s="1"/>
      <c r="H42" s="1"/>
      <c r="I42" s="1"/>
      <c r="J42" s="1"/>
      <c r="K42" s="1"/>
      <c r="L42" s="1" t="str">
        <v>Parkman Healthcare Partners LLC</v>
      </c>
      <c r="M42" s="1"/>
      <c r="N42" s="1" t="str">
        <v>Alberta Investment Management Corp.</v>
      </c>
      <c r="O42" s="1" t="str">
        <v>CI Investments, Inc.</v>
      </c>
      <c r="P42" s="1"/>
      <c r="Q42" s="1"/>
      <c r="R42" s="1"/>
      <c r="S42" s="1"/>
      <c r="T42" s="1"/>
      <c r="U42" s="1"/>
      <c r="V42" s="1"/>
      <c r="W42" s="1" t="str">
        <v>Marathon Asset Management LLP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 t="str">
        <v>State Street Global Advisors Ltd. (Canada)</v>
      </c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 t="str">
        <v>Addenda Capital, Inc.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 t="str">
        <v>Wells Fargo Clearing Services LLC</v>
      </c>
      <c r="BN42" s="1"/>
      <c r="BO42" s="1"/>
      <c r="BP42" s="1"/>
      <c r="BQ42" s="1"/>
      <c r="BR42" s="1"/>
      <c r="BS42" s="1"/>
      <c r="BT42" s="1"/>
      <c r="BU42" s="1"/>
      <c r="BV42" s="1" t="str">
        <v>Vanguard Investments Australia Ltd.</v>
      </c>
      <c r="BW42" s="1"/>
      <c r="BX42" s="1" t="str">
        <v>Sugarloaf Wealth Management LLC</v>
      </c>
      <c r="BY42" s="1" t="str">
        <v>BlackRock Financial Management, Inc.</v>
      </c>
      <c r="BZ42" s="1" t="str">
        <v>William Blair Investment Management LLC</v>
      </c>
      <c r="CA42" s="1" t="str">
        <v>Northern Trust Investments, Inc.(Investment Management)</v>
      </c>
      <c r="CB42" s="1" t="str">
        <v>Opaleye Management, Inc.</v>
      </c>
    </row>
    <row r="43" spans="1:80" x14ac:dyDescent="0.75">
      <c r="A43" s="1" t="str">
        <v>Wells Fargo Clearing Services LLC</v>
      </c>
      <c r="B43" s="1"/>
      <c r="C43" s="1"/>
      <c r="D43" s="1"/>
      <c r="E43" s="1"/>
      <c r="F43" s="1" t="str">
        <v>Goldman Sachs International</v>
      </c>
      <c r="G43" s="1"/>
      <c r="H43" s="1"/>
      <c r="I43" s="1"/>
      <c r="J43" s="1"/>
      <c r="K43" s="1"/>
      <c r="L43" s="1" t="str">
        <v>UBS Financial Services, Inc.</v>
      </c>
      <c r="M43" s="1"/>
      <c r="N43" s="1" t="str">
        <v>Morgan Stanley Smith Barney LLC (Invt Mgmt)</v>
      </c>
      <c r="O43" s="1" t="str">
        <v>BMO Asset Management, Inc.</v>
      </c>
      <c r="P43" s="1"/>
      <c r="Q43" s="1"/>
      <c r="R43" s="1"/>
      <c r="S43" s="1"/>
      <c r="T43" s="1"/>
      <c r="U43" s="1"/>
      <c r="V43" s="1"/>
      <c r="W43" s="1" t="str">
        <v>1832 Asset Management LP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 t="str">
        <v>Hillsdale Investment Management, Inc.</v>
      </c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 t="str">
        <v>Barometer Capital Management, Inc.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 t="str">
        <v>Woodbury Financial Services, Inc.</v>
      </c>
      <c r="BN43" s="1"/>
      <c r="BO43" s="1"/>
      <c r="BP43" s="1"/>
      <c r="BQ43" s="1"/>
      <c r="BR43" s="1"/>
      <c r="BS43" s="1"/>
      <c r="BT43" s="1"/>
      <c r="BU43" s="1"/>
      <c r="BV43" s="1" t="str">
        <v>Citadel Advisors LLC</v>
      </c>
      <c r="BW43" s="1"/>
      <c r="BX43" s="1" t="str">
        <v>BMO Asset Management Corp.</v>
      </c>
      <c r="BY43" s="1" t="str">
        <v>Champlain Investment Partners LLC</v>
      </c>
      <c r="BZ43" s="1" t="str">
        <v>RBC Dominion Securities, Inc. (Investment Management)</v>
      </c>
      <c r="CA43" s="1" t="str">
        <v>JPMorgan Securities LLC (Investment Management)</v>
      </c>
      <c r="CB43" s="1" t="str">
        <v>Acadian Asset Management LLC</v>
      </c>
    </row>
    <row r="44" spans="1:80" x14ac:dyDescent="0.75">
      <c r="A44" s="1" t="str">
        <v>RBC Dominion Securities, Inc.</v>
      </c>
      <c r="B44" s="1"/>
      <c r="C44" s="1"/>
      <c r="D44" s="1"/>
      <c r="E44" s="1"/>
      <c r="F44" s="1" t="str">
        <v>Total Clarity Wealth Management, Inc.</v>
      </c>
      <c r="G44" s="1"/>
      <c r="H44" s="1"/>
      <c r="I44" s="1"/>
      <c r="J44" s="1"/>
      <c r="K44" s="1"/>
      <c r="L44" s="1" t="str">
        <v>JPMorgan Investment Management, Inc.</v>
      </c>
      <c r="M44" s="1"/>
      <c r="N44" s="1" t="str">
        <v>Nikko Asset Management Co., Ltd.</v>
      </c>
      <c r="O44" s="1" t="str">
        <v>Verition Fund Management LLC</v>
      </c>
      <c r="P44" s="1"/>
      <c r="Q44" s="1"/>
      <c r="R44" s="1"/>
      <c r="S44" s="1"/>
      <c r="T44" s="1"/>
      <c r="U44" s="1"/>
      <c r="V44" s="1"/>
      <c r="W44" s="1" t="str">
        <v>RBC Dominion Securities, Inc. (Investment Management)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 t="str">
        <v>Geode Capital Management LLC</v>
      </c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 t="str">
        <v>Credit Suisse Asset Management (Schweiz) AG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 t="str">
        <v>Swaine &amp; Leidel Wealth Services LLC</v>
      </c>
      <c r="BW44" s="1"/>
      <c r="BX44" s="1" t="str">
        <v>Plante Moran Financial Advisors LLC</v>
      </c>
      <c r="BY44" s="1" t="str">
        <v>The Weil Co.</v>
      </c>
      <c r="BZ44" s="1" t="str">
        <v>Renaissance Technologies LLC</v>
      </c>
      <c r="CA44" s="1" t="str">
        <v>The California Public Employees Retirement System</v>
      </c>
      <c r="CB44" s="1" t="str">
        <v>Picton Mahoney Asset Management</v>
      </c>
    </row>
    <row r="45" spans="1:80" x14ac:dyDescent="0.75">
      <c r="A45" s="1" t="str">
        <v>GF Fund Management Co., Ltd.</v>
      </c>
      <c r="B45" s="1"/>
      <c r="C45" s="1"/>
      <c r="D45" s="1"/>
      <c r="E45" s="1"/>
      <c r="F45" s="1" t="str">
        <v>Gotham Asset Management LLC</v>
      </c>
      <c r="G45" s="1"/>
      <c r="H45" s="1"/>
      <c r="I45" s="1"/>
      <c r="J45" s="1"/>
      <c r="K45" s="1"/>
      <c r="L45" s="1" t="str">
        <v>Pura Vida Investments LLC</v>
      </c>
      <c r="M45" s="1"/>
      <c r="N45" s="1" t="str">
        <v>Private Management Group, Inc.</v>
      </c>
      <c r="O45" s="1" t="str">
        <v>BofA Securities, Inc.</v>
      </c>
      <c r="P45" s="1"/>
      <c r="Q45" s="1"/>
      <c r="R45" s="1"/>
      <c r="S45" s="1"/>
      <c r="T45" s="1"/>
      <c r="U45" s="1"/>
      <c r="V45" s="1"/>
      <c r="W45" s="1" t="str">
        <v>Northern Trust Investments, Inc.(Investment Management)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 t="str">
        <v>Gesiuris Asset Management SGIIC SA</v>
      </c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 t="str">
        <v>Jarislowsky, Fraser Ltd.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 t="str">
        <v>Wells Fargo Advisors Financial Network LLC</v>
      </c>
      <c r="BW45" s="1"/>
      <c r="BX45" s="1" t="str">
        <v>Royal Alliance Associates, Inc. (Investment Management)</v>
      </c>
      <c r="BY45" s="1" t="str">
        <v>SG Americas Securities LLC</v>
      </c>
      <c r="BZ45" s="1" t="str">
        <v>BMO Asset Management, Inc.</v>
      </c>
      <c r="CA45" s="1" t="str">
        <v>The Bank of New York Mellon Corp. (Investment Management)</v>
      </c>
      <c r="CB45" s="1" t="str">
        <v>Matthews International Capital Management LLC</v>
      </c>
    </row>
    <row r="46" spans="1:80" x14ac:dyDescent="0.75">
      <c r="A46" s="1" t="str">
        <v>Morgan Stanley Smith Barney LLC (Invt Mgmt)</v>
      </c>
      <c r="B46" s="1"/>
      <c r="C46" s="1"/>
      <c r="D46" s="1"/>
      <c r="E46" s="1"/>
      <c r="F46" s="1" t="str">
        <v>Sanders Morris Harris LLC (Investment Management)</v>
      </c>
      <c r="G46" s="1"/>
      <c r="H46" s="1"/>
      <c r="I46" s="1"/>
      <c r="J46" s="1"/>
      <c r="K46" s="1"/>
      <c r="L46" s="1" t="str">
        <v>BlackRock Asset Management Canada Ltd.</v>
      </c>
      <c r="M46" s="1"/>
      <c r="N46" s="1" t="str">
        <v>Millennium Management LLC</v>
      </c>
      <c r="O46" s="1" t="str">
        <v>Meadow Creek Investment Management LLC</v>
      </c>
      <c r="P46" s="1"/>
      <c r="Q46" s="1"/>
      <c r="R46" s="1"/>
      <c r="S46" s="1"/>
      <c r="T46" s="1"/>
      <c r="U46" s="1"/>
      <c r="V46" s="1"/>
      <c r="W46" s="1" t="str">
        <v>Next Century Growth Investors LLC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 t="str">
        <v>BlackRock Investment Management (UK) Ltd.</v>
      </c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 t="str">
        <v>The Vanguard Group, Inc.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 t="str">
        <v>Royce &amp; Associates LP</v>
      </c>
      <c r="BW46" s="1"/>
      <c r="BX46" s="1" t="str">
        <v>SSN Advisory, Inc.</v>
      </c>
      <c r="BY46" s="1" t="str">
        <v>Raymond James Financial Services Advisors, Inc.</v>
      </c>
      <c r="BZ46" s="1" t="str">
        <v>TD Asset Management, Inc.</v>
      </c>
      <c r="CA46" s="1" t="str">
        <v>PNC Bank, NA (Investment Management)</v>
      </c>
      <c r="CB46" s="1" t="str">
        <v>Raymond James &amp; Associates, Inc. (Invt Mgmt)</v>
      </c>
    </row>
    <row r="47" spans="1:80" x14ac:dyDescent="0.75">
      <c r="A47" s="1" t="str">
        <v>Blackstone Alternative Investment Advisors LLC</v>
      </c>
      <c r="B47" s="1"/>
      <c r="C47" s="1"/>
      <c r="D47" s="1"/>
      <c r="E47" s="1"/>
      <c r="F47" s="1" t="str">
        <v>Jane Street Capital LLC</v>
      </c>
      <c r="G47" s="1"/>
      <c r="H47" s="1"/>
      <c r="I47" s="1"/>
      <c r="J47" s="1"/>
      <c r="K47" s="1"/>
      <c r="L47" s="1" t="str">
        <v>Geode Capital Management LLC</v>
      </c>
      <c r="M47" s="1"/>
      <c r="N47" s="1" t="str">
        <v>Twin Tree Management LP</v>
      </c>
      <c r="O47" s="1" t="str">
        <v>Elkfork Partners LLC</v>
      </c>
      <c r="P47" s="1"/>
      <c r="Q47" s="1"/>
      <c r="R47" s="1"/>
      <c r="S47" s="1"/>
      <c r="T47" s="1"/>
      <c r="U47" s="1"/>
      <c r="V47" s="1"/>
      <c r="W47" s="1" t="str">
        <v>APCM Wealth Management for Individuals LLC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 t="str">
        <v>MD Financial Management, Inc.</v>
      </c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 t="str">
        <v>Vanguard Investments Australia Ltd.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 t="str">
        <v>Geode Capital Management LLC</v>
      </c>
      <c r="BW47" s="1"/>
      <c r="BX47" s="1" t="str">
        <v>Steward Partners Investment Advisory LLC</v>
      </c>
      <c r="BY47" s="1" t="str">
        <v>Citigroup Global Markets, Inc. (Investment Management)</v>
      </c>
      <c r="BZ47" s="1" t="str">
        <v>Connor, Clark &amp; Lunn Investment Management Ltd.</v>
      </c>
      <c r="CA47" s="1" t="str">
        <v>1832 Asset Management LP</v>
      </c>
      <c r="CB47" s="1" t="str">
        <v>Santander Asset Management SA SGIIC</v>
      </c>
    </row>
    <row r="48" spans="1:80" x14ac:dyDescent="0.75">
      <c r="A48" s="1" t="str">
        <v>Harbor Investment Advisory LLC</v>
      </c>
      <c r="B48" s="1"/>
      <c r="C48" s="1"/>
      <c r="D48" s="1"/>
      <c r="E48" s="1"/>
      <c r="F48" s="1" t="str">
        <v>Horizons ETFs Management (Canada), Inc.</v>
      </c>
      <c r="G48" s="1"/>
      <c r="H48" s="1"/>
      <c r="I48" s="1"/>
      <c r="J48" s="1"/>
      <c r="K48" s="1"/>
      <c r="L48" s="1" t="str">
        <v>Rockefeller &amp; Co. LLC</v>
      </c>
      <c r="M48" s="1"/>
      <c r="N48" s="1" t="str">
        <v>Arrowstreet Capital LP</v>
      </c>
      <c r="O48" s="1" t="str">
        <v>BMO Private Investment Counsel, Inc.</v>
      </c>
      <c r="P48" s="1"/>
      <c r="Q48" s="1"/>
      <c r="R48" s="1"/>
      <c r="S48" s="1"/>
      <c r="T48" s="1"/>
      <c r="U48" s="1"/>
      <c r="V48" s="1"/>
      <c r="W48" s="1" t="str">
        <v>American Century Investment Management, Inc.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 t="str">
        <v>Guardians of New Zealand Superannuation</v>
      </c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 t="str">
        <v>Neuberger Berman Investment Advisers LLC</v>
      </c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 t="str">
        <v>TD Asset Management, Inc.</v>
      </c>
      <c r="BW48" s="1"/>
      <c r="BX48" s="1" t="str">
        <v>Bartlett &amp; Co. Wealth Management LLC</v>
      </c>
      <c r="BY48" s="1" t="str">
        <v>Vanguard Global Advisers LLC</v>
      </c>
      <c r="BZ48" s="1" t="str">
        <v>Credit Suisse Asset Management (Schweiz) AG</v>
      </c>
      <c r="CA48" s="1" t="str">
        <v>RBC Dominion Securities, Inc. (Investment Management)</v>
      </c>
      <c r="CB48" s="1" t="str">
        <v>The California Public Employees Retirement System</v>
      </c>
    </row>
    <row r="49" spans="1:80" x14ac:dyDescent="0.75">
      <c r="A49" s="1" t="str">
        <v>Mirae Asset Global Investments Co., Ltd.</v>
      </c>
      <c r="B49" s="1"/>
      <c r="C49" s="1"/>
      <c r="D49" s="1"/>
      <c r="E49" s="1"/>
      <c r="F49" s="1" t="str">
        <v>Firestone Capital Management, Inc.</v>
      </c>
      <c r="G49" s="1"/>
      <c r="H49" s="1"/>
      <c r="I49" s="1"/>
      <c r="J49" s="1"/>
      <c r="K49" s="1"/>
      <c r="L49" s="1" t="str">
        <v>TIAA-CREF Investment Management LLC</v>
      </c>
      <c r="M49" s="1"/>
      <c r="N49" s="1" t="str">
        <v>Capital Research &amp; Management Co. (World Investors)</v>
      </c>
      <c r="O49" s="1" t="str">
        <v>Glen Harbor Capital Management LLC</v>
      </c>
      <c r="P49" s="1"/>
      <c r="Q49" s="1"/>
      <c r="R49" s="1"/>
      <c r="S49" s="1"/>
      <c r="T49" s="1"/>
      <c r="U49" s="1"/>
      <c r="V49" s="1"/>
      <c r="W49" s="1" t="str">
        <v>Two Sigma Advisers LP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 t="str">
        <v>KLP Kapitalforvaltning AS</v>
      </c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 t="str">
        <v>UBS Asset Management (UK) Ltd.</v>
      </c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 t="str">
        <v>Sectoral Asset Management, Inc.</v>
      </c>
      <c r="BW49" s="1"/>
      <c r="BX49" s="1" t="str">
        <v>Peoples Advisors LLC</v>
      </c>
      <c r="BY49" s="1" t="str">
        <v>Goldman Sachs Asset Management LP</v>
      </c>
      <c r="BZ49" s="1" t="str">
        <v>Russell Investments Ltd.</v>
      </c>
      <c r="CA49" s="1" t="str">
        <v>New Jersey Division of Investment</v>
      </c>
      <c r="CB49" s="1" t="str">
        <v>BofA Securities, Inc.</v>
      </c>
    </row>
    <row r="50" spans="1:80" x14ac:dyDescent="0.75">
      <c r="A50" s="1" t="str">
        <v>RBC Capital Markets LLC (Investment Management)</v>
      </c>
      <c r="B50" s="1"/>
      <c r="C50" s="1"/>
      <c r="D50" s="1"/>
      <c r="E50" s="1"/>
      <c r="F50" s="1" t="str">
        <v>BlackRock Fund Advisors</v>
      </c>
      <c r="G50" s="1"/>
      <c r="H50" s="1"/>
      <c r="I50" s="1"/>
      <c r="J50" s="1"/>
      <c r="K50" s="1"/>
      <c r="L50" s="1" t="str">
        <v>Tekla Capital Management LLC</v>
      </c>
      <c r="M50" s="1"/>
      <c r="N50" s="1" t="str">
        <v>Legal &amp; General Investment Management Ltd.</v>
      </c>
      <c r="O50" s="1" t="str">
        <v>KLP Kapitalforvaltning AS</v>
      </c>
      <c r="P50" s="1"/>
      <c r="Q50" s="1"/>
      <c r="R50" s="1"/>
      <c r="S50" s="1"/>
      <c r="T50" s="1"/>
      <c r="U50" s="1"/>
      <c r="V50" s="1"/>
      <c r="W50" s="1" t="str">
        <v>GVC Gaesco Gestion SGIIC SA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 t="str">
        <v>Handelsbanken Fonder AB</v>
      </c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 t="str">
        <v>Dimensional Fund Advisors Ltd.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 t="str">
        <v>Guardians of New Zealand Superannuation</v>
      </c>
      <c r="BW50" s="1"/>
      <c r="BX50" s="1" t="str">
        <v>QCI Asset Management, Inc.</v>
      </c>
      <c r="BY50" s="1" t="str">
        <v>JPMorgan Chase Bank, NA (Investment Management)</v>
      </c>
      <c r="BZ50" s="1" t="str">
        <v>Macquarie Investment Management Ltd.</v>
      </c>
      <c r="CA50" s="1" t="str">
        <v>Trexquant Investment LP</v>
      </c>
      <c r="CB50" s="1" t="str">
        <v>Goldman Sachs &amp; Co. LLC (Private Banking)</v>
      </c>
    </row>
    <row r="51" spans="1:80" x14ac:dyDescent="0.75">
      <c r="A51" s="1" t="str">
        <v>UBS Financial Services, Inc.</v>
      </c>
      <c r="B51" s="1"/>
      <c r="C51" s="1"/>
      <c r="D51" s="1"/>
      <c r="E51" s="1"/>
      <c r="F51" s="1" t="str">
        <v>Esfera Capital Gestion SGIIC SA</v>
      </c>
      <c r="G51" s="1"/>
      <c r="H51" s="1"/>
      <c r="I51" s="1"/>
      <c r="J51" s="1"/>
      <c r="K51" s="1"/>
      <c r="L51" s="1" t="str">
        <v>Wells Fargo Advisors Financial Network LLC</v>
      </c>
      <c r="M51" s="1"/>
      <c r="N51" s="1" t="str">
        <v>Two Sigma Advisers LP</v>
      </c>
      <c r="O51" s="1" t="str">
        <v>RBC Dominion Securities, Inc. (Investment Management)</v>
      </c>
      <c r="P51" s="1"/>
      <c r="Q51" s="1"/>
      <c r="R51" s="1"/>
      <c r="S51" s="1"/>
      <c r="T51" s="1"/>
      <c r="U51" s="1"/>
      <c r="V51" s="1"/>
      <c r="W51" s="1" t="str">
        <v>Foyston, Gordon &amp; Payne, Inc.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 t="str">
        <v>Northern Trust Investments, Inc.(Investment Management)</v>
      </c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 t="str">
        <v>State Street Global Advisors Ltd. (Canada)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 t="str">
        <v>Willingdon Wealth Management LLC</v>
      </c>
      <c r="BW51" s="1"/>
      <c r="BX51" s="1" t="str">
        <v>Riggs Asset Management Co., Inc.</v>
      </c>
      <c r="BY51" s="1" t="str">
        <v>DWS Investments (UK) Ltd.</v>
      </c>
      <c r="BZ51" s="1" t="str">
        <v>Ahrens Investment Partners LLC</v>
      </c>
      <c r="CA51" s="1" t="str">
        <v>Marshall Wace North America LP</v>
      </c>
      <c r="CB51" s="1" t="str">
        <v>Bank of America, NA (Private Banking)</v>
      </c>
    </row>
    <row r="52" spans="1:80" x14ac:dyDescent="0.75">
      <c r="A52" s="1" t="str">
        <v>Coastal Capital Group, Inc.</v>
      </c>
      <c r="B52" s="1"/>
      <c r="C52" s="1"/>
      <c r="D52" s="1"/>
      <c r="E52" s="1"/>
      <c r="F52" s="1" t="str">
        <v>Wells Fargo Clearing Services LLC</v>
      </c>
      <c r="G52" s="1"/>
      <c r="H52" s="1"/>
      <c r="I52" s="1"/>
      <c r="J52" s="1"/>
      <c r="K52" s="1"/>
      <c r="L52" s="1" t="str">
        <v>Kazazian Asset Management LLC</v>
      </c>
      <c r="M52" s="1"/>
      <c r="N52" s="1" t="str">
        <v>Susquehanna Financial Group LLLP</v>
      </c>
      <c r="O52" s="1" t="str">
        <v>Neuburgh Advisers LLC</v>
      </c>
      <c r="P52" s="1"/>
      <c r="Q52" s="1"/>
      <c r="R52" s="1"/>
      <c r="S52" s="1"/>
      <c r="T52" s="1"/>
      <c r="U52" s="1"/>
      <c r="V52" s="1"/>
      <c r="W52" s="1" t="str">
        <v>HRT Financial LLC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 t="str">
        <v>BlackRock Advisors (UK) Ltd.</v>
      </c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 t="str">
        <v>1832 Asset Management LP</v>
      </c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 t="str">
        <v>BMO Asset Management, Inc.</v>
      </c>
      <c r="BW52" s="1"/>
      <c r="BX52" s="1" t="str">
        <v>AdvisorNet Financial, Inc.</v>
      </c>
      <c r="BY52" s="1" t="str">
        <v>BNP Paribas Arbitrage SNC</v>
      </c>
      <c r="BZ52" s="1" t="str">
        <v>CIBC Asset Management, Inc.</v>
      </c>
      <c r="CA52" s="1" t="str">
        <v>PDT Partners LLC</v>
      </c>
      <c r="CB52" s="1" t="str">
        <v>ALPS Advisors, Inc.</v>
      </c>
    </row>
    <row r="53" spans="1:80" x14ac:dyDescent="0.75">
      <c r="A53" s="1" t="str">
        <v>Flagship Harbor Advisors LLC</v>
      </c>
      <c r="B53" s="1"/>
      <c r="C53" s="1"/>
      <c r="D53" s="1"/>
      <c r="E53" s="1"/>
      <c r="F53" s="1" t="str">
        <v>Tower Research Capital LLC</v>
      </c>
      <c r="G53" s="1"/>
      <c r="H53" s="1"/>
      <c r="I53" s="1"/>
      <c r="J53" s="1"/>
      <c r="K53" s="1"/>
      <c r="L53" s="1" t="str">
        <v>Numeric Investors LLC</v>
      </c>
      <c r="M53" s="1"/>
      <c r="N53" s="1" t="str">
        <v>State of Wisconsin Investment Board</v>
      </c>
      <c r="O53" s="1" t="str">
        <v>Morgan Stanley Smith Barney LLC (Invt Mgmt)</v>
      </c>
      <c r="P53" s="1"/>
      <c r="Q53" s="1"/>
      <c r="R53" s="1"/>
      <c r="S53" s="1"/>
      <c r="T53" s="1"/>
      <c r="U53" s="1"/>
      <c r="V53" s="1"/>
      <c r="W53" s="1" t="str">
        <v>Commonwealth Equity Services, Inc.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 t="str">
        <v>Russell Investments Canada Ltd.</v>
      </c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 t="str">
        <v>Mandarine Gestion SA</v>
      </c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 t="str">
        <v>BlackRock Investment Management (UK) Ltd.</v>
      </c>
      <c r="BW53" s="1"/>
      <c r="BX53" s="1"/>
      <c r="BY53" s="1" t="str">
        <v>Sectoral Asset Management, Inc.</v>
      </c>
      <c r="BZ53" s="1" t="str">
        <v>ExodusPoint Capital Management LP</v>
      </c>
      <c r="CA53" s="1" t="str">
        <v>Squarepoint OPS LLC</v>
      </c>
      <c r="CB53" s="1" t="str">
        <v>Bogle Investment Management LP</v>
      </c>
    </row>
    <row r="54" spans="1:80" x14ac:dyDescent="0.75">
      <c r="A54" s="1" t="str">
        <v>NEXT Financial Group, Inc.</v>
      </c>
      <c r="B54" s="1"/>
      <c r="C54" s="1"/>
      <c r="D54" s="1"/>
      <c r="E54" s="1"/>
      <c r="F54" s="1" t="str">
        <v>RBC Dominion Securities, Inc. (Investment Management)</v>
      </c>
      <c r="G54" s="1"/>
      <c r="H54" s="1"/>
      <c r="I54" s="1"/>
      <c r="J54" s="1"/>
      <c r="K54" s="1"/>
      <c r="L54" s="1" t="str">
        <v>Suvretta Capital Management LLC</v>
      </c>
      <c r="M54" s="1"/>
      <c r="N54" s="1" t="str">
        <v>DWS Investments (UK) Ltd.</v>
      </c>
      <c r="O54" s="1" t="str">
        <v>FORA Capital LLC</v>
      </c>
      <c r="P54" s="1"/>
      <c r="Q54" s="1"/>
      <c r="R54" s="1"/>
      <c r="S54" s="1"/>
      <c r="T54" s="1"/>
      <c r="U54" s="1"/>
      <c r="V54" s="1"/>
      <c r="W54" s="1" t="str">
        <v>Tower Research Capital LLC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 t="str">
        <v>Zurcher Kantonalbank (Investment Management)</v>
      </c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 t="str">
        <v>Palos Management, Inc.</v>
      </c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 t="str">
        <v>BlackRock Fund Advisors</v>
      </c>
      <c r="BW54" s="1"/>
      <c r="BX54" s="1"/>
      <c r="BY54" s="1" t="str">
        <v>State Street Global Advisors Ltd.</v>
      </c>
      <c r="BZ54" s="1" t="str">
        <v>Mandarine Gestion SA</v>
      </c>
      <c r="CA54" s="1" t="str">
        <v>Geode Capital Management LLC</v>
      </c>
      <c r="CB54" s="1" t="str">
        <v>Taylor Wealth Management Partners LLC</v>
      </c>
    </row>
    <row r="55" spans="1:80" x14ac:dyDescent="0.75">
      <c r="A55" s="1" t="str">
        <v>Securities America Advisors, Inc.</v>
      </c>
      <c r="B55" s="1"/>
      <c r="C55" s="1"/>
      <c r="D55" s="1"/>
      <c r="E55" s="1"/>
      <c r="F55" s="1" t="str">
        <v>BMO Asset Management, Inc.</v>
      </c>
      <c r="G55" s="1"/>
      <c r="H55" s="1"/>
      <c r="I55" s="1"/>
      <c r="J55" s="1"/>
      <c r="K55" s="1"/>
      <c r="L55" s="1" t="str">
        <v>Arctic Fund Management AS (Sweden)</v>
      </c>
      <c r="M55" s="1"/>
      <c r="N55" s="1" t="str">
        <v>Academy Capital Management, Inc.</v>
      </c>
      <c r="O55" s="1" t="str">
        <v>ClearBridge Investments LLC</v>
      </c>
      <c r="P55" s="1"/>
      <c r="Q55" s="1"/>
      <c r="R55" s="1"/>
      <c r="S55" s="1"/>
      <c r="T55" s="1"/>
      <c r="U55" s="1"/>
      <c r="V55" s="1"/>
      <c r="W55" s="1" t="str">
        <v>Tennessee Consolidated Retirement System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 t="str">
        <v>Legal &amp; General Investment Management Ltd.</v>
      </c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 t="str">
        <v>Geode Capital Management LLC</v>
      </c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 t="str">
        <v>Tower Research Capital LLC</v>
      </c>
      <c r="BW55" s="1"/>
      <c r="BX55" s="1"/>
      <c r="BY55" s="1" t="str">
        <v>Brighton Jones LLC</v>
      </c>
      <c r="BZ55" s="1" t="str">
        <v>Tennessee Consolidated Retirement System</v>
      </c>
      <c r="CA55" s="1" t="str">
        <v>SSgA Funds Management, Inc.</v>
      </c>
      <c r="CB55" s="1" t="str">
        <v>FIL Investment Advisors (UK) Ltd.</v>
      </c>
    </row>
    <row r="56" spans="1:80" x14ac:dyDescent="0.75">
      <c r="A56" s="1" t="str">
        <v>Simon Quick Advisors LLC</v>
      </c>
      <c r="B56" s="1"/>
      <c r="C56" s="1"/>
      <c r="D56" s="1"/>
      <c r="E56" s="1"/>
      <c r="F56" s="1" t="str">
        <v>City National Rochdale LLC</v>
      </c>
      <c r="G56" s="1"/>
      <c r="H56" s="1"/>
      <c r="I56" s="1"/>
      <c r="J56" s="1"/>
      <c r="K56" s="1"/>
      <c r="L56" s="1" t="str">
        <v>Two Sigma Advisers LP</v>
      </c>
      <c r="M56" s="1"/>
      <c r="N56" s="1" t="str">
        <v>JPMorgan Investment Management, Inc.</v>
      </c>
      <c r="O56" s="1" t="str">
        <v>UBS Securities LLC</v>
      </c>
      <c r="P56" s="1"/>
      <c r="Q56" s="1"/>
      <c r="R56" s="1"/>
      <c r="S56" s="1"/>
      <c r="T56" s="1"/>
      <c r="U56" s="1"/>
      <c r="V56" s="1"/>
      <c r="W56" s="1" t="str">
        <v>Merrill Lynch, Pierce, Fenner &amp; Smith, Inc. (Invt Mgmt)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 t="str">
        <v>Empire Life Investments, Inc.</v>
      </c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 t="str">
        <v>Pzena Investment Management LLC</v>
      </c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 t="str">
        <v>Zurcher Kantonalbank (Investment Management)</v>
      </c>
      <c r="BW56" s="1"/>
      <c r="BX56" s="1"/>
      <c r="BY56" s="1" t="str">
        <v>Cetera Advisor Networks LLC</v>
      </c>
      <c r="BZ56" s="1" t="str">
        <v>Merrill Lynch, Pierce, Fenner &amp; Smith, Inc. (Invt Mgmt)</v>
      </c>
      <c r="CA56" s="1" t="str">
        <v>Elmwood Wealth Management, Inc.</v>
      </c>
      <c r="CB56" s="1" t="str">
        <v>Soleus Capital Management LP (Investment Management)</v>
      </c>
    </row>
    <row r="57" spans="1:80" x14ac:dyDescent="0.75">
      <c r="A57" s="1" t="str">
        <v>BNP Paribas Arbitrage SNC</v>
      </c>
      <c r="B57" s="1"/>
      <c r="C57" s="1"/>
      <c r="D57" s="1"/>
      <c r="E57" s="1"/>
      <c r="F57" s="1" t="str">
        <v>Lindbrook Capital LLC</v>
      </c>
      <c r="G57" s="1"/>
      <c r="H57" s="1"/>
      <c r="I57" s="1"/>
      <c r="J57" s="1"/>
      <c r="K57" s="1"/>
      <c r="L57" s="1" t="str">
        <v>Credit Suisse Securities (USA) LLC (Broker)</v>
      </c>
      <c r="M57" s="1"/>
      <c r="N57" s="1" t="str">
        <v>Citigroup Global Markets, Inc. (Investment Management)</v>
      </c>
      <c r="O57" s="1" t="str">
        <v>Renta 4 Gestora SGIIC SA</v>
      </c>
      <c r="P57" s="1"/>
      <c r="Q57" s="1"/>
      <c r="R57" s="1"/>
      <c r="S57" s="1"/>
      <c r="T57" s="1"/>
      <c r="U57" s="1"/>
      <c r="V57" s="1"/>
      <c r="W57" s="1" t="str">
        <v>BofA Securities, Inc.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 t="str">
        <v>State Street Global Advisors Ltd.</v>
      </c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 t="str">
        <v>MD Financial Management, Inc.</v>
      </c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 t="str">
        <v>Global Retirement Partners LLC</v>
      </c>
      <c r="BW57" s="1"/>
      <c r="BX57" s="1"/>
      <c r="BY57" s="1" t="str">
        <v>Integrated Wealth Concepts LLC</v>
      </c>
      <c r="BZ57" s="1" t="str">
        <v>SSgA Funds Management, Inc.</v>
      </c>
      <c r="CA57" s="1" t="str">
        <v>Cubist Systematic Strategies LLC</v>
      </c>
      <c r="CB57" s="1" t="str">
        <v>Platinum Investment Management Ltd.</v>
      </c>
    </row>
    <row r="58" spans="1:80" x14ac:dyDescent="0.75">
      <c r="A58" s="1"/>
      <c r="B58" s="1"/>
      <c r="C58" s="1"/>
      <c r="D58" s="1"/>
      <c r="E58" s="1"/>
      <c r="F58" s="1" t="str">
        <v>PNC Bank, NA (Investment Management)</v>
      </c>
      <c r="G58" s="1"/>
      <c r="H58" s="1"/>
      <c r="I58" s="1"/>
      <c r="J58" s="1"/>
      <c r="K58" s="1"/>
      <c r="L58" s="1" t="str">
        <v>Creative Planning, Inc.</v>
      </c>
      <c r="M58" s="1"/>
      <c r="N58" s="1" t="str">
        <v>Legal &amp; General Investment Management America, Inc.</v>
      </c>
      <c r="O58" s="1" t="str">
        <v>Lindbrook Capital LLC</v>
      </c>
      <c r="P58" s="1"/>
      <c r="Q58" s="1"/>
      <c r="R58" s="1"/>
      <c r="S58" s="1"/>
      <c r="T58" s="1"/>
      <c r="U58" s="1"/>
      <c r="V58" s="1"/>
      <c r="W58" s="1" t="str">
        <v>AlphaMark Advisors LLC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 t="str">
        <v>American Century Investment Management, Inc.</v>
      </c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 t="str">
        <v>Arrow Capital Management, Inc.</v>
      </c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 t="str">
        <v>Merrill Lynch, Pierce, Fenner &amp; Smith, Inc. (Invt Mgmt)</v>
      </c>
      <c r="BW58" s="1"/>
      <c r="BX58" s="1"/>
      <c r="BY58" s="1" t="str">
        <v>RBC Dominion Securities, Inc.</v>
      </c>
      <c r="BZ58" s="1" t="str">
        <v>Two Sigma Investments LP</v>
      </c>
      <c r="CA58" s="1" t="str">
        <v>Engineers Gate Manager LP</v>
      </c>
      <c r="CB58" s="1" t="str">
        <v>IA Clarington Investments, Inc.</v>
      </c>
    </row>
    <row r="59" spans="1:80" x14ac:dyDescent="0.75">
      <c r="A59" s="1"/>
      <c r="B59" s="1"/>
      <c r="C59" s="1"/>
      <c r="D59" s="1"/>
      <c r="E59" s="1"/>
      <c r="F59" s="1" t="str">
        <v>Group One Trading LP</v>
      </c>
      <c r="G59" s="1"/>
      <c r="H59" s="1"/>
      <c r="I59" s="1"/>
      <c r="J59" s="1"/>
      <c r="K59" s="1"/>
      <c r="L59" s="1" t="str">
        <v>Erste Asset Management GmbH</v>
      </c>
      <c r="M59" s="1"/>
      <c r="N59" s="1" t="str">
        <v>Citadel Advisors LLC</v>
      </c>
      <c r="O59" s="1" t="str">
        <v>Gables Capital Management, Inc.</v>
      </c>
      <c r="P59" s="1"/>
      <c r="Q59" s="1"/>
      <c r="R59" s="1"/>
      <c r="S59" s="1"/>
      <c r="T59" s="1"/>
      <c r="U59" s="1"/>
      <c r="V59" s="1"/>
      <c r="W59" s="1" t="str">
        <v>RBC Private Counsel (USA), Inc.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 t="str">
        <v>Triasima Portfolio Management, Inc.</v>
      </c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 t="str">
        <v>KLP Kapitalforvaltning AS</v>
      </c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 t="str">
        <v>Morgan Stanley &amp; Co. International Plc</v>
      </c>
      <c r="BW59" s="1"/>
      <c r="BX59" s="1"/>
      <c r="BY59" s="1" t="str">
        <v>Virtu Financial BD LLC</v>
      </c>
      <c r="BZ59" s="1" t="str">
        <v>WCM Investment Management LLC</v>
      </c>
      <c r="CA59" s="1" t="str">
        <v>Credit Suisse Asset Management (Schweiz) AG</v>
      </c>
      <c r="CB59" s="1" t="str">
        <v>North Growth Management Ltd.</v>
      </c>
    </row>
    <row r="60" spans="1:80" x14ac:dyDescent="0.75">
      <c r="A60" s="1"/>
      <c r="B60" s="1"/>
      <c r="C60" s="1"/>
      <c r="D60" s="1"/>
      <c r="E60" s="1"/>
      <c r="F60" s="1" t="str">
        <v>JPMorgan Securities LLC (Investment Management)</v>
      </c>
      <c r="G60" s="1"/>
      <c r="H60" s="1"/>
      <c r="I60" s="1"/>
      <c r="J60" s="1"/>
      <c r="K60" s="1"/>
      <c r="L60" s="1" t="str">
        <v>LMR Partners LLP</v>
      </c>
      <c r="M60" s="1"/>
      <c r="N60" s="1" t="str">
        <v>Lakewood Capital Management LP</v>
      </c>
      <c r="O60" s="1" t="str">
        <v>TrustCore Financial Services LLC</v>
      </c>
      <c r="P60" s="1"/>
      <c r="Q60" s="1"/>
      <c r="R60" s="1"/>
      <c r="S60" s="1"/>
      <c r="T60" s="1"/>
      <c r="U60" s="1"/>
      <c r="V60" s="1"/>
      <c r="W60" s="1" t="str">
        <v>Pacifica Partners, Inc.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 t="str">
        <v>ATB Investment Management, Inc.</v>
      </c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 t="str">
        <v>Zurcher Kantonalbank (Investment Management)</v>
      </c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 t="str">
        <v>GLC Asset Management Group Ltd.</v>
      </c>
      <c r="BW60" s="1"/>
      <c r="BX60" s="1"/>
      <c r="BY60" s="1" t="str">
        <v>Oppenheimer &amp; Co., Inc. (Wealth Management)</v>
      </c>
      <c r="BZ60" s="1" t="str">
        <v>KLP Kapitalforvaltning AS</v>
      </c>
      <c r="CA60" s="1" t="str">
        <v>Dynamic Technology Lab Pte Ltd.</v>
      </c>
      <c r="CB60" s="1" t="str">
        <v>Marathon Capital Management LLC</v>
      </c>
    </row>
    <row r="61" spans="1:80" x14ac:dyDescent="0.75">
      <c r="A61" s="1"/>
      <c r="B61" s="1"/>
      <c r="C61" s="1"/>
      <c r="D61" s="1"/>
      <c r="E61" s="1"/>
      <c r="F61" s="1" t="str">
        <v>RBC Capital Markets LLC (Investment Management)</v>
      </c>
      <c r="G61" s="1"/>
      <c r="H61" s="1"/>
      <c r="I61" s="1"/>
      <c r="J61" s="1"/>
      <c r="K61" s="1"/>
      <c r="L61" s="1" t="str">
        <v>Barclays Capital, Inc.</v>
      </c>
      <c r="M61" s="1"/>
      <c r="N61" s="1" t="str">
        <v>Canada Pension Plan Investment Board</v>
      </c>
      <c r="O61" s="1" t="str">
        <v>CA Indosuez (Switzerland) SA</v>
      </c>
      <c r="P61" s="1"/>
      <c r="Q61" s="1"/>
      <c r="R61" s="1"/>
      <c r="S61" s="1"/>
      <c r="T61" s="1"/>
      <c r="U61" s="1"/>
      <c r="V61" s="1"/>
      <c r="W61" s="1" t="str">
        <v>AGF Investments, Inc.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 t="str">
        <v>Asset Management One Co., Ltd.</v>
      </c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 t="str">
        <v>Russell Investments Canada Ltd.</v>
      </c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 t="str">
        <v>Shell Asset Management Company BV</v>
      </c>
      <c r="BW61" s="1"/>
      <c r="BX61" s="1"/>
      <c r="BY61" s="1" t="str">
        <v>TCI Wealth Advisors, Inc.</v>
      </c>
      <c r="BZ61" s="1" t="str">
        <v>Janus Capital Management LLC</v>
      </c>
      <c r="CA61" s="1" t="str">
        <v>Soleus Capital Management LP (Investment Management)</v>
      </c>
      <c r="CB61" s="1" t="str">
        <v>TIAA-CREF Investment Management LLC</v>
      </c>
    </row>
    <row r="62" spans="1:80" x14ac:dyDescent="0.75">
      <c r="A62" s="1"/>
      <c r="B62" s="1"/>
      <c r="C62" s="1"/>
      <c r="D62" s="1"/>
      <c r="E62" s="1"/>
      <c r="F62" s="1" t="str">
        <v>Wells Fargo Advisors Financial Network LLC</v>
      </c>
      <c r="G62" s="1"/>
      <c r="H62" s="1"/>
      <c r="I62" s="1"/>
      <c r="J62" s="1"/>
      <c r="K62" s="1"/>
      <c r="L62" s="1" t="str">
        <v>Stifel Nicolaus &amp; Co., Inc. (Investment Management)</v>
      </c>
      <c r="M62" s="1"/>
      <c r="N62" s="1" t="str">
        <v>GAMCO Asset Management, Inc.</v>
      </c>
      <c r="O62" s="1" t="str">
        <v>UBS Financial Services, Inc.</v>
      </c>
      <c r="P62" s="1"/>
      <c r="Q62" s="1"/>
      <c r="R62" s="1"/>
      <c r="S62" s="1"/>
      <c r="T62" s="1"/>
      <c r="U62" s="1"/>
      <c r="V62" s="1"/>
      <c r="W62" s="1" t="str">
        <v>Bessemer Investment Management LLC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 t="str">
        <v>AllianceBernstein LP</v>
      </c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 t="str">
        <v>Guardians of New Zealand Superannuation</v>
      </c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 t="str">
        <v>Legal &amp; General Investment Management Ltd.</v>
      </c>
      <c r="BW62" s="1"/>
      <c r="BX62" s="1"/>
      <c r="BY62" s="1" t="str">
        <v>Legal &amp; General Investment Management America, Inc.</v>
      </c>
      <c r="BZ62" s="1" t="str">
        <v>BlackRock Fund Advisors</v>
      </c>
      <c r="CA62" s="1" t="str">
        <v>Schonfeld Strategic Advisors LLC</v>
      </c>
      <c r="CB62" s="1" t="str">
        <v>Raymond James Financial Services Advisors, Inc.</v>
      </c>
    </row>
    <row r="63" spans="1:80" x14ac:dyDescent="0.75">
      <c r="A63" s="1"/>
      <c r="B63" s="1"/>
      <c r="C63" s="1"/>
      <c r="D63" s="1"/>
      <c r="E63" s="1"/>
      <c r="F63" s="1" t="str">
        <v>SRS Capital Advisors, Inc.</v>
      </c>
      <c r="G63" s="1"/>
      <c r="H63" s="1"/>
      <c r="I63" s="1"/>
      <c r="J63" s="1"/>
      <c r="K63" s="1"/>
      <c r="L63" s="1" t="str">
        <v>Verition Fund Management LLC</v>
      </c>
      <c r="M63" s="1"/>
      <c r="N63" s="1" t="str">
        <v>Glendon Capital Management LP</v>
      </c>
      <c r="O63" s="1" t="str">
        <v>TD Securities, Inc.</v>
      </c>
      <c r="P63" s="1"/>
      <c r="Q63" s="1"/>
      <c r="R63" s="1"/>
      <c r="S63" s="1"/>
      <c r="T63" s="1"/>
      <c r="U63" s="1"/>
      <c r="V63" s="1"/>
      <c r="W63" s="1" t="str">
        <v>UBS Financial Services, Inc.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 t="str">
        <v>Foyston, Gordon &amp; Payne, Inc.</v>
      </c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 t="str">
        <v>State Street Global Advisors Ltd.</v>
      </c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 t="str">
        <v>UBS Securities LLC</v>
      </c>
      <c r="BW63" s="1"/>
      <c r="BX63" s="1"/>
      <c r="BY63" s="1" t="str">
        <v>BMO Asset Management, Inc.</v>
      </c>
      <c r="BZ63" s="1" t="str">
        <v>Mont Blanc Capital Management AG</v>
      </c>
      <c r="CA63" s="1" t="str">
        <v>Falcon Point Capital LLC</v>
      </c>
      <c r="CB63" s="1" t="str">
        <v>Ecor1 Capital LLC</v>
      </c>
    </row>
    <row r="64" spans="1:80" x14ac:dyDescent="0.75">
      <c r="A64" s="1"/>
      <c r="B64" s="1"/>
      <c r="C64" s="1"/>
      <c r="D64" s="1"/>
      <c r="E64" s="1"/>
      <c r="F64" s="1" t="str">
        <v>DWS Investment GmbH</v>
      </c>
      <c r="G64" s="1"/>
      <c r="H64" s="1"/>
      <c r="I64" s="1"/>
      <c r="J64" s="1"/>
      <c r="K64" s="1"/>
      <c r="L64" s="1" t="str">
        <v>Fred Alger Management LLC</v>
      </c>
      <c r="M64" s="1"/>
      <c r="N64" s="1" t="str">
        <v>BMO Private Investment Counsel, Inc.</v>
      </c>
      <c r="O64" s="1"/>
      <c r="P64" s="1"/>
      <c r="Q64" s="1"/>
      <c r="R64" s="1"/>
      <c r="S64" s="1"/>
      <c r="T64" s="1"/>
      <c r="U64" s="1"/>
      <c r="V64" s="1"/>
      <c r="W64" s="1" t="str">
        <v>BMO Asset Management, Inc.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 t="str">
        <v>Graubundner Kantonalbank (Private Banking)</v>
      </c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 t="str">
        <v>Legal &amp; General Investment Management Ltd.</v>
      </c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 t="str">
        <v>Citigroup Global Markets, Inc. (Broker)</v>
      </c>
      <c r="BW64" s="1"/>
      <c r="BX64" s="1"/>
      <c r="BY64" s="1" t="str">
        <v>Amalgamated Bank (Investment Management)</v>
      </c>
      <c r="BZ64" s="1" t="str">
        <v>American Century Investment Management, Inc.</v>
      </c>
      <c r="CA64" s="1" t="str">
        <v>Acuitas Investments LLC</v>
      </c>
      <c r="CB64" s="1" t="str">
        <v>Nuveen Asset Management LLC</v>
      </c>
    </row>
    <row r="65" spans="1:80" x14ac:dyDescent="0.75">
      <c r="A65" s="1"/>
      <c r="B65" s="1"/>
      <c r="C65" s="1"/>
      <c r="D65" s="1"/>
      <c r="E65" s="1"/>
      <c r="F65" s="1" t="str">
        <v>Gilder, Gagnon, Howe &amp; Co. LLC</v>
      </c>
      <c r="G65" s="1"/>
      <c r="H65" s="1"/>
      <c r="I65" s="1"/>
      <c r="J65" s="1"/>
      <c r="K65" s="1"/>
      <c r="L65" s="1" t="str">
        <v>Gladstone Institutional Advisory LLC</v>
      </c>
      <c r="M65" s="1"/>
      <c r="N65" s="1" t="str">
        <v>BMO Asset Managers Ltd.</v>
      </c>
      <c r="O65" s="1"/>
      <c r="P65" s="1"/>
      <c r="Q65" s="1"/>
      <c r="R65" s="1"/>
      <c r="S65" s="1"/>
      <c r="T65" s="1"/>
      <c r="U65" s="1"/>
      <c r="V65" s="1"/>
      <c r="W65" s="1" t="str">
        <v>BMO Private Investment Counsel, Inc.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 t="str">
        <v>RAM Active Investments SA</v>
      </c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 t="str">
        <v>AllianceBernstein LP</v>
      </c>
      <c r="BW65" s="1"/>
      <c r="BX65" s="1"/>
      <c r="BY65" s="1" t="str">
        <v>Manulife Investment Management (US) LLC</v>
      </c>
      <c r="BZ65" s="1" t="str">
        <v>IFP Advisors, Inc.</v>
      </c>
      <c r="CA65" s="1" t="str">
        <v>BlackRock Fund Advisors</v>
      </c>
      <c r="CB65" s="1" t="str">
        <v>Vident Investment Advisory LLC</v>
      </c>
    </row>
    <row r="66" spans="1:80" x14ac:dyDescent="0.75">
      <c r="A66" s="1"/>
      <c r="B66" s="1"/>
      <c r="C66" s="1"/>
      <c r="D66" s="1"/>
      <c r="E66" s="1"/>
      <c r="F66" s="1" t="str">
        <v>Barclays Capital, Inc.</v>
      </c>
      <c r="G66" s="1"/>
      <c r="H66" s="1"/>
      <c r="I66" s="1"/>
      <c r="J66" s="1"/>
      <c r="K66" s="1"/>
      <c r="L66" s="1" t="str">
        <v>UBS AG (Investment Management)</v>
      </c>
      <c r="M66" s="1"/>
      <c r="N66" s="1" t="str">
        <v>Desjardins Global Asset Management, Inc.</v>
      </c>
      <c r="O66" s="1"/>
      <c r="P66" s="1"/>
      <c r="Q66" s="1"/>
      <c r="R66" s="1"/>
      <c r="S66" s="1"/>
      <c r="T66" s="1"/>
      <c r="U66" s="1"/>
      <c r="V66" s="1"/>
      <c r="W66" s="1" t="str">
        <v>Morgan Stanley Smith Barney LLC (Invt Mgmt)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 t="str">
        <v>Lyxor International Asset Management SAS</v>
      </c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 t="str">
        <v>RBC Private Counsel (USA), Inc.</v>
      </c>
      <c r="BW66" s="1"/>
      <c r="BX66" s="1"/>
      <c r="BY66" s="1" t="str">
        <v>Morgan Stanley Investment Management, Inc.</v>
      </c>
      <c r="BZ66" s="1" t="str">
        <v>LGT Capital Partners AG (Investment Management)</v>
      </c>
      <c r="CA66" s="1" t="str">
        <v>Acadian Asset Management LLC</v>
      </c>
      <c r="CB66" s="1" t="str">
        <v>DAFNA Capital Management LLC</v>
      </c>
    </row>
    <row r="67" spans="1:80" x14ac:dyDescent="0.75">
      <c r="A67" s="1"/>
      <c r="B67" s="1"/>
      <c r="C67" s="1"/>
      <c r="D67" s="1"/>
      <c r="E67" s="1"/>
      <c r="F67" s="1" t="str">
        <v>KMS Financial Services, Inc.</v>
      </c>
      <c r="G67" s="1"/>
      <c r="H67" s="1"/>
      <c r="I67" s="1"/>
      <c r="J67" s="1"/>
      <c r="K67" s="1"/>
      <c r="L67" s="1" t="str">
        <v>The Vanguard Group, Inc.</v>
      </c>
      <c r="M67" s="1"/>
      <c r="N67" s="1" t="str">
        <v>Terril Brothers, Inc.</v>
      </c>
      <c r="O67" s="1"/>
      <c r="P67" s="1"/>
      <c r="Q67" s="1"/>
      <c r="R67" s="1"/>
      <c r="S67" s="1"/>
      <c r="T67" s="1"/>
      <c r="U67" s="1"/>
      <c r="V67" s="1"/>
      <c r="W67" s="1" t="str">
        <v>KMS Financial Services, Inc.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 t="str">
        <v>Foyston, Gordon &amp; Payne, Inc.</v>
      </c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 t="str">
        <v>Graubundner Kantonalbank (Private Banking)</v>
      </c>
      <c r="BW67" s="1"/>
      <c r="BX67" s="1"/>
      <c r="BY67" s="1" t="str">
        <v>Two Sigma Securities LLC</v>
      </c>
      <c r="BZ67" s="1" t="str">
        <v>UBS Securities LLC</v>
      </c>
      <c r="CA67" s="1" t="str">
        <v>Morgan Stanley Smith Barney LLC (Invt Mgmt)</v>
      </c>
      <c r="CB67" s="1" t="str">
        <v>TD Asset Management, Inc.</v>
      </c>
    </row>
    <row r="68" spans="1:80" x14ac:dyDescent="0.75">
      <c r="A68" s="1"/>
      <c r="B68" s="1"/>
      <c r="C68" s="1"/>
      <c r="D68" s="1"/>
      <c r="E68" s="1"/>
      <c r="F68" s="1" t="str">
        <v>BMO Private Investment Counsel, Inc.</v>
      </c>
      <c r="G68" s="1"/>
      <c r="H68" s="1"/>
      <c r="I68" s="1"/>
      <c r="J68" s="1"/>
      <c r="K68" s="1"/>
      <c r="L68" s="1" t="str">
        <v>Sabby Capital LLC</v>
      </c>
      <c r="M68" s="1"/>
      <c r="N68" s="1" t="str">
        <v>Geode Capital Management LLC</v>
      </c>
      <c r="O68" s="1"/>
      <c r="P68" s="1"/>
      <c r="Q68" s="1"/>
      <c r="R68" s="1"/>
      <c r="S68" s="1"/>
      <c r="T68" s="1"/>
      <c r="U68" s="1"/>
      <c r="V68" s="1"/>
      <c r="W68" s="1" t="str">
        <v>TD Securities, Inc.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 t="str">
        <v>AllianceBernstein LP</v>
      </c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 t="str">
        <v>TD Securities, Inc.</v>
      </c>
      <c r="BW68" s="1"/>
      <c r="BX68" s="1"/>
      <c r="BY68" s="1" t="str">
        <v>US Bancorp Asset Management, Inc.</v>
      </c>
      <c r="BZ68" s="1" t="str">
        <v>Foyston, Gordon &amp; Payne, Inc.</v>
      </c>
      <c r="CA68" s="1" t="str">
        <v>BMO Asset Management, Inc.</v>
      </c>
      <c r="CB68" s="1" t="str">
        <v>Aigen Investment Management LP</v>
      </c>
    </row>
    <row r="69" spans="1:80" x14ac:dyDescent="0.75">
      <c r="A69" s="1"/>
      <c r="B69" s="1"/>
      <c r="C69" s="1"/>
      <c r="D69" s="1"/>
      <c r="E69" s="1"/>
      <c r="F69" s="1" t="str">
        <v>Citigroup Global Markets, Inc. (Investment Management)</v>
      </c>
      <c r="G69" s="1"/>
      <c r="H69" s="1"/>
      <c r="I69" s="1"/>
      <c r="J69" s="1"/>
      <c r="K69" s="1"/>
      <c r="L69" s="1" t="str">
        <v>Raymond James &amp; Associates, Inc. (Invt Mgmt)</v>
      </c>
      <c r="M69" s="1"/>
      <c r="N69" s="1" t="str">
        <v>FIL Investment Advisors</v>
      </c>
      <c r="O69" s="1"/>
      <c r="P69" s="1"/>
      <c r="Q69" s="1"/>
      <c r="R69" s="1"/>
      <c r="S69" s="1"/>
      <c r="T69" s="1"/>
      <c r="U69" s="1"/>
      <c r="V69" s="1"/>
      <c r="W69" s="1" t="str">
        <v>City National Rochdale LLC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 t="str">
        <v>Graubundner Kantonalbank (Private Banking)</v>
      </c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 t="str">
        <v>BMO Asset Management Corp.</v>
      </c>
      <c r="BZ69" s="1" t="str">
        <v>Pacifica Partners, Inc.</v>
      </c>
      <c r="CA69" s="1" t="str">
        <v>KLP Kapitalforvaltning AS</v>
      </c>
      <c r="CB69" s="1" t="str">
        <v>Magnus Financial Group LLC</v>
      </c>
    </row>
    <row r="70" spans="1:80" x14ac:dyDescent="0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 t="str">
        <v>Credit Suisse Asset Management (Schweiz) AG</v>
      </c>
      <c r="M70" s="1"/>
      <c r="N70" s="1" t="str">
        <v>M. D. Sass Investors Services, Inc.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 t="str">
        <v>Citadel Advisors LLC</v>
      </c>
      <c r="BZ70" s="1" t="str">
        <v>BMO Private Investment Counsel, Inc.</v>
      </c>
      <c r="CA70" s="1" t="str">
        <v>Dimensional Fund Advisors Ltd.</v>
      </c>
      <c r="CB70" s="1" t="str">
        <v>Wells Fargo Clearing Services LLC</v>
      </c>
    </row>
    <row r="71" spans="1:80" x14ac:dyDescent="0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 t="str">
        <v>C-QUADRAT Asset Management (UK) LLP</v>
      </c>
      <c r="M71" s="1"/>
      <c r="N71" s="1" t="str">
        <v>Gabelli Funds LLC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 t="str">
        <v>Vantagepoint Investment Advisers LLC</v>
      </c>
      <c r="BZ71" s="1" t="str">
        <v>TD Securities, Inc.</v>
      </c>
      <c r="CA71" s="1" t="str">
        <v>ProEquities, Inc.</v>
      </c>
      <c r="CB71" s="1" t="str">
        <v>ArrowMark Colorado Holdings LLC</v>
      </c>
    </row>
    <row r="72" spans="1:80" x14ac:dyDescent="0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 t="str">
        <v>Allianz Global Investors Taiwan Ltd.</v>
      </c>
      <c r="M72" s="1"/>
      <c r="N72" s="1" t="str">
        <v>Parametric Portfolio Associates LLC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 t="str">
        <v>Principal Global Investors LLC</v>
      </c>
      <c r="BZ72" s="1"/>
      <c r="CA72" s="1" t="str">
        <v>Tower Research Capital LLC</v>
      </c>
      <c r="CB72" s="1" t="str">
        <v>Tavistock Life Sciences Co. (Investment Management)</v>
      </c>
    </row>
    <row r="73" spans="1:80" x14ac:dyDescent="0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 t="str">
        <v>HAP Trading LLC</v>
      </c>
      <c r="M73" s="1"/>
      <c r="N73" s="1" t="str">
        <v>Invesco Capital Management LLC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 t="str">
        <v>Segall Bryant &amp; Hamill LLC</v>
      </c>
      <c r="BZ73" s="1"/>
      <c r="CA73" s="1" t="str">
        <v>IFP Advisors, Inc.</v>
      </c>
      <c r="CB73" s="1" t="str">
        <v>Evoke Wealth LLC</v>
      </c>
    </row>
    <row r="74" spans="1:80" x14ac:dyDescent="0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 t="str">
        <v>Employees Retirement System of Texas</v>
      </c>
      <c r="M74" s="1"/>
      <c r="N74" s="1" t="str">
        <v>Assenagon Asset Management SA (Germany)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 t="str">
        <v>Vident Investment Advisory LLC</v>
      </c>
      <c r="BZ74" s="1"/>
      <c r="CA74" s="1" t="str">
        <v>Arbor Point Advisors LLC</v>
      </c>
      <c r="CB74" s="1" t="str">
        <v>Arbrook Investors Ltd.</v>
      </c>
    </row>
    <row r="75" spans="1:80" x14ac:dyDescent="0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 t="str">
        <v>Boothbay Fund Management LLC</v>
      </c>
      <c r="M75" s="1"/>
      <c r="N75" s="1" t="str">
        <v>Diameter Capital Partners LP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 t="str">
        <v>Ameritas Investment Partners, Inc.</v>
      </c>
      <c r="BZ75" s="1"/>
      <c r="CA75" s="1" t="str">
        <v>Dorsey, Wright &amp; Associates LLC</v>
      </c>
      <c r="CB75" s="1" t="str">
        <v>Industrial Alliance Investment Management, Inc.</v>
      </c>
    </row>
    <row r="76" spans="1:80" x14ac:dyDescent="0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 t="str">
        <v>Squarepoint OPS LLC</v>
      </c>
      <c r="M76" s="1"/>
      <c r="N76" s="1" t="str">
        <v>Silver Rock Financial LP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 t="str">
        <v>Morgan Stanley &amp; Co. LLC</v>
      </c>
      <c r="BZ76" s="1"/>
      <c r="CA76" s="1" t="str">
        <v>UBS Securities LLC</v>
      </c>
      <c r="CB76" s="1" t="str">
        <v>University of Notre Dame (Investment Management)</v>
      </c>
    </row>
    <row r="77" spans="1:80" x14ac:dyDescent="0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 t="str">
        <v>Cubist Systematic Strategies LLC</v>
      </c>
      <c r="M77" s="1"/>
      <c r="N77" s="1" t="str">
        <v>Biglari Capital LLC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 t="str">
        <v>A.R.T. Advisors LLC</v>
      </c>
      <c r="BZ77" s="1"/>
      <c r="CA77" s="1" t="str">
        <v>Blackstone Alternative Investment Advisors LLC</v>
      </c>
      <c r="CB77" s="1" t="str">
        <v>Diametric Capital LP</v>
      </c>
    </row>
    <row r="78" spans="1:80" x14ac:dyDescent="0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 t="str">
        <v>Caption Management LLC</v>
      </c>
      <c r="M78" s="1"/>
      <c r="N78" s="1" t="str">
        <v>Goldman Sachs Asset Management LP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 t="str">
        <v>ProShare Advisors LLC</v>
      </c>
      <c r="BZ78" s="1"/>
      <c r="CA78" s="1" t="str">
        <v>RBC Dominion Securities, Inc.</v>
      </c>
      <c r="CB78" s="1" t="str">
        <v>Macquarie Investment Management Business Trust</v>
      </c>
    </row>
    <row r="79" spans="1:80" x14ac:dyDescent="0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 t="str">
        <v>Vanguard Global Advisers LLC</v>
      </c>
      <c r="M79" s="1"/>
      <c r="N79" s="1" t="str">
        <v>PDT Partners LLC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 t="str">
        <v>HighTower Advisors LLC</v>
      </c>
      <c r="BZ79" s="1"/>
      <c r="CA79" s="1" t="str">
        <v>Mirae Asset Global Investments Co., Ltd.</v>
      </c>
      <c r="CB79" s="1" t="str">
        <v>Fred Alger Management LLC</v>
      </c>
    </row>
    <row r="80" spans="1:80" x14ac:dyDescent="0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 t="str">
        <v>AXA Equitable Funds Management Group LLC</v>
      </c>
      <c r="M80" s="1"/>
      <c r="N80" s="1" t="str">
        <v>The Public Sector Pension Investment Board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 t="str">
        <v>T. Rowe Price Associates, Inc. (Investment Management)</v>
      </c>
      <c r="BZ80" s="1"/>
      <c r="CA80" s="1"/>
      <c r="CB80" s="1" t="str">
        <v>Weiss Multi-Strategy Advisers LLC</v>
      </c>
    </row>
    <row r="81" spans="1:80" x14ac:dyDescent="0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 t="str">
        <v>Perinvest (UK) Ltd.</v>
      </c>
      <c r="M81" s="1"/>
      <c r="N81" s="1" t="str">
        <v>CIBC Asset Management, Inc.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 t="str">
        <v>Morgan Stanley Smith Barney LLC (Invt Mgmt)</v>
      </c>
      <c r="BZ81" s="1"/>
      <c r="CA81" s="1"/>
      <c r="CB81" s="1" t="str">
        <v>Bellevue Asset Management AG</v>
      </c>
    </row>
    <row r="82" spans="1:80" x14ac:dyDescent="0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 t="str">
        <v>Picton Mahoney Asset Management</v>
      </c>
      <c r="M82" s="1"/>
      <c r="N82" s="1" t="str">
        <v>Northern Trust Investments, Inc.(Investment Management)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 t="str">
        <v>Moors &amp; Cabot, Inc. (Investment Management)</v>
      </c>
      <c r="BZ82" s="1"/>
      <c r="CA82" s="1"/>
      <c r="CB82" s="1" t="str">
        <v>Credit Suisse Asset Management (Schweiz) AG</v>
      </c>
    </row>
    <row r="83" spans="1:80" x14ac:dyDescent="0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 t="str">
        <v>UBS Asset Management (UK) Ltd.</v>
      </c>
      <c r="M83" s="1"/>
      <c r="N83" s="1" t="str">
        <v>Van Eck Associates Corp.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 t="str">
        <v>Nicolet Wealth Management LLC</v>
      </c>
      <c r="BZ83" s="1"/>
      <c r="CA83" s="1"/>
      <c r="CB83" s="1" t="str">
        <v>DWS Investment Management Americas, Inc.</v>
      </c>
    </row>
    <row r="84" spans="1:80" x14ac:dyDescent="0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 t="str">
        <v>Morgan Stanley Smith Barney LLC (Invt Mgmt)</v>
      </c>
      <c r="M84" s="1"/>
      <c r="N84" s="1" t="str">
        <v>Sjunde AP-fonden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 t="str">
        <v>ProFund Advisors LLC</v>
      </c>
      <c r="BZ84" s="1"/>
      <c r="CA84" s="1"/>
      <c r="CB84" s="1" t="str">
        <v>Blackstone Alternative Investment Advisors LLC</v>
      </c>
    </row>
    <row r="85" spans="1:80" x14ac:dyDescent="0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 t="str">
        <v>Two Sigma Investments LP</v>
      </c>
      <c r="M85" s="1"/>
      <c r="N85" s="1" t="str">
        <v>Walleye Capital LLC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 t="str">
        <v>Endurance Wealth Management, Inc.</v>
      </c>
      <c r="BZ85" s="1"/>
      <c r="CA85" s="1"/>
      <c r="CB85" s="1" t="str">
        <v>Managed Account Advisors LLC</v>
      </c>
    </row>
    <row r="86" spans="1:80" x14ac:dyDescent="0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 t="str">
        <v>Morgan Stanley Canada Ltd.</v>
      </c>
      <c r="M86" s="1"/>
      <c r="N86" s="1" t="str">
        <v>Grantham, Mayo, Van Otterloo &amp; Co. LLC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 t="str">
        <v>LSV Asset Management</v>
      </c>
      <c r="BZ86" s="1"/>
      <c r="CA86" s="1"/>
      <c r="CB86" s="1" t="str">
        <v>Stifel Nicolaus &amp; Co., Inc. (Investment Management)</v>
      </c>
    </row>
    <row r="87" spans="1:80" x14ac:dyDescent="0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 t="str">
        <v>Seven Eight Capital LP</v>
      </c>
      <c r="M87" s="1"/>
      <c r="N87" s="1" t="str">
        <v>Vanguard Global Advisers LLC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 t="str">
        <v>Allianz Global Investors U.S. LLC</v>
      </c>
      <c r="BZ87" s="1"/>
      <c r="CA87" s="1"/>
      <c r="CB87" s="1" t="str">
        <v>Norges Bank Investment Management</v>
      </c>
    </row>
    <row r="88" spans="1:80" x14ac:dyDescent="0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 t="str">
        <v>PMG Fonds Management AG</v>
      </c>
      <c r="M88" s="1"/>
      <c r="N88" s="1" t="str">
        <v>BC Investment Management Corp.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 t="str">
        <v>Capital Bank &amp; Trust Co. (Investment Management)</v>
      </c>
      <c r="BZ88" s="1"/>
      <c r="CA88" s="1"/>
      <c r="CB88" s="1" t="str">
        <v>Tekla Capital Management LLC</v>
      </c>
    </row>
    <row r="89" spans="1:80" x14ac:dyDescent="0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 t="str">
        <v>Virtu Financial BD LLC</v>
      </c>
      <c r="M89" s="1"/>
      <c r="N89" s="1" t="str">
        <v>UBS Financial Services, Inc.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 t="str">
        <v>BofA Securities, Inc.</v>
      </c>
      <c r="BZ89" s="1"/>
      <c r="CA89" s="1"/>
      <c r="CB89" s="1" t="str">
        <v>Capital Fund Management SA</v>
      </c>
    </row>
    <row r="90" spans="1:80" x14ac:dyDescent="0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 t="str">
        <v>Vanguard Investments Australia Ltd.</v>
      </c>
      <c r="M90" s="1"/>
      <c r="N90" s="1" t="str">
        <v>Allianz Global Investors GmbH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 t="str">
        <v>DWS Investment Management Americas, Inc.</v>
      </c>
      <c r="BZ90" s="1"/>
      <c r="CA90" s="1"/>
      <c r="CB90" s="1" t="str">
        <v>Prelude Capital Management LLC</v>
      </c>
    </row>
    <row r="91" spans="1:80" x14ac:dyDescent="0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 t="str">
        <v>CSS LLC</v>
      </c>
      <c r="M91" s="1"/>
      <c r="N91" s="1" t="str">
        <v>JPMorgan Securities LLC (Investment Management)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 t="str">
        <v>Bank of America, NA (Private Banking)</v>
      </c>
      <c r="BZ91" s="1"/>
      <c r="CA91" s="1"/>
      <c r="CB91" s="1" t="str">
        <v>Squarepoint OPS LLC</v>
      </c>
    </row>
    <row r="92" spans="1:80" x14ac:dyDescent="0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 t="str">
        <v>HighMark Wealth Management LLC</v>
      </c>
      <c r="M92" s="1"/>
      <c r="N92" s="1" t="str">
        <v>New York State Common Retirement Fund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 t="str">
        <v>Securities America Advisors, Inc.</v>
      </c>
      <c r="BZ92" s="1"/>
      <c r="CA92" s="1"/>
      <c r="CB92" s="1" t="str">
        <v>Cornerstone Investment Partners LLC</v>
      </c>
    </row>
    <row r="93" spans="1:80" x14ac:dyDescent="0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 t="str">
        <v>Leap Investments LP</v>
      </c>
      <c r="M93" s="1"/>
      <c r="N93" s="1" t="str">
        <v>RBC Dominion Securities, Inc. (Investment Management)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 t="str">
        <v>Verus Capital Partners LLC</v>
      </c>
      <c r="BZ93" s="1"/>
      <c r="CA93" s="1"/>
      <c r="CB93" s="1" t="str">
        <v>SSgA Funds Management, Inc.</v>
      </c>
    </row>
    <row r="94" spans="1:80" x14ac:dyDescent="0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 t="str">
        <v>Barclays Bank Plc (Private Banking)</v>
      </c>
      <c r="M94" s="1"/>
      <c r="N94" s="1" t="str">
        <v>BMO Asset Management Corp.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 t="str">
        <v>Westfield Capital Management Co. LP</v>
      </c>
      <c r="BZ94" s="1"/>
      <c r="CA94" s="1"/>
      <c r="CB94" s="1" t="str">
        <v>Jane Street Capital LLC</v>
      </c>
    </row>
    <row r="95" spans="1:80" x14ac:dyDescent="0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 t="str">
        <v>ProShare Advisors LLC</v>
      </c>
      <c r="M95" s="1"/>
      <c r="N95" s="1" t="str">
        <v>Vanguard Investments Australia Ltd.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 t="str">
        <v>Assenagon Asset Management SA (Germany)</v>
      </c>
      <c r="BZ95" s="1"/>
      <c r="CA95" s="1"/>
      <c r="CB95" s="1" t="str">
        <v>Morgan Stanley Canada Ltd.</v>
      </c>
    </row>
    <row r="96" spans="1:80" x14ac:dyDescent="0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 t="str">
        <v>Aigen Investment Management LP</v>
      </c>
      <c r="M96" s="1"/>
      <c r="N96" s="1" t="str">
        <v>GLC Asset Management Group Ltd.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 t="str">
        <v>SagePoint Financial, Inc. (Investment Management)</v>
      </c>
      <c r="BZ96" s="1"/>
      <c r="CA96" s="1"/>
      <c r="CB96" s="1" t="str">
        <v>JPMorgan Securities LLC (Investment Management)</v>
      </c>
    </row>
    <row r="97" spans="1:80" x14ac:dyDescent="0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 t="str">
        <v>Fisher Asset Management LLC</v>
      </c>
      <c r="M97" s="1"/>
      <c r="N97" s="1" t="str">
        <v>Managed Account Advisors LLC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 t="str">
        <v>Sowell Financial Services LLC</v>
      </c>
      <c r="BZ97" s="1"/>
      <c r="CA97" s="1"/>
      <c r="CB97" s="1" t="str">
        <v>CIBC World Markets, Inc.</v>
      </c>
    </row>
    <row r="98" spans="1:80" x14ac:dyDescent="0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 t="str">
        <v>Vigilare Wealth Management LLC</v>
      </c>
      <c r="M98" s="1"/>
      <c r="N98" s="1" t="str">
        <v>APG Asset Management NV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 t="str">
        <v>Wells Fargo Advisors Financial Network LLC</v>
      </c>
      <c r="BZ98" s="1"/>
      <c r="CA98" s="1"/>
      <c r="CB98" s="1" t="str">
        <v>Arrow Capital Management, Inc.</v>
      </c>
    </row>
    <row r="99" spans="1:80" x14ac:dyDescent="0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 t="str">
        <v>Walleye Capital LLC</v>
      </c>
      <c r="M99" s="1"/>
      <c r="N99" s="1" t="str">
        <v>Mellon Investments Corp.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 t="str">
        <v>Cutler Group LP</v>
      </c>
      <c r="BZ99" s="1"/>
      <c r="CA99" s="1"/>
      <c r="CB99" s="1" t="str">
        <v>Gratus Capital LLC</v>
      </c>
    </row>
    <row r="100" spans="1:80" x14ac:dyDescent="0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 t="str">
        <v>The Patriot Financial Group Insurance Agency LLC</v>
      </c>
      <c r="M100" s="1"/>
      <c r="N100" s="1" t="str">
        <v>Wells Fargo Clearing Services LLC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 t="str">
        <v>RBC Dominion Securities, Inc. (Investment Management)</v>
      </c>
      <c r="BZ100" s="1"/>
      <c r="CA100" s="1"/>
      <c r="CB100" s="1" t="str">
        <v>KJ Harrison &amp; Partners, Inc.</v>
      </c>
    </row>
    <row r="101" spans="1:80" x14ac:dyDescent="0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 t="str">
        <v>Quantitative Systematic Strategies LLC</v>
      </c>
      <c r="M101" s="1"/>
      <c r="N101" s="1" t="str">
        <v>Barclays Capital, Inc.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 t="str">
        <v>Merrill Lynch, Pierce, Fenner &amp; Smith, Inc. (Invt Mgmt)</v>
      </c>
      <c r="BZ101" s="1"/>
      <c r="CA101" s="1"/>
      <c r="CB101" s="1" t="str">
        <v>Northern Trust Investments, Inc.(Investment Management)</v>
      </c>
    </row>
    <row r="102" spans="1:80" x14ac:dyDescent="0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 t="str">
        <v>SSgA Funds Management, Inc.</v>
      </c>
      <c r="M102" s="1"/>
      <c r="N102" s="1" t="str">
        <v>Cubist Systematic Strategies LLC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 t="str">
        <v>RBC Capital Markets LLC (Investment Management)</v>
      </c>
      <c r="BZ102" s="1"/>
      <c r="CA102" s="1"/>
      <c r="CB102" s="1" t="str">
        <v>Chartwell Investment Partners LLC</v>
      </c>
    </row>
    <row r="103" spans="1:80" x14ac:dyDescent="0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 t="str">
        <v>BofA Securities, Inc.</v>
      </c>
      <c r="M103" s="1"/>
      <c r="N103" s="1" t="str">
        <v>Sun Life Global Investments (Canada), Inc.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 t="str">
        <v>Wells Fargo Securities LLC</v>
      </c>
      <c r="BZ103" s="1"/>
      <c r="CA103" s="1"/>
      <c r="CB103" s="1" t="str">
        <v>Pennsylvania Public School Employees Retirement System</v>
      </c>
    </row>
    <row r="104" spans="1:80" x14ac:dyDescent="0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 t="str">
        <v>KLP Kapitalforvaltning AS</v>
      </c>
      <c r="M104" s="1"/>
      <c r="N104" s="1" t="str">
        <v>Pendal Group Ltd. (Investment Management)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 t="str">
        <v>Meeder Asset Management, Inc.</v>
      </c>
      <c r="BZ104" s="1"/>
      <c r="CA104" s="1"/>
      <c r="CB104" s="1" t="str">
        <v>SEI Investments Management Corp.</v>
      </c>
    </row>
    <row r="105" spans="1:80" x14ac:dyDescent="0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 t="str">
        <v>Total Clarity Wealth Management, Inc.</v>
      </c>
      <c r="M105" s="1"/>
      <c r="N105" s="1" t="str">
        <v>Credit Suisse Asset Management (Schweiz) AG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 t="str">
        <v>JPMorgan Securities LLC (Investment Management)</v>
      </c>
      <c r="BZ105" s="1"/>
      <c r="CA105" s="1"/>
      <c r="CB105" s="1" t="str">
        <v>BMO Asset Management, Inc.</v>
      </c>
    </row>
    <row r="106" spans="1:80" x14ac:dyDescent="0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 t="str">
        <v>Russell Investment Management LLC</v>
      </c>
      <c r="M106" s="1"/>
      <c r="N106" s="1" t="str">
        <v>Peak6 Capital Management LLC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 t="str">
        <v>Triad Hybrid Solutions LLC</v>
      </c>
      <c r="BZ106" s="1"/>
      <c r="CA106" s="1"/>
      <c r="CB106" s="1" t="str">
        <v>Virtus ETF Advisers LLC</v>
      </c>
    </row>
    <row r="107" spans="1:80" x14ac:dyDescent="0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 t="str">
        <v>Benjamin F. Edwards &amp; Co., Inc.</v>
      </c>
      <c r="M107" s="1"/>
      <c r="N107" s="1" t="str">
        <v>RBF Capital LLC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 t="str">
        <v>Citigroup Global Markets, Inc. (Broker)</v>
      </c>
      <c r="BZ107" s="1"/>
      <c r="CA107" s="1"/>
      <c r="CB107" s="1" t="str">
        <v>SG Americas Securities LLC</v>
      </c>
    </row>
    <row r="108" spans="1:80" x14ac:dyDescent="0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 t="str">
        <v>US Bancorp Asset Management, Inc.</v>
      </c>
      <c r="M108" s="1"/>
      <c r="N108" s="1" t="str">
        <v>Tennessee Consolidated Retirement System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 t="str">
        <v>Ellevest, Inc. (Investment Management)</v>
      </c>
      <c r="BZ108" s="1"/>
      <c r="CA108" s="1"/>
      <c r="CB108" s="1" t="str">
        <v>RBC Capital Markets LLC (Investment Management)</v>
      </c>
    </row>
    <row r="109" spans="1:80" x14ac:dyDescent="0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 t="str">
        <v>BlackRock Advisors (UK) Ltd.</v>
      </c>
      <c r="M109" s="1"/>
      <c r="N109" s="1" t="str">
        <v>Stifel Nicolaus &amp; Co., Inc. (Investment Management)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 t="str">
        <v>Merrill Lynch International (Investment Management)</v>
      </c>
      <c r="BZ109" s="1"/>
      <c r="CA109" s="1"/>
      <c r="CB109" s="1" t="str">
        <v>UBS Financial Services, Inc.</v>
      </c>
    </row>
    <row r="110" spans="1:80" x14ac:dyDescent="0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 t="str">
        <v>Merrill Lynch Canada, Inc.</v>
      </c>
      <c r="M110" s="1"/>
      <c r="N110" s="1" t="str">
        <v>Boston Partners Global Investors, Inc.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 t="str">
        <v>RBC Dominion Securities, Inc. (Investment Management)</v>
      </c>
    </row>
    <row r="111" spans="1:80" x14ac:dyDescent="0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 t="str">
        <v>tru Independence Asset Management LLC</v>
      </c>
      <c r="M111" s="1"/>
      <c r="N111" s="1" t="str">
        <v>Goldman Sachs International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 t="str">
        <v>AdvisorNet Financial, Inc.</v>
      </c>
    </row>
    <row r="112" spans="1:80" x14ac:dyDescent="0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 t="str">
        <v>Peregrine Capital Management LLC</v>
      </c>
      <c r="M112" s="1"/>
      <c r="N112" s="1" t="str">
        <v>BofA Securities, Inc.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 t="str">
        <v>Haven Wealth Group LLC</v>
      </c>
    </row>
    <row r="113" spans="1:80" x14ac:dyDescent="0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 t="str">
        <v>David M. Knott Partnership</v>
      </c>
      <c r="M113" s="1"/>
      <c r="N113" s="1" t="str">
        <v>FIAM LLC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 t="str">
        <v>KLP Kapitalforvaltning AS</v>
      </c>
    </row>
    <row r="114" spans="1:80" x14ac:dyDescent="0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 t="str">
        <v>Banque Cantonale Vaudoise (Investment Management)</v>
      </c>
      <c r="M114" s="1"/>
      <c r="N114" s="1" t="str">
        <v>Stonehill Capital Management LLC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 t="str">
        <v>Citigroup Global Markets, Inc. (Investment Management)</v>
      </c>
    </row>
    <row r="115" spans="1:80" x14ac:dyDescent="0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 t="str">
        <v>Securities America Advisors, Inc.</v>
      </c>
      <c r="M115" s="1"/>
      <c r="N115" s="1" t="str">
        <v>AMP Capital Investors Ltd.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 t="str">
        <v>Morgan Stanley Smith Barney LLC (Invt Mgmt)</v>
      </c>
    </row>
    <row r="116" spans="1:80" x14ac:dyDescent="0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 t="str">
        <v>Citigroup Global Markets, Inc. (Investment Management)</v>
      </c>
      <c r="M116" s="1"/>
      <c r="N116" s="1" t="str">
        <v>Capital Fund Management SA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 t="str">
        <v>Group One Trading LP</v>
      </c>
    </row>
    <row r="117" spans="1:80" x14ac:dyDescent="0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 t="str">
        <v>Brown Brothers Harriman &amp; Co. (Investment Management)</v>
      </c>
      <c r="M117" s="1"/>
      <c r="N117" s="1" t="str">
        <v>DWS Investment GmbH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 t="str">
        <v>Cutler Group LP</v>
      </c>
    </row>
    <row r="118" spans="1:80" x14ac:dyDescent="0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 t="str">
        <v>BlackRock Investment Management (UK) Ltd.</v>
      </c>
      <c r="M118" s="1"/>
      <c r="N118" s="1" t="str">
        <v>Aperio Group LLC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 t="str">
        <v>Rockefeller &amp; Co. LLC</v>
      </c>
    </row>
    <row r="119" spans="1:80" x14ac:dyDescent="0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 t="str">
        <v>Simplex Trading LLC</v>
      </c>
      <c r="M119" s="1"/>
      <c r="N119" s="1" t="str">
        <v>M&amp;G Investment Management Ltd.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 t="str">
        <v>Taylor Asset Management, Inc. (Canada)</v>
      </c>
    </row>
    <row r="120" spans="1:80" x14ac:dyDescent="0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 t="str">
        <v>DWS Investment GmbH</v>
      </c>
      <c r="M120" s="1"/>
      <c r="N120" s="1" t="str">
        <v>Group One Trading LP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 t="str">
        <v>US Bancorp Asset Management, Inc.</v>
      </c>
    </row>
    <row r="121" spans="1:80" x14ac:dyDescent="0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tr">
        <v>Zurcher Kantonalbank (Investment Management)</v>
      </c>
      <c r="M121" s="1"/>
      <c r="N121" s="1" t="str">
        <v>Stanley Capital Management LLC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 t="str">
        <v>UBS Securities LLC</v>
      </c>
    </row>
    <row r="122" spans="1:80" x14ac:dyDescent="0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 t="str">
        <v>FORA Capital LLC</v>
      </c>
      <c r="M122" s="1"/>
      <c r="N122" s="1" t="str">
        <v>SEI Investments Canada Co.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 t="str">
        <v>Steward Partners Investment Advisory LLC</v>
      </c>
    </row>
    <row r="123" spans="1:80" x14ac:dyDescent="0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 t="str">
        <v>Guardians of New Zealand Superannuation</v>
      </c>
      <c r="M123" s="1"/>
      <c r="N123" s="1" t="str">
        <v>Mackenzie Financial Corp.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 t="str">
        <v>NumerixS Investment Technologies Inc.</v>
      </c>
    </row>
    <row r="124" spans="1:80" x14ac:dyDescent="0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 t="str">
        <v>Amundi Asset Management SA (Investment Management)</v>
      </c>
      <c r="M124" s="1"/>
      <c r="N124" s="1" t="str">
        <v>BlackRock Investment Management (UK) Ltd.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 t="str">
        <v>Advisory Services Network LLC</v>
      </c>
    </row>
    <row r="125" spans="1:80" x14ac:dyDescent="0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 t="str">
        <v>Societe Generale Gestion SA</v>
      </c>
      <c r="M125" s="1"/>
      <c r="N125" s="1" t="str">
        <v>The Bank of New York Mellon Corp. (Investment Management)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 t="str">
        <v>Merrill Lynch, Pierce, Fenner &amp; Smith, Inc. (Invt Mgmt)</v>
      </c>
    </row>
    <row r="126" spans="1:80" x14ac:dyDescent="0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 t="str">
        <v>UBS Securities LLC</v>
      </c>
      <c r="M126" s="1"/>
      <c r="N126" s="1" t="str">
        <v>Franklin Bissett Investment Management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 t="str">
        <v>Walleye Capital LLC</v>
      </c>
    </row>
    <row r="127" spans="1:80" x14ac:dyDescent="0.75">
      <c r="L127" t="str">
        <v>Morgan Stanley &amp; Co. International Plc</v>
      </c>
      <c r="N127" t="str">
        <v>Vanguard Fiduciary Trust Co.</v>
      </c>
      <c r="CB127" t="str">
        <v>Investacorp Advisory Services, Inc.</v>
      </c>
    </row>
    <row r="128" spans="1:80" x14ac:dyDescent="0.75">
      <c r="L128" t="str">
        <v>Legal &amp; General Investment Management Ltd.</v>
      </c>
      <c r="N128" t="str">
        <v>Intact Investment Management, Inc.</v>
      </c>
      <c r="CB128" t="str">
        <v>Russell Investment Management LLC</v>
      </c>
    </row>
    <row r="129" spans="12:80" x14ac:dyDescent="0.75">
      <c r="L129" t="str">
        <v>SEI Investments Management Corp.</v>
      </c>
      <c r="N129" t="str">
        <v>Merrill Lynch Canada, Inc.</v>
      </c>
      <c r="CB129" t="str">
        <v>Citigroup Global Markets, Inc. (Broker)</v>
      </c>
    </row>
    <row r="130" spans="12:80" x14ac:dyDescent="0.75">
      <c r="L130" t="str">
        <v>LSV Asset Management</v>
      </c>
      <c r="N130" t="str">
        <v>Maverick Capital Ltd.</v>
      </c>
      <c r="CB130" t="str">
        <v>Kore Private Wealth LLC</v>
      </c>
    </row>
    <row r="131" spans="12:80" x14ac:dyDescent="0.75">
      <c r="L131" t="str">
        <v>NewSquare Capital LLC</v>
      </c>
      <c r="N131" t="str">
        <v>Eaton Vance Management</v>
      </c>
      <c r="CB131" t="str">
        <v>Cubist Systematic Strategies LLC</v>
      </c>
    </row>
    <row r="132" spans="12:80" x14ac:dyDescent="0.75">
      <c r="L132" t="str">
        <v>CIBC Asset Management, Inc.</v>
      </c>
      <c r="N132" t="str">
        <v>Peter B. Cannell &amp; Co., Inc.</v>
      </c>
      <c r="CB132" t="str">
        <v>First Manhattan Co.</v>
      </c>
    </row>
    <row r="133" spans="12:80" x14ac:dyDescent="0.75">
      <c r="L133" t="str">
        <v>GLC Asset Management Group Ltd.</v>
      </c>
      <c r="N133" t="str">
        <v>INTECH Investment Management LLC</v>
      </c>
      <c r="CB133" t="str">
        <v>Dorsey, Wright &amp; Associates LLC</v>
      </c>
    </row>
    <row r="134" spans="12:80" x14ac:dyDescent="0.75">
      <c r="L134" t="str">
        <v>RBC Capital Markets LLC (Investment Management)</v>
      </c>
      <c r="N134" t="str">
        <v>X Square Capital LLC</v>
      </c>
      <c r="CB134" t="str">
        <v>CNB Bank (Clearfield, Pennsylvania)</v>
      </c>
    </row>
    <row r="135" spans="12:80" x14ac:dyDescent="0.75">
      <c r="L135" t="str">
        <v>Mackenzie Financial Corp.</v>
      </c>
      <c r="N135" t="str">
        <v>Thrivent Financial for Lutherans (Investment Portfolio)</v>
      </c>
      <c r="CB135" t="str">
        <v>DWS Investment GmbH</v>
      </c>
    </row>
    <row r="136" spans="12:80" x14ac:dyDescent="0.75">
      <c r="L136" t="str">
        <v>Shell Asset Management Company BV</v>
      </c>
      <c r="N136" t="str">
        <v>Morgan Stanley Canada Ltd.</v>
      </c>
      <c r="CB136" t="str">
        <v>Wells Fargo Advisors Financial Network LLC</v>
      </c>
    </row>
    <row r="137" spans="12:80" x14ac:dyDescent="0.75">
      <c r="L137" t="str">
        <v>Pacifica Partners, Inc.</v>
      </c>
      <c r="N137" t="str">
        <v>Apo Asset Management GmbH</v>
      </c>
      <c r="CB137" t="str">
        <v>Flagship Harbor Advisors LLC</v>
      </c>
    </row>
    <row r="138" spans="12:80" x14ac:dyDescent="0.75">
      <c r="L138" t="str">
        <v>BMO Asset Management, Inc.</v>
      </c>
      <c r="N138" t="str">
        <v>Phoenix Investment Adviser LLC</v>
      </c>
      <c r="CB138" t="str">
        <v>Hudock Capital Group LLC</v>
      </c>
    </row>
    <row r="139" spans="12:80" x14ac:dyDescent="0.75">
      <c r="L139" t="str">
        <v>GF Fund Management Co., Ltd.</v>
      </c>
      <c r="N139" t="str">
        <v>Medical Strategy GmbH</v>
      </c>
      <c r="CB139" t="str">
        <v>Winslow, Evans &amp; Crocker, Inc. (Investment Management)</v>
      </c>
    </row>
    <row r="140" spans="12:80" x14ac:dyDescent="0.75">
      <c r="L140" t="str">
        <v>Bank of America, NA (Private Banking)</v>
      </c>
      <c r="N140" t="str">
        <v>Pictet Asset Management SA</v>
      </c>
      <c r="CB140" t="str">
        <v>RBC Global Asset Management, Inc.</v>
      </c>
    </row>
    <row r="141" spans="12:80" x14ac:dyDescent="0.75">
      <c r="L141" t="str">
        <v>Advisory Alpha LLC</v>
      </c>
      <c r="N141" t="str">
        <v>Tekla Capital Management LLC</v>
      </c>
      <c r="CB141" t="str">
        <v>Financial Gravity Wealth, Inc.</v>
      </c>
    </row>
    <row r="142" spans="12:80" x14ac:dyDescent="0.75">
      <c r="L142" t="str">
        <v>ClearArc Capital, Inc.</v>
      </c>
      <c r="N142" t="str">
        <v>TD Securities, Inc.</v>
      </c>
    </row>
    <row r="143" spans="12:80" x14ac:dyDescent="0.75">
      <c r="L143" t="str">
        <v>Kore Private Wealth LLC</v>
      </c>
      <c r="N143" t="str">
        <v>Citigroup Global Markets, Inc. (Broker)</v>
      </c>
    </row>
    <row r="144" spans="12:80" x14ac:dyDescent="0.75">
      <c r="L144" t="str">
        <v>Steward Partners Investment Advisory LLC</v>
      </c>
      <c r="N144" t="str">
        <v>Bridgewater Associates LP</v>
      </c>
    </row>
    <row r="145" spans="12:14" x14ac:dyDescent="0.75">
      <c r="L145" t="str">
        <v>RBC Dominion Securities, Inc. (Investment Management)</v>
      </c>
      <c r="N145" t="str">
        <v>Round Hill Asset Management, Inc.</v>
      </c>
    </row>
    <row r="146" spans="12:14" x14ac:dyDescent="0.75">
      <c r="L146" t="str">
        <v>Morgan Stanley &amp; Co. LLC</v>
      </c>
      <c r="N146" t="str">
        <v>Northern Trust Global Investments Ltd.</v>
      </c>
    </row>
    <row r="147" spans="12:14" x14ac:dyDescent="0.75">
      <c r="L147" t="str">
        <v>BlackRock Investment Management LLC</v>
      </c>
      <c r="N147" t="str">
        <v>Financial Sense Advisors, Inc.</v>
      </c>
    </row>
    <row r="148" spans="12:14" x14ac:dyDescent="0.75">
      <c r="L148" t="str">
        <v>Trust Company of Vermont</v>
      </c>
      <c r="N148" t="str">
        <v>Research Affiliates LLC</v>
      </c>
    </row>
    <row r="149" spans="12:14" x14ac:dyDescent="0.75">
      <c r="L149" t="str">
        <v>Savior LLC</v>
      </c>
      <c r="N149" t="str">
        <v>Robert W. Baird &amp; Co., Inc. (Private Banking)</v>
      </c>
    </row>
    <row r="150" spans="12:14" x14ac:dyDescent="0.75">
      <c r="L150" t="str">
        <v>Mirae Asset Global Investments Co., Ltd.</v>
      </c>
      <c r="N150" t="str">
        <v>State Street Global Advisors Ltd. (Canada)</v>
      </c>
    </row>
    <row r="151" spans="12:14" x14ac:dyDescent="0.75">
      <c r="L151" t="str">
        <v>Sowell Financial Services LLC</v>
      </c>
      <c r="N151" t="str">
        <v>State Street Global Advisors Ltd.</v>
      </c>
    </row>
    <row r="152" spans="12:14" x14ac:dyDescent="0.75">
      <c r="L152" t="str">
        <v>AHL Partners LLP</v>
      </c>
      <c r="N152" t="str">
        <v>Trexquant Investment LP</v>
      </c>
    </row>
    <row r="153" spans="12:14" x14ac:dyDescent="0.75">
      <c r="L153" t="str">
        <v>ZB, NA (Private Banking)</v>
      </c>
      <c r="N153" t="str">
        <v>Gifford Fong Associates, Inc.</v>
      </c>
    </row>
    <row r="154" spans="12:14" x14ac:dyDescent="0.75">
      <c r="L154" t="str">
        <v>Daiwa Asset Management Co. Ltd.</v>
      </c>
      <c r="N154" t="str">
        <v>Sorbus Partners LLP</v>
      </c>
    </row>
    <row r="155" spans="12:14" x14ac:dyDescent="0.75">
      <c r="L155" t="str">
        <v>Howe &amp; Rusling, Inc.</v>
      </c>
      <c r="N155" t="str">
        <v>Realindex Investments Pty Ltd.</v>
      </c>
    </row>
    <row r="156" spans="12:14" x14ac:dyDescent="0.75">
      <c r="L156" t="str">
        <v>CWM LLC</v>
      </c>
      <c r="N156" t="str">
        <v>BlackRock Fund Advisors</v>
      </c>
    </row>
    <row r="157" spans="12:14" x14ac:dyDescent="0.75">
      <c r="L157" t="str">
        <v>Wealthcare Advisory Partners LLC</v>
      </c>
      <c r="N157" t="str">
        <v>B&amp;T Capital Management, Inc.</v>
      </c>
    </row>
    <row r="158" spans="12:14" x14ac:dyDescent="0.75">
      <c r="L158" t="str">
        <v>Golden State Wealth Management LLC</v>
      </c>
      <c r="N158" t="str">
        <v>Neuberger Berman Investment Advisers LLC</v>
      </c>
    </row>
    <row r="159" spans="12:14" x14ac:dyDescent="0.75">
      <c r="L159" t="str">
        <v>KMS Financial Services, Inc.</v>
      </c>
      <c r="N159" t="str">
        <v>Creative Planning, Inc.</v>
      </c>
    </row>
    <row r="160" spans="12:14" x14ac:dyDescent="0.75">
      <c r="L160" t="str">
        <v>AllianceBernstein LP</v>
      </c>
      <c r="N160" t="str">
        <v>Russell Investments Canada Ltd.</v>
      </c>
    </row>
    <row r="161" spans="12:14" x14ac:dyDescent="0.75">
      <c r="L161" t="str">
        <v>Antara Capital LP</v>
      </c>
      <c r="N161" t="str">
        <v>Invenomic Capital Management LP</v>
      </c>
    </row>
    <row r="162" spans="12:14" x14ac:dyDescent="0.75">
      <c r="L162" t="str">
        <v>Liberty Wealth Management LLC</v>
      </c>
      <c r="N162" t="str">
        <v>Industrial Alliance Investment Management, Inc.</v>
      </c>
    </row>
    <row r="163" spans="12:14" x14ac:dyDescent="0.75">
      <c r="L163" t="str">
        <v>Barometer Investment House Ltd.</v>
      </c>
      <c r="N163" t="str">
        <v>Jay A. Fishman Ltd.</v>
      </c>
    </row>
    <row r="164" spans="12:14" x14ac:dyDescent="0.75">
      <c r="L164" t="str">
        <v>Graubundner Kantonalbank (Private Banking)</v>
      </c>
      <c r="N164" t="str">
        <v>USS Investment Management Ltd.</v>
      </c>
    </row>
    <row r="165" spans="12:14" x14ac:dyDescent="0.75">
      <c r="L165" t="str">
        <v>PNC Bank, NA (Investment Management)</v>
      </c>
      <c r="N165" t="str">
        <v>Lyxor International Asset Management SAS</v>
      </c>
    </row>
    <row r="166" spans="12:14" x14ac:dyDescent="0.75">
      <c r="L166" t="str">
        <v>1919 Investment Counsel LLC</v>
      </c>
      <c r="N166" t="str">
        <v>Laurion Capital Management LP</v>
      </c>
    </row>
    <row r="167" spans="12:14" x14ac:dyDescent="0.75">
      <c r="N167" t="str">
        <v>RBC Capital Markets LLC (Investment Management)</v>
      </c>
    </row>
    <row r="168" spans="12:14" x14ac:dyDescent="0.75">
      <c r="N168" t="str">
        <v>Guardians of New Zealand Superannuation</v>
      </c>
    </row>
    <row r="169" spans="12:14" x14ac:dyDescent="0.75">
      <c r="N169" t="str">
        <v>HSBC Global Asset Management (UK) Ltd.</v>
      </c>
    </row>
    <row r="170" spans="12:14" x14ac:dyDescent="0.75">
      <c r="N170" t="str">
        <v>Schroder Investment Management Ltd.</v>
      </c>
    </row>
    <row r="171" spans="12:14" x14ac:dyDescent="0.75">
      <c r="N171" t="str">
        <v>Three Peaks Capital Management LLC</v>
      </c>
    </row>
    <row r="172" spans="12:14" x14ac:dyDescent="0.75">
      <c r="N172" t="str">
        <v>Korea Investment Corp. (Investment Management)</v>
      </c>
    </row>
    <row r="173" spans="12:14" x14ac:dyDescent="0.75">
      <c r="N173" t="str">
        <v>Qube Research &amp; Technologies Ltd.</v>
      </c>
    </row>
    <row r="174" spans="12:14" x14ac:dyDescent="0.75">
      <c r="N174" t="str">
        <v>NFU Mutual Investment Services Ltd.</v>
      </c>
    </row>
    <row r="175" spans="12:14" x14ac:dyDescent="0.75">
      <c r="N175" t="str">
        <v>UBS Asset Management Switzerland AG</v>
      </c>
    </row>
    <row r="176" spans="12:14" x14ac:dyDescent="0.75">
      <c r="N176" t="str">
        <v>The Colony Group LLC</v>
      </c>
    </row>
    <row r="177" spans="14:14" x14ac:dyDescent="0.75">
      <c r="N177" t="str">
        <v>Kazazian Asset Management LLC</v>
      </c>
    </row>
    <row r="178" spans="14:14" x14ac:dyDescent="0.75">
      <c r="N178" t="str">
        <v>Aviva Investors Global Services Ltd.</v>
      </c>
    </row>
    <row r="179" spans="14:14" x14ac:dyDescent="0.75">
      <c r="N179" t="str">
        <v>UBS Securities LLC</v>
      </c>
    </row>
    <row r="180" spans="14:14" x14ac:dyDescent="0.75">
      <c r="N180" t="str">
        <v>SG Americas Securities LLC</v>
      </c>
    </row>
    <row r="181" spans="14:14" x14ac:dyDescent="0.75">
      <c r="N181" t="str">
        <v>Invesco Canada Ltd.</v>
      </c>
    </row>
    <row r="182" spans="14:14" x14ac:dyDescent="0.75">
      <c r="N182" t="str">
        <v>Skye Global Management LP</v>
      </c>
    </row>
    <row r="183" spans="14:14" x14ac:dyDescent="0.75">
      <c r="N183" t="str">
        <v>Parallax Volatility Advisers LP</v>
      </c>
    </row>
    <row r="184" spans="14:14" x14ac:dyDescent="0.75">
      <c r="N184" t="str">
        <v>Dimensional Fund Advisors Ltd.</v>
      </c>
    </row>
    <row r="185" spans="14:14" x14ac:dyDescent="0.75">
      <c r="N185" t="str">
        <v>Fiera Capital, Inc.</v>
      </c>
    </row>
    <row r="186" spans="14:14" x14ac:dyDescent="0.75">
      <c r="N186" t="str">
        <v>Henry H. Armstrong Associates, Inc.</v>
      </c>
    </row>
    <row r="187" spans="14:14" x14ac:dyDescent="0.75">
      <c r="N187" t="str">
        <v>Continental Advisors LLC</v>
      </c>
    </row>
    <row r="188" spans="14:14" x14ac:dyDescent="0.75">
      <c r="N188" t="str">
        <v>Zurcher Kantonalbank (Investment Management)</v>
      </c>
    </row>
    <row r="189" spans="14:14" x14ac:dyDescent="0.75">
      <c r="N189" t="str">
        <v>Thrivent Asset Management LLC</v>
      </c>
    </row>
    <row r="190" spans="14:14" x14ac:dyDescent="0.75">
      <c r="N190" t="str">
        <v>NNIP Advisors BV</v>
      </c>
    </row>
    <row r="191" spans="14:14" x14ac:dyDescent="0.75">
      <c r="N191" t="str">
        <v>Franklin Templeton Investments Corp.</v>
      </c>
    </row>
    <row r="192" spans="14:14" x14ac:dyDescent="0.75">
      <c r="N192" t="str">
        <v>William Blair Investment Management LLC</v>
      </c>
    </row>
    <row r="193" spans="14:14" x14ac:dyDescent="0.75">
      <c r="N193" t="str">
        <v>Voya Investment Management Co. LLC</v>
      </c>
    </row>
    <row r="194" spans="14:14" x14ac:dyDescent="0.75">
      <c r="N194" t="str">
        <v>Franklin Advisers, Inc.</v>
      </c>
    </row>
    <row r="195" spans="14:14" x14ac:dyDescent="0.75">
      <c r="N195" t="str">
        <v>Allianz Global Investors U.S. LLC</v>
      </c>
    </row>
    <row r="196" spans="14:14" x14ac:dyDescent="0.75">
      <c r="N196" t="str">
        <v>Merrill Lynch, Pierce, Fenner &amp; Smith, Inc. (Invt Mgmt)</v>
      </c>
    </row>
    <row r="197" spans="14:14" x14ac:dyDescent="0.75">
      <c r="N197" t="str">
        <v>QS Investors LLC</v>
      </c>
    </row>
    <row r="198" spans="14:14" x14ac:dyDescent="0.75">
      <c r="N198" t="str">
        <v>Dalton Investments LLC</v>
      </c>
    </row>
    <row r="199" spans="14:14" x14ac:dyDescent="0.75">
      <c r="N199" t="str">
        <v>BlackRock Financial Management, Inc.</v>
      </c>
    </row>
    <row r="200" spans="14:14" x14ac:dyDescent="0.75">
      <c r="N200" t="str">
        <v>Jane Street Capital LLC</v>
      </c>
    </row>
    <row r="201" spans="14:14" x14ac:dyDescent="0.75">
      <c r="N201" t="str">
        <v>Ziegler Capital Management LLC</v>
      </c>
    </row>
    <row r="202" spans="14:14" x14ac:dyDescent="0.75">
      <c r="N202" t="str">
        <v>Xact Kapitalforvaltning AB</v>
      </c>
    </row>
    <row r="203" spans="14:14" x14ac:dyDescent="0.75">
      <c r="N203" t="str">
        <v>Bank of America, NA (Private Banking)</v>
      </c>
    </row>
    <row r="204" spans="14:14" x14ac:dyDescent="0.75">
      <c r="N204" t="str">
        <v>AllianceBernstein LP</v>
      </c>
    </row>
    <row r="205" spans="14:14" x14ac:dyDescent="0.75">
      <c r="N205" t="str">
        <v>SFMG LLC</v>
      </c>
    </row>
    <row r="206" spans="14:14" x14ac:dyDescent="0.75">
      <c r="N206" t="str">
        <v>Franklin Advisory Services LLC</v>
      </c>
    </row>
    <row r="207" spans="14:14" x14ac:dyDescent="0.75">
      <c r="N207" t="str">
        <v>McGinn Investment Management, Inc.</v>
      </c>
    </row>
    <row r="208" spans="14:14" x14ac:dyDescent="0.75">
      <c r="N208" t="str">
        <v>COMMERZBANK AG (Investment Management)</v>
      </c>
    </row>
    <row r="209" spans="14:14" x14ac:dyDescent="0.75">
      <c r="N209" t="str">
        <v>Raymond James &amp; Associates, Inc. (Invt Mgmt)</v>
      </c>
    </row>
    <row r="210" spans="14:14" x14ac:dyDescent="0.75">
      <c r="N210" t="str">
        <v>Oddo BHF Asset Management GmbH</v>
      </c>
    </row>
    <row r="211" spans="14:14" x14ac:dyDescent="0.75">
      <c r="N211" t="str">
        <v>Lyxor Asset Management SAS</v>
      </c>
    </row>
    <row r="212" spans="14:14" x14ac:dyDescent="0.75">
      <c r="N212" t="str">
        <v>Factorial Partners LLC</v>
      </c>
    </row>
    <row r="213" spans="14:14" x14ac:dyDescent="0.75">
      <c r="N213" t="str">
        <v>GSA Capital Partners LLP</v>
      </c>
    </row>
    <row r="214" spans="14:14" x14ac:dyDescent="0.75">
      <c r="N214" t="str">
        <v>Point View Wealth Management, Inc.</v>
      </c>
    </row>
    <row r="215" spans="14:14" x14ac:dyDescent="0.75">
      <c r="N215" t="str">
        <v>RMB Capital Management LLC</v>
      </c>
    </row>
    <row r="216" spans="14:14" x14ac:dyDescent="0.75">
      <c r="N216" t="str">
        <v>Lombard Odier Asset Management (USA) Corp.</v>
      </c>
    </row>
    <row r="217" spans="14:14" x14ac:dyDescent="0.75">
      <c r="N217" t="str">
        <v>Amundi Asset Management SA (Investment Management)</v>
      </c>
    </row>
    <row r="218" spans="14:14" x14ac:dyDescent="0.75">
      <c r="N218" t="str">
        <v>Sumitomo Mitsui Trust Asset Management Co., Ltd.</v>
      </c>
    </row>
    <row r="219" spans="14:14" x14ac:dyDescent="0.75">
      <c r="N219" t="str">
        <v>HighTower Advisors LLC</v>
      </c>
    </row>
    <row r="220" spans="14:14" x14ac:dyDescent="0.75">
      <c r="N220" t="str">
        <v>Hayden Royal LLC</v>
      </c>
    </row>
    <row r="221" spans="14:14" x14ac:dyDescent="0.75">
      <c r="N221" t="str">
        <v>Andra AP-fonden</v>
      </c>
    </row>
    <row r="222" spans="14:14" x14ac:dyDescent="0.75">
      <c r="N222" t="str">
        <v>Sanlam Investments UK Ltd.</v>
      </c>
    </row>
    <row r="223" spans="14:14" x14ac:dyDescent="0.75">
      <c r="N223" t="str">
        <v>ANIMA Sgr SpA</v>
      </c>
    </row>
    <row r="224" spans="14:14" x14ac:dyDescent="0.75">
      <c r="N224" t="str">
        <v>Global X Management Co. LLC</v>
      </c>
    </row>
    <row r="225" spans="14:14" x14ac:dyDescent="0.75">
      <c r="N225" t="str">
        <v>Westside Investment Management, Inc.</v>
      </c>
    </row>
    <row r="226" spans="14:14" x14ac:dyDescent="0.75">
      <c r="N226" t="str">
        <v>AXA Investment Managers (Paris) SA</v>
      </c>
    </row>
    <row r="227" spans="14:14" x14ac:dyDescent="0.75">
      <c r="N227" t="str">
        <v>Engineers Gate Manager LP</v>
      </c>
    </row>
    <row r="228" spans="14:14" x14ac:dyDescent="0.75">
      <c r="N228" t="str">
        <v>JPMorgan Asset Management (UK) Ltd.</v>
      </c>
    </row>
    <row r="229" spans="14:14" x14ac:dyDescent="0.75">
      <c r="N229" t="str">
        <v>Gramercy Funds Management LLC</v>
      </c>
    </row>
    <row r="230" spans="14:14" x14ac:dyDescent="0.75">
      <c r="N230" t="str">
        <v>IBI Mutual Funds Management (1978) Ltd.</v>
      </c>
    </row>
    <row r="231" spans="14:14" x14ac:dyDescent="0.75">
      <c r="N231" t="str">
        <v>KLP Kapitalforvaltning AS</v>
      </c>
    </row>
    <row r="232" spans="14:14" x14ac:dyDescent="0.75">
      <c r="N232" t="str">
        <v>Tower Research Capital LLC</v>
      </c>
    </row>
    <row r="233" spans="14:14" x14ac:dyDescent="0.75">
      <c r="N233" t="str">
        <v>Employees Retirement System of Texas</v>
      </c>
    </row>
    <row r="234" spans="14:14" x14ac:dyDescent="0.75">
      <c r="N234" t="str">
        <v>Envestnet Asset Management, Inc.</v>
      </c>
    </row>
    <row r="235" spans="14:14" x14ac:dyDescent="0.75">
      <c r="N235" t="str">
        <v>Voloridge Investment Management LLC</v>
      </c>
    </row>
    <row r="236" spans="14:14" x14ac:dyDescent="0.75">
      <c r="N236" t="str">
        <v>Danske Bank A/S (Investment Management)</v>
      </c>
    </row>
    <row r="237" spans="14:14" x14ac:dyDescent="0.75">
      <c r="N237" t="str">
        <v>Advisors Asset Management, Inc.</v>
      </c>
    </row>
    <row r="238" spans="14:14" x14ac:dyDescent="0.75">
      <c r="N238" t="str">
        <v>Pinnacle Associates Ltd.</v>
      </c>
    </row>
    <row r="239" spans="14:14" x14ac:dyDescent="0.75">
      <c r="N239" t="str">
        <v>Brinker Capital, Inc.</v>
      </c>
    </row>
    <row r="240" spans="14:14" x14ac:dyDescent="0.75">
      <c r="N240" t="str">
        <v>Brown Brothers Harriman &amp; Co. (Investment Management)</v>
      </c>
    </row>
    <row r="241" spans="14:14" x14ac:dyDescent="0.75">
      <c r="N241" t="str">
        <v>Commonwealth Equity Services, Inc.</v>
      </c>
    </row>
    <row r="242" spans="14:14" x14ac:dyDescent="0.75">
      <c r="N242" t="str">
        <v>Danske Bank A/S (Investment Management Sweden)</v>
      </c>
    </row>
    <row r="243" spans="14:14" x14ac:dyDescent="0.75">
      <c r="N243" t="str">
        <v>State Street Global Advisors France SA</v>
      </c>
    </row>
    <row r="244" spans="14:14" x14ac:dyDescent="0.75">
      <c r="N244" t="str">
        <v>Nexus Investment Management ULC</v>
      </c>
    </row>
    <row r="245" spans="14:14" x14ac:dyDescent="0.75">
      <c r="N245" t="str">
        <v>Janney Montgomery Scott LLC (Investment Management)</v>
      </c>
    </row>
    <row r="246" spans="14:14" x14ac:dyDescent="0.75">
      <c r="N246" t="str">
        <v>DWS International GmbH</v>
      </c>
    </row>
    <row r="247" spans="14:14" x14ac:dyDescent="0.75">
      <c r="N247" t="str">
        <v>US Bancorp Asset Management, Inc.</v>
      </c>
    </row>
    <row r="248" spans="14:14" x14ac:dyDescent="0.75">
      <c r="N248" t="str">
        <v>TwinBeech Capital LP</v>
      </c>
    </row>
    <row r="249" spans="14:14" x14ac:dyDescent="0.75">
      <c r="N249" t="str">
        <v>D.A. Davidson &amp; Co. (Investment Management)</v>
      </c>
    </row>
    <row r="250" spans="14:14" x14ac:dyDescent="0.75">
      <c r="N250" t="str">
        <v>BB&amp;T Securities LLC</v>
      </c>
    </row>
    <row r="251" spans="14:14" x14ac:dyDescent="0.75">
      <c r="N251" t="str">
        <v>Sanlam Investment Management (Pty) Ltd.</v>
      </c>
    </row>
    <row r="252" spans="14:14" x14ac:dyDescent="0.75">
      <c r="N252" t="str">
        <v>E. Ohman J :or Fonder AB</v>
      </c>
    </row>
    <row r="253" spans="14:14" x14ac:dyDescent="0.75">
      <c r="N253" t="str">
        <v>Parkside Investments LLC</v>
      </c>
    </row>
    <row r="254" spans="14:14" x14ac:dyDescent="0.75">
      <c r="N254" t="str">
        <v>Boothbay Fund Management LLC</v>
      </c>
    </row>
    <row r="255" spans="14:14" x14ac:dyDescent="0.75">
      <c r="N255" t="str">
        <v>Quantitative Investment Management LLC</v>
      </c>
    </row>
    <row r="256" spans="14:14" x14ac:dyDescent="0.75">
      <c r="N256" t="str">
        <v>Crossmark Global Investments, Inc.</v>
      </c>
    </row>
    <row r="257" spans="14:14" x14ac:dyDescent="0.75">
      <c r="N257" t="str">
        <v>Regent Investment Management LLC</v>
      </c>
    </row>
    <row r="258" spans="14:14" x14ac:dyDescent="0.75">
      <c r="N258" t="str">
        <v>Bluefin Capital Management LLC</v>
      </c>
    </row>
    <row r="259" spans="14:14" x14ac:dyDescent="0.75">
      <c r="N259" t="str">
        <v>Marathon Trading Investment Management LLC</v>
      </c>
    </row>
    <row r="260" spans="14:14" x14ac:dyDescent="0.75">
      <c r="N260" t="str">
        <v>AlphaCrest Capital Management LLC</v>
      </c>
    </row>
    <row r="261" spans="14:14" x14ac:dyDescent="0.75">
      <c r="N261" t="str">
        <v>Poehling Capital Management, Inc.</v>
      </c>
    </row>
    <row r="262" spans="14:14" x14ac:dyDescent="0.75">
      <c r="N262" t="str">
        <v>Raymond James Financial Services Advisors, Inc.</v>
      </c>
    </row>
    <row r="263" spans="14:14" x14ac:dyDescent="0.75">
      <c r="N263" t="str">
        <v>Gargoyle Investment Advisor LLC</v>
      </c>
    </row>
    <row r="264" spans="14:14" x14ac:dyDescent="0.75">
      <c r="N264" t="str">
        <v>Healthcare of Ontario Pension Plan</v>
      </c>
    </row>
    <row r="265" spans="14:14" x14ac:dyDescent="0.75">
      <c r="N265" t="str">
        <v>Two Sigma Securities LLC</v>
      </c>
    </row>
    <row r="266" spans="14:14" x14ac:dyDescent="0.75">
      <c r="N266" t="str">
        <v>Irish Life Investment Managers Ltd.</v>
      </c>
    </row>
    <row r="267" spans="14:14" x14ac:dyDescent="0.75">
      <c r="N267" t="str">
        <v>Thompson Investment Management, Inc.</v>
      </c>
    </row>
    <row r="268" spans="14:14" x14ac:dyDescent="0.75">
      <c r="N268" t="str">
        <v>Pin Oak Investment Advisors, Inc.</v>
      </c>
    </row>
    <row r="269" spans="14:14" x14ac:dyDescent="0.75">
      <c r="N269" t="str">
        <v>Oppenheimer &amp; Co., Inc. (Wealth Management)</v>
      </c>
    </row>
    <row r="270" spans="14:14" x14ac:dyDescent="0.75">
      <c r="N270" t="str">
        <v>State Street Global Advisors (Japan) Co. Ltd.</v>
      </c>
    </row>
    <row r="271" spans="14:14" x14ac:dyDescent="0.75">
      <c r="N271" t="str">
        <v>Boston Management &amp; Research</v>
      </c>
    </row>
    <row r="272" spans="14:14" x14ac:dyDescent="0.75">
      <c r="N272" t="str">
        <v>Columbia Management Investment Advisers LLC</v>
      </c>
    </row>
    <row r="273" spans="14:14" x14ac:dyDescent="0.75">
      <c r="N273" t="str">
        <v>Wolverine Asset Management LLC</v>
      </c>
    </row>
    <row r="274" spans="14:14" x14ac:dyDescent="0.75">
      <c r="N274" t="str">
        <v>OP Asset Management Ltd.</v>
      </c>
    </row>
    <row r="275" spans="14:14" x14ac:dyDescent="0.75">
      <c r="N275" t="str">
        <v>Greatmark Investment Partners, Inc.</v>
      </c>
    </row>
    <row r="276" spans="14:14" x14ac:dyDescent="0.75">
      <c r="N276" t="str">
        <v>Comerica Bank (Investment Management Texas)</v>
      </c>
    </row>
    <row r="277" spans="14:14" x14ac:dyDescent="0.75">
      <c r="N277" t="str">
        <v>Systematic Financial Management LP</v>
      </c>
    </row>
    <row r="278" spans="14:14" x14ac:dyDescent="0.75">
      <c r="N278" t="str">
        <v>Cohen Klingenstein LLC</v>
      </c>
    </row>
    <row r="279" spans="14:14" x14ac:dyDescent="0.75">
      <c r="N279" t="str">
        <v>Wells Fargo Advisors Financial Network LLC</v>
      </c>
    </row>
    <row r="280" spans="14:14" x14ac:dyDescent="0.75">
      <c r="N280" t="str">
        <v>Claret Asset Management Corp.</v>
      </c>
    </row>
    <row r="281" spans="14:14" x14ac:dyDescent="0.75">
      <c r="N281" t="str">
        <v>Whitebox Advisors LLC</v>
      </c>
    </row>
    <row r="282" spans="14:14" x14ac:dyDescent="0.75">
      <c r="N282" t="str">
        <v>BNP Paribas Arbitrage SNC</v>
      </c>
    </row>
    <row r="283" spans="14:14" x14ac:dyDescent="0.75">
      <c r="N283" t="str">
        <v>Credit Suisse Gestion SGIIC SA</v>
      </c>
    </row>
    <row r="284" spans="14:14" x14ac:dyDescent="0.75">
      <c r="N284" t="str">
        <v>Gabelli &amp; Co. Investment Advisers, Inc.</v>
      </c>
    </row>
    <row r="285" spans="14:14" x14ac:dyDescent="0.75">
      <c r="N285" t="str">
        <v>Shell Asset Management Company BV</v>
      </c>
    </row>
    <row r="286" spans="14:14" x14ac:dyDescent="0.75">
      <c r="N286" t="str">
        <v>Numeric Investors LLC</v>
      </c>
    </row>
    <row r="287" spans="14:14" x14ac:dyDescent="0.75">
      <c r="N287" t="str">
        <v>Ensign Peak Advisors, Inc.</v>
      </c>
    </row>
    <row r="288" spans="14:14" x14ac:dyDescent="0.75">
      <c r="N288" t="str">
        <v>Caption Management LLC</v>
      </c>
    </row>
    <row r="289" spans="14:14" x14ac:dyDescent="0.75">
      <c r="N289" t="str">
        <v>Two Sigma Investments LP</v>
      </c>
    </row>
    <row r="290" spans="14:14" x14ac:dyDescent="0.75">
      <c r="N290" t="str">
        <v>Investors Financial Group LLC</v>
      </c>
    </row>
    <row r="291" spans="14:14" x14ac:dyDescent="0.75">
      <c r="N291" t="str">
        <v>SSgA Funds Management, Inc.</v>
      </c>
    </row>
    <row r="292" spans="14:14" x14ac:dyDescent="0.75">
      <c r="N292" t="str">
        <v>LPL Financial LLC</v>
      </c>
    </row>
    <row r="293" spans="14:14" x14ac:dyDescent="0.75">
      <c r="N293" t="str">
        <v>Kore Private Wealth LLC</v>
      </c>
    </row>
    <row r="294" spans="14:14" x14ac:dyDescent="0.75">
      <c r="N294" t="str">
        <v>Oppenheimer Asset Management, Inc.</v>
      </c>
    </row>
    <row r="295" spans="14:14" x14ac:dyDescent="0.75">
      <c r="N295" t="str">
        <v>Vilas Capital Management LLC</v>
      </c>
    </row>
    <row r="296" spans="14:14" x14ac:dyDescent="0.75">
      <c r="N296" t="str">
        <v>Sanders Morris Harris LLC (Investment Management)</v>
      </c>
    </row>
    <row r="297" spans="14:14" x14ac:dyDescent="0.75">
      <c r="N297" t="str">
        <v>IRON Financial LLC</v>
      </c>
    </row>
    <row r="298" spans="14:14" x14ac:dyDescent="0.75">
      <c r="N298" t="str">
        <v>Westbourne Investment Advisors, Inc.</v>
      </c>
    </row>
    <row r="299" spans="14:14" x14ac:dyDescent="0.75">
      <c r="N299" t="str">
        <v>BG Fund Management Luxembourg SA</v>
      </c>
    </row>
    <row r="300" spans="14:14" x14ac:dyDescent="0.75">
      <c r="N300" t="str">
        <v>Aequim Alternative Investments LP</v>
      </c>
    </row>
    <row r="301" spans="14:14" x14ac:dyDescent="0.75">
      <c r="N301" t="str">
        <v>LeJeune Puetz Investment Counsel LLC</v>
      </c>
    </row>
    <row r="302" spans="14:14" x14ac:dyDescent="0.75">
      <c r="N302" t="str">
        <v>Baxter Bros., Inc.</v>
      </c>
    </row>
    <row r="303" spans="14:14" x14ac:dyDescent="0.75">
      <c r="N303" t="str">
        <v>Blue Square Asset Management LLC</v>
      </c>
    </row>
    <row r="304" spans="14:14" x14ac:dyDescent="0.75">
      <c r="N304" t="str">
        <v>Greenleaf Asset Management, Inc.</v>
      </c>
    </row>
    <row r="305" spans="14:14" x14ac:dyDescent="0.75">
      <c r="N305" t="str">
        <v>Tokio Marine Asset Management Co., Ltd.</v>
      </c>
    </row>
    <row r="306" spans="14:14" x14ac:dyDescent="0.75">
      <c r="N306" t="str">
        <v>Old Mutual Investment Group (Pty) Ltd.</v>
      </c>
    </row>
    <row r="307" spans="14:14" x14ac:dyDescent="0.75">
      <c r="N307" t="str">
        <v>Cambridge Investment Research Advisors, Inc.</v>
      </c>
    </row>
    <row r="308" spans="14:14" x14ac:dyDescent="0.75">
      <c r="N308" t="str">
        <v>OTP Fund Management Ltd.</v>
      </c>
    </row>
    <row r="309" spans="14:14" x14ac:dyDescent="0.75">
      <c r="N309" t="str">
        <v>Triglav Skladi doo</v>
      </c>
    </row>
    <row r="310" spans="14:14" x14ac:dyDescent="0.75">
      <c r="N310" t="str">
        <v>IHT Wealth Management LLC</v>
      </c>
    </row>
    <row r="311" spans="14:14" x14ac:dyDescent="0.75">
      <c r="N311" t="str">
        <v>HSBC Global Asset Management (France) SA</v>
      </c>
    </row>
    <row r="312" spans="14:14" x14ac:dyDescent="0.75">
      <c r="N312" t="str">
        <v>Mediolanum International Funds Ltd.</v>
      </c>
    </row>
    <row r="313" spans="14:14" x14ac:dyDescent="0.75">
      <c r="N313" t="str">
        <v>State Street Global Advisors, Australia, Ltd.</v>
      </c>
    </row>
    <row r="314" spans="14:14" x14ac:dyDescent="0.75">
      <c r="N314" t="str">
        <v>Invesco Advisers, Inc.</v>
      </c>
    </row>
    <row r="315" spans="14:14" x14ac:dyDescent="0.75">
      <c r="N315" t="str">
        <v>Capital Wealth Planning LLC</v>
      </c>
    </row>
    <row r="316" spans="14:14" x14ac:dyDescent="0.75">
      <c r="N316" t="str">
        <v>Fore Capital LLC</v>
      </c>
    </row>
    <row r="317" spans="14:14" x14ac:dyDescent="0.75">
      <c r="N317" t="str">
        <v>Harbor Advisors LLC</v>
      </c>
    </row>
    <row r="318" spans="14:14" x14ac:dyDescent="0.75">
      <c r="N318" t="str">
        <v>Groupama Asset Management SA</v>
      </c>
    </row>
    <row r="319" spans="14:14" x14ac:dyDescent="0.75">
      <c r="N319" t="str">
        <v>Deka Investment GmbH</v>
      </c>
    </row>
    <row r="320" spans="14:14" x14ac:dyDescent="0.75">
      <c r="N320" t="str">
        <v>Securities America Advisors, Inc.</v>
      </c>
    </row>
    <row r="321" spans="14:14" x14ac:dyDescent="0.75">
      <c r="N321" t="str">
        <v>Principal Global Investors (Europe) Ltd.</v>
      </c>
    </row>
    <row r="322" spans="14:14" x14ac:dyDescent="0.75">
      <c r="N322" t="str">
        <v>Credit Suisse AG</v>
      </c>
    </row>
    <row r="323" spans="14:14" x14ac:dyDescent="0.75">
      <c r="N323" t="str">
        <v>CI Investments, Inc.</v>
      </c>
    </row>
    <row r="324" spans="14:14" x14ac:dyDescent="0.75">
      <c r="N324" t="str">
        <v>Timelo Investment Management, Inc.</v>
      </c>
    </row>
    <row r="325" spans="14:14" x14ac:dyDescent="0.75">
      <c r="N325" t="str">
        <v>LLB Asset Management AG</v>
      </c>
    </row>
    <row r="326" spans="14:14" x14ac:dyDescent="0.75">
      <c r="N326" t="str">
        <v>ACATIS Investment Kapitalverwaltungsgesellschaft mbH</v>
      </c>
    </row>
    <row r="327" spans="14:14" x14ac:dyDescent="0.75">
      <c r="N327" t="str">
        <v>Oakworth Capital, Inc.</v>
      </c>
    </row>
    <row r="328" spans="14:14" x14ac:dyDescent="0.75">
      <c r="N328" t="str">
        <v>Stonebridge Capital Advisors LLC</v>
      </c>
    </row>
    <row r="329" spans="14:14" x14ac:dyDescent="0.75">
      <c r="N329" t="str">
        <v>AssetMark, Inc.</v>
      </c>
    </row>
    <row r="330" spans="14:14" x14ac:dyDescent="0.75">
      <c r="N330" t="str">
        <v>Amundi Pioneer Asset Management, Inc.</v>
      </c>
    </row>
    <row r="331" spans="14:14" x14ac:dyDescent="0.75">
      <c r="N331" t="str">
        <v>Prime Capital Investment Advisors LLC</v>
      </c>
    </row>
    <row r="332" spans="14:14" x14ac:dyDescent="0.75">
      <c r="N332" t="str">
        <v>Skandinaviska Enskilda Banken AB (Denmark)</v>
      </c>
    </row>
    <row r="333" spans="14:14" x14ac:dyDescent="0.75">
      <c r="N333" t="str">
        <v>The Northwestern Mutual Life Insurance Co. (Invt Port)</v>
      </c>
    </row>
    <row r="334" spans="14:14" x14ac:dyDescent="0.75">
      <c r="N334" t="str">
        <v>Arden Trust Co.</v>
      </c>
    </row>
    <row r="335" spans="14:14" x14ac:dyDescent="0.75">
      <c r="N335" t="str">
        <v>Arca Fondi SGR SpA</v>
      </c>
    </row>
    <row r="336" spans="14:14" x14ac:dyDescent="0.75">
      <c r="N336" t="str">
        <v>Eurizon Capital SA</v>
      </c>
    </row>
    <row r="337" spans="14:14" x14ac:dyDescent="0.75">
      <c r="N337" t="str">
        <v>Hauck &amp; Aufhauser Fund Services SA</v>
      </c>
    </row>
    <row r="338" spans="14:14" x14ac:dyDescent="0.75">
      <c r="N338" t="str">
        <v>RBC Private Counsel (USA), Inc.</v>
      </c>
    </row>
    <row r="339" spans="14:14" x14ac:dyDescent="0.75">
      <c r="N339" t="str">
        <v>NEXT Financial Group, Inc.</v>
      </c>
    </row>
    <row r="340" spans="14:14" x14ac:dyDescent="0.75">
      <c r="N340" t="str">
        <v>Degroof Petercam Asset Management SA</v>
      </c>
    </row>
    <row r="341" spans="14:14" x14ac:dyDescent="0.75">
      <c r="N341" t="str">
        <v>Nebula Research &amp; Development LLC</v>
      </c>
    </row>
    <row r="342" spans="14:14" x14ac:dyDescent="0.75">
      <c r="N342" t="str">
        <v>Amundi Japan Ltd.</v>
      </c>
    </row>
    <row r="343" spans="14:14" x14ac:dyDescent="0.75">
      <c r="N343" t="str">
        <v>Dunas Capital Gestao de Activos SGFIM SA</v>
      </c>
    </row>
    <row r="344" spans="14:14" x14ac:dyDescent="0.75">
      <c r="N344" t="str">
        <v>Baader Bank AG (Investment Management)</v>
      </c>
    </row>
    <row r="345" spans="14:14" x14ac:dyDescent="0.75">
      <c r="N345" t="str">
        <v>Investacorp Advisory Services, Inc.</v>
      </c>
    </row>
    <row r="346" spans="14:14" x14ac:dyDescent="0.75">
      <c r="N346" t="str">
        <v>AGF Investments, Inc.</v>
      </c>
    </row>
    <row r="347" spans="14:14" x14ac:dyDescent="0.75">
      <c r="N347" t="str">
        <v>SunTrust Advisory Services, Inc.</v>
      </c>
    </row>
    <row r="348" spans="14:14" x14ac:dyDescent="0.75">
      <c r="N348" t="str">
        <v>Baloise Asset Management Schweiz AG</v>
      </c>
    </row>
    <row r="349" spans="14:14" x14ac:dyDescent="0.75">
      <c r="N349" t="str">
        <v>Landry Investment Management, Inc.</v>
      </c>
    </row>
    <row r="350" spans="14:14" x14ac:dyDescent="0.75">
      <c r="N350" t="str">
        <v>Global Retirement Partners LLC</v>
      </c>
    </row>
    <row r="351" spans="14:14" x14ac:dyDescent="0.75">
      <c r="N351" t="str">
        <v>IA Clarington Investments, Inc.</v>
      </c>
    </row>
    <row r="352" spans="14:14" x14ac:dyDescent="0.75">
      <c r="N352" t="str">
        <v>Royal Alliance Associates, Inc. (Investment Management)</v>
      </c>
    </row>
    <row r="353" spans="14:14" x14ac:dyDescent="0.75">
      <c r="N353" t="str">
        <v>Bedel Financial Consulting, Inc.</v>
      </c>
    </row>
    <row r="354" spans="14:14" x14ac:dyDescent="0.75">
      <c r="N354" t="str">
        <v>Quaestio Capital Management SGR SpA</v>
      </c>
    </row>
    <row r="355" spans="14:14" x14ac:dyDescent="0.75">
      <c r="N355" t="str">
        <v>Edmond de Rothschild (Suisse) SA (Private Banking)</v>
      </c>
    </row>
    <row r="356" spans="14:14" x14ac:dyDescent="0.75">
      <c r="N356" t="str">
        <v>Barclays Bank Plc (Private Banking)</v>
      </c>
    </row>
    <row r="357" spans="14:14" x14ac:dyDescent="0.75">
      <c r="N357" t="str">
        <v>SignatureFD LLC</v>
      </c>
    </row>
    <row r="358" spans="14:14" x14ac:dyDescent="0.75">
      <c r="N358" t="str">
        <v>Quadrant Capital Group LLC</v>
      </c>
    </row>
    <row r="359" spans="14:14" x14ac:dyDescent="0.75">
      <c r="N359" t="str">
        <v>Hillsdale Investment Management, Inc.</v>
      </c>
    </row>
    <row r="360" spans="14:14" x14ac:dyDescent="0.75">
      <c r="N360" t="str">
        <v>Ahead Wealth Solutions AG</v>
      </c>
    </row>
    <row r="361" spans="14:14" x14ac:dyDescent="0.75">
      <c r="N361" t="str">
        <v>PNC Bank, NA (Investment Management)</v>
      </c>
    </row>
    <row r="362" spans="14:14" x14ac:dyDescent="0.75">
      <c r="N362" t="str">
        <v>Meadow Creek Investment Management LLC</v>
      </c>
    </row>
    <row r="363" spans="14:14" x14ac:dyDescent="0.75">
      <c r="N363" t="str">
        <v>IFP Advisors, Inc.</v>
      </c>
    </row>
    <row r="364" spans="14:14" x14ac:dyDescent="0.75">
      <c r="N364" t="str">
        <v>Rockefeller &amp; Co. LLC</v>
      </c>
    </row>
    <row r="365" spans="14:14" x14ac:dyDescent="0.75">
      <c r="N365" t="str">
        <v>First Horizon Advisors, Inc.</v>
      </c>
    </row>
    <row r="366" spans="14:14" x14ac:dyDescent="0.75">
      <c r="N366" t="str">
        <v>Affinity Investment Advisors LLC</v>
      </c>
    </row>
    <row r="367" spans="14:14" x14ac:dyDescent="0.75">
      <c r="N367" t="str">
        <v>Gulf International Bank (UK) Ltd.</v>
      </c>
    </row>
    <row r="368" spans="14:14" x14ac:dyDescent="0.75">
      <c r="N368" t="str">
        <v>Merrill Lynch International (Investment Management)</v>
      </c>
    </row>
    <row r="369" spans="14:14" x14ac:dyDescent="0.75">
      <c r="N369" t="str">
        <v>Jacobi Capital Management LLC</v>
      </c>
    </row>
    <row r="370" spans="14:14" x14ac:dyDescent="0.75">
      <c r="N370" t="str">
        <v>JPMorgan Asset Management (Canada) Inc.</v>
      </c>
    </row>
    <row r="371" spans="14:14" x14ac:dyDescent="0.75">
      <c r="N371" t="str">
        <v>Riggs Asset Management Co., Inc.</v>
      </c>
    </row>
    <row r="372" spans="14:14" x14ac:dyDescent="0.75">
      <c r="N372" t="str">
        <v>Raritan Valley Capital Management LLC</v>
      </c>
    </row>
    <row r="373" spans="14:14" x14ac:dyDescent="0.75">
      <c r="N373" t="str">
        <v>Elkfork Partners LLC</v>
      </c>
    </row>
    <row r="374" spans="14:14" x14ac:dyDescent="0.75">
      <c r="N374" t="str">
        <v>Steward Partners Investment Advisory LLC</v>
      </c>
    </row>
    <row r="375" spans="14:14" x14ac:dyDescent="0.75">
      <c r="N375" t="str">
        <v>Alumot Sprint Mutual Funds Management Ltd.</v>
      </c>
    </row>
    <row r="376" spans="14:14" x14ac:dyDescent="0.75">
      <c r="N376" t="str">
        <v>Arbor Point Advisors LLC</v>
      </c>
    </row>
    <row r="377" spans="14:14" x14ac:dyDescent="0.75">
      <c r="N377" t="str">
        <v>Glenmede Investment Management LP</v>
      </c>
    </row>
    <row r="378" spans="14:14" x14ac:dyDescent="0.75">
      <c r="N378" t="str">
        <v>RBC Dominion Securities, Inc.</v>
      </c>
    </row>
    <row r="379" spans="14:14" x14ac:dyDescent="0.75">
      <c r="N379" t="str">
        <v>Qsemble Capital Management LP</v>
      </c>
    </row>
    <row r="380" spans="14:14" x14ac:dyDescent="0.75">
      <c r="N380" t="str">
        <v>SagePoint Financial, Inc. (Investment Management)</v>
      </c>
    </row>
    <row r="381" spans="14:14" x14ac:dyDescent="0.75">
      <c r="N381" t="str">
        <v>Allianz Global Investors Asia Pacific Ltd.</v>
      </c>
    </row>
    <row r="382" spans="14:14" x14ac:dyDescent="0.75">
      <c r="N382" t="str">
        <v>JPMorgan Asset Management (Japan) Ltd.</v>
      </c>
    </row>
    <row r="383" spans="14:14" x14ac:dyDescent="0.75">
      <c r="N383" t="str">
        <v>ICM InvestmentBank AG</v>
      </c>
    </row>
    <row r="384" spans="14:14" x14ac:dyDescent="0.75">
      <c r="N384" t="str">
        <v>Glen Harbor Capital Management LLC</v>
      </c>
    </row>
    <row r="385" spans="14:14" x14ac:dyDescent="0.75">
      <c r="N385" t="str">
        <v>Upright Financial Corp.</v>
      </c>
    </row>
    <row r="386" spans="14:14" x14ac:dyDescent="0.75">
      <c r="N386" t="str">
        <v>BMO Family Office LLC</v>
      </c>
    </row>
    <row r="387" spans="14:14" x14ac:dyDescent="0.75">
      <c r="N387" t="str">
        <v>Barclays Capital Securities Ltd.</v>
      </c>
    </row>
    <row r="388" spans="14:14" x14ac:dyDescent="0.75">
      <c r="N388" t="str">
        <v>ENISO Partners AG</v>
      </c>
    </row>
    <row r="389" spans="14:14" x14ac:dyDescent="0.75">
      <c r="N389" t="str">
        <v>Synovus Securities, Inc.</v>
      </c>
    </row>
    <row r="390" spans="14:14" x14ac:dyDescent="0.75">
      <c r="N390" t="str">
        <v>Woodbury Financial Services, Inc.</v>
      </c>
    </row>
    <row r="391" spans="14:14" x14ac:dyDescent="0.75">
      <c r="N391" t="str">
        <v>Deutsche Bank Securities, Inc.</v>
      </c>
    </row>
    <row r="392" spans="14:14" x14ac:dyDescent="0.75">
      <c r="N392" t="str">
        <v>Providence Capital Advisors LLC</v>
      </c>
    </row>
    <row r="393" spans="14:14" x14ac:dyDescent="0.75">
      <c r="N393" t="str">
        <v>Valeo Financial Advisors LLC</v>
      </c>
    </row>
    <row r="394" spans="14:14" x14ac:dyDescent="0.75">
      <c r="N394" t="str">
        <v>Triad Hybrid Solutions LLC</v>
      </c>
    </row>
    <row r="395" spans="14:14" x14ac:dyDescent="0.75">
      <c r="N395" t="str">
        <v>ClearArc Capital, Inc.</v>
      </c>
    </row>
    <row r="396" spans="14:14" x14ac:dyDescent="0.75">
      <c r="N396" t="str">
        <v>Neuburgh Advisers LLC</v>
      </c>
    </row>
    <row r="397" spans="14:14" x14ac:dyDescent="0.75">
      <c r="N397" t="str">
        <v>Russell Investment Management LLC</v>
      </c>
    </row>
    <row r="398" spans="14:14" x14ac:dyDescent="0.75">
      <c r="N398" t="str">
        <v>BEA Union Investment Management Ltd.</v>
      </c>
    </row>
    <row r="399" spans="14:14" x14ac:dyDescent="0.75">
      <c r="N399" t="str">
        <v>GF Fund Management Co., Ltd.</v>
      </c>
    </row>
    <row r="400" spans="14:14" x14ac:dyDescent="0.75">
      <c r="N400" t="str">
        <v>BlackRock Advisors (UK) Ltd.</v>
      </c>
    </row>
    <row r="401" spans="14:14" x14ac:dyDescent="0.75">
      <c r="N401" t="str">
        <v>Counterpoint Mutual Funds LLC</v>
      </c>
    </row>
    <row r="402" spans="14:14" x14ac:dyDescent="0.75">
      <c r="N402" t="str">
        <v>Arrow Capital Management, Inc.</v>
      </c>
    </row>
    <row r="403" spans="14:14" x14ac:dyDescent="0.75">
      <c r="N403" t="str">
        <v>Russell Investments Ltd.</v>
      </c>
    </row>
    <row r="404" spans="14:14" x14ac:dyDescent="0.75">
      <c r="N404" t="str">
        <v>DBX Advisors LLC</v>
      </c>
    </row>
    <row r="405" spans="14:14" x14ac:dyDescent="0.75">
      <c r="N405" t="str">
        <v>Invesco Asset Management (Japan) Ltd.</v>
      </c>
    </row>
    <row r="406" spans="14:14" x14ac:dyDescent="0.75">
      <c r="N406" t="str">
        <v>Cutler Group LP</v>
      </c>
    </row>
    <row r="407" spans="14:14" x14ac:dyDescent="0.75">
      <c r="N407" t="str">
        <v>Financial Architects, Inc.</v>
      </c>
    </row>
    <row r="408" spans="14:14" x14ac:dyDescent="0.75">
      <c r="N408" t="str">
        <v>RAM Active Investments SA</v>
      </c>
    </row>
    <row r="409" spans="14:14" x14ac:dyDescent="0.75">
      <c r="N409" t="str">
        <v>Bessemer Investment Management LLC</v>
      </c>
    </row>
    <row r="410" spans="14:14" x14ac:dyDescent="0.75">
      <c r="N410" t="str">
        <v>Banque Lombard Odier &amp; Cie SA (Investment Management)</v>
      </c>
    </row>
    <row r="411" spans="14:14" x14ac:dyDescent="0.75">
      <c r="N411" t="str">
        <v>UBS Asset Management (Australia) Ltd.</v>
      </c>
    </row>
    <row r="412" spans="14:14" x14ac:dyDescent="0.75">
      <c r="N412" t="str">
        <v>Resona Asset Management Co., Ltd.</v>
      </c>
    </row>
    <row r="413" spans="14:14" x14ac:dyDescent="0.75">
      <c r="N413" t="str">
        <v>Prelude Capital Management LLC</v>
      </c>
    </row>
    <row r="414" spans="14:14" x14ac:dyDescent="0.75">
      <c r="N414" t="str">
        <v>Harbor Investment Advisory LLC</v>
      </c>
    </row>
    <row r="415" spans="14:14" x14ac:dyDescent="0.75">
      <c r="N415" t="str">
        <v>Capital Bank &amp; Trust Co. (Investment Management)</v>
      </c>
    </row>
    <row r="416" spans="14:14" x14ac:dyDescent="0.75">
      <c r="N416" t="str">
        <v>Siemens Fonds Invest GmbH</v>
      </c>
    </row>
    <row r="417" spans="14:14" x14ac:dyDescent="0.75">
      <c r="N417" t="str">
        <v>Samsung Asset Management Co., Ltd.</v>
      </c>
    </row>
    <row r="418" spans="14:14" x14ac:dyDescent="0.75">
      <c r="N418" t="str">
        <v>Investors Research Corp.</v>
      </c>
    </row>
    <row r="419" spans="14:14" x14ac:dyDescent="0.75">
      <c r="N419" t="str">
        <v>SSN Advisory, Inc.</v>
      </c>
    </row>
    <row r="420" spans="14:14" x14ac:dyDescent="0.75">
      <c r="N420" t="str">
        <v>Vision2020 Wealth Management Corp.</v>
      </c>
    </row>
    <row r="421" spans="14:14" x14ac:dyDescent="0.75">
      <c r="N421" t="str">
        <v>City Holding Co. (Wealth Management)</v>
      </c>
    </row>
    <row r="422" spans="14:14" x14ac:dyDescent="0.75">
      <c r="N422" t="str">
        <v>Allianz Global Investors Japan Co., Ltd.</v>
      </c>
    </row>
    <row r="423" spans="14:14" x14ac:dyDescent="0.75">
      <c r="N423" t="str">
        <v>AlphaMark Advisors LLC</v>
      </c>
    </row>
    <row r="424" spans="14:14" x14ac:dyDescent="0.75">
      <c r="N424" t="str">
        <v>Lamashkia Mutual Funds Management Co. (1982) Ltd.</v>
      </c>
    </row>
    <row r="425" spans="14:14" x14ac:dyDescent="0.75">
      <c r="N425" t="str">
        <v>Sonora Investment Management LLC</v>
      </c>
    </row>
    <row r="426" spans="14:14" x14ac:dyDescent="0.75">
      <c r="N426" t="str">
        <v>Fiduciary Investment Management International, Inc.</v>
      </c>
    </row>
    <row r="427" spans="14:14" x14ac:dyDescent="0.75">
      <c r="N427" t="str">
        <v>W&amp;W Asset Management GmbH</v>
      </c>
    </row>
    <row r="428" spans="14:14" x14ac:dyDescent="0.75">
      <c r="N428" t="str">
        <v>Omnistar Financial Group, Inc.</v>
      </c>
    </row>
    <row r="429" spans="14:14" x14ac:dyDescent="0.75">
      <c r="N429" t="str">
        <v>Investment Research Corp.</v>
      </c>
    </row>
    <row r="430" spans="14:14" x14ac:dyDescent="0.75">
      <c r="N430" t="str">
        <v>Lindbrook Capital LLC</v>
      </c>
    </row>
    <row r="431" spans="14:14" x14ac:dyDescent="0.75">
      <c r="N431" t="str">
        <v>AndersonFisher LLC</v>
      </c>
    </row>
    <row r="432" spans="14:14" x14ac:dyDescent="0.75">
      <c r="N432" t="str">
        <v>Boutique Investment Partners (Pty) Ltd.</v>
      </c>
    </row>
    <row r="433" spans="14:14" x14ac:dyDescent="0.75">
      <c r="N433" t="str">
        <v>IPM Informed Portfolio Management AB</v>
      </c>
    </row>
    <row r="434" spans="14:14" x14ac:dyDescent="0.75">
      <c r="N434" t="str">
        <v>JPMorgan Asset Management (Asia Pacific) Ltd.</v>
      </c>
    </row>
    <row r="435" spans="14:14" x14ac:dyDescent="0.75">
      <c r="N435" t="str">
        <v>Advocacy Wealth Management LLC</v>
      </c>
    </row>
    <row r="436" spans="14:14" x14ac:dyDescent="0.75">
      <c r="N436" t="str">
        <v>McIlrath &amp; Eck LLC</v>
      </c>
    </row>
    <row r="437" spans="14:14" x14ac:dyDescent="0.75">
      <c r="N437" t="str">
        <v>KMS Financial Services, Inc.</v>
      </c>
    </row>
    <row r="438" spans="14:14" x14ac:dyDescent="0.75">
      <c r="N438" t="str">
        <v>Ameritas Investment Co. LLC (Investment Management)</v>
      </c>
    </row>
    <row r="439" spans="14:14" x14ac:dyDescent="0.75">
      <c r="N439" t="str">
        <v>Wells Fargo Bank, NA (Private Banking)</v>
      </c>
    </row>
    <row r="440" spans="14:14" x14ac:dyDescent="0.75">
      <c r="N440" t="str">
        <v>FIL Investments (Japan) Ltd.</v>
      </c>
    </row>
    <row r="441" spans="14:14" x14ac:dyDescent="0.75">
      <c r="N441" t="str">
        <v>Berner Kantonalbank AG (Investment Management)</v>
      </c>
    </row>
    <row r="442" spans="14:14" x14ac:dyDescent="0.75">
      <c r="N442" t="str">
        <v>Yorkville Asset Management, Inc.</v>
      </c>
    </row>
    <row r="443" spans="14:14" x14ac:dyDescent="0.75">
      <c r="N443" t="str">
        <v>Solventis SGIIC SA</v>
      </c>
    </row>
    <row r="444" spans="14:14" x14ac:dyDescent="0.75">
      <c r="N444" t="str">
        <v>Pathstone Family Office LLC</v>
      </c>
    </row>
    <row r="445" spans="14:14" x14ac:dyDescent="0.75">
      <c r="N445" t="str">
        <v>PNC Investments LLC</v>
      </c>
    </row>
    <row r="446" spans="14:14" x14ac:dyDescent="0.75">
      <c r="N446" t="str">
        <v>Enterprise Bank &amp; Trust (Missouri)</v>
      </c>
    </row>
    <row r="447" spans="14:14" x14ac:dyDescent="0.75">
      <c r="N447" t="str">
        <v>ZB, NA (Private Banking)</v>
      </c>
    </row>
    <row r="448" spans="14:14" x14ac:dyDescent="0.75">
      <c r="N448" t="str">
        <v>Duncker, Streett &amp; Co. LLC</v>
      </c>
    </row>
    <row r="449" spans="14:14" x14ac:dyDescent="0.75">
      <c r="N449" t="str">
        <v>Strategic Advisers LLC</v>
      </c>
    </row>
    <row r="450" spans="14:14" x14ac:dyDescent="0.75">
      <c r="N450" t="str">
        <v>UBS Switzerland AG (Investment Management)</v>
      </c>
    </row>
    <row r="451" spans="14:14" x14ac:dyDescent="0.75">
      <c r="N451" t="str">
        <v>Lenox Wealth Management, Inc. (Private Banking)</v>
      </c>
    </row>
    <row r="452" spans="14:14" x14ac:dyDescent="0.75">
      <c r="N452" t="str">
        <v>Graubundner Kantonalbank (Private Banking)</v>
      </c>
    </row>
    <row r="453" spans="14:14" x14ac:dyDescent="0.75">
      <c r="N453" t="str">
        <v>Verus Capital Partners LLC</v>
      </c>
    </row>
    <row r="454" spans="14:14" x14ac:dyDescent="0.75">
      <c r="N454" t="str">
        <v>Whittier Trust Co.</v>
      </c>
    </row>
    <row r="455" spans="14:14" x14ac:dyDescent="0.75">
      <c r="N455" t="str">
        <v>Bay Harbor Wealth Management LLC</v>
      </c>
    </row>
    <row r="456" spans="14:14" x14ac:dyDescent="0.75">
      <c r="N456" t="str">
        <v>BDO Wealth Advisors LLC</v>
      </c>
    </row>
    <row r="457" spans="14:14" x14ac:dyDescent="0.75">
      <c r="N457" t="str">
        <v>Pacitti Group, Inc.</v>
      </c>
    </row>
    <row r="458" spans="14:14" x14ac:dyDescent="0.75">
      <c r="N458" t="str">
        <v>Exchange Traded Concepts LLC</v>
      </c>
    </row>
    <row r="459" spans="14:14" x14ac:dyDescent="0.75">
      <c r="N459" t="str">
        <v>Arkadios Wealth Advisors LLC</v>
      </c>
    </row>
    <row r="460" spans="14:14" x14ac:dyDescent="0.75">
      <c r="N460" t="str">
        <v>IST Investmentstiftung</v>
      </c>
    </row>
    <row r="461" spans="14:14" x14ac:dyDescent="0.75">
      <c r="N461" t="str">
        <v>Flagship Harbor Advisors LLC</v>
      </c>
    </row>
    <row r="462" spans="14:14" x14ac:dyDescent="0.75">
      <c r="N462" t="str">
        <v>City National Rochdale LLC</v>
      </c>
    </row>
    <row r="463" spans="14:14" x14ac:dyDescent="0.75">
      <c r="N463" t="str">
        <v>Gemmer Asset Management LLC</v>
      </c>
    </row>
    <row r="464" spans="14:14" x14ac:dyDescent="0.75">
      <c r="N464" t="str">
        <v>Wealthcare Advisory Partners LLC</v>
      </c>
    </row>
    <row r="465" spans="14:14" x14ac:dyDescent="0.75">
      <c r="N465" t="str">
        <v>Valley National Advisers, Inc.</v>
      </c>
    </row>
    <row r="466" spans="14:14" x14ac:dyDescent="0.75">
      <c r="N466" t="str">
        <v>Ameriprise Bank, FSB (Investment Management)</v>
      </c>
    </row>
    <row r="467" spans="14:14" x14ac:dyDescent="0.75">
      <c r="N467" t="str">
        <v>ProEquities, Inc.</v>
      </c>
    </row>
    <row r="468" spans="14:14" x14ac:dyDescent="0.75">
      <c r="N468" t="str">
        <v>Sowell Financial Services LLC</v>
      </c>
    </row>
    <row r="469" spans="14:14" x14ac:dyDescent="0.75">
      <c r="N469" t="str">
        <v>Parallel Advisors LLC</v>
      </c>
    </row>
    <row r="470" spans="14:14" x14ac:dyDescent="0.75">
      <c r="N470" t="str">
        <v>TrustCore Financial Services LLC</v>
      </c>
    </row>
    <row r="471" spans="14:14" x14ac:dyDescent="0.75">
      <c r="N471" t="str">
        <v>Wealth Quarterback LLC</v>
      </c>
    </row>
    <row r="472" spans="14:14" x14ac:dyDescent="0.75">
      <c r="N472" t="str">
        <v>Berman Capital Advisors LLC</v>
      </c>
    </row>
    <row r="473" spans="14:14" x14ac:dyDescent="0.75">
      <c r="N473" t="str">
        <v>Lowe Wealth Advisors LLC</v>
      </c>
    </row>
    <row r="474" spans="14:14" x14ac:dyDescent="0.75">
      <c r="N474" t="str">
        <v>EARNEST Partners LLC</v>
      </c>
    </row>
    <row r="475" spans="14:14" x14ac:dyDescent="0.75">
      <c r="N475" t="str">
        <v>Altshuler Shaham Mutual Funds Management Ltd.</v>
      </c>
    </row>
    <row r="476" spans="14:14" x14ac:dyDescent="0.75">
      <c r="N476" t="str">
        <v>Golden State Wealth Management LLC</v>
      </c>
    </row>
    <row r="477" spans="14:14" x14ac:dyDescent="0.75">
      <c r="N477" t="str">
        <v>AdvisorNet Financial, Inc.</v>
      </c>
    </row>
    <row r="478" spans="14:14" x14ac:dyDescent="0.75">
      <c r="N478" t="str">
        <v>Cowen Prime Services LLC (Private Banking)</v>
      </c>
    </row>
    <row r="479" spans="14:14" x14ac:dyDescent="0.75">
      <c r="N479" t="str">
        <v>Filbrandt Wealth Management LLC</v>
      </c>
    </row>
    <row r="480" spans="14:14" x14ac:dyDescent="0.75">
      <c r="N480" t="str">
        <v>TCI Wealth Advisors, Inc.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4D70-2079-4C3F-AA5F-57CA71C0C8AA}">
  <sheetPr codeName="Sheet3"/>
  <dimension ref="A1:CB480"/>
  <sheetViews>
    <sheetView topLeftCell="BJ1" workbookViewId="0">
      <selection sqref="A1:CB1"/>
    </sheetView>
  </sheetViews>
  <sheetFormatPr defaultRowHeight="14.75" x14ac:dyDescent="0.75"/>
  <sheetData>
    <row r="1" spans="1:80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</row>
    <row r="2" spans="1:80" x14ac:dyDescent="0.75">
      <c r="A2" s="1" t="str">
        <f t="array" ref="A2:A57">_xll.FDS(A1,"OS_TOP_HLDR_COUNTRY(ALL,0D,,MTD,,F,SEC)")</f>
        <v>United States</v>
      </c>
      <c r="B2" s="1" t="str">
        <f t="array" ref="B2:B29">_xll.FDS(B1,"OS_TOP_HLDR_COUNTRY(ALL,0D,,MTD,,F,SEC)")</f>
        <v>United States</v>
      </c>
      <c r="C2" s="1" t="str">
        <f t="array" ref="C2:C17">_xll.FDS(C1,"OS_TOP_HLDR_COUNTRY(ALL,0D,,MTD,,F,SEC)")</f>
        <v>United Kingdom</v>
      </c>
      <c r="D2" s="1" t="str">
        <f t="array" ref="D2:D26">_xll.FDS(D1,"OS_TOP_HLDR_COUNTRY(ALL,0D,,MTD,,F,SEC)")</f>
        <v>United States</v>
      </c>
      <c r="E2" s="1" t="str">
        <f t="array" ref="E2:E5">_xll.FDS(E1,"OS_TOP_HLDR_COUNTRY(ALL,0D,,MTD,,F,SEC)")</f>
        <v>Canada</v>
      </c>
      <c r="F2" s="1" t="str">
        <f t="array" ref="F2:F69">_xll.FDS(F1,"OS_TOP_HLDR_COUNTRY(ALL,0D,,MTD,,F,SEC)")</f>
        <v>United States</v>
      </c>
      <c r="G2" s="1" t="e">
        <f t="array" ref="G2">_xll.FDS(G1,"OS_TOP_HLDR_COUNTRY(ALL,0D,,MTD,,F,SEC)")</f>
        <v>#N/A</v>
      </c>
      <c r="H2" s="1" t="e">
        <f t="array" ref="H2">_xll.FDS(H1,"OS_TOP_HLDR_COUNTRY(ALL,0D,,MTD,,F,SEC)")</f>
        <v>#N/A</v>
      </c>
      <c r="I2" s="1" t="str">
        <f t="array" ref="I2">_xll.FDS(I1,"OS_TOP_HLDR_COUNTRY(ALL,0D,,MTD,,F,SEC)")</f>
        <v>United States</v>
      </c>
      <c r="J2" s="1" t="e">
        <f t="array" ref="J2">_xll.FDS(J1,"OS_TOP_HLDR_COUNTRY(ALL,0D,,MTD,,F,SEC)")</f>
        <v>#N/A</v>
      </c>
      <c r="K2" s="1" t="e">
        <f t="array" ref="K2">_xll.FDS(K1,"OS_TOP_HLDR_COUNTRY(ALL,0D,,MTD,,F,SEC)")</f>
        <v>#N/A</v>
      </c>
      <c r="L2" s="1" t="str">
        <f t="array" ref="L2:L166">_xll.FDS(L1,"OS_TOP_HLDR_COUNTRY(ALL,0D,,MTD,,F,SEC)")</f>
        <v>United States</v>
      </c>
      <c r="M2" s="1" t="e">
        <f t="array" ref="M2">_xll.FDS(M1,"OS_TOP_HLDR_COUNTRY(ALL,0D,,MTD,,F,SEC)")</f>
        <v>#N/A</v>
      </c>
      <c r="N2" s="1" t="str">
        <f t="array" ref="N2:N480">_xll.FDS(N1,"OS_TOP_HLDR_COUNTRY(ALL,0D,,MTD,,F,SEC)")</f>
        <v>Canada</v>
      </c>
      <c r="O2" s="1" t="str">
        <f t="array" ref="O2:O63">_xll.FDS(O1,"OS_TOP_HLDR_COUNTRY(ALL,0D,,MTD,,F,SEC)")</f>
        <v>United States</v>
      </c>
      <c r="P2" s="1" t="e">
        <f t="array" ref="P2">_xll.FDS(P1,"OS_TOP_HLDR_COUNTRY(ALL,0D,,MTD,,F,SEC)")</f>
        <v>#N/A</v>
      </c>
      <c r="Q2" s="1" t="e">
        <f t="array" ref="Q2">_xll.FDS(Q1,"OS_TOP_HLDR_COUNTRY(ALL,0D,,MTD,,F,SEC)")</f>
        <v>#N/A</v>
      </c>
      <c r="R2" s="1" t="str">
        <f t="array" ref="R2">_xll.FDS(R1,"OS_TOP_HLDR_COUNTRY(ALL,0D,,MTD,,F,SEC)")</f>
        <v>Canada</v>
      </c>
      <c r="S2" s="1" t="str">
        <f t="array" ref="S2:S31">_xll.FDS(S1,"OS_TOP_HLDR_COUNTRY(ALL,0D,,MTD,,F,SEC)")</f>
        <v>United States</v>
      </c>
      <c r="T2" s="1" t="e">
        <f t="array" ref="T2">_xll.FDS(T1,"OS_TOP_HLDR_COUNTRY(ALL,0D,,MTD,,F,SEC)")</f>
        <v>#N/A</v>
      </c>
      <c r="U2" s="1" t="str">
        <f t="array" ref="U2:U3">_xll.FDS(U1,"OS_TOP_HLDR_COUNTRY(ALL,0D,,MTD,,F,SEC)")</f>
        <v>Canada</v>
      </c>
      <c r="V2" s="1" t="str">
        <f t="array" ref="V2:V5">_xll.FDS(V1,"OS_TOP_HLDR_COUNTRY(ALL,0D,,MTD,,F,SEC)")</f>
        <v>United States</v>
      </c>
      <c r="W2" s="1" t="str">
        <f t="array" ref="W2:W69">_xll.FDS(W1,"OS_TOP_HLDR_COUNTRY(ALL,0D,,MTD,,F,SEC)")</f>
        <v>United States</v>
      </c>
      <c r="X2" s="1" t="e">
        <f t="array" ref="X2">_xll.FDS(X1,"OS_TOP_HLDR_COUNTRY(ALL,0D,,MTD,,F,SEC)")</f>
        <v>#N/A</v>
      </c>
      <c r="Y2" s="1" t="e">
        <f t="array" ref="Y2">_xll.FDS(Y1,"OS_TOP_HLDR_COUNTRY(ALL,0D,,MTD,,F,SEC)")</f>
        <v>#N/A</v>
      </c>
      <c r="Z2" s="1" t="e">
        <f t="array" ref="Z2">_xll.FDS(Z1,"OS_TOP_HLDR_COUNTRY(ALL,0D,,MTD,,F,SEC)")</f>
        <v>#N/A</v>
      </c>
      <c r="AA2" s="1" t="str">
        <f t="array" ref="AA2:AA22">_xll.FDS(AA1,"OS_TOP_HLDR_COUNTRY(ALL,0D,,MTD,,F,SEC)")</f>
        <v>Canada</v>
      </c>
      <c r="AB2" s="1" t="e">
        <f t="array" ref="AB2">_xll.FDS(AB1,"OS_TOP_HLDR_COUNTRY(ALL,0D,,MTD,,F,SEC)")</f>
        <v>#N/A</v>
      </c>
      <c r="AC2" s="1" t="e">
        <f t="array" ref="AC2">_xll.FDS(AC1,"OS_TOP_HLDR_COUNTRY(ALL,0D,,MTD,,F,SEC)")</f>
        <v>#N/A</v>
      </c>
      <c r="AD2" s="1" t="str">
        <f t="array" ref="AD2:AD16">_xll.FDS(AD1,"OS_TOP_HLDR_COUNTRY(ALL,0D,,MTD,,F,SEC)")</f>
        <v>United States</v>
      </c>
      <c r="AE2" s="1" t="e">
        <f t="array" ref="AE2">_xll.FDS(AE1,"OS_TOP_HLDR_COUNTRY(ALL,0D,,MTD,,F,SEC)")</f>
        <v>#N/A</v>
      </c>
      <c r="AF2" s="1" t="str">
        <f t="array" ref="AF2:AF34">_xll.FDS(AF1,"OS_TOP_HLDR_COUNTRY(ALL,0D,,MTD,,F,SEC)")</f>
        <v>United States</v>
      </c>
      <c r="AG2" s="1" t="e">
        <f t="array" ref="AG2">_xll.FDS(AG1,"OS_TOP_HLDR_COUNTRY(ALL,0D,,MTD,,F,SEC)")</f>
        <v>#N/A</v>
      </c>
      <c r="AH2" s="1" t="str">
        <f t="array" ref="AH2:AH3">_xll.FDS(AH1,"OS_TOP_HLDR_COUNTRY(ALL,0D,,MTD,,F,SEC)")</f>
        <v>Canada</v>
      </c>
      <c r="AI2" s="1" t="str">
        <f t="array" ref="AI2:AI64">_xll.FDS(AI1,"OS_TOP_HLDR_COUNTRY(ALL,0D,,MTD,,F,SEC)")</f>
        <v>Canada</v>
      </c>
      <c r="AJ2" s="1" t="e">
        <f t="array" ref="AJ2">_xll.FDS(AJ1,"OS_TOP_HLDR_COUNTRY(ALL,0D,,MTD,,F,SEC)")</f>
        <v>#N/A</v>
      </c>
      <c r="AK2" s="1" t="str">
        <f t="array" ref="AK2:AK25">_xll.FDS(AK1,"OS_TOP_HLDR_COUNTRY(ALL,0D,,MTD,,F,SEC)")</f>
        <v>United States</v>
      </c>
      <c r="AL2" s="1" t="str">
        <f t="array" ref="AL2:AL41">_xll.FDS(AL1,"OS_TOP_HLDR_COUNTRY(ALL,0D,,MTD,,F,SEC)")</f>
        <v>United States</v>
      </c>
      <c r="AM2" s="1" t="str">
        <f t="array" ref="AM2:AM12">_xll.FDS(AM1,"OS_TOP_HLDR_COUNTRY(ALL,0D,,MTD,,F,SEC)")</f>
        <v>United States</v>
      </c>
      <c r="AN2" s="1" t="e">
        <f t="array" ref="AN2">_xll.FDS(AN1,"OS_TOP_HLDR_COUNTRY(ALL,0D,,MTD,,F,SEC)")</f>
        <v>#N/A</v>
      </c>
      <c r="AO2" s="1" t="e">
        <f t="array" ref="AO2">_xll.FDS(AO1,"OS_TOP_HLDR_COUNTRY(ALL,0D,,MTD,,F,SEC)")</f>
        <v>#N/A</v>
      </c>
      <c r="AP2" s="1" t="e">
        <f t="array" ref="AP2">_xll.FDS(AP1,"OS_TOP_HLDR_COUNTRY(ALL,0D,,MTD,,F,SEC)")</f>
        <v>#N/A</v>
      </c>
      <c r="AQ2" s="1" t="str">
        <f t="array" ref="AQ2:AQ29">_xll.FDS(AQ1,"OS_TOP_HLDR_COUNTRY(ALL,0D,,MTD,,F,SEC)")</f>
        <v>United Kingdom</v>
      </c>
      <c r="AR2" s="1" t="str">
        <f t="array" ref="AR2">_xll.FDS(AR1,"OS_TOP_HLDR_COUNTRY(ALL,0D,,MTD,,F,SEC)")</f>
        <v>Canada</v>
      </c>
      <c r="AS2" s="1" t="e">
        <f t="array" ref="AS2">_xll.FDS(AS1,"OS_TOP_HLDR_COUNTRY(ALL,0D,,MTD,,F,SEC)")</f>
        <v>#N/A</v>
      </c>
      <c r="AT2" s="1" t="str">
        <f t="array" ref="AT2:AT69">_xll.FDS(AT1,"OS_TOP_HLDR_COUNTRY(ALL,0D,,MTD,,F,SEC)")</f>
        <v>Canada</v>
      </c>
      <c r="AU2" s="1" t="str">
        <f t="array" ref="AU2">_xll.FDS(AU1,"OS_TOP_HLDR_COUNTRY(ALL,0D,,MTD,,F,SEC)")</f>
        <v>Canada</v>
      </c>
      <c r="AV2" s="1" t="e">
        <f t="array" ref="AV2">_xll.FDS(AV1,"OS_TOP_HLDR_COUNTRY(ALL,0D,,MTD,,F,SEC)")</f>
        <v>#N/A</v>
      </c>
      <c r="AW2" s="1" t="str">
        <f t="array" ref="AW2:AW19">_xll.FDS(AW1,"OS_TOP_HLDR_COUNTRY(ALL,0D,,MTD,,F,SEC)")</f>
        <v>United States</v>
      </c>
      <c r="AX2" s="1" t="e">
        <f t="array" ref="AX2">_xll.FDS(AX1,"OS_TOP_HLDR_COUNTRY(ALL,0D,,MTD,,F,SEC)")</f>
        <v>#N/A</v>
      </c>
      <c r="AY2" s="1" t="str">
        <f t="array" ref="AY2:AY3">_xll.FDS(AY1,"OS_TOP_HLDR_COUNTRY(ALL,0D,,MTD,,F,SEC)")</f>
        <v>Canada</v>
      </c>
      <c r="AZ2" s="1" t="e">
        <f t="array" ref="AZ2">_xll.FDS(AZ1,"OS_TOP_HLDR_COUNTRY(ALL,0D,,MTD,,F,SEC)")</f>
        <v>#N/A</v>
      </c>
      <c r="BA2" s="1" t="str">
        <f t="array" ref="BA2">_xll.FDS(BA1,"OS_TOP_HLDR_COUNTRY(ALL,0D,,MTD,,F,SEC)")</f>
        <v>Canada</v>
      </c>
      <c r="BB2" s="1" t="e">
        <f t="array" ref="BB2">_xll.FDS(BB1,"OS_TOP_HLDR_COUNTRY(ALL,0D,,MTD,,F,SEC)")</f>
        <v>#N/A</v>
      </c>
      <c r="BC2" s="1" t="str">
        <f t="array" ref="BC2:BC18">_xll.FDS(BC1,"OS_TOP_HLDR_COUNTRY(ALL,0D,,MTD,,F,SEC)")</f>
        <v>United States</v>
      </c>
      <c r="BD2" s="1" t="str">
        <f t="array" ref="BD2:BD3">_xll.FDS(BD1,"OS_TOP_HLDR_COUNTRY(ALL,0D,,MTD,,F,SEC)")</f>
        <v>Canada</v>
      </c>
      <c r="BE2" s="1" t="e">
        <f t="array" ref="BE2">_xll.FDS(BE1,"OS_TOP_HLDR_COUNTRY(ALL,0D,,MTD,,F,SEC)")</f>
        <v>#N/A</v>
      </c>
      <c r="BF2" s="1" t="str">
        <f t="array" ref="BF2">_xll.FDS(BF1,"OS_TOP_HLDR_COUNTRY(ALL,0D,,MTD,,F,SEC)")</f>
        <v>Canada</v>
      </c>
      <c r="BG2" s="1" t="e">
        <f t="array" ref="BG2">_xll.FDS(BG1,"OS_TOP_HLDR_COUNTRY(ALL,0D,,MTD,,F,SEC)")</f>
        <v>#N/A</v>
      </c>
      <c r="BH2" s="1" t="str">
        <f t="array" ref="BH2:BH26">_xll.FDS(BH1,"OS_TOP_HLDR_COUNTRY(ALL,0D,,MTD,,F,SEC)")</f>
        <v>United States</v>
      </c>
      <c r="BI2" s="1" t="str">
        <f t="array" ref="BI2:BI7">_xll.FDS(BI1,"OS_TOP_HLDR_COUNTRY(ALL,0D,,MTD,,F,SEC)")</f>
        <v>United States</v>
      </c>
      <c r="BJ2" s="1" t="str">
        <f t="array" ref="BJ2:BJ38">_xll.FDS(BJ1,"OS_TOP_HLDR_COUNTRY(ALL,0D,,MTD,,F,SEC)")</f>
        <v>United States</v>
      </c>
      <c r="BK2" s="1" t="str">
        <f t="array" ref="BK2:BK7">_xll.FDS(BK1,"OS_TOP_HLDR_COUNTRY(ALL,0D,,MTD,,F,SEC)")</f>
        <v>Canada</v>
      </c>
      <c r="BL2" s="1" t="str">
        <f t="array" ref="BL2:BL6">_xll.FDS(BL1,"OS_TOP_HLDR_COUNTRY(ALL,0D,,MTD,,F,SEC)")</f>
        <v>United States</v>
      </c>
      <c r="BM2" s="1" t="str">
        <f t="array" ref="BM2:BM43">_xll.FDS(BM1,"OS_TOP_HLDR_COUNTRY(ALL,0D,,MTD,,F,SEC)")</f>
        <v>Canada</v>
      </c>
      <c r="BN2" s="1" t="str">
        <f t="array" ref="BN2:BN3">_xll.FDS(BN1,"OS_TOP_HLDR_COUNTRY(ALL,0D,,MTD,,F,SEC)")</f>
        <v>Canada</v>
      </c>
      <c r="BO2" s="1" t="e">
        <f t="array" ref="BO2">_xll.FDS(BO1,"OS_TOP_HLDR_COUNTRY(ALL,0D,,MTD,,F,SEC)")</f>
        <v>#N/A</v>
      </c>
      <c r="BP2" s="1" t="str">
        <f t="array" ref="BP2">_xll.FDS(BP1,"OS_TOP_HLDR_COUNTRY(ALL,0D,,MTD,,F,SEC)")</f>
        <v>Cayman Islands</v>
      </c>
      <c r="BQ2" s="1" t="str">
        <f t="array" ref="BQ2:BQ6">_xll.FDS(BQ1,"OS_TOP_HLDR_COUNTRY(ALL,0D,,MTD,,F,SEC)")</f>
        <v>Canada</v>
      </c>
      <c r="BR2" s="1" t="e">
        <f t="array" ref="BR2">_xll.FDS(BR1,"OS_TOP_HLDR_COUNTRY(ALL,0D,,MTD,,F,SEC)")</f>
        <v>#N/A</v>
      </c>
      <c r="BS2" s="1" t="str">
        <f t="array" ref="BS2">_xll.FDS(BS1,"OS_TOP_HLDR_COUNTRY(ALL,0D,,MTD,,F,SEC)")</f>
        <v>Canada</v>
      </c>
      <c r="BT2" s="1" t="str">
        <f t="array" ref="BT2">_xll.FDS(BT1,"OS_TOP_HLDR_COUNTRY(ALL,0D,,MTD,,F,SEC)")</f>
        <v>Liechtenstein</v>
      </c>
      <c r="BU2" s="1" t="str">
        <f t="array" ref="BU2:BU8">_xll.FDS(BU1,"OS_TOP_HLDR_COUNTRY(ALL,0D,,MTD,,F,SEC)")</f>
        <v>Canada</v>
      </c>
      <c r="BV2" s="1" t="str">
        <f t="array" ref="BV2:BV68">_xll.FDS(BV1,"OS_TOP_HLDR_COUNTRY(ALL,0D,,MTD,,F,SEC)")</f>
        <v>United States</v>
      </c>
      <c r="BW2" s="1" t="str">
        <f t="array" ref="BW2">_xll.FDS(BW1,"OS_TOP_HLDR_COUNTRY(ALL,0D,,MTD,,F,SEC)")</f>
        <v>United States</v>
      </c>
      <c r="BX2" s="1" t="str">
        <f t="array" ref="BX2:BX52">_xll.FDS(BX1,"OS_TOP_HLDR_COUNTRY(ALL,0D,,MTD,,F,SEC)")</f>
        <v>United States</v>
      </c>
      <c r="BY2" s="1" t="str">
        <f t="array" ref="BY2:BY109">_xll.FDS(BY1,"OS_TOP_HLDR_COUNTRY(ALL,0D,,MTD,,F,SEC)")</f>
        <v>United States</v>
      </c>
      <c r="BZ2" s="1" t="str">
        <f t="array" ref="BZ2:BZ71">_xll.FDS(BZ1,"OS_TOP_HLDR_COUNTRY(ALL,0D,,MTD,,F,SEC)")</f>
        <v>Canada</v>
      </c>
      <c r="CA2" s="1" t="str">
        <f t="array" ref="CA2:CA79">_xll.FDS(CA1,"OS_TOP_HLDR_COUNTRY(ALL,0D,,MTD,,F,SEC)")</f>
        <v>United States</v>
      </c>
      <c r="CB2" s="1" t="str">
        <f t="array" ref="CB2:CB141">_xll.FDS(CB1,"OS_TOP_HLDR_COUNTRY(ALL,0D,,MTD,,F,SEC)")</f>
        <v>United States</v>
      </c>
    </row>
    <row r="3" spans="1:80" x14ac:dyDescent="0.75">
      <c r="A3" s="1" t="str">
        <v>United States</v>
      </c>
      <c r="B3" s="1" t="str">
        <v>United States</v>
      </c>
      <c r="C3" s="1" t="str">
        <v>United States</v>
      </c>
      <c r="D3" s="1" t="str">
        <v>United States</v>
      </c>
      <c r="E3" s="1" t="str">
        <v>Canada</v>
      </c>
      <c r="F3" s="1" t="str">
        <v>United States</v>
      </c>
      <c r="K3" s="1"/>
      <c r="L3" s="1" t="str">
        <v>United States</v>
      </c>
      <c r="N3" s="1" t="str">
        <v>United States</v>
      </c>
      <c r="O3" s="1" t="str">
        <v>United States</v>
      </c>
      <c r="S3" s="1" t="str">
        <v>United States</v>
      </c>
      <c r="U3" s="1" t="str">
        <v>United States</v>
      </c>
      <c r="V3" s="1" t="str">
        <v>Israel</v>
      </c>
      <c r="W3" s="1" t="str">
        <v>United States</v>
      </c>
      <c r="AA3" s="1" t="str">
        <v>United States</v>
      </c>
      <c r="AD3" s="1" t="str">
        <v>United States</v>
      </c>
      <c r="AF3" s="1" t="str">
        <v>United States</v>
      </c>
      <c r="AH3" s="1" t="str">
        <v>Canada</v>
      </c>
      <c r="AI3" s="1" t="str">
        <v>Canada</v>
      </c>
      <c r="AK3" s="1" t="str">
        <v>United States</v>
      </c>
      <c r="AL3" s="1" t="str">
        <v>United States</v>
      </c>
      <c r="AM3" s="1" t="str">
        <v>Canada</v>
      </c>
      <c r="AQ3" s="1" t="str">
        <v>Canada</v>
      </c>
      <c r="AR3" s="1"/>
      <c r="AT3" s="1" t="str">
        <v>Canada</v>
      </c>
      <c r="AW3" s="1" t="str">
        <v>Canada</v>
      </c>
      <c r="AY3" s="1" t="str">
        <v>Canada</v>
      </c>
      <c r="BA3" s="1"/>
      <c r="BC3" s="1" t="str">
        <v>United States</v>
      </c>
      <c r="BD3" s="1" t="str">
        <v>Canada</v>
      </c>
      <c r="BF3" s="1"/>
      <c r="BH3" s="1" t="str">
        <v>United States</v>
      </c>
      <c r="BI3" s="1" t="str">
        <v>Canada</v>
      </c>
      <c r="BJ3" s="1" t="str">
        <v>United States</v>
      </c>
      <c r="BK3" s="1" t="str">
        <v>Canada</v>
      </c>
      <c r="BL3" s="1" t="str">
        <v>United States</v>
      </c>
      <c r="BM3" s="1" t="str">
        <v>United States</v>
      </c>
      <c r="BN3" s="1" t="str">
        <v>Canada</v>
      </c>
      <c r="BP3" s="1"/>
      <c r="BQ3" s="1" t="str">
        <v>United States</v>
      </c>
      <c r="BU3" s="1" t="str">
        <v>United States</v>
      </c>
      <c r="BV3" s="1" t="str">
        <v>Canada</v>
      </c>
      <c r="BX3" s="1" t="str">
        <v>United States</v>
      </c>
      <c r="BY3" s="1" t="str">
        <v>United States</v>
      </c>
      <c r="BZ3" s="1" t="str">
        <v>United States</v>
      </c>
      <c r="CA3" s="1" t="str">
        <v>United States</v>
      </c>
      <c r="CB3" s="1" t="str">
        <v>United States</v>
      </c>
    </row>
    <row r="4" spans="1:80" x14ac:dyDescent="0.75">
      <c r="A4" s="1" t="str">
        <v>United States</v>
      </c>
      <c r="B4" s="1" t="str">
        <v>United States</v>
      </c>
      <c r="C4" s="1" t="str">
        <v>United States</v>
      </c>
      <c r="D4" s="1" t="str">
        <v>United States</v>
      </c>
      <c r="E4" s="1" t="str">
        <v>Canada</v>
      </c>
      <c r="F4" s="1" t="str">
        <v>United States</v>
      </c>
      <c r="L4" s="1" t="str">
        <v>United States</v>
      </c>
      <c r="N4" s="1" t="str">
        <v>United States</v>
      </c>
      <c r="O4" s="1" t="str">
        <v>United States</v>
      </c>
      <c r="S4" s="1" t="str">
        <v>United States</v>
      </c>
      <c r="V4" s="1" t="str">
        <v>United States</v>
      </c>
      <c r="W4" s="1" t="str">
        <v>Canada</v>
      </c>
      <c r="AA4" s="1" t="str">
        <v>Netherlands</v>
      </c>
      <c r="AD4" s="1" t="str">
        <v>United States</v>
      </c>
      <c r="AF4" s="1" t="str">
        <v>United States</v>
      </c>
      <c r="AH4" s="1"/>
      <c r="AI4" s="1" t="str">
        <v>United States</v>
      </c>
      <c r="AK4" s="1" t="str">
        <v>United States</v>
      </c>
      <c r="AL4" s="1" t="str">
        <v>United States</v>
      </c>
      <c r="AM4" s="1" t="str">
        <v>Canada</v>
      </c>
      <c r="AQ4" s="1" t="str">
        <v>Canada</v>
      </c>
      <c r="AR4" s="1"/>
      <c r="AT4" s="1" t="str">
        <v>Canada</v>
      </c>
      <c r="AW4" s="1" t="str">
        <v>Canada</v>
      </c>
      <c r="AY4" s="1"/>
      <c r="BC4" s="1" t="str">
        <v>United States</v>
      </c>
      <c r="BH4" s="1" t="str">
        <v>United States</v>
      </c>
      <c r="BI4" s="1" t="str">
        <v>United States</v>
      </c>
      <c r="BJ4" s="1" t="str">
        <v>Canada</v>
      </c>
      <c r="BK4" s="1" t="str">
        <v>Canada</v>
      </c>
      <c r="BL4" s="1" t="str">
        <v>Canada</v>
      </c>
      <c r="BM4" s="1" t="str">
        <v>United States</v>
      </c>
      <c r="BQ4" s="1" t="str">
        <v>United States</v>
      </c>
      <c r="BU4" s="1" t="str">
        <v>Germany</v>
      </c>
      <c r="BV4" s="1" t="str">
        <v>United States</v>
      </c>
      <c r="BX4" s="1" t="str">
        <v>United States</v>
      </c>
      <c r="BY4" s="1" t="str">
        <v>United States</v>
      </c>
      <c r="BZ4" s="1" t="str">
        <v>United States</v>
      </c>
      <c r="CA4" s="1" t="str">
        <v>United States</v>
      </c>
      <c r="CB4" s="1" t="str">
        <v>Canada</v>
      </c>
    </row>
    <row r="5" spans="1:80" x14ac:dyDescent="0.75">
      <c r="A5" s="1" t="str">
        <v>United States</v>
      </c>
      <c r="B5" s="1" t="str">
        <v>United States</v>
      </c>
      <c r="C5" s="1" t="str">
        <v>United States</v>
      </c>
      <c r="D5" s="1" t="str">
        <v>United States</v>
      </c>
      <c r="E5" s="1" t="str">
        <v>Canada</v>
      </c>
      <c r="F5" s="1" t="str">
        <v>United States</v>
      </c>
      <c r="L5" s="1" t="str">
        <v>United States</v>
      </c>
      <c r="N5" s="1" t="str">
        <v>United States</v>
      </c>
      <c r="O5" s="1" t="str">
        <v>United Kingdom</v>
      </c>
      <c r="S5" s="1" t="str">
        <v>United States</v>
      </c>
      <c r="V5" t="str">
        <v>Ireland</v>
      </c>
      <c r="W5" s="1" t="str">
        <v>United States</v>
      </c>
      <c r="AA5" s="1" t="str">
        <v>United States</v>
      </c>
      <c r="AD5" s="1" t="str">
        <v>United States</v>
      </c>
      <c r="AF5" s="1" t="str">
        <v>United States</v>
      </c>
      <c r="AI5" s="1" t="str">
        <v>Canada</v>
      </c>
      <c r="AK5" s="1" t="str">
        <v>Canada</v>
      </c>
      <c r="AL5" s="1" t="str">
        <v>United States</v>
      </c>
      <c r="AM5" s="1" t="str">
        <v>Canada</v>
      </c>
      <c r="AQ5" s="1" t="str">
        <v>Canada</v>
      </c>
      <c r="AT5" s="1" t="str">
        <v>Canada</v>
      </c>
      <c r="AW5" s="1" t="str">
        <v>United States</v>
      </c>
      <c r="BC5" s="1" t="str">
        <v>United States</v>
      </c>
      <c r="BH5" s="1" t="str">
        <v>United States</v>
      </c>
      <c r="BI5" s="1" t="str">
        <v>United States</v>
      </c>
      <c r="BJ5" s="1" t="str">
        <v>Canada</v>
      </c>
      <c r="BK5" s="1" t="str">
        <v>Canada</v>
      </c>
      <c r="BL5" s="1" t="str">
        <v>United States</v>
      </c>
      <c r="BM5" s="1" t="str">
        <v>United States</v>
      </c>
      <c r="BQ5" s="1" t="str">
        <v>Canada</v>
      </c>
      <c r="BU5" t="str">
        <v>United States</v>
      </c>
      <c r="BV5" s="1" t="str">
        <v>Canada</v>
      </c>
      <c r="BX5" s="1" t="str">
        <v>Canada</v>
      </c>
      <c r="BY5" s="1" t="str">
        <v>United States</v>
      </c>
      <c r="BZ5" s="1" t="str">
        <v>United States</v>
      </c>
      <c r="CA5" s="1" t="str">
        <v>United States</v>
      </c>
      <c r="CB5" s="1" t="str">
        <v>United States</v>
      </c>
    </row>
    <row r="6" spans="1:80" x14ac:dyDescent="0.75">
      <c r="A6" s="1" t="str">
        <v>United States</v>
      </c>
      <c r="B6" s="1" t="str">
        <v>United States</v>
      </c>
      <c r="C6" s="1" t="str">
        <v>United States</v>
      </c>
      <c r="D6" s="1" t="str">
        <v>Canada</v>
      </c>
      <c r="E6" s="1"/>
      <c r="F6" s="1" t="str">
        <v>United Kingdom</v>
      </c>
      <c r="L6" s="1" t="str">
        <v>United States</v>
      </c>
      <c r="N6" s="1" t="str">
        <v>United States</v>
      </c>
      <c r="O6" s="1" t="str">
        <v>United States</v>
      </c>
      <c r="S6" s="1" t="str">
        <v>United States</v>
      </c>
      <c r="W6" s="1" t="str">
        <v>United States</v>
      </c>
      <c r="AA6" s="1" t="str">
        <v>Canada</v>
      </c>
      <c r="AD6" s="1" t="str">
        <v>United States</v>
      </c>
      <c r="AF6" s="1" t="str">
        <v>United States</v>
      </c>
      <c r="AI6" s="1" t="str">
        <v>United States</v>
      </c>
      <c r="AK6" s="1" t="str">
        <v>United States</v>
      </c>
      <c r="AL6" s="1" t="str">
        <v>United States</v>
      </c>
      <c r="AM6" s="1" t="str">
        <v>Canada</v>
      </c>
      <c r="AQ6" s="1" t="str">
        <v>United States</v>
      </c>
      <c r="AT6" s="1" t="str">
        <v>Canada</v>
      </c>
      <c r="AW6" s="1" t="str">
        <v>United States</v>
      </c>
      <c r="BC6" s="1" t="str">
        <v>United States</v>
      </c>
      <c r="BH6" s="1" t="str">
        <v>Canada</v>
      </c>
      <c r="BI6" s="1" t="str">
        <v>United States</v>
      </c>
      <c r="BJ6" s="1" t="str">
        <v>United States</v>
      </c>
      <c r="BK6" s="1" t="str">
        <v>United States</v>
      </c>
      <c r="BL6" s="1" t="str">
        <v>United States</v>
      </c>
      <c r="BM6" s="1" t="str">
        <v>United States</v>
      </c>
      <c r="BQ6" s="1" t="str">
        <v>Germany</v>
      </c>
      <c r="BU6" t="str">
        <v>Canada</v>
      </c>
      <c r="BV6" s="1" t="str">
        <v>United States</v>
      </c>
      <c r="BX6" s="1" t="str">
        <v>United States</v>
      </c>
      <c r="BY6" s="1" t="str">
        <v>United States</v>
      </c>
      <c r="BZ6" s="1" t="str">
        <v>United States</v>
      </c>
      <c r="CA6" s="1" t="str">
        <v>United States</v>
      </c>
      <c r="CB6" s="1" t="str">
        <v>United States</v>
      </c>
    </row>
    <row r="7" spans="1:80" x14ac:dyDescent="0.75">
      <c r="A7" s="1" t="str">
        <v>United States</v>
      </c>
      <c r="B7" s="1" t="str">
        <v>United States</v>
      </c>
      <c r="C7" s="1" t="str">
        <v>United States</v>
      </c>
      <c r="D7" s="1" t="str">
        <v>United States</v>
      </c>
      <c r="E7" s="1"/>
      <c r="F7" s="1" t="str">
        <v>United States</v>
      </c>
      <c r="L7" s="1" t="str">
        <v>United States</v>
      </c>
      <c r="N7" s="1" t="str">
        <v>United States</v>
      </c>
      <c r="O7" s="1" t="str">
        <v>United States</v>
      </c>
      <c r="S7" s="1" t="str">
        <v>United States</v>
      </c>
      <c r="W7" s="1" t="str">
        <v>Canada</v>
      </c>
      <c r="AA7" s="1" t="str">
        <v>United States</v>
      </c>
      <c r="AD7" s="1" t="str">
        <v>United States</v>
      </c>
      <c r="AF7" s="1" t="str">
        <v>United States</v>
      </c>
      <c r="AI7" s="1" t="str">
        <v>Canada</v>
      </c>
      <c r="AK7" s="1" t="str">
        <v>Canada</v>
      </c>
      <c r="AL7" s="1" t="str">
        <v>United States</v>
      </c>
      <c r="AM7" s="1" t="str">
        <v>United States</v>
      </c>
      <c r="AQ7" s="1" t="str">
        <v>Canada</v>
      </c>
      <c r="AT7" s="1" t="str">
        <v>Canada</v>
      </c>
      <c r="AW7" t="str">
        <v>United States</v>
      </c>
      <c r="BC7" s="1" t="str">
        <v>United States</v>
      </c>
      <c r="BH7" s="1" t="str">
        <v>United States</v>
      </c>
      <c r="BI7" s="1" t="str">
        <v>United States</v>
      </c>
      <c r="BJ7" s="1" t="str">
        <v>United States</v>
      </c>
      <c r="BK7" t="str">
        <v>United States</v>
      </c>
      <c r="BM7" s="1" t="str">
        <v>United States</v>
      </c>
      <c r="BU7" t="str">
        <v>Israel</v>
      </c>
      <c r="BV7" s="1" t="str">
        <v>United States</v>
      </c>
      <c r="BX7" s="1" t="str">
        <v>United States</v>
      </c>
      <c r="BY7" s="1" t="str">
        <v>United States</v>
      </c>
      <c r="BZ7" s="1" t="str">
        <v>United States</v>
      </c>
      <c r="CA7" s="1" t="str">
        <v>United States</v>
      </c>
      <c r="CB7" s="1" t="str">
        <v>United States</v>
      </c>
    </row>
    <row r="8" spans="1:80" x14ac:dyDescent="0.75">
      <c r="A8" s="1" t="str">
        <v>United States</v>
      </c>
      <c r="B8" s="1" t="str">
        <v>United States</v>
      </c>
      <c r="C8" s="1" t="str">
        <v>United States</v>
      </c>
      <c r="D8" s="1" t="str">
        <v>United States</v>
      </c>
      <c r="F8" s="1" t="str">
        <v>Switzerland</v>
      </c>
      <c r="L8" s="1" t="str">
        <v>United States</v>
      </c>
      <c r="N8" s="1" t="str">
        <v>United States</v>
      </c>
      <c r="O8" s="1" t="str">
        <v>United States</v>
      </c>
      <c r="S8" s="1" t="str">
        <v>United States</v>
      </c>
      <c r="W8" s="1" t="str">
        <v>United States</v>
      </c>
      <c r="AA8" s="1" t="str">
        <v>United States</v>
      </c>
      <c r="AD8" s="1" t="str">
        <v>United States</v>
      </c>
      <c r="AF8" s="1" t="str">
        <v>United States</v>
      </c>
      <c r="AI8" s="1" t="str">
        <v>Canada</v>
      </c>
      <c r="AK8" s="1" t="str">
        <v>United States</v>
      </c>
      <c r="AL8" s="1" t="str">
        <v>United States</v>
      </c>
      <c r="AM8" s="1" t="str">
        <v>Canada</v>
      </c>
      <c r="AQ8" s="1" t="str">
        <v>United States</v>
      </c>
      <c r="AT8" s="1" t="str">
        <v>Canada</v>
      </c>
      <c r="AW8" t="str">
        <v>Canada</v>
      </c>
      <c r="BC8" s="1" t="str">
        <v>United States</v>
      </c>
      <c r="BH8" s="1" t="str">
        <v>United States</v>
      </c>
      <c r="BI8" s="1"/>
      <c r="BJ8" s="1" t="str">
        <v>Spain</v>
      </c>
      <c r="BM8" t="str">
        <v>United States</v>
      </c>
      <c r="BU8" t="str">
        <v>Ireland</v>
      </c>
      <c r="BV8" s="1" t="str">
        <v>Canada</v>
      </c>
      <c r="BX8" s="1" t="str">
        <v>United States</v>
      </c>
      <c r="BY8" s="1" t="str">
        <v>Germany</v>
      </c>
      <c r="BZ8" s="1" t="str">
        <v>United States</v>
      </c>
      <c r="CA8" s="1" t="str">
        <v>United States</v>
      </c>
      <c r="CB8" s="1" t="str">
        <v>United Kingdom</v>
      </c>
    </row>
    <row r="9" spans="1:80" x14ac:dyDescent="0.75">
      <c r="A9" s="1" t="str">
        <v>United States</v>
      </c>
      <c r="B9" s="1" t="str">
        <v>United States</v>
      </c>
      <c r="C9" s="1" t="str">
        <v>United States</v>
      </c>
      <c r="D9" s="1" t="str">
        <v>United States</v>
      </c>
      <c r="F9" s="1" t="str">
        <v>United States</v>
      </c>
      <c r="L9" s="1" t="str">
        <v>Switzerland</v>
      </c>
      <c r="N9" s="1" t="str">
        <v>United States</v>
      </c>
      <c r="O9" s="1" t="str">
        <v>United States</v>
      </c>
      <c r="S9" s="1" t="str">
        <v>United States</v>
      </c>
      <c r="W9" s="1" t="str">
        <v>United States</v>
      </c>
      <c r="AA9" s="1" t="str">
        <v>United States</v>
      </c>
      <c r="AD9" s="1" t="str">
        <v>Canada</v>
      </c>
      <c r="AF9" s="1" t="str">
        <v>United States</v>
      </c>
      <c r="AI9" s="1" t="str">
        <v>Canada</v>
      </c>
      <c r="AK9" s="1" t="str">
        <v>Canada</v>
      </c>
      <c r="AL9" s="1" t="str">
        <v>United States</v>
      </c>
      <c r="AM9" s="1" t="str">
        <v>Canada</v>
      </c>
      <c r="AQ9" s="1" t="str">
        <v>United States</v>
      </c>
      <c r="AT9" s="1" t="str">
        <v>Canada</v>
      </c>
      <c r="AW9" t="str">
        <v>United States</v>
      </c>
      <c r="BC9" s="1" t="str">
        <v>Israel</v>
      </c>
      <c r="BH9" s="1" t="str">
        <v>Canada</v>
      </c>
      <c r="BI9" s="1"/>
      <c r="BJ9" s="1" t="str">
        <v>Canada</v>
      </c>
      <c r="BM9" t="str">
        <v>Canada</v>
      </c>
      <c r="BV9" s="1" t="str">
        <v>United States</v>
      </c>
      <c r="BX9" s="1" t="str">
        <v>United States</v>
      </c>
      <c r="BY9" s="1" t="str">
        <v>United States</v>
      </c>
      <c r="BZ9" s="1" t="str">
        <v>United Kingdom</v>
      </c>
      <c r="CA9" s="1" t="str">
        <v>United States</v>
      </c>
      <c r="CB9" s="1" t="str">
        <v>United States</v>
      </c>
    </row>
    <row r="10" spans="1:80" x14ac:dyDescent="0.75">
      <c r="A10" s="1" t="str">
        <v>United States</v>
      </c>
      <c r="B10" s="1" t="str">
        <v>United States</v>
      </c>
      <c r="C10" s="1" t="str">
        <v>United Kingdom</v>
      </c>
      <c r="D10" s="1" t="str">
        <v>United States</v>
      </c>
      <c r="F10" s="1" t="str">
        <v>United States</v>
      </c>
      <c r="L10" s="1" t="str">
        <v>Netherlands</v>
      </c>
      <c r="N10" s="1" t="str">
        <v>Canada</v>
      </c>
      <c r="O10" s="1" t="str">
        <v>United States</v>
      </c>
      <c r="S10" s="1" t="str">
        <v>United States</v>
      </c>
      <c r="W10" s="1" t="str">
        <v>United States</v>
      </c>
      <c r="AA10" s="1" t="str">
        <v>Canada</v>
      </c>
      <c r="AD10" s="1" t="str">
        <v>United States</v>
      </c>
      <c r="AF10" s="1" t="str">
        <v>United States</v>
      </c>
      <c r="AI10" s="1" t="str">
        <v>Canada</v>
      </c>
      <c r="AK10" s="1" t="str">
        <v>Canada</v>
      </c>
      <c r="AL10" s="1" t="str">
        <v>United States</v>
      </c>
      <c r="AM10" s="1" t="str">
        <v>United Kingdom</v>
      </c>
      <c r="AQ10" s="1" t="str">
        <v>Liechtenstein</v>
      </c>
      <c r="AT10" s="1" t="str">
        <v>Canada</v>
      </c>
      <c r="AW10" t="str">
        <v>New Zealand</v>
      </c>
      <c r="BC10" s="1" t="str">
        <v>United States</v>
      </c>
      <c r="BH10" s="1" t="str">
        <v>United States</v>
      </c>
      <c r="BI10" s="1"/>
      <c r="BJ10" s="1" t="str">
        <v>United States</v>
      </c>
      <c r="BM10" t="str">
        <v>United States</v>
      </c>
      <c r="BV10" s="1" t="str">
        <v>Switzerland</v>
      </c>
      <c r="BX10" s="1" t="str">
        <v>Canada</v>
      </c>
      <c r="BY10" s="1" t="str">
        <v>United States</v>
      </c>
      <c r="BZ10" s="1" t="str">
        <v>United States</v>
      </c>
      <c r="CA10" s="1" t="str">
        <v>United States</v>
      </c>
      <c r="CB10" s="1" t="str">
        <v>United States</v>
      </c>
    </row>
    <row r="11" spans="1:80" x14ac:dyDescent="0.75">
      <c r="A11" s="1" t="str">
        <v>United States</v>
      </c>
      <c r="B11" s="1" t="str">
        <v>United States</v>
      </c>
      <c r="C11" s="1" t="str">
        <v>United States</v>
      </c>
      <c r="D11" s="1" t="str">
        <v>United States</v>
      </c>
      <c r="F11" s="1" t="str">
        <v>United States</v>
      </c>
      <c r="L11" s="1" t="str">
        <v>United States</v>
      </c>
      <c r="N11" s="1" t="str">
        <v>United States</v>
      </c>
      <c r="O11" s="1" t="str">
        <v>United States</v>
      </c>
      <c r="S11" s="1" t="str">
        <v>United States</v>
      </c>
      <c r="W11" s="1" t="str">
        <v>Canada</v>
      </c>
      <c r="AA11" s="1" t="str">
        <v>United States</v>
      </c>
      <c r="AD11" s="1" t="str">
        <v>Canada</v>
      </c>
      <c r="AF11" s="1" t="str">
        <v>United Kingdom</v>
      </c>
      <c r="AI11" s="1" t="str">
        <v>Canada</v>
      </c>
      <c r="AK11" s="1" t="str">
        <v>Canada</v>
      </c>
      <c r="AL11" s="1" t="str">
        <v>United States</v>
      </c>
      <c r="AM11" s="1" t="str">
        <v>United States</v>
      </c>
      <c r="AQ11" s="1" t="str">
        <v>Canada</v>
      </c>
      <c r="AT11" s="1" t="str">
        <v>Canada</v>
      </c>
      <c r="AW11" t="str">
        <v>Canada</v>
      </c>
      <c r="BC11" s="1" t="str">
        <v>United States</v>
      </c>
      <c r="BH11" s="1" t="str">
        <v>United States</v>
      </c>
      <c r="BI11" s="1"/>
      <c r="BJ11" s="1" t="str">
        <v>United States</v>
      </c>
      <c r="BM11" t="str">
        <v>United States</v>
      </c>
      <c r="BV11" s="1" t="str">
        <v>United States</v>
      </c>
      <c r="BX11" s="1" t="str">
        <v>United States</v>
      </c>
      <c r="BY11" s="1" t="str">
        <v>United States</v>
      </c>
      <c r="BZ11" s="1" t="str">
        <v>United States</v>
      </c>
      <c r="CA11" s="1" t="str">
        <v>United States</v>
      </c>
      <c r="CB11" s="1" t="str">
        <v>United States</v>
      </c>
    </row>
    <row r="12" spans="1:80" x14ac:dyDescent="0.75">
      <c r="A12" s="1" t="str">
        <v>United States</v>
      </c>
      <c r="B12" s="1" t="str">
        <v>United States</v>
      </c>
      <c r="C12" s="1" t="str">
        <v>United Kingdom</v>
      </c>
      <c r="D12" s="1" t="str">
        <v>United States</v>
      </c>
      <c r="F12" s="1" t="str">
        <v>United States</v>
      </c>
      <c r="L12" s="1" t="str">
        <v>United States</v>
      </c>
      <c r="N12" s="1" t="str">
        <v>United States</v>
      </c>
      <c r="O12" s="1" t="str">
        <v>United States</v>
      </c>
      <c r="S12" s="1" t="str">
        <v>United States</v>
      </c>
      <c r="W12" s="1" t="str">
        <v>Canada</v>
      </c>
      <c r="AA12" s="1" t="str">
        <v>United States</v>
      </c>
      <c r="AD12" s="1" t="str">
        <v>United States</v>
      </c>
      <c r="AF12" s="1" t="str">
        <v>United States</v>
      </c>
      <c r="AI12" s="1" t="str">
        <v>United States</v>
      </c>
      <c r="AK12" s="1" t="str">
        <v>Canada</v>
      </c>
      <c r="AL12" s="1" t="str">
        <v>United States</v>
      </c>
      <c r="AM12" s="1" t="str">
        <v>Spain</v>
      </c>
      <c r="AQ12" s="1" t="str">
        <v>United States</v>
      </c>
      <c r="AT12" s="1" t="str">
        <v>Canada</v>
      </c>
      <c r="AW12" t="str">
        <v>Spain</v>
      </c>
      <c r="BC12" s="1" t="str">
        <v>Canada</v>
      </c>
      <c r="BH12" s="1" t="str">
        <v>United States</v>
      </c>
      <c r="BI12" s="1"/>
      <c r="BJ12" s="1" t="str">
        <v>United States</v>
      </c>
      <c r="BM12" t="str">
        <v>United States</v>
      </c>
      <c r="BV12" s="1" t="str">
        <v>United States</v>
      </c>
      <c r="BX12" s="1" t="str">
        <v>United States</v>
      </c>
      <c r="BY12" s="1" t="str">
        <v>United States</v>
      </c>
      <c r="BZ12" s="1" t="str">
        <v>Canada</v>
      </c>
      <c r="CA12" s="1" t="str">
        <v>Switzerland</v>
      </c>
      <c r="CB12" s="1" t="str">
        <v>United States</v>
      </c>
    </row>
    <row r="13" spans="1:80" x14ac:dyDescent="0.75">
      <c r="A13" s="1" t="str">
        <v>Canada</v>
      </c>
      <c r="B13" s="1" t="str">
        <v>United States</v>
      </c>
      <c r="C13" s="1" t="str">
        <v>Canada</v>
      </c>
      <c r="D13" s="1" t="str">
        <v>United States</v>
      </c>
      <c r="F13" s="1" t="str">
        <v>United States</v>
      </c>
      <c r="L13" s="1" t="str">
        <v>United States</v>
      </c>
      <c r="N13" s="1" t="str">
        <v>Canada</v>
      </c>
      <c r="O13" s="1" t="str">
        <v>United States</v>
      </c>
      <c r="S13" s="1" t="str">
        <v>United States</v>
      </c>
      <c r="W13" s="1" t="str">
        <v>United States</v>
      </c>
      <c r="AA13" s="1" t="str">
        <v>Canada</v>
      </c>
      <c r="AD13" s="1" t="str">
        <v>United States</v>
      </c>
      <c r="AF13" s="1" t="str">
        <v>United States</v>
      </c>
      <c r="AI13" s="1" t="str">
        <v>Canada</v>
      </c>
      <c r="AK13" s="1" t="str">
        <v>Canada</v>
      </c>
      <c r="AL13" s="1" t="str">
        <v>United States</v>
      </c>
      <c r="AQ13" s="1" t="str">
        <v>Canada</v>
      </c>
      <c r="AT13" s="1" t="str">
        <v>United States</v>
      </c>
      <c r="AW13" t="str">
        <v>United States</v>
      </c>
      <c r="BC13" s="1" t="str">
        <v>United States</v>
      </c>
      <c r="BH13" s="1" t="str">
        <v>United States</v>
      </c>
      <c r="BI13" s="1"/>
      <c r="BJ13" s="1" t="str">
        <v>United States</v>
      </c>
      <c r="BM13" t="str">
        <v>United States</v>
      </c>
      <c r="BV13" s="1" t="str">
        <v>United States</v>
      </c>
      <c r="BX13" s="1" t="str">
        <v>Canada</v>
      </c>
      <c r="BY13" s="1" t="str">
        <v>United States</v>
      </c>
      <c r="BZ13" s="1" t="str">
        <v>Canada</v>
      </c>
      <c r="CA13" s="1" t="str">
        <v>United States</v>
      </c>
      <c r="CB13" s="1" t="str">
        <v>United States</v>
      </c>
    </row>
    <row r="14" spans="1:80" x14ac:dyDescent="0.75">
      <c r="A14" s="1" t="str">
        <v>Norway</v>
      </c>
      <c r="B14" s="1" t="str">
        <v>United States</v>
      </c>
      <c r="C14" s="1" t="str">
        <v>United States</v>
      </c>
      <c r="D14" s="1" t="str">
        <v>United States</v>
      </c>
      <c r="F14" s="1" t="str">
        <v>United States</v>
      </c>
      <c r="L14" s="1" t="str">
        <v>United States</v>
      </c>
      <c r="N14" s="1" t="str">
        <v>United States</v>
      </c>
      <c r="O14" s="1" t="str">
        <v>United States</v>
      </c>
      <c r="S14" s="1" t="str">
        <v>United States</v>
      </c>
      <c r="W14" s="1" t="str">
        <v>United States</v>
      </c>
      <c r="AA14" s="1" t="str">
        <v>United Kingdom</v>
      </c>
      <c r="AD14" s="1" t="str">
        <v>United States</v>
      </c>
      <c r="AF14" s="1" t="str">
        <v>United States</v>
      </c>
      <c r="AI14" s="1" t="str">
        <v>United States</v>
      </c>
      <c r="AK14" s="1" t="str">
        <v>Canada</v>
      </c>
      <c r="AL14" s="1" t="str">
        <v>United States</v>
      </c>
      <c r="AQ14" s="1" t="str">
        <v>Canada</v>
      </c>
      <c r="AT14" s="1" t="str">
        <v>United States</v>
      </c>
      <c r="AW14" t="str">
        <v>Canada</v>
      </c>
      <c r="BC14" s="1" t="str">
        <v>United States</v>
      </c>
      <c r="BH14" s="1" t="str">
        <v>United States</v>
      </c>
      <c r="BI14" s="1"/>
      <c r="BJ14" s="1" t="str">
        <v>United States</v>
      </c>
      <c r="BM14" t="str">
        <v>United States</v>
      </c>
      <c r="BV14" s="1" t="str">
        <v>United States</v>
      </c>
      <c r="BX14" s="1" t="str">
        <v>United States</v>
      </c>
      <c r="BY14" s="1" t="str">
        <v>United States</v>
      </c>
      <c r="BZ14" s="1" t="str">
        <v>Canada</v>
      </c>
      <c r="CA14" s="1" t="str">
        <v>United States</v>
      </c>
      <c r="CB14" s="1" t="str">
        <v>United States</v>
      </c>
    </row>
    <row r="15" spans="1:80" x14ac:dyDescent="0.75">
      <c r="A15" s="1" t="str">
        <v>United States</v>
      </c>
      <c r="B15" s="1" t="str">
        <v>United States</v>
      </c>
      <c r="C15" s="1" t="str">
        <v>United States</v>
      </c>
      <c r="D15" s="1" t="str">
        <v>United States</v>
      </c>
      <c r="F15" s="1" t="str">
        <v>United States</v>
      </c>
      <c r="L15" s="1" t="str">
        <v>United States</v>
      </c>
      <c r="N15" s="1" t="str">
        <v>France</v>
      </c>
      <c r="O15" s="1" t="str">
        <v>United States</v>
      </c>
      <c r="S15" s="1" t="str">
        <v>Canada</v>
      </c>
      <c r="W15" s="1" t="str">
        <v>United States</v>
      </c>
      <c r="AA15" s="1" t="str">
        <v>United States</v>
      </c>
      <c r="AD15" s="1" t="str">
        <v>Canada</v>
      </c>
      <c r="AF15" s="1" t="str">
        <v>United States</v>
      </c>
      <c r="AI15" s="1" t="str">
        <v>United States</v>
      </c>
      <c r="AK15" s="1" t="str">
        <v>Canada</v>
      </c>
      <c r="AL15" s="1" t="str">
        <v>United States</v>
      </c>
      <c r="AQ15" s="1" t="str">
        <v>United States</v>
      </c>
      <c r="AT15" s="1" t="str">
        <v>Canada</v>
      </c>
      <c r="AW15" t="str">
        <v>United States</v>
      </c>
      <c r="BC15" s="1" t="str">
        <v>United States</v>
      </c>
      <c r="BH15" s="1" t="str">
        <v>Canada</v>
      </c>
      <c r="BI15" s="1"/>
      <c r="BJ15" s="1" t="str">
        <v>Canada</v>
      </c>
      <c r="BM15" t="str">
        <v>Canada</v>
      </c>
      <c r="BV15" s="1" t="str">
        <v>Canada</v>
      </c>
      <c r="BX15" s="1" t="str">
        <v>United States</v>
      </c>
      <c r="BY15" s="1" t="str">
        <v>United States</v>
      </c>
      <c r="BZ15" s="1" t="str">
        <v>United States</v>
      </c>
      <c r="CA15" s="1" t="str">
        <v>United States</v>
      </c>
      <c r="CB15" s="1" t="str">
        <v>United States</v>
      </c>
    </row>
    <row r="16" spans="1:80" x14ac:dyDescent="0.75">
      <c r="A16" s="1" t="str">
        <v>United States</v>
      </c>
      <c r="B16" s="1" t="str">
        <v>United States</v>
      </c>
      <c r="C16" s="1" t="str">
        <v>United States</v>
      </c>
      <c r="D16" s="1" t="str">
        <v>United States</v>
      </c>
      <c r="F16" s="1" t="str">
        <v>United Kingdom</v>
      </c>
      <c r="L16" s="1" t="str">
        <v>Canada</v>
      </c>
      <c r="N16" s="1" t="str">
        <v>Japan</v>
      </c>
      <c r="O16" s="1" t="str">
        <v>United States</v>
      </c>
      <c r="S16" s="1" t="str">
        <v>United States</v>
      </c>
      <c r="W16" s="1" t="str">
        <v>United States</v>
      </c>
      <c r="AA16" s="1" t="str">
        <v>New Zealand</v>
      </c>
      <c r="AD16" t="str">
        <v>United States</v>
      </c>
      <c r="AF16" s="1" t="str">
        <v>United States</v>
      </c>
      <c r="AI16" s="1" t="str">
        <v>Canada</v>
      </c>
      <c r="AK16" s="1" t="str">
        <v>Canada</v>
      </c>
      <c r="AL16" s="1" t="str">
        <v>United States</v>
      </c>
      <c r="AQ16" s="1" t="str">
        <v>United States</v>
      </c>
      <c r="AT16" s="1" t="str">
        <v>Canada</v>
      </c>
      <c r="AW16" t="str">
        <v>Canada</v>
      </c>
      <c r="BC16" s="1" t="str">
        <v>United States</v>
      </c>
      <c r="BH16" s="1" t="str">
        <v>United States</v>
      </c>
      <c r="BI16" s="1"/>
      <c r="BJ16" s="1" t="str">
        <v>United States</v>
      </c>
      <c r="BM16" t="str">
        <v>United States</v>
      </c>
      <c r="BV16" s="1" t="str">
        <v>United States</v>
      </c>
      <c r="BX16" s="1" t="str">
        <v>United States</v>
      </c>
      <c r="BY16" s="1" t="str">
        <v>United States</v>
      </c>
      <c r="BZ16" s="1" t="str">
        <v>United States</v>
      </c>
      <c r="CA16" s="1" t="str">
        <v>United States</v>
      </c>
      <c r="CB16" s="1" t="str">
        <v>United States</v>
      </c>
    </row>
    <row r="17" spans="1:80" x14ac:dyDescent="0.75">
      <c r="A17" s="1" t="str">
        <v>United States</v>
      </c>
      <c r="B17" s="1" t="str">
        <v>United States</v>
      </c>
      <c r="C17" s="1" t="str">
        <v>United States</v>
      </c>
      <c r="D17" s="1" t="str">
        <v>United States</v>
      </c>
      <c r="F17" s="1" t="str">
        <v>United States</v>
      </c>
      <c r="L17" s="1" t="str">
        <v>Germany</v>
      </c>
      <c r="N17" s="1" t="str">
        <v>Norway</v>
      </c>
      <c r="O17" s="1" t="str">
        <v>United States</v>
      </c>
      <c r="S17" s="1" t="str">
        <v>United States</v>
      </c>
      <c r="W17" s="1" t="str">
        <v>United States</v>
      </c>
      <c r="AA17" s="1" t="str">
        <v>Spain</v>
      </c>
      <c r="AF17" s="1" t="str">
        <v>United States</v>
      </c>
      <c r="AI17" s="1" t="str">
        <v>Canada</v>
      </c>
      <c r="AK17" s="1" t="str">
        <v>United States</v>
      </c>
      <c r="AL17" s="1" t="str">
        <v>United States</v>
      </c>
      <c r="AQ17" s="1" t="str">
        <v>United States</v>
      </c>
      <c r="AT17" s="1" t="str">
        <v>Canada</v>
      </c>
      <c r="AW17" t="str">
        <v>United States</v>
      </c>
      <c r="BC17" s="1" t="str">
        <v>United States</v>
      </c>
      <c r="BH17" s="1" t="str">
        <v>Canada</v>
      </c>
      <c r="BI17" s="1"/>
      <c r="BJ17" s="1" t="str">
        <v>United States</v>
      </c>
      <c r="BM17" t="str">
        <v>United States</v>
      </c>
      <c r="BV17" s="1" t="str">
        <v>United States</v>
      </c>
      <c r="BX17" s="1" t="str">
        <v>United States</v>
      </c>
      <c r="BY17" s="1" t="str">
        <v>United States</v>
      </c>
      <c r="BZ17" s="1" t="str">
        <v>United States</v>
      </c>
      <c r="CA17" s="1" t="str">
        <v>United States</v>
      </c>
      <c r="CB17" s="1" t="str">
        <v>United States</v>
      </c>
    </row>
    <row r="18" spans="1:80" x14ac:dyDescent="0.75">
      <c r="A18" s="1" t="str">
        <v>United States</v>
      </c>
      <c r="B18" s="1" t="str">
        <v>Canada</v>
      </c>
      <c r="C18" s="1"/>
      <c r="D18" s="1" t="str">
        <v>United States</v>
      </c>
      <c r="F18" s="1" t="str">
        <v>United States</v>
      </c>
      <c r="L18" s="1" t="str">
        <v>United States</v>
      </c>
      <c r="N18" s="1" t="str">
        <v>United Kingdom</v>
      </c>
      <c r="O18" s="1" t="str">
        <v>United States</v>
      </c>
      <c r="S18" s="1" t="str">
        <v>Canada</v>
      </c>
      <c r="W18" s="1" t="str">
        <v>United States</v>
      </c>
      <c r="AA18" s="1" t="str">
        <v>United Kingdom</v>
      </c>
      <c r="AF18" s="1" t="str">
        <v>United States</v>
      </c>
      <c r="AI18" s="1" t="str">
        <v>Canada</v>
      </c>
      <c r="AK18" t="str">
        <v>Canada</v>
      </c>
      <c r="AL18" s="1" t="str">
        <v>Canada</v>
      </c>
      <c r="AQ18" s="1" t="str">
        <v>United States</v>
      </c>
      <c r="AT18" s="1" t="str">
        <v>United States</v>
      </c>
      <c r="AW18" t="str">
        <v>United States</v>
      </c>
      <c r="BC18" s="1" t="str">
        <v>United States</v>
      </c>
      <c r="BH18" s="1" t="str">
        <v>United States</v>
      </c>
      <c r="BI18" s="1"/>
      <c r="BJ18" s="1" t="str">
        <v>United States</v>
      </c>
      <c r="BM18" t="str">
        <v>United States</v>
      </c>
      <c r="BV18" s="1" t="str">
        <v>Canada</v>
      </c>
      <c r="BX18" s="1" t="str">
        <v>United States</v>
      </c>
      <c r="BY18" s="1" t="str">
        <v>United States</v>
      </c>
      <c r="BZ18" s="1" t="str">
        <v>United States</v>
      </c>
      <c r="CA18" s="1" t="str">
        <v>United States</v>
      </c>
      <c r="CB18" s="1" t="str">
        <v>United States</v>
      </c>
    </row>
    <row r="19" spans="1:80" x14ac:dyDescent="0.75">
      <c r="A19" s="1" t="str">
        <v>United States</v>
      </c>
      <c r="B19" s="1" t="str">
        <v>United States</v>
      </c>
      <c r="C19" s="1"/>
      <c r="D19" s="1" t="str">
        <v>United States</v>
      </c>
      <c r="F19" s="1" t="str">
        <v>United States</v>
      </c>
      <c r="L19" s="1" t="str">
        <v>United States</v>
      </c>
      <c r="N19" s="1" t="str">
        <v>United States</v>
      </c>
      <c r="O19" s="1" t="str">
        <v>United States</v>
      </c>
      <c r="S19" s="1" t="str">
        <v>United States</v>
      </c>
      <c r="W19" s="1" t="str">
        <v>United States</v>
      </c>
      <c r="AA19" s="1" t="str">
        <v>United Kingdom</v>
      </c>
      <c r="AF19" s="1" t="str">
        <v>United States</v>
      </c>
      <c r="AI19" s="1" t="str">
        <v>Canada</v>
      </c>
      <c r="AK19" t="str">
        <v>United States</v>
      </c>
      <c r="AL19" s="1" t="str">
        <v>United States</v>
      </c>
      <c r="AQ19" s="1" t="str">
        <v>United States</v>
      </c>
      <c r="AT19" s="1" t="str">
        <v>Canada</v>
      </c>
      <c r="AW19" t="str">
        <v>United States</v>
      </c>
      <c r="BC19" s="1"/>
      <c r="BH19" s="1" t="str">
        <v>United States</v>
      </c>
      <c r="BI19" s="1"/>
      <c r="BJ19" s="1" t="str">
        <v>United States</v>
      </c>
      <c r="BM19" t="str">
        <v>Canada</v>
      </c>
      <c r="BV19" s="1" t="str">
        <v>United States</v>
      </c>
      <c r="BX19" s="1" t="str">
        <v>United States</v>
      </c>
      <c r="BY19" s="1" t="str">
        <v>United States</v>
      </c>
      <c r="BZ19" s="1" t="str">
        <v>Canada</v>
      </c>
      <c r="CA19" s="1" t="str">
        <v>United States</v>
      </c>
      <c r="CB19" s="1" t="str">
        <v>United States</v>
      </c>
    </row>
    <row r="20" spans="1:80" x14ac:dyDescent="0.75">
      <c r="A20" s="1" t="str">
        <v>United States</v>
      </c>
      <c r="B20" s="1" t="str">
        <v>United States</v>
      </c>
      <c r="D20" s="1" t="str">
        <v>Canada</v>
      </c>
      <c r="F20" s="1" t="str">
        <v>United States</v>
      </c>
      <c r="L20" s="1" t="str">
        <v>United States</v>
      </c>
      <c r="N20" s="1" t="str">
        <v>United States</v>
      </c>
      <c r="O20" s="1" t="str">
        <v>United States</v>
      </c>
      <c r="S20" s="1" t="str">
        <v>Canada</v>
      </c>
      <c r="W20" s="1" t="str">
        <v>United States</v>
      </c>
      <c r="AA20" s="1" t="str">
        <v>Canada</v>
      </c>
      <c r="AF20" s="1" t="str">
        <v>United States</v>
      </c>
      <c r="AI20" s="1" t="str">
        <v>United States</v>
      </c>
      <c r="AK20" t="str">
        <v>Switzerland</v>
      </c>
      <c r="AL20" s="1" t="str">
        <v>United States</v>
      </c>
      <c r="AQ20" s="1" t="str">
        <v>United Kingdom</v>
      </c>
      <c r="AT20" s="1" t="str">
        <v>United States</v>
      </c>
      <c r="BC20" s="1"/>
      <c r="BH20" t="str">
        <v>United States</v>
      </c>
      <c r="BI20" s="1"/>
      <c r="BJ20" s="1" t="str">
        <v>United States</v>
      </c>
      <c r="BM20" t="str">
        <v>United States</v>
      </c>
      <c r="BV20" s="1" t="str">
        <v>Canada</v>
      </c>
      <c r="BX20" s="1" t="str">
        <v>United States</v>
      </c>
      <c r="BY20" s="1" t="str">
        <v>Germany</v>
      </c>
      <c r="BZ20" s="1" t="str">
        <v>United States</v>
      </c>
      <c r="CA20" s="1" t="str">
        <v>United States</v>
      </c>
      <c r="CB20" s="1" t="str">
        <v>United States</v>
      </c>
    </row>
    <row r="21" spans="1:80" x14ac:dyDescent="0.75">
      <c r="A21" s="1" t="str">
        <v>United States</v>
      </c>
      <c r="B21" s="1" t="str">
        <v>United States</v>
      </c>
      <c r="D21" s="1" t="str">
        <v>Canada</v>
      </c>
      <c r="F21" s="1" t="str">
        <v>United States</v>
      </c>
      <c r="L21" s="1" t="str">
        <v>United States</v>
      </c>
      <c r="N21" s="1" t="str">
        <v>Canada</v>
      </c>
      <c r="O21" s="1" t="str">
        <v>United States</v>
      </c>
      <c r="S21" s="1" t="str">
        <v>Canada</v>
      </c>
      <c r="W21" s="1" t="str">
        <v>Canada</v>
      </c>
      <c r="AA21" s="1" t="str">
        <v>United States</v>
      </c>
      <c r="AF21" s="1" t="str">
        <v>United States</v>
      </c>
      <c r="AI21" s="1" t="str">
        <v>Canada</v>
      </c>
      <c r="AK21" t="str">
        <v>United States</v>
      </c>
      <c r="AL21" s="1" t="str">
        <v>United States</v>
      </c>
      <c r="AQ21" s="1" t="str">
        <v>United States</v>
      </c>
      <c r="AT21" s="1" t="str">
        <v>Canada</v>
      </c>
      <c r="BC21" s="1"/>
      <c r="BH21" t="str">
        <v>United States</v>
      </c>
      <c r="BI21" s="1"/>
      <c r="BJ21" s="1" t="str">
        <v>United States</v>
      </c>
      <c r="BM21" t="str">
        <v>Canada</v>
      </c>
      <c r="BV21" s="1" t="str">
        <v>United States</v>
      </c>
      <c r="BX21" s="1" t="str">
        <v>United States</v>
      </c>
      <c r="BY21" s="1" t="str">
        <v>United States</v>
      </c>
      <c r="BZ21" s="1" t="str">
        <v>Spain</v>
      </c>
      <c r="CA21" s="1" t="str">
        <v>United States</v>
      </c>
      <c r="CB21" s="1" t="str">
        <v>United States</v>
      </c>
    </row>
    <row r="22" spans="1:80" x14ac:dyDescent="0.75">
      <c r="A22" s="1" t="str">
        <v>United States</v>
      </c>
      <c r="B22" s="1" t="str">
        <v>Canada</v>
      </c>
      <c r="D22" s="1" t="str">
        <v>United States</v>
      </c>
      <c r="F22" s="1" t="str">
        <v>United States</v>
      </c>
      <c r="L22" s="1" t="str">
        <v>United States</v>
      </c>
      <c r="N22" s="1" t="str">
        <v>United States</v>
      </c>
      <c r="O22" s="1" t="str">
        <v>Canada</v>
      </c>
      <c r="S22" s="1" t="str">
        <v>United States</v>
      </c>
      <c r="W22" s="1" t="str">
        <v>United States</v>
      </c>
      <c r="AA22" s="1" t="str">
        <v>United Kingdom</v>
      </c>
      <c r="AF22" s="1" t="str">
        <v>United States</v>
      </c>
      <c r="AI22" s="1" t="str">
        <v>United Kingdom</v>
      </c>
      <c r="AK22" t="str">
        <v>United States</v>
      </c>
      <c r="AL22" s="1" t="str">
        <v>United States</v>
      </c>
      <c r="AQ22" s="1" t="str">
        <v>Canada</v>
      </c>
      <c r="AT22" s="1" t="str">
        <v>Canada</v>
      </c>
      <c r="BC22" s="1"/>
      <c r="BH22" t="str">
        <v>Switzerland</v>
      </c>
      <c r="BI22" s="1"/>
      <c r="BJ22" s="1" t="str">
        <v>United States</v>
      </c>
      <c r="BM22" t="str">
        <v>Canada</v>
      </c>
      <c r="BV22" s="1" t="str">
        <v>United States</v>
      </c>
      <c r="BX22" s="1" t="str">
        <v>United States</v>
      </c>
      <c r="BY22" s="1" t="str">
        <v>United States</v>
      </c>
      <c r="BZ22" s="1" t="str">
        <v>United States</v>
      </c>
      <c r="CA22" s="1" t="str">
        <v>United States</v>
      </c>
      <c r="CB22" s="1" t="str">
        <v>Switzerland</v>
      </c>
    </row>
    <row r="23" spans="1:80" x14ac:dyDescent="0.75">
      <c r="A23" s="1" t="str">
        <v>United States</v>
      </c>
      <c r="B23" s="1" t="str">
        <v>United States</v>
      </c>
      <c r="D23" s="1" t="str">
        <v>United States</v>
      </c>
      <c r="F23" s="1" t="str">
        <v>United States</v>
      </c>
      <c r="L23" s="1" t="str">
        <v>United States</v>
      </c>
      <c r="N23" s="1" t="str">
        <v>United States</v>
      </c>
      <c r="O23" s="1" t="str">
        <v>United States</v>
      </c>
      <c r="S23" s="1" t="str">
        <v>United States</v>
      </c>
      <c r="W23" s="1" t="str">
        <v>Canada</v>
      </c>
      <c r="AA23" s="1"/>
      <c r="AF23" s="1" t="str">
        <v>United States</v>
      </c>
      <c r="AI23" s="1" t="str">
        <v>United States</v>
      </c>
      <c r="AK23" t="str">
        <v>United Kingdom</v>
      </c>
      <c r="AL23" s="1" t="str">
        <v>United States</v>
      </c>
      <c r="AQ23" s="1" t="str">
        <v>United States</v>
      </c>
      <c r="AT23" s="1" t="str">
        <v>Canada</v>
      </c>
      <c r="BH23" t="str">
        <v>United States</v>
      </c>
      <c r="BI23" s="1"/>
      <c r="BJ23" s="1" t="str">
        <v>United States</v>
      </c>
      <c r="BM23" t="str">
        <v>United States</v>
      </c>
      <c r="BV23" s="1" t="str">
        <v>United States</v>
      </c>
      <c r="BX23" s="1" t="str">
        <v>United States</v>
      </c>
      <c r="BY23" s="1" t="str">
        <v>United States</v>
      </c>
      <c r="BZ23" s="1" t="str">
        <v>Canada</v>
      </c>
      <c r="CA23" s="1" t="str">
        <v>United States</v>
      </c>
      <c r="CB23" s="1" t="str">
        <v>Switzerland</v>
      </c>
    </row>
    <row r="24" spans="1:80" x14ac:dyDescent="0.75">
      <c r="A24" s="1" t="str">
        <v>United States</v>
      </c>
      <c r="B24" s="1" t="str">
        <v>Canada</v>
      </c>
      <c r="D24" s="1" t="str">
        <v>Canada</v>
      </c>
      <c r="F24" s="1" t="str">
        <v>Ireland</v>
      </c>
      <c r="L24" s="1" t="str">
        <v>United States</v>
      </c>
      <c r="N24" s="1" t="str">
        <v>United States</v>
      </c>
      <c r="O24" s="1" t="str">
        <v>United States</v>
      </c>
      <c r="S24" s="1" t="str">
        <v>Canada</v>
      </c>
      <c r="W24" s="1" t="str">
        <v>United States</v>
      </c>
      <c r="AA24" s="1"/>
      <c r="AF24" s="1" t="str">
        <v>United States</v>
      </c>
      <c r="AI24" s="1" t="str">
        <v>United States</v>
      </c>
      <c r="AK24" t="str">
        <v>United Kingdom</v>
      </c>
      <c r="AL24" s="1" t="str">
        <v>Canada</v>
      </c>
      <c r="AQ24" s="1" t="str">
        <v>United States</v>
      </c>
      <c r="AT24" s="1" t="str">
        <v>United Kingdom</v>
      </c>
      <c r="BH24" t="str">
        <v>Canada</v>
      </c>
      <c r="BI24" s="1"/>
      <c r="BJ24" s="1" t="str">
        <v>Canada</v>
      </c>
      <c r="BM24" t="str">
        <v>United States</v>
      </c>
      <c r="BV24" s="1" t="str">
        <v>United States</v>
      </c>
      <c r="BX24" s="1" t="str">
        <v>United States</v>
      </c>
      <c r="BY24" s="1" t="str">
        <v>United States</v>
      </c>
      <c r="BZ24" s="1" t="str">
        <v>United States</v>
      </c>
      <c r="CA24" s="1" t="str">
        <v>United States</v>
      </c>
      <c r="CB24" s="1" t="str">
        <v>United States</v>
      </c>
    </row>
    <row r="25" spans="1:80" x14ac:dyDescent="0.75">
      <c r="A25" s="1" t="str">
        <v>United States</v>
      </c>
      <c r="B25" s="1" t="str">
        <v>United States</v>
      </c>
      <c r="D25" s="1" t="str">
        <v>United States</v>
      </c>
      <c r="F25" s="1" t="str">
        <v>France</v>
      </c>
      <c r="L25" s="1" t="str">
        <v>United States</v>
      </c>
      <c r="N25" s="1" t="str">
        <v>United Kingdom</v>
      </c>
      <c r="O25" s="1" t="str">
        <v>United States</v>
      </c>
      <c r="S25" s="1" t="str">
        <v>United States</v>
      </c>
      <c r="W25" s="1" t="str">
        <v>Canada</v>
      </c>
      <c r="AA25" s="1"/>
      <c r="AF25" s="1" t="str">
        <v>United States</v>
      </c>
      <c r="AI25" s="1" t="str">
        <v>Canada</v>
      </c>
      <c r="AK25" t="str">
        <v>Canada</v>
      </c>
      <c r="AL25" s="1" t="str">
        <v>United States</v>
      </c>
      <c r="AQ25" s="1" t="str">
        <v>United States</v>
      </c>
      <c r="AT25" s="1" t="str">
        <v>Canada</v>
      </c>
      <c r="BH25" t="str">
        <v>United States</v>
      </c>
      <c r="BI25" s="1"/>
      <c r="BJ25" s="1" t="str">
        <v>United States</v>
      </c>
      <c r="BM25" t="str">
        <v>United States</v>
      </c>
      <c r="BV25" s="1" t="str">
        <v>Canada</v>
      </c>
      <c r="BX25" s="1" t="str">
        <v>United States</v>
      </c>
      <c r="BY25" s="1" t="str">
        <v>United States</v>
      </c>
      <c r="BZ25" s="1" t="str">
        <v>United States</v>
      </c>
      <c r="CA25" s="1" t="str">
        <v>United States</v>
      </c>
      <c r="CB25" s="1" t="str">
        <v>United States</v>
      </c>
    </row>
    <row r="26" spans="1:80" x14ac:dyDescent="0.75">
      <c r="A26" s="1" t="str">
        <v>United Kingdom</v>
      </c>
      <c r="B26" s="1" t="str">
        <v>United States</v>
      </c>
      <c r="D26" s="1" t="str">
        <v>United States</v>
      </c>
      <c r="F26" s="1" t="str">
        <v>United States</v>
      </c>
      <c r="L26" s="1" t="str">
        <v>United States</v>
      </c>
      <c r="N26" s="1" t="str">
        <v>United States</v>
      </c>
      <c r="O26" s="1" t="str">
        <v>United States</v>
      </c>
      <c r="S26" s="1" t="str">
        <v>United States</v>
      </c>
      <c r="W26" s="1" t="str">
        <v>United States</v>
      </c>
      <c r="AA26" s="1"/>
      <c r="AF26" s="1" t="str">
        <v>United States</v>
      </c>
      <c r="AI26" s="1" t="str">
        <v>Canada</v>
      </c>
      <c r="AL26" s="1" t="str">
        <v>United States</v>
      </c>
      <c r="AQ26" s="1" t="str">
        <v>United States</v>
      </c>
      <c r="AT26" s="1" t="str">
        <v>Canada</v>
      </c>
      <c r="BH26" t="str">
        <v>United States</v>
      </c>
      <c r="BI26" s="1"/>
      <c r="BJ26" s="1" t="str">
        <v>United States</v>
      </c>
      <c r="BM26" t="str">
        <v>Canada</v>
      </c>
      <c r="BV26" s="1" t="str">
        <v>United States</v>
      </c>
      <c r="BX26" s="1" t="str">
        <v>United States</v>
      </c>
      <c r="BY26" s="1" t="str">
        <v>United States</v>
      </c>
      <c r="BZ26" s="1" t="str">
        <v>Germany</v>
      </c>
      <c r="CA26" s="1" t="str">
        <v>United States</v>
      </c>
      <c r="CB26" s="1" t="str">
        <v>United States</v>
      </c>
    </row>
    <row r="27" spans="1:80" x14ac:dyDescent="0.75">
      <c r="A27" s="1" t="str">
        <v>United States</v>
      </c>
      <c r="B27" s="1" t="str">
        <v>United States</v>
      </c>
      <c r="D27" s="1"/>
      <c r="F27" s="1" t="str">
        <v>United States</v>
      </c>
      <c r="L27" s="1" t="str">
        <v>United States</v>
      </c>
      <c r="N27" s="1" t="str">
        <v>United States</v>
      </c>
      <c r="O27" s="1" t="str">
        <v>United States</v>
      </c>
      <c r="S27" s="1" t="str">
        <v>Canada</v>
      </c>
      <c r="W27" s="1" t="str">
        <v>Canada</v>
      </c>
      <c r="AA27" s="1"/>
      <c r="AF27" s="1" t="str">
        <v>United States</v>
      </c>
      <c r="AI27" s="1" t="str">
        <v>United States</v>
      </c>
      <c r="AL27" s="1" t="str">
        <v>United States</v>
      </c>
      <c r="AQ27" t="str">
        <v>Canada</v>
      </c>
      <c r="AT27" s="1" t="str">
        <v>Canada</v>
      </c>
      <c r="BI27" s="1"/>
      <c r="BJ27" s="1" t="str">
        <v>United States</v>
      </c>
      <c r="BM27" t="str">
        <v>Canada</v>
      </c>
      <c r="BV27" s="1" t="str">
        <v>United States</v>
      </c>
      <c r="BX27" s="1" t="str">
        <v>United States</v>
      </c>
      <c r="BY27" s="1" t="str">
        <v>United States</v>
      </c>
      <c r="BZ27" s="1" t="str">
        <v>United States</v>
      </c>
      <c r="CA27" s="1" t="str">
        <v>United States</v>
      </c>
      <c r="CB27" s="1" t="str">
        <v>United States</v>
      </c>
    </row>
    <row r="28" spans="1:80" x14ac:dyDescent="0.75">
      <c r="A28" s="1" t="str">
        <v>United States</v>
      </c>
      <c r="B28" s="1" t="str">
        <v>United States</v>
      </c>
      <c r="D28" s="1"/>
      <c r="F28" s="1" t="str">
        <v>United States</v>
      </c>
      <c r="L28" s="1" t="str">
        <v>United States</v>
      </c>
      <c r="N28" s="1" t="str">
        <v>Canada</v>
      </c>
      <c r="O28" s="1" t="str">
        <v>United States</v>
      </c>
      <c r="S28" s="1" t="str">
        <v>United States</v>
      </c>
      <c r="W28" s="1" t="str">
        <v>United States</v>
      </c>
      <c r="AA28" s="1"/>
      <c r="AF28" s="1" t="str">
        <v>United States</v>
      </c>
      <c r="AI28" s="1" t="str">
        <v>Canada</v>
      </c>
      <c r="AL28" s="1" t="str">
        <v>Canada</v>
      </c>
      <c r="AQ28" t="str">
        <v>United States</v>
      </c>
      <c r="AT28" s="1" t="str">
        <v>United Kingdom</v>
      </c>
      <c r="BI28" s="1"/>
      <c r="BJ28" s="1" t="str">
        <v>United States</v>
      </c>
      <c r="BM28" t="str">
        <v>United Kingdom</v>
      </c>
      <c r="BV28" s="1" t="str">
        <v>United States</v>
      </c>
      <c r="BX28" s="1" t="str">
        <v>United States</v>
      </c>
      <c r="BY28" s="1" t="str">
        <v>United States</v>
      </c>
      <c r="BZ28" s="1" t="str">
        <v>United States</v>
      </c>
      <c r="CA28" s="1" t="str">
        <v>United States</v>
      </c>
      <c r="CB28" s="1" t="str">
        <v>United States</v>
      </c>
    </row>
    <row r="29" spans="1:80" x14ac:dyDescent="0.75">
      <c r="A29" s="1" t="str">
        <v>Canada</v>
      </c>
      <c r="B29" s="1" t="str">
        <v>United States</v>
      </c>
      <c r="D29" s="1"/>
      <c r="F29" s="1" t="str">
        <v>United Kingdom</v>
      </c>
      <c r="L29" s="1" t="str">
        <v>United States</v>
      </c>
      <c r="N29" s="1" t="str">
        <v>Canada</v>
      </c>
      <c r="O29" s="1" t="str">
        <v>United States</v>
      </c>
      <c r="S29" s="1" t="str">
        <v>United States</v>
      </c>
      <c r="W29" s="1" t="str">
        <v>United States</v>
      </c>
      <c r="AA29" s="1"/>
      <c r="AF29" s="1" t="str">
        <v>United States</v>
      </c>
      <c r="AI29" s="1" t="str">
        <v>United States</v>
      </c>
      <c r="AL29" s="1" t="str">
        <v>Canada</v>
      </c>
      <c r="AQ29" t="str">
        <v>United States</v>
      </c>
      <c r="AT29" s="1" t="str">
        <v>Canada</v>
      </c>
      <c r="BI29" s="1"/>
      <c r="BJ29" t="str">
        <v>United States</v>
      </c>
      <c r="BM29" t="str">
        <v>United States</v>
      </c>
      <c r="BV29" s="1" t="str">
        <v>United Kingdom</v>
      </c>
      <c r="BX29" s="1" t="str">
        <v>Canada</v>
      </c>
      <c r="BY29" s="1" t="str">
        <v>United States</v>
      </c>
      <c r="BZ29" s="1" t="str">
        <v>United States</v>
      </c>
      <c r="CA29" s="1" t="str">
        <v>Canada</v>
      </c>
      <c r="CB29" s="1" t="str">
        <v>United States</v>
      </c>
    </row>
    <row r="30" spans="1:80" x14ac:dyDescent="0.75">
      <c r="A30" s="1" t="str">
        <v>United States</v>
      </c>
      <c r="B30" s="1"/>
      <c r="D30" s="1"/>
      <c r="F30" s="1" t="str">
        <v>United States</v>
      </c>
      <c r="L30" s="1" t="str">
        <v>United States</v>
      </c>
      <c r="N30" s="1" t="str">
        <v>United States</v>
      </c>
      <c r="O30" s="1" t="str">
        <v>United States</v>
      </c>
      <c r="S30" s="1" t="str">
        <v>United States</v>
      </c>
      <c r="W30" s="1" t="str">
        <v>Germany</v>
      </c>
      <c r="AA30" s="1"/>
      <c r="AF30" s="1" t="str">
        <v>Canada</v>
      </c>
      <c r="AI30" s="1" t="str">
        <v>United Kingdom</v>
      </c>
      <c r="AL30" s="1" t="str">
        <v>United States</v>
      </c>
      <c r="AT30" s="1" t="str">
        <v>Canada</v>
      </c>
      <c r="BI30" s="1"/>
      <c r="BJ30" t="str">
        <v>United States</v>
      </c>
      <c r="BM30" t="str">
        <v>United States</v>
      </c>
      <c r="BV30" s="1" t="str">
        <v>United States</v>
      </c>
      <c r="BX30" s="1" t="str">
        <v>United States</v>
      </c>
      <c r="BY30" s="1" t="str">
        <v>United States</v>
      </c>
      <c r="BZ30" s="1" t="str">
        <v>United States</v>
      </c>
      <c r="CA30" s="1" t="str">
        <v>United States</v>
      </c>
      <c r="CB30" s="1" t="str">
        <v>United States</v>
      </c>
    </row>
    <row r="31" spans="1:80" x14ac:dyDescent="0.75">
      <c r="A31" s="1" t="str">
        <v>United States</v>
      </c>
      <c r="B31" s="1"/>
      <c r="D31" s="1"/>
      <c r="F31" s="1" t="str">
        <v>Canada</v>
      </c>
      <c r="L31" s="1" t="str">
        <v>United States</v>
      </c>
      <c r="N31" s="1" t="str">
        <v>Canada</v>
      </c>
      <c r="O31" s="1" t="str">
        <v>United States</v>
      </c>
      <c r="S31" s="1" t="str">
        <v>United States</v>
      </c>
      <c r="W31" s="1" t="str">
        <v>Canada</v>
      </c>
      <c r="AA31" s="1"/>
      <c r="AF31" s="1" t="str">
        <v>France</v>
      </c>
      <c r="AI31" s="1" t="str">
        <v>United States</v>
      </c>
      <c r="AL31" s="1" t="str">
        <v>Canada</v>
      </c>
      <c r="AT31" s="1" t="str">
        <v>Canada</v>
      </c>
      <c r="BI31" s="1"/>
      <c r="BJ31" t="str">
        <v>Switzerland</v>
      </c>
      <c r="BM31" t="str">
        <v>Canada</v>
      </c>
      <c r="BV31" s="1" t="str">
        <v>United States</v>
      </c>
      <c r="BX31" s="1" t="str">
        <v>United States</v>
      </c>
      <c r="BY31" s="1" t="str">
        <v>United States</v>
      </c>
      <c r="BZ31" s="1" t="str">
        <v>Canada</v>
      </c>
      <c r="CA31" s="1" t="str">
        <v>United States</v>
      </c>
      <c r="CB31" s="1" t="str">
        <v>United States</v>
      </c>
    </row>
    <row r="32" spans="1:80" x14ac:dyDescent="0.75">
      <c r="A32" s="1" t="str">
        <v>United States</v>
      </c>
      <c r="B32" s="1"/>
      <c r="D32" s="1"/>
      <c r="F32" s="1" t="str">
        <v>Canada</v>
      </c>
      <c r="L32" s="1" t="str">
        <v>United States</v>
      </c>
      <c r="N32" s="1" t="str">
        <v>Canada</v>
      </c>
      <c r="O32" s="1" t="str">
        <v>United States</v>
      </c>
      <c r="S32" s="1"/>
      <c r="W32" s="1" t="str">
        <v>Canada</v>
      </c>
      <c r="AA32" s="1"/>
      <c r="AF32" s="1" t="str">
        <v>Canada</v>
      </c>
      <c r="AI32" s="1" t="str">
        <v>Switzerland</v>
      </c>
      <c r="AL32" s="1" t="str">
        <v>United States</v>
      </c>
      <c r="AT32" s="1" t="str">
        <v>Canada</v>
      </c>
      <c r="BI32" s="1"/>
      <c r="BJ32" t="str">
        <v>United States</v>
      </c>
      <c r="BM32" t="str">
        <v>United States</v>
      </c>
      <c r="BV32" t="str">
        <v>Canada</v>
      </c>
      <c r="BX32" s="1" t="str">
        <v>Canada</v>
      </c>
      <c r="BY32" s="1" t="str">
        <v>Spain</v>
      </c>
      <c r="BZ32" s="1" t="str">
        <v>United States</v>
      </c>
      <c r="CA32" s="1" t="str">
        <v>Israel</v>
      </c>
      <c r="CB32" s="1" t="str">
        <v>United Kingdom</v>
      </c>
    </row>
    <row r="33" spans="1:80" x14ac:dyDescent="0.75">
      <c r="A33" s="1" t="str">
        <v>United States</v>
      </c>
      <c r="D33" s="1"/>
      <c r="F33" s="1" t="str">
        <v>United States</v>
      </c>
      <c r="L33" s="1" t="str">
        <v>United States</v>
      </c>
      <c r="N33" s="1" t="str">
        <v>United Kingdom</v>
      </c>
      <c r="O33" s="1" t="str">
        <v>United States</v>
      </c>
      <c r="S33" s="1"/>
      <c r="W33" s="1" t="str">
        <v>Germany</v>
      </c>
      <c r="AA33" s="1"/>
      <c r="AF33" s="1" t="str">
        <v>Canada</v>
      </c>
      <c r="AI33" s="1" t="str">
        <v>Canada</v>
      </c>
      <c r="AL33" s="1" t="str">
        <v>Canada</v>
      </c>
      <c r="AT33" s="1" t="str">
        <v>Canada</v>
      </c>
      <c r="BI33" s="1"/>
      <c r="BJ33" t="str">
        <v>United States</v>
      </c>
      <c r="BM33" t="str">
        <v>United States</v>
      </c>
      <c r="BV33" t="str">
        <v>United States</v>
      </c>
      <c r="BX33" s="1" t="str">
        <v>United States</v>
      </c>
      <c r="BY33" s="1" t="str">
        <v>Canada</v>
      </c>
      <c r="BZ33" s="1" t="str">
        <v>United States</v>
      </c>
      <c r="CA33" s="1" t="str">
        <v>United States</v>
      </c>
      <c r="CB33" s="1" t="str">
        <v>Belgium</v>
      </c>
    </row>
    <row r="34" spans="1:80" x14ac:dyDescent="0.75">
      <c r="A34" s="1" t="str">
        <v>Canada</v>
      </c>
      <c r="D34" s="1"/>
      <c r="F34" s="1" t="str">
        <v>United States</v>
      </c>
      <c r="L34" s="1" t="str">
        <v>United States</v>
      </c>
      <c r="N34" s="1" t="str">
        <v>United States</v>
      </c>
      <c r="O34" s="1" t="str">
        <v>Canada</v>
      </c>
      <c r="S34" s="1"/>
      <c r="W34" s="1" t="str">
        <v>United States</v>
      </c>
      <c r="AA34" s="1"/>
      <c r="AF34" s="1" t="str">
        <v>Canada</v>
      </c>
      <c r="AI34" s="1" t="str">
        <v>Switzerland</v>
      </c>
      <c r="AL34" s="1" t="str">
        <v>United States</v>
      </c>
      <c r="AT34" s="1" t="str">
        <v>Canada</v>
      </c>
      <c r="BI34" s="1"/>
      <c r="BJ34" t="str">
        <v>United States</v>
      </c>
      <c r="BM34" t="str">
        <v>Germany</v>
      </c>
      <c r="BV34" t="str">
        <v>Switzerland</v>
      </c>
      <c r="BX34" s="1" t="str">
        <v>United States</v>
      </c>
      <c r="BY34" s="1" t="str">
        <v>United States</v>
      </c>
      <c r="BZ34" s="1" t="str">
        <v>Canada</v>
      </c>
      <c r="CA34" s="1" t="str">
        <v>United States</v>
      </c>
      <c r="CB34" s="1" t="str">
        <v>United States</v>
      </c>
    </row>
    <row r="35" spans="1:80" x14ac:dyDescent="0.75">
      <c r="A35" s="1" t="str">
        <v>United States</v>
      </c>
      <c r="D35" s="1"/>
      <c r="F35" s="1" t="str">
        <v>United States</v>
      </c>
      <c r="L35" s="1" t="str">
        <v>United States</v>
      </c>
      <c r="N35" s="1" t="str">
        <v>Canada</v>
      </c>
      <c r="O35" s="1" t="str">
        <v>Canada</v>
      </c>
      <c r="S35" s="1"/>
      <c r="W35" s="1" t="str">
        <v>Canada</v>
      </c>
      <c r="AA35" s="1"/>
      <c r="AF35" s="1"/>
      <c r="AI35" s="1" t="str">
        <v>Canada</v>
      </c>
      <c r="AL35" s="1" t="str">
        <v>United States</v>
      </c>
      <c r="AT35" s="1" t="str">
        <v>Canada</v>
      </c>
      <c r="BI35" s="1"/>
      <c r="BJ35" t="str">
        <v>United States</v>
      </c>
      <c r="BM35" t="str">
        <v>United States</v>
      </c>
      <c r="BV35" t="str">
        <v>United States</v>
      </c>
      <c r="BX35" s="1" t="str">
        <v>United States</v>
      </c>
      <c r="BY35" s="1" t="str">
        <v>United States</v>
      </c>
      <c r="BZ35" s="1" t="str">
        <v>Canada</v>
      </c>
      <c r="CA35" s="1" t="str">
        <v>United States</v>
      </c>
      <c r="CB35" s="1" t="str">
        <v>Israel</v>
      </c>
    </row>
    <row r="36" spans="1:80" x14ac:dyDescent="0.75">
      <c r="A36" s="1" t="str">
        <v>United States</v>
      </c>
      <c r="D36" s="1"/>
      <c r="F36" s="1" t="str">
        <v>United States</v>
      </c>
      <c r="L36" s="1" t="str">
        <v>Canada</v>
      </c>
      <c r="N36" s="1" t="str">
        <v>Canada</v>
      </c>
      <c r="O36" s="1" t="str">
        <v>United States</v>
      </c>
      <c r="S36" s="1"/>
      <c r="W36" s="1" t="str">
        <v>United States</v>
      </c>
      <c r="AA36" s="1"/>
      <c r="AI36" s="1" t="str">
        <v>United States</v>
      </c>
      <c r="AL36" s="1" t="str">
        <v>United States</v>
      </c>
      <c r="AT36" s="1" t="str">
        <v>United States</v>
      </c>
      <c r="BI36" s="1"/>
      <c r="BJ36" t="str">
        <v>United States</v>
      </c>
      <c r="BM36" t="str">
        <v>Canada</v>
      </c>
      <c r="BV36" t="str">
        <v>United States</v>
      </c>
      <c r="BX36" s="1" t="str">
        <v>United States</v>
      </c>
      <c r="BY36" s="1" t="str">
        <v>United States</v>
      </c>
      <c r="BZ36" s="1" t="str">
        <v>United States</v>
      </c>
      <c r="CA36" s="1" t="str">
        <v>United States</v>
      </c>
      <c r="CB36" s="1" t="str">
        <v>United States</v>
      </c>
    </row>
    <row r="37" spans="1:80" x14ac:dyDescent="0.75">
      <c r="A37" s="1" t="str">
        <v>United States</v>
      </c>
      <c r="F37" s="1" t="str">
        <v>United States</v>
      </c>
      <c r="L37" s="1" t="str">
        <v>Switzerland</v>
      </c>
      <c r="N37" s="1" t="str">
        <v>United States</v>
      </c>
      <c r="O37" s="1" t="str">
        <v>Canada</v>
      </c>
      <c r="S37" s="1"/>
      <c r="W37" s="1" t="str">
        <v>United States</v>
      </c>
      <c r="AA37" s="1"/>
      <c r="AI37" s="1" t="str">
        <v>Canada</v>
      </c>
      <c r="AL37" s="1" t="str">
        <v>United States</v>
      </c>
      <c r="AT37" s="1" t="str">
        <v>United States</v>
      </c>
      <c r="BI37" s="1"/>
      <c r="BJ37" t="str">
        <v>United States</v>
      </c>
      <c r="BM37" t="str">
        <v>Canada</v>
      </c>
      <c r="BV37" t="str">
        <v>United Kingdom</v>
      </c>
      <c r="BX37" s="1" t="str">
        <v>United States</v>
      </c>
      <c r="BY37" s="1" t="str">
        <v>United States</v>
      </c>
      <c r="BZ37" s="1" t="str">
        <v>Canada</v>
      </c>
      <c r="CA37" s="1" t="str">
        <v>United Kingdom</v>
      </c>
      <c r="CB37" s="1" t="str">
        <v>United States</v>
      </c>
    </row>
    <row r="38" spans="1:80" x14ac:dyDescent="0.75">
      <c r="A38" s="1" t="str">
        <v>United States</v>
      </c>
      <c r="F38" s="1" t="str">
        <v>United States</v>
      </c>
      <c r="L38" s="1" t="str">
        <v>United States</v>
      </c>
      <c r="N38" s="1" t="str">
        <v>United States</v>
      </c>
      <c r="O38" s="1" t="str">
        <v>United States</v>
      </c>
      <c r="S38" s="1"/>
      <c r="W38" s="1" t="str">
        <v>Germany</v>
      </c>
      <c r="AI38" s="1" t="str">
        <v>United States</v>
      </c>
      <c r="AL38" t="str">
        <v>United States</v>
      </c>
      <c r="AT38" s="1" t="str">
        <v>Canada</v>
      </c>
      <c r="BI38" s="1"/>
      <c r="BJ38" t="str">
        <v>United States</v>
      </c>
      <c r="BM38" t="str">
        <v>Canada</v>
      </c>
      <c r="BV38" t="str">
        <v>United States</v>
      </c>
      <c r="BX38" s="1" t="str">
        <v>United States</v>
      </c>
      <c r="BY38" s="1" t="str">
        <v>United States</v>
      </c>
      <c r="BZ38" s="1" t="str">
        <v>United States</v>
      </c>
      <c r="CA38" s="1" t="str">
        <v>United States</v>
      </c>
      <c r="CB38" s="1" t="str">
        <v>United States</v>
      </c>
    </row>
    <row r="39" spans="1:80" x14ac:dyDescent="0.75">
      <c r="A39" s="1" t="str">
        <v>United States</v>
      </c>
      <c r="F39" s="1" t="str">
        <v>United States</v>
      </c>
      <c r="L39" s="1" t="str">
        <v>United States</v>
      </c>
      <c r="N39" s="1" t="str">
        <v>Canada</v>
      </c>
      <c r="O39" s="1" t="str">
        <v>United States</v>
      </c>
      <c r="S39" s="1"/>
      <c r="W39" s="1" t="str">
        <v>Canada</v>
      </c>
      <c r="AI39" s="1" t="str">
        <v>Australia</v>
      </c>
      <c r="AL39" t="str">
        <v>United States</v>
      </c>
      <c r="AT39" s="1" t="str">
        <v>Canada</v>
      </c>
      <c r="BI39" s="1"/>
      <c r="BM39" t="str">
        <v>United States</v>
      </c>
      <c r="BV39" t="str">
        <v>United States</v>
      </c>
      <c r="BX39" s="1" t="str">
        <v>Canada</v>
      </c>
      <c r="BY39" s="1" t="str">
        <v>United States</v>
      </c>
      <c r="BZ39" s="1" t="str">
        <v>Canada</v>
      </c>
      <c r="CA39" s="1" t="str">
        <v>United States</v>
      </c>
      <c r="CB39" s="1" t="str">
        <v>United States</v>
      </c>
    </row>
    <row r="40" spans="1:80" x14ac:dyDescent="0.75">
      <c r="A40" s="1" t="str">
        <v>United States</v>
      </c>
      <c r="F40" s="1" t="str">
        <v>United States</v>
      </c>
      <c r="L40" s="1" t="str">
        <v>United States</v>
      </c>
      <c r="N40" s="1" t="str">
        <v>United States</v>
      </c>
      <c r="O40" s="1" t="str">
        <v>United States</v>
      </c>
      <c r="S40" s="1"/>
      <c r="W40" s="1" t="str">
        <v>United Kingdom</v>
      </c>
      <c r="AI40" s="1" t="str">
        <v>United Kingdom</v>
      </c>
      <c r="AL40" t="str">
        <v>United States</v>
      </c>
      <c r="AT40" s="1" t="str">
        <v>Sweden</v>
      </c>
      <c r="BM40" t="str">
        <v>United States</v>
      </c>
      <c r="BV40" t="str">
        <v>United States</v>
      </c>
      <c r="BX40" s="1" t="str">
        <v>United States</v>
      </c>
      <c r="BY40" s="1" t="str">
        <v>United States</v>
      </c>
      <c r="BZ40" s="1" t="str">
        <v>United States</v>
      </c>
      <c r="CA40" s="1" t="str">
        <v>United States</v>
      </c>
      <c r="CB40" s="1" t="str">
        <v>United States</v>
      </c>
    </row>
    <row r="41" spans="1:80" x14ac:dyDescent="0.75">
      <c r="A41" s="1" t="str">
        <v>United States</v>
      </c>
      <c r="F41" s="1" t="str">
        <v>United States</v>
      </c>
      <c r="L41" s="1" t="str">
        <v>United States</v>
      </c>
      <c r="N41" s="1" t="str">
        <v>Switzerland</v>
      </c>
      <c r="O41" s="1" t="str">
        <v>Switzerland</v>
      </c>
      <c r="W41" s="1" t="str">
        <v>United States</v>
      </c>
      <c r="AI41" s="1" t="str">
        <v>Germany</v>
      </c>
      <c r="AL41" t="str">
        <v>France</v>
      </c>
      <c r="AT41" s="1" t="str">
        <v>United States</v>
      </c>
      <c r="BM41" t="str">
        <v>United States</v>
      </c>
      <c r="BV41" t="str">
        <v>United States</v>
      </c>
      <c r="BX41" s="1" t="str">
        <v>United States</v>
      </c>
      <c r="BY41" s="1" t="str">
        <v>United States</v>
      </c>
      <c r="BZ41" s="1" t="str">
        <v>United States</v>
      </c>
      <c r="CA41" s="1" t="str">
        <v>United States</v>
      </c>
      <c r="CB41" s="1" t="str">
        <v>United States</v>
      </c>
    </row>
    <row r="42" spans="1:80" x14ac:dyDescent="0.75">
      <c r="A42" s="1" t="str">
        <v>United States</v>
      </c>
      <c r="F42" t="str">
        <v>United States</v>
      </c>
      <c r="L42" s="1" t="str">
        <v>United States</v>
      </c>
      <c r="N42" s="1" t="str">
        <v>Canada</v>
      </c>
      <c r="O42" s="1" t="str">
        <v>Canada</v>
      </c>
      <c r="W42" s="1" t="str">
        <v>United Kingdom</v>
      </c>
      <c r="AI42" s="1" t="str">
        <v>Canada</v>
      </c>
      <c r="AT42" s="1" t="str">
        <v>Canada</v>
      </c>
      <c r="BM42" t="str">
        <v>United States</v>
      </c>
      <c r="BV42" t="str">
        <v>Australia</v>
      </c>
      <c r="BX42" s="1" t="str">
        <v>United States</v>
      </c>
      <c r="BY42" s="1" t="str">
        <v>United States</v>
      </c>
      <c r="BZ42" s="1" t="str">
        <v>United States</v>
      </c>
      <c r="CA42" s="1" t="str">
        <v>United States</v>
      </c>
      <c r="CB42" s="1" t="str">
        <v>United States</v>
      </c>
    </row>
    <row r="43" spans="1:80" x14ac:dyDescent="0.75">
      <c r="A43" s="1" t="str">
        <v>United States</v>
      </c>
      <c r="F43" t="str">
        <v>United Kingdom</v>
      </c>
      <c r="L43" s="1" t="str">
        <v>United States</v>
      </c>
      <c r="N43" s="1" t="str">
        <v>United States</v>
      </c>
      <c r="O43" s="1" t="str">
        <v>Canada</v>
      </c>
      <c r="W43" s="1" t="str">
        <v>Canada</v>
      </c>
      <c r="AI43" s="1" t="str">
        <v>Canada</v>
      </c>
      <c r="AT43" s="1" t="str">
        <v>Canada</v>
      </c>
      <c r="BM43" t="str">
        <v>United States</v>
      </c>
      <c r="BV43" t="str">
        <v>United States</v>
      </c>
      <c r="BX43" s="1" t="str">
        <v>United States</v>
      </c>
      <c r="BY43" s="1" t="str">
        <v>United States</v>
      </c>
      <c r="BZ43" s="1" t="str">
        <v>Canada</v>
      </c>
      <c r="CA43" s="1" t="str">
        <v>United States</v>
      </c>
      <c r="CB43" s="1" t="str">
        <v>United States</v>
      </c>
    </row>
    <row r="44" spans="1:80" x14ac:dyDescent="0.75">
      <c r="A44" s="1" t="str">
        <v>Canada</v>
      </c>
      <c r="F44" t="str">
        <v>United States</v>
      </c>
      <c r="L44" s="1" t="str">
        <v>United States</v>
      </c>
      <c r="N44" s="1" t="str">
        <v>Japan</v>
      </c>
      <c r="O44" s="1" t="str">
        <v>United States</v>
      </c>
      <c r="W44" s="1" t="str">
        <v>Canada</v>
      </c>
      <c r="AI44" s="1" t="str">
        <v>United States</v>
      </c>
      <c r="AT44" s="1" t="str">
        <v>Switzerland</v>
      </c>
      <c r="BV44" t="str">
        <v>United States</v>
      </c>
      <c r="BX44" s="1" t="str">
        <v>United States</v>
      </c>
      <c r="BY44" s="1" t="str">
        <v>United States</v>
      </c>
      <c r="BZ44" s="1" t="str">
        <v>United States</v>
      </c>
      <c r="CA44" s="1" t="str">
        <v>United States</v>
      </c>
      <c r="CB44" s="1" t="str">
        <v>Canada</v>
      </c>
    </row>
    <row r="45" spans="1:80" x14ac:dyDescent="0.75">
      <c r="A45" s="1" t="str">
        <v>China</v>
      </c>
      <c r="F45" t="str">
        <v>United States</v>
      </c>
      <c r="L45" s="1" t="str">
        <v>United States</v>
      </c>
      <c r="N45" s="1" t="str">
        <v>United States</v>
      </c>
      <c r="O45" s="1" t="str">
        <v>United States</v>
      </c>
      <c r="W45" s="1" t="str">
        <v>United States</v>
      </c>
      <c r="AI45" s="1" t="str">
        <v>Spain</v>
      </c>
      <c r="AT45" s="1" t="str">
        <v>Canada</v>
      </c>
      <c r="BV45" t="str">
        <v>United States</v>
      </c>
      <c r="BX45" s="1" t="str">
        <v>United States</v>
      </c>
      <c r="BY45" s="1" t="str">
        <v>United States</v>
      </c>
      <c r="BZ45" s="1" t="str">
        <v>Canada</v>
      </c>
      <c r="CA45" s="1" t="str">
        <v>United States</v>
      </c>
      <c r="CB45" s="1" t="str">
        <v>United States</v>
      </c>
    </row>
    <row r="46" spans="1:80" x14ac:dyDescent="0.75">
      <c r="A46" s="1" t="str">
        <v>United States</v>
      </c>
      <c r="F46" t="str">
        <v>United States</v>
      </c>
      <c r="L46" s="1" t="str">
        <v>Canada</v>
      </c>
      <c r="N46" s="1" t="str">
        <v>United States</v>
      </c>
      <c r="O46" s="1" t="str">
        <v>United States</v>
      </c>
      <c r="W46" s="1" t="str">
        <v>United States</v>
      </c>
      <c r="AI46" s="1" t="str">
        <v>United Kingdom</v>
      </c>
      <c r="AT46" s="1" t="str">
        <v>United States</v>
      </c>
      <c r="BV46" t="str">
        <v>United States</v>
      </c>
      <c r="BX46" s="1" t="str">
        <v>United States</v>
      </c>
      <c r="BY46" s="1" t="str">
        <v>United States</v>
      </c>
      <c r="BZ46" s="1" t="str">
        <v>Canada</v>
      </c>
      <c r="CA46" s="1" t="str">
        <v>United States</v>
      </c>
      <c r="CB46" s="1" t="str">
        <v>United States</v>
      </c>
    </row>
    <row r="47" spans="1:80" x14ac:dyDescent="0.75">
      <c r="A47" s="1" t="str">
        <v>United States</v>
      </c>
      <c r="F47" t="str">
        <v>United States</v>
      </c>
      <c r="L47" s="1" t="str">
        <v>United States</v>
      </c>
      <c r="N47" s="1" t="str">
        <v>United States</v>
      </c>
      <c r="O47" s="1" t="str">
        <v>United States</v>
      </c>
      <c r="W47" s="1" t="str">
        <v>United States</v>
      </c>
      <c r="AI47" s="1" t="str">
        <v>Canada</v>
      </c>
      <c r="AT47" s="1" t="str">
        <v>Australia</v>
      </c>
      <c r="BV47" t="str">
        <v>United States</v>
      </c>
      <c r="BX47" s="1" t="str">
        <v>United States</v>
      </c>
      <c r="BY47" s="1" t="str">
        <v>United States</v>
      </c>
      <c r="BZ47" s="1" t="str">
        <v>Canada</v>
      </c>
      <c r="CA47" s="1" t="str">
        <v>Canada</v>
      </c>
      <c r="CB47" s="1" t="str">
        <v>Spain</v>
      </c>
    </row>
    <row r="48" spans="1:80" x14ac:dyDescent="0.75">
      <c r="A48" s="1" t="str">
        <v>United States</v>
      </c>
      <c r="F48" t="str">
        <v>Canada</v>
      </c>
      <c r="L48" s="1" t="str">
        <v>United States</v>
      </c>
      <c r="N48" s="1" t="str">
        <v>United States</v>
      </c>
      <c r="O48" s="1" t="str">
        <v>Canada</v>
      </c>
      <c r="W48" s="1" t="str">
        <v>United States</v>
      </c>
      <c r="AI48" s="1" t="str">
        <v>New Zealand</v>
      </c>
      <c r="AT48" s="1" t="str">
        <v>United States</v>
      </c>
      <c r="BV48" t="str">
        <v>Canada</v>
      </c>
      <c r="BX48" s="1" t="str">
        <v>United States</v>
      </c>
      <c r="BY48" s="1" t="str">
        <v>United States</v>
      </c>
      <c r="BZ48" s="1" t="str">
        <v>Switzerland</v>
      </c>
      <c r="CA48" s="1" t="str">
        <v>Canada</v>
      </c>
      <c r="CB48" s="1" t="str">
        <v>United States</v>
      </c>
    </row>
    <row r="49" spans="1:80" x14ac:dyDescent="0.75">
      <c r="A49" s="1" t="str">
        <v>South Korea</v>
      </c>
      <c r="F49" t="str">
        <v>United States</v>
      </c>
      <c r="L49" s="1" t="str">
        <v>United States</v>
      </c>
      <c r="N49" s="1" t="str">
        <v>United States</v>
      </c>
      <c r="O49" s="1" t="str">
        <v>United States</v>
      </c>
      <c r="W49" s="1" t="str">
        <v>United States</v>
      </c>
      <c r="AI49" s="1" t="str">
        <v>Norway</v>
      </c>
      <c r="AT49" s="1" t="str">
        <v>United Kingdom</v>
      </c>
      <c r="BV49" t="str">
        <v>Canada</v>
      </c>
      <c r="BX49" s="1" t="str">
        <v>United States</v>
      </c>
      <c r="BY49" s="1" t="str">
        <v>United States</v>
      </c>
      <c r="BZ49" s="1" t="str">
        <v>United Kingdom</v>
      </c>
      <c r="CA49" s="1" t="str">
        <v>United States</v>
      </c>
      <c r="CB49" s="1" t="str">
        <v>United States</v>
      </c>
    </row>
    <row r="50" spans="1:80" x14ac:dyDescent="0.75">
      <c r="A50" s="1" t="str">
        <v>United States</v>
      </c>
      <c r="F50" t="str">
        <v>United States</v>
      </c>
      <c r="L50" s="1" t="str">
        <v>United States</v>
      </c>
      <c r="N50" s="1" t="str">
        <v>United Kingdom</v>
      </c>
      <c r="O50" t="str">
        <v>Norway</v>
      </c>
      <c r="W50" s="1" t="str">
        <v>Spain</v>
      </c>
      <c r="AI50" s="1" t="str">
        <v>Sweden</v>
      </c>
      <c r="AT50" s="1" t="str">
        <v>United Kingdom</v>
      </c>
      <c r="BV50" t="str">
        <v>New Zealand</v>
      </c>
      <c r="BX50" s="1" t="str">
        <v>United States</v>
      </c>
      <c r="BY50" s="1" t="str">
        <v>United States</v>
      </c>
      <c r="BZ50" s="1" t="str">
        <v>Australia</v>
      </c>
      <c r="CA50" s="1" t="str">
        <v>United States</v>
      </c>
      <c r="CB50" s="1" t="str">
        <v>United States</v>
      </c>
    </row>
    <row r="51" spans="1:80" x14ac:dyDescent="0.75">
      <c r="A51" s="1" t="str">
        <v>United States</v>
      </c>
      <c r="F51" t="str">
        <v>Spain</v>
      </c>
      <c r="L51" s="1" t="str">
        <v>United States</v>
      </c>
      <c r="N51" s="1" t="str">
        <v>United States</v>
      </c>
      <c r="O51" t="str">
        <v>Canada</v>
      </c>
      <c r="W51" s="1" t="str">
        <v>Canada</v>
      </c>
      <c r="AI51" s="1" t="str">
        <v>United States</v>
      </c>
      <c r="AT51" s="1" t="str">
        <v>Canada</v>
      </c>
      <c r="BV51" t="str">
        <v>United States</v>
      </c>
      <c r="BX51" s="1" t="str">
        <v>United States</v>
      </c>
      <c r="BY51" s="1" t="str">
        <v>United Kingdom</v>
      </c>
      <c r="BZ51" t="str">
        <v>United States</v>
      </c>
      <c r="CA51" s="1" t="str">
        <v>United States</v>
      </c>
      <c r="CB51" s="1" t="str">
        <v>United States</v>
      </c>
    </row>
    <row r="52" spans="1:80" x14ac:dyDescent="0.75">
      <c r="A52" s="1" t="str">
        <v>United States</v>
      </c>
      <c r="F52" t="str">
        <v>United States</v>
      </c>
      <c r="L52" s="1" t="str">
        <v>United States</v>
      </c>
      <c r="N52" s="1" t="str">
        <v>United States</v>
      </c>
      <c r="O52" t="str">
        <v>United States</v>
      </c>
      <c r="W52" s="1" t="str">
        <v>United States</v>
      </c>
      <c r="AI52" s="1" t="str">
        <v>United Kingdom</v>
      </c>
      <c r="AT52" t="str">
        <v>Canada</v>
      </c>
      <c r="BV52" t="str">
        <v>Canada</v>
      </c>
      <c r="BX52" s="1" t="str">
        <v>United States</v>
      </c>
      <c r="BY52" s="1" t="str">
        <v>France</v>
      </c>
      <c r="BZ52" t="str">
        <v>Canada</v>
      </c>
      <c r="CA52" s="1" t="str">
        <v>United States</v>
      </c>
      <c r="CB52" s="1" t="str">
        <v>United States</v>
      </c>
    </row>
    <row r="53" spans="1:80" x14ac:dyDescent="0.75">
      <c r="A53" s="1" t="str">
        <v>United States</v>
      </c>
      <c r="F53" t="str">
        <v>United States</v>
      </c>
      <c r="L53" s="1" t="str">
        <v>United States</v>
      </c>
      <c r="N53" s="1" t="str">
        <v>United States</v>
      </c>
      <c r="O53" t="str">
        <v>United States</v>
      </c>
      <c r="W53" s="1" t="str">
        <v>United States</v>
      </c>
      <c r="AI53" s="1" t="str">
        <v>Canada</v>
      </c>
      <c r="AT53" t="str">
        <v>France</v>
      </c>
      <c r="BV53" t="str">
        <v>United Kingdom</v>
      </c>
      <c r="BX53" s="1"/>
      <c r="BY53" s="1" t="str">
        <v>Canada</v>
      </c>
      <c r="BZ53" t="str">
        <v>United States</v>
      </c>
      <c r="CA53" s="1" t="str">
        <v>United States</v>
      </c>
      <c r="CB53" s="1" t="str">
        <v>United States</v>
      </c>
    </row>
    <row r="54" spans="1:80" x14ac:dyDescent="0.75">
      <c r="A54" s="1" t="str">
        <v>United States</v>
      </c>
      <c r="F54" t="str">
        <v>Canada</v>
      </c>
      <c r="L54" s="1" t="str">
        <v>United States</v>
      </c>
      <c r="N54" s="1" t="str">
        <v>United Kingdom</v>
      </c>
      <c r="O54" t="str">
        <v>United States</v>
      </c>
      <c r="W54" s="1" t="str">
        <v>United States</v>
      </c>
      <c r="AI54" s="1" t="str">
        <v>Switzerland</v>
      </c>
      <c r="AT54" t="str">
        <v>Canada</v>
      </c>
      <c r="BV54" t="str">
        <v>United States</v>
      </c>
      <c r="BX54" s="1"/>
      <c r="BY54" s="1" t="str">
        <v>United Kingdom</v>
      </c>
      <c r="BZ54" t="str">
        <v>France</v>
      </c>
      <c r="CA54" s="1" t="str">
        <v>United States</v>
      </c>
      <c r="CB54" s="1" t="str">
        <v>United States</v>
      </c>
    </row>
    <row r="55" spans="1:80" x14ac:dyDescent="0.75">
      <c r="A55" s="1" t="str">
        <v>United States</v>
      </c>
      <c r="F55" t="str">
        <v>Canada</v>
      </c>
      <c r="L55" s="1" t="str">
        <v>Sweden</v>
      </c>
      <c r="N55" s="1" t="str">
        <v>United States</v>
      </c>
      <c r="O55" t="str">
        <v>United States</v>
      </c>
      <c r="W55" s="1" t="str">
        <v>United States</v>
      </c>
      <c r="AI55" s="1" t="str">
        <v>United Kingdom</v>
      </c>
      <c r="AT55" t="str">
        <v>United States</v>
      </c>
      <c r="BV55" t="str">
        <v>United States</v>
      </c>
      <c r="BX55" s="1"/>
      <c r="BY55" s="1" t="str">
        <v>United States</v>
      </c>
      <c r="BZ55" t="str">
        <v>United States</v>
      </c>
      <c r="CA55" s="1" t="str">
        <v>United States</v>
      </c>
      <c r="CB55" s="1" t="str">
        <v>United Kingdom</v>
      </c>
    </row>
    <row r="56" spans="1:80" x14ac:dyDescent="0.75">
      <c r="A56" s="1" t="str">
        <v>United States</v>
      </c>
      <c r="F56" t="str">
        <v>United States</v>
      </c>
      <c r="L56" s="1" t="str">
        <v>United States</v>
      </c>
      <c r="N56" s="1" t="str">
        <v>United States</v>
      </c>
      <c r="O56" t="str">
        <v>United States</v>
      </c>
      <c r="W56" s="1" t="str">
        <v>United States</v>
      </c>
      <c r="AI56" s="1" t="str">
        <v>Canada</v>
      </c>
      <c r="AT56" t="str">
        <v>United States</v>
      </c>
      <c r="BV56" t="str">
        <v>Switzerland</v>
      </c>
      <c r="BX56" s="1"/>
      <c r="BY56" s="1" t="str">
        <v>United States</v>
      </c>
      <c r="BZ56" t="str">
        <v>United States</v>
      </c>
      <c r="CA56" s="1" t="str">
        <v>United States</v>
      </c>
      <c r="CB56" s="1" t="str">
        <v>United States</v>
      </c>
    </row>
    <row r="57" spans="1:80" x14ac:dyDescent="0.75">
      <c r="A57" s="1" t="str">
        <v>France</v>
      </c>
      <c r="F57" t="str">
        <v>United States</v>
      </c>
      <c r="L57" s="1" t="str">
        <v>United States</v>
      </c>
      <c r="N57" s="1" t="str">
        <v>United States</v>
      </c>
      <c r="O57" t="str">
        <v>Spain</v>
      </c>
      <c r="W57" t="str">
        <v>United States</v>
      </c>
      <c r="AI57" s="1" t="str">
        <v>United Kingdom</v>
      </c>
      <c r="AT57" t="str">
        <v>Canada</v>
      </c>
      <c r="BV57" t="str">
        <v>United States</v>
      </c>
      <c r="BX57" s="1"/>
      <c r="BY57" s="1" t="str">
        <v>United States</v>
      </c>
      <c r="BZ57" t="str">
        <v>United States</v>
      </c>
      <c r="CA57" s="1" t="str">
        <v>United States</v>
      </c>
      <c r="CB57" s="1" t="str">
        <v>Australia</v>
      </c>
    </row>
    <row r="58" spans="1:80" x14ac:dyDescent="0.75">
      <c r="A58" s="1"/>
      <c r="F58" t="str">
        <v>United States</v>
      </c>
      <c r="L58" s="1" t="str">
        <v>United States</v>
      </c>
      <c r="N58" s="1" t="str">
        <v>United States</v>
      </c>
      <c r="O58" t="str">
        <v>United States</v>
      </c>
      <c r="W58" t="str">
        <v>United States</v>
      </c>
      <c r="AI58" t="str">
        <v>United States</v>
      </c>
      <c r="AT58" t="str">
        <v>Canada</v>
      </c>
      <c r="BV58" t="str">
        <v>United States</v>
      </c>
      <c r="BY58" s="1" t="str">
        <v>Canada</v>
      </c>
      <c r="BZ58" t="str">
        <v>United States</v>
      </c>
      <c r="CA58" s="1" t="str">
        <v>United States</v>
      </c>
      <c r="CB58" s="1" t="str">
        <v>Canada</v>
      </c>
    </row>
    <row r="59" spans="1:80" x14ac:dyDescent="0.75">
      <c r="A59" s="1"/>
      <c r="F59" t="str">
        <v>United States</v>
      </c>
      <c r="L59" s="1" t="str">
        <v>Austria</v>
      </c>
      <c r="N59" s="1" t="str">
        <v>United States</v>
      </c>
      <c r="O59" t="str">
        <v>United States</v>
      </c>
      <c r="W59" t="str">
        <v>Canada</v>
      </c>
      <c r="AI59" t="str">
        <v>Canada</v>
      </c>
      <c r="AT59" t="str">
        <v>Norway</v>
      </c>
      <c r="BV59" t="str">
        <v>United Kingdom</v>
      </c>
      <c r="BY59" s="1" t="str">
        <v>United States</v>
      </c>
      <c r="BZ59" t="str">
        <v>United States</v>
      </c>
      <c r="CA59" s="1" t="str">
        <v>Switzerland</v>
      </c>
      <c r="CB59" s="1" t="str">
        <v>Canada</v>
      </c>
    </row>
    <row r="60" spans="1:80" x14ac:dyDescent="0.75">
      <c r="A60" s="1"/>
      <c r="F60" t="str">
        <v>United States</v>
      </c>
      <c r="L60" s="1" t="str">
        <v>United Kingdom</v>
      </c>
      <c r="N60" s="1" t="str">
        <v>United States</v>
      </c>
      <c r="O60" t="str">
        <v>United States</v>
      </c>
      <c r="W60" t="str">
        <v>Canada</v>
      </c>
      <c r="AI60" t="str">
        <v>Canada</v>
      </c>
      <c r="AT60" t="str">
        <v>Switzerland</v>
      </c>
      <c r="BV60" t="str">
        <v>Canada</v>
      </c>
      <c r="BY60" s="1" t="str">
        <v>United States</v>
      </c>
      <c r="BZ60" t="str">
        <v>Norway</v>
      </c>
      <c r="CA60" s="1" t="str">
        <v>Singapore</v>
      </c>
      <c r="CB60" s="1" t="str">
        <v>United States</v>
      </c>
    </row>
    <row r="61" spans="1:80" x14ac:dyDescent="0.75">
      <c r="A61" s="1"/>
      <c r="F61" t="str">
        <v>United States</v>
      </c>
      <c r="L61" s="1" t="str">
        <v>United States</v>
      </c>
      <c r="N61" s="1" t="str">
        <v>Canada</v>
      </c>
      <c r="O61" t="str">
        <v>Switzerland</v>
      </c>
      <c r="W61" t="str">
        <v>Canada</v>
      </c>
      <c r="AI61" t="str">
        <v>Japan</v>
      </c>
      <c r="AT61" t="str">
        <v>Canada</v>
      </c>
      <c r="BV61" t="str">
        <v>Netherlands</v>
      </c>
      <c r="BY61" s="1" t="str">
        <v>United States</v>
      </c>
      <c r="BZ61" t="str">
        <v>United States</v>
      </c>
      <c r="CA61" s="1" t="str">
        <v>United States</v>
      </c>
      <c r="CB61" s="1" t="str">
        <v>United States</v>
      </c>
    </row>
    <row r="62" spans="1:80" x14ac:dyDescent="0.75">
      <c r="A62" s="1"/>
      <c r="F62" t="str">
        <v>United States</v>
      </c>
      <c r="L62" s="1" t="str">
        <v>United States</v>
      </c>
      <c r="N62" s="1" t="str">
        <v>United States</v>
      </c>
      <c r="O62" t="str">
        <v>United States</v>
      </c>
      <c r="W62" t="str">
        <v>United States</v>
      </c>
      <c r="AI62" t="str">
        <v>United States</v>
      </c>
      <c r="AT62" t="str">
        <v>New Zealand</v>
      </c>
      <c r="BV62" t="str">
        <v>United Kingdom</v>
      </c>
      <c r="BY62" s="1" t="str">
        <v>United States</v>
      </c>
      <c r="BZ62" t="str">
        <v>United States</v>
      </c>
      <c r="CA62" s="1" t="str">
        <v>United States</v>
      </c>
      <c r="CB62" s="1" t="str">
        <v>United States</v>
      </c>
    </row>
    <row r="63" spans="1:80" x14ac:dyDescent="0.75">
      <c r="A63" s="1"/>
      <c r="F63" t="str">
        <v>United States</v>
      </c>
      <c r="L63" s="1" t="str">
        <v>United States</v>
      </c>
      <c r="N63" s="1" t="str">
        <v>United States</v>
      </c>
      <c r="O63" t="str">
        <v>Canada</v>
      </c>
      <c r="W63" t="str">
        <v>United States</v>
      </c>
      <c r="AI63" t="str">
        <v>Canada</v>
      </c>
      <c r="AT63" t="str">
        <v>United Kingdom</v>
      </c>
      <c r="BV63" t="str">
        <v>United States</v>
      </c>
      <c r="BY63" s="1" t="str">
        <v>Canada</v>
      </c>
      <c r="BZ63" t="str">
        <v>Switzerland</v>
      </c>
      <c r="CA63" s="1" t="str">
        <v>United States</v>
      </c>
      <c r="CB63" s="1" t="str">
        <v>United States</v>
      </c>
    </row>
    <row r="64" spans="1:80" x14ac:dyDescent="0.75">
      <c r="A64" s="1"/>
      <c r="F64" t="str">
        <v>Germany</v>
      </c>
      <c r="L64" s="1" t="str">
        <v>United States</v>
      </c>
      <c r="N64" s="1" t="str">
        <v>Canada</v>
      </c>
      <c r="W64" t="str">
        <v>Canada</v>
      </c>
      <c r="AI64" t="str">
        <v>Switzerland</v>
      </c>
      <c r="AT64" t="str">
        <v>United Kingdom</v>
      </c>
      <c r="BV64" t="str">
        <v>United States</v>
      </c>
      <c r="BY64" s="1" t="str">
        <v>United States</v>
      </c>
      <c r="BZ64" t="str">
        <v>United States</v>
      </c>
      <c r="CA64" t="str">
        <v>United States</v>
      </c>
      <c r="CB64" s="1" t="str">
        <v>United States</v>
      </c>
    </row>
    <row r="65" spans="1:80" x14ac:dyDescent="0.75">
      <c r="A65" s="1"/>
      <c r="F65" t="str">
        <v>United States</v>
      </c>
      <c r="L65" s="1" t="str">
        <v>United States</v>
      </c>
      <c r="N65" s="1" t="str">
        <v>United Kingdom</v>
      </c>
      <c r="W65" t="str">
        <v>Canada</v>
      </c>
      <c r="AT65" t="str">
        <v>Switzerland</v>
      </c>
      <c r="BV65" t="str">
        <v>United States</v>
      </c>
      <c r="BY65" s="1" t="str">
        <v>United States</v>
      </c>
      <c r="BZ65" t="str">
        <v>United States</v>
      </c>
      <c r="CA65" t="str">
        <v>United States</v>
      </c>
      <c r="CB65" s="1" t="str">
        <v>United States</v>
      </c>
    </row>
    <row r="66" spans="1:80" x14ac:dyDescent="0.75">
      <c r="F66" t="str">
        <v>United States</v>
      </c>
      <c r="L66" s="1" t="str">
        <v>Switzerland</v>
      </c>
      <c r="N66" s="1" t="str">
        <v>Canada</v>
      </c>
      <c r="W66" t="str">
        <v>United States</v>
      </c>
      <c r="AT66" t="str">
        <v>France</v>
      </c>
      <c r="BV66" t="str">
        <v>Canada</v>
      </c>
      <c r="BY66" s="1" t="str">
        <v>United States</v>
      </c>
      <c r="BZ66" t="str">
        <v>Switzerland</v>
      </c>
      <c r="CA66" t="str">
        <v>United States</v>
      </c>
      <c r="CB66" s="1" t="str">
        <v>United States</v>
      </c>
    </row>
    <row r="67" spans="1:80" x14ac:dyDescent="0.75">
      <c r="F67" t="str">
        <v>United States</v>
      </c>
      <c r="L67" s="1" t="str">
        <v>United States</v>
      </c>
      <c r="N67" s="1" t="str">
        <v>United States</v>
      </c>
      <c r="W67" t="str">
        <v>United States</v>
      </c>
      <c r="AT67" t="str">
        <v>Canada</v>
      </c>
      <c r="BV67" t="str">
        <v>Switzerland</v>
      </c>
      <c r="BY67" s="1" t="str">
        <v>United States</v>
      </c>
      <c r="BZ67" t="str">
        <v>United States</v>
      </c>
      <c r="CA67" t="str">
        <v>United States</v>
      </c>
      <c r="CB67" s="1" t="str">
        <v>Canada</v>
      </c>
    </row>
    <row r="68" spans="1:80" x14ac:dyDescent="0.75">
      <c r="F68" t="str">
        <v>Canada</v>
      </c>
      <c r="L68" s="1" t="str">
        <v>United States</v>
      </c>
      <c r="N68" s="1" t="str">
        <v>United States</v>
      </c>
      <c r="W68" t="str">
        <v>Canada</v>
      </c>
      <c r="AT68" t="str">
        <v>United States</v>
      </c>
      <c r="BV68" t="str">
        <v>Canada</v>
      </c>
      <c r="BY68" s="1" t="str">
        <v>United States</v>
      </c>
      <c r="BZ68" t="str">
        <v>Canada</v>
      </c>
      <c r="CA68" t="str">
        <v>Canada</v>
      </c>
      <c r="CB68" s="1" t="str">
        <v>United States</v>
      </c>
    </row>
    <row r="69" spans="1:80" x14ac:dyDescent="0.75">
      <c r="F69" t="str">
        <v>United States</v>
      </c>
      <c r="L69" s="1" t="str">
        <v>United States</v>
      </c>
      <c r="N69" s="1" t="str">
        <v>Bermuda</v>
      </c>
      <c r="W69" t="str">
        <v>United States</v>
      </c>
      <c r="AT69" t="str">
        <v>Switzerland</v>
      </c>
      <c r="BY69" s="1" t="str">
        <v>United States</v>
      </c>
      <c r="BZ69" t="str">
        <v>Canada</v>
      </c>
      <c r="CA69" t="str">
        <v>Norway</v>
      </c>
      <c r="CB69" s="1" t="str">
        <v>United States</v>
      </c>
    </row>
    <row r="70" spans="1:80" x14ac:dyDescent="0.75">
      <c r="L70" s="1" t="str">
        <v>Switzerland</v>
      </c>
      <c r="N70" s="1" t="str">
        <v>United States</v>
      </c>
      <c r="BY70" s="1" t="str">
        <v>United States</v>
      </c>
      <c r="BZ70" t="str">
        <v>Canada</v>
      </c>
      <c r="CA70" t="str">
        <v>United Kingdom</v>
      </c>
      <c r="CB70" s="1" t="str">
        <v>United States</v>
      </c>
    </row>
    <row r="71" spans="1:80" x14ac:dyDescent="0.75">
      <c r="L71" s="1" t="str">
        <v>United Kingdom</v>
      </c>
      <c r="N71" s="1" t="str">
        <v>United States</v>
      </c>
      <c r="BY71" s="1" t="str">
        <v>United States</v>
      </c>
      <c r="BZ71" t="str">
        <v>Canada</v>
      </c>
      <c r="CA71" t="str">
        <v>United States</v>
      </c>
      <c r="CB71" s="1" t="str">
        <v>United States</v>
      </c>
    </row>
    <row r="72" spans="1:80" x14ac:dyDescent="0.75">
      <c r="L72" s="1" t="str">
        <v>Taiwan</v>
      </c>
      <c r="N72" s="1" t="str">
        <v>United States</v>
      </c>
      <c r="BY72" s="1" t="str">
        <v>United States</v>
      </c>
      <c r="CA72" t="str">
        <v>United States</v>
      </c>
      <c r="CB72" s="1" t="str">
        <v>United States</v>
      </c>
    </row>
    <row r="73" spans="1:80" x14ac:dyDescent="0.75">
      <c r="L73" s="1" t="str">
        <v>United States</v>
      </c>
      <c r="N73" s="1" t="str">
        <v>United States</v>
      </c>
      <c r="BY73" s="1" t="str">
        <v>United States</v>
      </c>
      <c r="CA73" t="str">
        <v>United States</v>
      </c>
      <c r="CB73" s="1" t="str">
        <v>United States</v>
      </c>
    </row>
    <row r="74" spans="1:80" x14ac:dyDescent="0.75">
      <c r="L74" s="1" t="str">
        <v>United States</v>
      </c>
      <c r="N74" s="1" t="str">
        <v>Germany</v>
      </c>
      <c r="BY74" s="1" t="str">
        <v>United States</v>
      </c>
      <c r="CA74" t="str">
        <v>United States</v>
      </c>
      <c r="CB74" s="1" t="str">
        <v>United Kingdom</v>
      </c>
    </row>
    <row r="75" spans="1:80" x14ac:dyDescent="0.75">
      <c r="L75" s="1" t="str">
        <v>United States</v>
      </c>
      <c r="N75" s="1" t="str">
        <v>United States</v>
      </c>
      <c r="BY75" s="1" t="str">
        <v>United States</v>
      </c>
      <c r="CA75" t="str">
        <v>United States</v>
      </c>
      <c r="CB75" s="1" t="str">
        <v>Canada</v>
      </c>
    </row>
    <row r="76" spans="1:80" x14ac:dyDescent="0.75">
      <c r="L76" s="1" t="str">
        <v>United States</v>
      </c>
      <c r="N76" s="1" t="str">
        <v>United States</v>
      </c>
      <c r="BY76" s="1" t="str">
        <v>United States</v>
      </c>
      <c r="CA76" t="str">
        <v>United States</v>
      </c>
      <c r="CB76" s="1" t="str">
        <v>United States</v>
      </c>
    </row>
    <row r="77" spans="1:80" x14ac:dyDescent="0.75">
      <c r="L77" s="1" t="str">
        <v>United States</v>
      </c>
      <c r="N77" s="1" t="str">
        <v>United States</v>
      </c>
      <c r="BY77" s="1" t="str">
        <v>United States</v>
      </c>
      <c r="CA77" t="str">
        <v>United States</v>
      </c>
      <c r="CB77" s="1" t="str">
        <v>United States</v>
      </c>
    </row>
    <row r="78" spans="1:80" x14ac:dyDescent="0.75">
      <c r="L78" s="1" t="str">
        <v>United States</v>
      </c>
      <c r="N78" s="1" t="str">
        <v>United States</v>
      </c>
      <c r="BY78" s="1" t="str">
        <v>United States</v>
      </c>
      <c r="CA78" t="str">
        <v>Canada</v>
      </c>
      <c r="CB78" s="1" t="str">
        <v>United States</v>
      </c>
    </row>
    <row r="79" spans="1:80" x14ac:dyDescent="0.75">
      <c r="L79" s="1" t="str">
        <v>United States</v>
      </c>
      <c r="N79" s="1" t="str">
        <v>United States</v>
      </c>
      <c r="BY79" s="1" t="str">
        <v>United States</v>
      </c>
      <c r="CA79" t="str">
        <v>South Korea</v>
      </c>
      <c r="CB79" s="1" t="str">
        <v>United States</v>
      </c>
    </row>
    <row r="80" spans="1:80" x14ac:dyDescent="0.75">
      <c r="L80" s="1" t="str">
        <v>United States</v>
      </c>
      <c r="N80" s="1" t="str">
        <v>Canada</v>
      </c>
      <c r="BY80" s="1" t="str">
        <v>United States</v>
      </c>
      <c r="CB80" s="1" t="str">
        <v>United States</v>
      </c>
    </row>
    <row r="81" spans="12:80" x14ac:dyDescent="0.75">
      <c r="L81" s="1" t="str">
        <v>United Kingdom</v>
      </c>
      <c r="N81" s="1" t="str">
        <v>Canada</v>
      </c>
      <c r="BY81" s="1" t="str">
        <v>United States</v>
      </c>
      <c r="CB81" s="1" t="str">
        <v>Switzerland</v>
      </c>
    </row>
    <row r="82" spans="12:80" x14ac:dyDescent="0.75">
      <c r="L82" s="1" t="str">
        <v>Canada</v>
      </c>
      <c r="N82" s="1" t="str">
        <v>United States</v>
      </c>
      <c r="BY82" s="1" t="str">
        <v>United States</v>
      </c>
      <c r="CB82" s="1" t="str">
        <v>Switzerland</v>
      </c>
    </row>
    <row r="83" spans="12:80" x14ac:dyDescent="0.75">
      <c r="L83" s="1" t="str">
        <v>United Kingdom</v>
      </c>
      <c r="N83" s="1" t="str">
        <v>United States</v>
      </c>
      <c r="BY83" s="1" t="str">
        <v>United States</v>
      </c>
      <c r="CB83" s="1" t="str">
        <v>United States</v>
      </c>
    </row>
    <row r="84" spans="12:80" x14ac:dyDescent="0.75">
      <c r="L84" s="1" t="str">
        <v>United States</v>
      </c>
      <c r="N84" s="1" t="str">
        <v>Sweden</v>
      </c>
      <c r="BY84" s="1" t="str">
        <v>United States</v>
      </c>
      <c r="CB84" t="str">
        <v>United States</v>
      </c>
    </row>
    <row r="85" spans="12:80" x14ac:dyDescent="0.75">
      <c r="L85" s="1" t="str">
        <v>United States</v>
      </c>
      <c r="N85" s="1" t="str">
        <v>United States</v>
      </c>
      <c r="BY85" s="1" t="str">
        <v>United States</v>
      </c>
      <c r="CB85" t="str">
        <v>United States</v>
      </c>
    </row>
    <row r="86" spans="12:80" x14ac:dyDescent="0.75">
      <c r="L86" s="1" t="str">
        <v>Canada</v>
      </c>
      <c r="N86" s="1" t="str">
        <v>United States</v>
      </c>
      <c r="BY86" s="1" t="str">
        <v>United States</v>
      </c>
      <c r="CB86" t="str">
        <v>United States</v>
      </c>
    </row>
    <row r="87" spans="12:80" x14ac:dyDescent="0.75">
      <c r="L87" s="1" t="str">
        <v>United States</v>
      </c>
      <c r="N87" s="1" t="str">
        <v>United States</v>
      </c>
      <c r="BY87" s="1" t="str">
        <v>United States</v>
      </c>
      <c r="CB87" t="str">
        <v>Norway</v>
      </c>
    </row>
    <row r="88" spans="12:80" x14ac:dyDescent="0.75">
      <c r="L88" s="1" t="str">
        <v>Switzerland</v>
      </c>
      <c r="N88" s="1" t="str">
        <v>Canada</v>
      </c>
      <c r="BY88" s="1" t="str">
        <v>United States</v>
      </c>
      <c r="CB88" t="str">
        <v>United States</v>
      </c>
    </row>
    <row r="89" spans="12:80" x14ac:dyDescent="0.75">
      <c r="L89" s="1" t="str">
        <v>United States</v>
      </c>
      <c r="N89" s="1" t="str">
        <v>United States</v>
      </c>
      <c r="BY89" s="1" t="str">
        <v>United States</v>
      </c>
      <c r="CB89" t="str">
        <v>France</v>
      </c>
    </row>
    <row r="90" spans="12:80" x14ac:dyDescent="0.75">
      <c r="L90" s="1" t="str">
        <v>Australia</v>
      </c>
      <c r="N90" s="1" t="str">
        <v>Germany</v>
      </c>
      <c r="BY90" s="1" t="str">
        <v>United States</v>
      </c>
      <c r="CB90" t="str">
        <v>United States</v>
      </c>
    </row>
    <row r="91" spans="12:80" x14ac:dyDescent="0.75">
      <c r="L91" s="1" t="str">
        <v>United States</v>
      </c>
      <c r="N91" s="1" t="str">
        <v>United States</v>
      </c>
      <c r="BY91" s="1" t="str">
        <v>United States</v>
      </c>
      <c r="CB91" t="str">
        <v>United States</v>
      </c>
    </row>
    <row r="92" spans="12:80" x14ac:dyDescent="0.75">
      <c r="L92" s="1" t="str">
        <v>United States</v>
      </c>
      <c r="N92" s="1" t="str">
        <v>United States</v>
      </c>
      <c r="BY92" s="1" t="str">
        <v>United States</v>
      </c>
      <c r="CB92" t="str">
        <v>United States</v>
      </c>
    </row>
    <row r="93" spans="12:80" x14ac:dyDescent="0.75">
      <c r="L93" s="1" t="str">
        <v>United States</v>
      </c>
      <c r="N93" s="1" t="str">
        <v>Canada</v>
      </c>
      <c r="BY93" s="1" t="str">
        <v>United States</v>
      </c>
      <c r="CB93" t="str">
        <v>United States</v>
      </c>
    </row>
    <row r="94" spans="12:80" x14ac:dyDescent="0.75">
      <c r="L94" s="1" t="str">
        <v>United Kingdom</v>
      </c>
      <c r="N94" s="1" t="str">
        <v>United States</v>
      </c>
      <c r="BY94" s="1" t="str">
        <v>United States</v>
      </c>
      <c r="CB94" t="str">
        <v>United States</v>
      </c>
    </row>
    <row r="95" spans="12:80" x14ac:dyDescent="0.75">
      <c r="L95" t="str">
        <v>United States</v>
      </c>
      <c r="N95" s="1" t="str">
        <v>Australia</v>
      </c>
      <c r="BY95" s="1" t="str">
        <v>Germany</v>
      </c>
      <c r="CB95" t="str">
        <v>Canada</v>
      </c>
    </row>
    <row r="96" spans="12:80" x14ac:dyDescent="0.75">
      <c r="L96" t="str">
        <v>United States</v>
      </c>
      <c r="N96" s="1" t="str">
        <v>Canada</v>
      </c>
      <c r="BY96" s="1" t="str">
        <v>United States</v>
      </c>
      <c r="CB96" t="str">
        <v>United States</v>
      </c>
    </row>
    <row r="97" spans="12:80" x14ac:dyDescent="0.75">
      <c r="L97" t="str">
        <v>United States</v>
      </c>
      <c r="N97" s="1" t="str">
        <v>United States</v>
      </c>
      <c r="BY97" s="1" t="str">
        <v>United States</v>
      </c>
      <c r="CB97" t="str">
        <v>Canada</v>
      </c>
    </row>
    <row r="98" spans="12:80" x14ac:dyDescent="0.75">
      <c r="L98" t="str">
        <v>United States</v>
      </c>
      <c r="N98" s="1" t="str">
        <v>Netherlands</v>
      </c>
      <c r="BY98" s="1" t="str">
        <v>United States</v>
      </c>
      <c r="CB98" t="str">
        <v>Canada</v>
      </c>
    </row>
    <row r="99" spans="12:80" x14ac:dyDescent="0.75">
      <c r="L99" t="str">
        <v>United States</v>
      </c>
      <c r="N99" s="1" t="str">
        <v>United States</v>
      </c>
      <c r="BY99" s="1" t="str">
        <v>United States</v>
      </c>
      <c r="CB99" t="str">
        <v>United States</v>
      </c>
    </row>
    <row r="100" spans="12:80" x14ac:dyDescent="0.75">
      <c r="L100" t="str">
        <v>United States</v>
      </c>
      <c r="N100" s="1" t="str">
        <v>United States</v>
      </c>
      <c r="BY100" s="1" t="str">
        <v>Canada</v>
      </c>
      <c r="CB100" t="str">
        <v>Canada</v>
      </c>
    </row>
    <row r="101" spans="12:80" x14ac:dyDescent="0.75">
      <c r="L101" t="str">
        <v>United States</v>
      </c>
      <c r="N101" s="1" t="str">
        <v>United States</v>
      </c>
      <c r="BY101" s="1" t="str">
        <v>United States</v>
      </c>
      <c r="CB101" t="str">
        <v>United States</v>
      </c>
    </row>
    <row r="102" spans="12:80" x14ac:dyDescent="0.75">
      <c r="L102" t="str">
        <v>United States</v>
      </c>
      <c r="N102" s="1" t="str">
        <v>United States</v>
      </c>
      <c r="BY102" t="str">
        <v>United States</v>
      </c>
      <c r="CB102" t="str">
        <v>United States</v>
      </c>
    </row>
    <row r="103" spans="12:80" x14ac:dyDescent="0.75">
      <c r="L103" t="str">
        <v>United States</v>
      </c>
      <c r="N103" t="str">
        <v>Canada</v>
      </c>
      <c r="BY103" t="str">
        <v>United States</v>
      </c>
      <c r="CB103" t="str">
        <v>United States</v>
      </c>
    </row>
    <row r="104" spans="12:80" x14ac:dyDescent="0.75">
      <c r="L104" t="str">
        <v>Norway</v>
      </c>
      <c r="N104" t="str">
        <v>Australia</v>
      </c>
      <c r="BY104" t="str">
        <v>United States</v>
      </c>
      <c r="CB104" t="str">
        <v>United States</v>
      </c>
    </row>
    <row r="105" spans="12:80" x14ac:dyDescent="0.75">
      <c r="L105" t="str">
        <v>United States</v>
      </c>
      <c r="N105" t="str">
        <v>Switzerland</v>
      </c>
      <c r="BY105" t="str">
        <v>United States</v>
      </c>
      <c r="CB105" t="str">
        <v>Canada</v>
      </c>
    </row>
    <row r="106" spans="12:80" x14ac:dyDescent="0.75">
      <c r="L106" t="str">
        <v>United States</v>
      </c>
      <c r="N106" t="str">
        <v>United States</v>
      </c>
      <c r="BY106" t="str">
        <v>United States</v>
      </c>
      <c r="CB106" t="str">
        <v>United States</v>
      </c>
    </row>
    <row r="107" spans="12:80" x14ac:dyDescent="0.75">
      <c r="L107" t="str">
        <v>United States</v>
      </c>
      <c r="N107" t="str">
        <v>United States</v>
      </c>
      <c r="BY107" t="str">
        <v>United States</v>
      </c>
      <c r="CB107" t="str">
        <v>United States</v>
      </c>
    </row>
    <row r="108" spans="12:80" x14ac:dyDescent="0.75">
      <c r="L108" t="str">
        <v>United States</v>
      </c>
      <c r="N108" t="str">
        <v>United States</v>
      </c>
      <c r="BY108" t="str">
        <v>United States</v>
      </c>
      <c r="CB108" t="str">
        <v>United States</v>
      </c>
    </row>
    <row r="109" spans="12:80" x14ac:dyDescent="0.75">
      <c r="L109" t="str">
        <v>United Kingdom</v>
      </c>
      <c r="N109" t="str">
        <v>United States</v>
      </c>
      <c r="BY109" t="str">
        <v>United Kingdom</v>
      </c>
      <c r="CB109" t="str">
        <v>United States</v>
      </c>
    </row>
    <row r="110" spans="12:80" x14ac:dyDescent="0.75">
      <c r="L110" t="str">
        <v>Canada</v>
      </c>
      <c r="N110" t="str">
        <v>United States</v>
      </c>
      <c r="CB110" t="str">
        <v>Canada</v>
      </c>
    </row>
    <row r="111" spans="12:80" x14ac:dyDescent="0.75">
      <c r="L111" t="str">
        <v>United States</v>
      </c>
      <c r="N111" t="str">
        <v>United Kingdom</v>
      </c>
      <c r="CB111" t="str">
        <v>United States</v>
      </c>
    </row>
    <row r="112" spans="12:80" x14ac:dyDescent="0.75">
      <c r="L112" t="str">
        <v>United States</v>
      </c>
      <c r="N112" t="str">
        <v>United States</v>
      </c>
      <c r="CB112" t="str">
        <v>United States</v>
      </c>
    </row>
    <row r="113" spans="12:80" x14ac:dyDescent="0.75">
      <c r="L113" t="str">
        <v>United States</v>
      </c>
      <c r="N113" t="str">
        <v>United States</v>
      </c>
      <c r="CB113" t="str">
        <v>Norway</v>
      </c>
    </row>
    <row r="114" spans="12:80" x14ac:dyDescent="0.75">
      <c r="L114" t="str">
        <v>Switzerland</v>
      </c>
      <c r="N114" t="str">
        <v>United States</v>
      </c>
      <c r="CB114" t="str">
        <v>United States</v>
      </c>
    </row>
    <row r="115" spans="12:80" x14ac:dyDescent="0.75">
      <c r="L115" t="str">
        <v>United States</v>
      </c>
      <c r="N115" t="str">
        <v>Australia</v>
      </c>
      <c r="CB115" t="str">
        <v>United States</v>
      </c>
    </row>
    <row r="116" spans="12:80" x14ac:dyDescent="0.75">
      <c r="L116" t="str">
        <v>United States</v>
      </c>
      <c r="N116" t="str">
        <v>France</v>
      </c>
      <c r="CB116" t="str">
        <v>United States</v>
      </c>
    </row>
    <row r="117" spans="12:80" x14ac:dyDescent="0.75">
      <c r="L117" t="str">
        <v>United States</v>
      </c>
      <c r="N117" t="str">
        <v>Germany</v>
      </c>
      <c r="CB117" t="str">
        <v>United States</v>
      </c>
    </row>
    <row r="118" spans="12:80" x14ac:dyDescent="0.75">
      <c r="L118" t="str">
        <v>United Kingdom</v>
      </c>
      <c r="N118" t="str">
        <v>United States</v>
      </c>
      <c r="CB118" t="str">
        <v>United States</v>
      </c>
    </row>
    <row r="119" spans="12:80" x14ac:dyDescent="0.75">
      <c r="L119" t="str">
        <v>United States</v>
      </c>
      <c r="N119" t="str">
        <v>United Kingdom</v>
      </c>
      <c r="CB119" t="str">
        <v>Canada</v>
      </c>
    </row>
    <row r="120" spans="12:80" x14ac:dyDescent="0.75">
      <c r="L120" t="str">
        <v>Germany</v>
      </c>
      <c r="N120" t="str">
        <v>United States</v>
      </c>
      <c r="CB120" t="str">
        <v>United States</v>
      </c>
    </row>
    <row r="121" spans="12:80" x14ac:dyDescent="0.75">
      <c r="L121" t="str">
        <v>Switzerland</v>
      </c>
      <c r="N121" t="str">
        <v>United States</v>
      </c>
      <c r="CB121" t="str">
        <v>United States</v>
      </c>
    </row>
    <row r="122" spans="12:80" x14ac:dyDescent="0.75">
      <c r="L122" t="str">
        <v>United States</v>
      </c>
      <c r="N122" t="str">
        <v>Canada</v>
      </c>
      <c r="CB122" t="str">
        <v>United States</v>
      </c>
    </row>
    <row r="123" spans="12:80" x14ac:dyDescent="0.75">
      <c r="L123" t="str">
        <v>New Zealand</v>
      </c>
      <c r="N123" t="str">
        <v>Canada</v>
      </c>
      <c r="CB123" t="str">
        <v>Canada</v>
      </c>
    </row>
    <row r="124" spans="12:80" x14ac:dyDescent="0.75">
      <c r="L124" t="str">
        <v>France</v>
      </c>
      <c r="N124" t="str">
        <v>United Kingdom</v>
      </c>
      <c r="CB124" t="str">
        <v>United States</v>
      </c>
    </row>
    <row r="125" spans="12:80" x14ac:dyDescent="0.75">
      <c r="L125" t="str">
        <v>France</v>
      </c>
      <c r="N125" t="str">
        <v>United States</v>
      </c>
      <c r="CB125" t="str">
        <v>United States</v>
      </c>
    </row>
    <row r="126" spans="12:80" x14ac:dyDescent="0.75">
      <c r="L126" t="str">
        <v>United States</v>
      </c>
      <c r="N126" t="str">
        <v>Canada</v>
      </c>
      <c r="CB126" t="str">
        <v>United States</v>
      </c>
    </row>
    <row r="127" spans="12:80" x14ac:dyDescent="0.75">
      <c r="L127" t="str">
        <v>United Kingdom</v>
      </c>
      <c r="N127" t="str">
        <v>United States</v>
      </c>
      <c r="CB127" t="str">
        <v>United States</v>
      </c>
    </row>
    <row r="128" spans="12:80" x14ac:dyDescent="0.75">
      <c r="L128" t="str">
        <v>United Kingdom</v>
      </c>
      <c r="N128" t="str">
        <v>Canada</v>
      </c>
      <c r="CB128" t="str">
        <v>United States</v>
      </c>
    </row>
    <row r="129" spans="12:80" x14ac:dyDescent="0.75">
      <c r="L129" t="str">
        <v>United States</v>
      </c>
      <c r="N129" t="str">
        <v>Canada</v>
      </c>
      <c r="CB129" t="str">
        <v>United States</v>
      </c>
    </row>
    <row r="130" spans="12:80" x14ac:dyDescent="0.75">
      <c r="L130" t="str">
        <v>United States</v>
      </c>
      <c r="N130" t="str">
        <v>United States</v>
      </c>
      <c r="CB130" t="str">
        <v>United States</v>
      </c>
    </row>
    <row r="131" spans="12:80" x14ac:dyDescent="0.75">
      <c r="L131" t="str">
        <v>United States</v>
      </c>
      <c r="N131" t="str">
        <v>United States</v>
      </c>
      <c r="CB131" t="str">
        <v>United States</v>
      </c>
    </row>
    <row r="132" spans="12:80" x14ac:dyDescent="0.75">
      <c r="L132" t="str">
        <v>Canada</v>
      </c>
      <c r="N132" t="str">
        <v>United States</v>
      </c>
      <c r="CB132" t="str">
        <v>United States</v>
      </c>
    </row>
    <row r="133" spans="12:80" x14ac:dyDescent="0.75">
      <c r="L133" t="str">
        <v>Canada</v>
      </c>
      <c r="N133" t="str">
        <v>United States</v>
      </c>
      <c r="CB133" t="str">
        <v>United States</v>
      </c>
    </row>
    <row r="134" spans="12:80" x14ac:dyDescent="0.75">
      <c r="L134" t="str">
        <v>United States</v>
      </c>
      <c r="N134" t="str">
        <v>Puerto Rico</v>
      </c>
      <c r="CB134" t="str">
        <v>United States</v>
      </c>
    </row>
    <row r="135" spans="12:80" x14ac:dyDescent="0.75">
      <c r="L135" t="str">
        <v>Canada</v>
      </c>
      <c r="N135" t="str">
        <v>United States</v>
      </c>
      <c r="CB135" t="str">
        <v>Germany</v>
      </c>
    </row>
    <row r="136" spans="12:80" x14ac:dyDescent="0.75">
      <c r="L136" t="str">
        <v>Netherlands</v>
      </c>
      <c r="N136" t="str">
        <v>Canada</v>
      </c>
      <c r="CB136" t="str">
        <v>United States</v>
      </c>
    </row>
    <row r="137" spans="12:80" x14ac:dyDescent="0.75">
      <c r="L137" t="str">
        <v>Canada</v>
      </c>
      <c r="N137" t="str">
        <v>Germany</v>
      </c>
      <c r="CB137" t="str">
        <v>United States</v>
      </c>
    </row>
    <row r="138" spans="12:80" x14ac:dyDescent="0.75">
      <c r="L138" t="str">
        <v>Canada</v>
      </c>
      <c r="N138" t="str">
        <v>United States</v>
      </c>
      <c r="CB138" t="str">
        <v>United States</v>
      </c>
    </row>
    <row r="139" spans="12:80" x14ac:dyDescent="0.75">
      <c r="L139" t="str">
        <v>China</v>
      </c>
      <c r="N139" t="str">
        <v>Germany</v>
      </c>
      <c r="CB139" t="str">
        <v>United States</v>
      </c>
    </row>
    <row r="140" spans="12:80" x14ac:dyDescent="0.75">
      <c r="L140" t="str">
        <v>United States</v>
      </c>
      <c r="N140" t="str">
        <v>Switzerland</v>
      </c>
      <c r="CB140" t="str">
        <v>Canada</v>
      </c>
    </row>
    <row r="141" spans="12:80" x14ac:dyDescent="0.75">
      <c r="L141" t="str">
        <v>United States</v>
      </c>
      <c r="N141" t="str">
        <v>United States</v>
      </c>
      <c r="CB141" t="str">
        <v>United States</v>
      </c>
    </row>
    <row r="142" spans="12:80" x14ac:dyDescent="0.75">
      <c r="L142" t="str">
        <v>United States</v>
      </c>
      <c r="N142" t="str">
        <v>Canada</v>
      </c>
    </row>
    <row r="143" spans="12:80" x14ac:dyDescent="0.75">
      <c r="L143" t="str">
        <v>United States</v>
      </c>
      <c r="N143" t="str">
        <v>United States</v>
      </c>
    </row>
    <row r="144" spans="12:80" x14ac:dyDescent="0.75">
      <c r="L144" t="str">
        <v>United States</v>
      </c>
      <c r="N144" t="str">
        <v>United States</v>
      </c>
    </row>
    <row r="145" spans="12:14" x14ac:dyDescent="0.75">
      <c r="L145" t="str">
        <v>Canada</v>
      </c>
      <c r="N145" t="str">
        <v>United States</v>
      </c>
    </row>
    <row r="146" spans="12:14" x14ac:dyDescent="0.75">
      <c r="L146" t="str">
        <v>United States</v>
      </c>
      <c r="N146" t="str">
        <v>United Kingdom</v>
      </c>
    </row>
    <row r="147" spans="12:14" x14ac:dyDescent="0.75">
      <c r="L147" t="str">
        <v>United States</v>
      </c>
      <c r="N147" t="str">
        <v>United States</v>
      </c>
    </row>
    <row r="148" spans="12:14" x14ac:dyDescent="0.75">
      <c r="L148" t="str">
        <v>United States</v>
      </c>
      <c r="N148" t="str">
        <v>United States</v>
      </c>
    </row>
    <row r="149" spans="12:14" x14ac:dyDescent="0.75">
      <c r="L149" t="str">
        <v>United States</v>
      </c>
      <c r="N149" t="str">
        <v>United States</v>
      </c>
    </row>
    <row r="150" spans="12:14" x14ac:dyDescent="0.75">
      <c r="L150" t="str">
        <v>South Korea</v>
      </c>
      <c r="N150" t="str">
        <v>Canada</v>
      </c>
    </row>
    <row r="151" spans="12:14" x14ac:dyDescent="0.75">
      <c r="L151" t="str">
        <v>United States</v>
      </c>
      <c r="N151" t="str">
        <v>United Kingdom</v>
      </c>
    </row>
    <row r="152" spans="12:14" x14ac:dyDescent="0.75">
      <c r="L152" t="str">
        <v>United Kingdom</v>
      </c>
      <c r="N152" t="str">
        <v>United States</v>
      </c>
    </row>
    <row r="153" spans="12:14" x14ac:dyDescent="0.75">
      <c r="L153" t="str">
        <v>United States</v>
      </c>
      <c r="N153" t="str">
        <v>United States</v>
      </c>
    </row>
    <row r="154" spans="12:14" x14ac:dyDescent="0.75">
      <c r="L154" t="str">
        <v>Japan</v>
      </c>
      <c r="N154" t="str">
        <v>United Kingdom</v>
      </c>
    </row>
    <row r="155" spans="12:14" x14ac:dyDescent="0.75">
      <c r="L155" t="str">
        <v>United States</v>
      </c>
      <c r="N155" t="str">
        <v>Australia</v>
      </c>
    </row>
    <row r="156" spans="12:14" x14ac:dyDescent="0.75">
      <c r="L156" t="str">
        <v>United States</v>
      </c>
      <c r="N156" t="str">
        <v>United States</v>
      </c>
    </row>
    <row r="157" spans="12:14" x14ac:dyDescent="0.75">
      <c r="L157" t="str">
        <v>United States</v>
      </c>
      <c r="N157" t="str">
        <v>United States</v>
      </c>
    </row>
    <row r="158" spans="12:14" x14ac:dyDescent="0.75">
      <c r="L158" t="str">
        <v>United States</v>
      </c>
      <c r="N158" t="str">
        <v>United States</v>
      </c>
    </row>
    <row r="159" spans="12:14" x14ac:dyDescent="0.75">
      <c r="L159" t="str">
        <v>United States</v>
      </c>
      <c r="N159" t="str">
        <v>United States</v>
      </c>
    </row>
    <row r="160" spans="12:14" x14ac:dyDescent="0.75">
      <c r="L160" t="str">
        <v>United States</v>
      </c>
      <c r="N160" t="str">
        <v>Canada</v>
      </c>
    </row>
    <row r="161" spans="12:14" x14ac:dyDescent="0.75">
      <c r="L161" t="str">
        <v>United States</v>
      </c>
      <c r="N161" t="str">
        <v>United States</v>
      </c>
    </row>
    <row r="162" spans="12:14" x14ac:dyDescent="0.75">
      <c r="L162" t="str">
        <v>United States</v>
      </c>
      <c r="N162" t="str">
        <v>Canada</v>
      </c>
    </row>
    <row r="163" spans="12:14" x14ac:dyDescent="0.75">
      <c r="L163" t="str">
        <v>Israel</v>
      </c>
      <c r="N163" t="str">
        <v>United States</v>
      </c>
    </row>
    <row r="164" spans="12:14" x14ac:dyDescent="0.75">
      <c r="L164" t="str">
        <v>Switzerland</v>
      </c>
      <c r="N164" t="str">
        <v>United Kingdom</v>
      </c>
    </row>
    <row r="165" spans="12:14" x14ac:dyDescent="0.75">
      <c r="L165" t="str">
        <v>United States</v>
      </c>
      <c r="N165" t="str">
        <v>France</v>
      </c>
    </row>
    <row r="166" spans="12:14" x14ac:dyDescent="0.75">
      <c r="L166" t="str">
        <v>United States</v>
      </c>
      <c r="N166" t="str">
        <v>United States</v>
      </c>
    </row>
    <row r="167" spans="12:14" x14ac:dyDescent="0.75">
      <c r="N167" t="str">
        <v>United States</v>
      </c>
    </row>
    <row r="168" spans="12:14" x14ac:dyDescent="0.75">
      <c r="N168" t="str">
        <v>New Zealand</v>
      </c>
    </row>
    <row r="169" spans="12:14" x14ac:dyDescent="0.75">
      <c r="N169" t="str">
        <v>United Kingdom</v>
      </c>
    </row>
    <row r="170" spans="12:14" x14ac:dyDescent="0.75">
      <c r="N170" t="str">
        <v>United Kingdom</v>
      </c>
    </row>
    <row r="171" spans="12:14" x14ac:dyDescent="0.75">
      <c r="N171" t="str">
        <v>United States</v>
      </c>
    </row>
    <row r="172" spans="12:14" x14ac:dyDescent="0.75">
      <c r="N172" t="str">
        <v>South Korea</v>
      </c>
    </row>
    <row r="173" spans="12:14" x14ac:dyDescent="0.75">
      <c r="N173" t="str">
        <v>United Kingdom</v>
      </c>
    </row>
    <row r="174" spans="12:14" x14ac:dyDescent="0.75">
      <c r="N174" t="str">
        <v>United Kingdom</v>
      </c>
    </row>
    <row r="175" spans="12:14" x14ac:dyDescent="0.75">
      <c r="N175" t="str">
        <v>Switzerland</v>
      </c>
    </row>
    <row r="176" spans="12:14" x14ac:dyDescent="0.75">
      <c r="N176" t="str">
        <v>United States</v>
      </c>
    </row>
    <row r="177" spans="14:14" x14ac:dyDescent="0.75">
      <c r="N177" t="str">
        <v>United States</v>
      </c>
    </row>
    <row r="178" spans="14:14" x14ac:dyDescent="0.75">
      <c r="N178" t="str">
        <v>United Kingdom</v>
      </c>
    </row>
    <row r="179" spans="14:14" x14ac:dyDescent="0.75">
      <c r="N179" t="str">
        <v>United States</v>
      </c>
    </row>
    <row r="180" spans="14:14" x14ac:dyDescent="0.75">
      <c r="N180" t="str">
        <v>United States</v>
      </c>
    </row>
    <row r="181" spans="14:14" x14ac:dyDescent="0.75">
      <c r="N181" t="str">
        <v>Canada</v>
      </c>
    </row>
    <row r="182" spans="14:14" x14ac:dyDescent="0.75">
      <c r="N182" t="str">
        <v>United States</v>
      </c>
    </row>
    <row r="183" spans="14:14" x14ac:dyDescent="0.75">
      <c r="N183" t="str">
        <v>United States</v>
      </c>
    </row>
    <row r="184" spans="14:14" x14ac:dyDescent="0.75">
      <c r="N184" t="str">
        <v>United Kingdom</v>
      </c>
    </row>
    <row r="185" spans="14:14" x14ac:dyDescent="0.75">
      <c r="N185" t="str">
        <v>United States</v>
      </c>
    </row>
    <row r="186" spans="14:14" x14ac:dyDescent="0.75">
      <c r="N186" t="str">
        <v>United States</v>
      </c>
    </row>
    <row r="187" spans="14:14" x14ac:dyDescent="0.75">
      <c r="N187" t="str">
        <v>United States</v>
      </c>
    </row>
    <row r="188" spans="14:14" x14ac:dyDescent="0.75">
      <c r="N188" t="str">
        <v>Switzerland</v>
      </c>
    </row>
    <row r="189" spans="14:14" x14ac:dyDescent="0.75">
      <c r="N189" t="str">
        <v>United States</v>
      </c>
    </row>
    <row r="190" spans="14:14" x14ac:dyDescent="0.75">
      <c r="N190" t="str">
        <v>Netherlands</v>
      </c>
    </row>
    <row r="191" spans="14:14" x14ac:dyDescent="0.75">
      <c r="N191" t="str">
        <v>Canada</v>
      </c>
    </row>
    <row r="192" spans="14:14" x14ac:dyDescent="0.75">
      <c r="N192" t="str">
        <v>United States</v>
      </c>
    </row>
    <row r="193" spans="14:14" x14ac:dyDescent="0.75">
      <c r="N193" t="str">
        <v>United States</v>
      </c>
    </row>
    <row r="194" spans="14:14" x14ac:dyDescent="0.75">
      <c r="N194" t="str">
        <v>United States</v>
      </c>
    </row>
    <row r="195" spans="14:14" x14ac:dyDescent="0.75">
      <c r="N195" t="str">
        <v>United States</v>
      </c>
    </row>
    <row r="196" spans="14:14" x14ac:dyDescent="0.75">
      <c r="N196" t="str">
        <v>United States</v>
      </c>
    </row>
    <row r="197" spans="14:14" x14ac:dyDescent="0.75">
      <c r="N197" t="str">
        <v>United States</v>
      </c>
    </row>
    <row r="198" spans="14:14" x14ac:dyDescent="0.75">
      <c r="N198" t="str">
        <v>United States</v>
      </c>
    </row>
    <row r="199" spans="14:14" x14ac:dyDescent="0.75">
      <c r="N199" t="str">
        <v>United States</v>
      </c>
    </row>
    <row r="200" spans="14:14" x14ac:dyDescent="0.75">
      <c r="N200" t="str">
        <v>United States</v>
      </c>
    </row>
    <row r="201" spans="14:14" x14ac:dyDescent="0.75">
      <c r="N201" t="str">
        <v>United States</v>
      </c>
    </row>
    <row r="202" spans="14:14" x14ac:dyDescent="0.75">
      <c r="N202" t="str">
        <v>Sweden</v>
      </c>
    </row>
    <row r="203" spans="14:14" x14ac:dyDescent="0.75">
      <c r="N203" t="str">
        <v>United States</v>
      </c>
    </row>
    <row r="204" spans="14:14" x14ac:dyDescent="0.75">
      <c r="N204" t="str">
        <v>United States</v>
      </c>
    </row>
    <row r="205" spans="14:14" x14ac:dyDescent="0.75">
      <c r="N205" t="str">
        <v>United States</v>
      </c>
    </row>
    <row r="206" spans="14:14" x14ac:dyDescent="0.75">
      <c r="N206" t="str">
        <v>United States</v>
      </c>
    </row>
    <row r="207" spans="14:14" x14ac:dyDescent="0.75">
      <c r="N207" t="str">
        <v>United States</v>
      </c>
    </row>
    <row r="208" spans="14:14" x14ac:dyDescent="0.75">
      <c r="N208" t="str">
        <v>Germany</v>
      </c>
    </row>
    <row r="209" spans="14:14" x14ac:dyDescent="0.75">
      <c r="N209" t="str">
        <v>United States</v>
      </c>
    </row>
    <row r="210" spans="14:14" x14ac:dyDescent="0.75">
      <c r="N210" t="str">
        <v>Germany</v>
      </c>
    </row>
    <row r="211" spans="14:14" x14ac:dyDescent="0.75">
      <c r="N211" t="str">
        <v>France</v>
      </c>
    </row>
    <row r="212" spans="14:14" x14ac:dyDescent="0.75">
      <c r="N212" t="str">
        <v>United States</v>
      </c>
    </row>
    <row r="213" spans="14:14" x14ac:dyDescent="0.75">
      <c r="N213" t="str">
        <v>United Kingdom</v>
      </c>
    </row>
    <row r="214" spans="14:14" x14ac:dyDescent="0.75">
      <c r="N214" t="str">
        <v>United States</v>
      </c>
    </row>
    <row r="215" spans="14:14" x14ac:dyDescent="0.75">
      <c r="N215" t="str">
        <v>United States</v>
      </c>
    </row>
    <row r="216" spans="14:14" x14ac:dyDescent="0.75">
      <c r="N216" t="str">
        <v>United States</v>
      </c>
    </row>
    <row r="217" spans="14:14" x14ac:dyDescent="0.75">
      <c r="N217" t="str">
        <v>France</v>
      </c>
    </row>
    <row r="218" spans="14:14" x14ac:dyDescent="0.75">
      <c r="N218" t="str">
        <v>Japan</v>
      </c>
    </row>
    <row r="219" spans="14:14" x14ac:dyDescent="0.75">
      <c r="N219" t="str">
        <v>United States</v>
      </c>
    </row>
    <row r="220" spans="14:14" x14ac:dyDescent="0.75">
      <c r="N220" t="str">
        <v>United States</v>
      </c>
    </row>
    <row r="221" spans="14:14" x14ac:dyDescent="0.75">
      <c r="N221" t="str">
        <v>Sweden</v>
      </c>
    </row>
    <row r="222" spans="14:14" x14ac:dyDescent="0.75">
      <c r="N222" t="str">
        <v>United Kingdom</v>
      </c>
    </row>
    <row r="223" spans="14:14" x14ac:dyDescent="0.75">
      <c r="N223" t="str">
        <v>Italy</v>
      </c>
    </row>
    <row r="224" spans="14:14" x14ac:dyDescent="0.75">
      <c r="N224" t="str">
        <v>United States</v>
      </c>
    </row>
    <row r="225" spans="14:14" x14ac:dyDescent="0.75">
      <c r="N225" t="str">
        <v>United States</v>
      </c>
    </row>
    <row r="226" spans="14:14" x14ac:dyDescent="0.75">
      <c r="N226" t="str">
        <v>France</v>
      </c>
    </row>
    <row r="227" spans="14:14" x14ac:dyDescent="0.75">
      <c r="N227" t="str">
        <v>United States</v>
      </c>
    </row>
    <row r="228" spans="14:14" x14ac:dyDescent="0.75">
      <c r="N228" t="str">
        <v>United Kingdom</v>
      </c>
    </row>
    <row r="229" spans="14:14" x14ac:dyDescent="0.75">
      <c r="N229" t="str">
        <v>United States</v>
      </c>
    </row>
    <row r="230" spans="14:14" x14ac:dyDescent="0.75">
      <c r="N230" t="str">
        <v>Israel</v>
      </c>
    </row>
    <row r="231" spans="14:14" x14ac:dyDescent="0.75">
      <c r="N231" t="str">
        <v>Norway</v>
      </c>
    </row>
    <row r="232" spans="14:14" x14ac:dyDescent="0.75">
      <c r="N232" t="str">
        <v>United States</v>
      </c>
    </row>
    <row r="233" spans="14:14" x14ac:dyDescent="0.75">
      <c r="N233" t="str">
        <v>United States</v>
      </c>
    </row>
    <row r="234" spans="14:14" x14ac:dyDescent="0.75">
      <c r="N234" t="str">
        <v>United States</v>
      </c>
    </row>
    <row r="235" spans="14:14" x14ac:dyDescent="0.75">
      <c r="N235" t="str">
        <v>United States</v>
      </c>
    </row>
    <row r="236" spans="14:14" x14ac:dyDescent="0.75">
      <c r="N236" t="str">
        <v>Denmark</v>
      </c>
    </row>
    <row r="237" spans="14:14" x14ac:dyDescent="0.75">
      <c r="N237" t="str">
        <v>United States</v>
      </c>
    </row>
    <row r="238" spans="14:14" x14ac:dyDescent="0.75">
      <c r="N238" t="str">
        <v>United States</v>
      </c>
    </row>
    <row r="239" spans="14:14" x14ac:dyDescent="0.75">
      <c r="N239" t="str">
        <v>United States</v>
      </c>
    </row>
    <row r="240" spans="14:14" x14ac:dyDescent="0.75">
      <c r="N240" t="str">
        <v>United States</v>
      </c>
    </row>
    <row r="241" spans="14:14" x14ac:dyDescent="0.75">
      <c r="N241" t="str">
        <v>United States</v>
      </c>
    </row>
    <row r="242" spans="14:14" x14ac:dyDescent="0.75">
      <c r="N242" t="str">
        <v>Sweden</v>
      </c>
    </row>
    <row r="243" spans="14:14" x14ac:dyDescent="0.75">
      <c r="N243" t="str">
        <v>France</v>
      </c>
    </row>
    <row r="244" spans="14:14" x14ac:dyDescent="0.75">
      <c r="N244" t="str">
        <v>Canada</v>
      </c>
    </row>
    <row r="245" spans="14:14" x14ac:dyDescent="0.75">
      <c r="N245" t="str">
        <v>United States</v>
      </c>
    </row>
    <row r="246" spans="14:14" x14ac:dyDescent="0.75">
      <c r="N246" t="str">
        <v>Germany</v>
      </c>
    </row>
    <row r="247" spans="14:14" x14ac:dyDescent="0.75">
      <c r="N247" t="str">
        <v>United States</v>
      </c>
    </row>
    <row r="248" spans="14:14" x14ac:dyDescent="0.75">
      <c r="N248" t="str">
        <v>United States</v>
      </c>
    </row>
    <row r="249" spans="14:14" x14ac:dyDescent="0.75">
      <c r="N249" t="str">
        <v>United States</v>
      </c>
    </row>
    <row r="250" spans="14:14" x14ac:dyDescent="0.75">
      <c r="N250" t="str">
        <v>United States</v>
      </c>
    </row>
    <row r="251" spans="14:14" x14ac:dyDescent="0.75">
      <c r="N251" t="str">
        <v>South Africa</v>
      </c>
    </row>
    <row r="252" spans="14:14" x14ac:dyDescent="0.75">
      <c r="N252" t="str">
        <v>Sweden</v>
      </c>
    </row>
    <row r="253" spans="14:14" x14ac:dyDescent="0.75">
      <c r="N253" t="str">
        <v>United States</v>
      </c>
    </row>
    <row r="254" spans="14:14" x14ac:dyDescent="0.75">
      <c r="N254" t="str">
        <v>United States</v>
      </c>
    </row>
    <row r="255" spans="14:14" x14ac:dyDescent="0.75">
      <c r="N255" t="str">
        <v>United States</v>
      </c>
    </row>
    <row r="256" spans="14:14" x14ac:dyDescent="0.75">
      <c r="N256" t="str">
        <v>United States</v>
      </c>
    </row>
    <row r="257" spans="14:14" x14ac:dyDescent="0.75">
      <c r="N257" t="str">
        <v>United States</v>
      </c>
    </row>
    <row r="258" spans="14:14" x14ac:dyDescent="0.75">
      <c r="N258" t="str">
        <v>United States</v>
      </c>
    </row>
    <row r="259" spans="14:14" x14ac:dyDescent="0.75">
      <c r="N259" t="str">
        <v>United States</v>
      </c>
    </row>
    <row r="260" spans="14:14" x14ac:dyDescent="0.75">
      <c r="N260" t="str">
        <v>United States</v>
      </c>
    </row>
    <row r="261" spans="14:14" x14ac:dyDescent="0.75">
      <c r="N261" t="str">
        <v>United States</v>
      </c>
    </row>
    <row r="262" spans="14:14" x14ac:dyDescent="0.75">
      <c r="N262" t="str">
        <v>United States</v>
      </c>
    </row>
    <row r="263" spans="14:14" x14ac:dyDescent="0.75">
      <c r="N263" t="str">
        <v>United States</v>
      </c>
    </row>
    <row r="264" spans="14:14" x14ac:dyDescent="0.75">
      <c r="N264" t="str">
        <v>Canada</v>
      </c>
    </row>
    <row r="265" spans="14:14" x14ac:dyDescent="0.75">
      <c r="N265" t="str">
        <v>United States</v>
      </c>
    </row>
    <row r="266" spans="14:14" x14ac:dyDescent="0.75">
      <c r="N266" t="str">
        <v>Ireland</v>
      </c>
    </row>
    <row r="267" spans="14:14" x14ac:dyDescent="0.75">
      <c r="N267" t="str">
        <v>United States</v>
      </c>
    </row>
    <row r="268" spans="14:14" x14ac:dyDescent="0.75">
      <c r="N268" t="str">
        <v>United States</v>
      </c>
    </row>
    <row r="269" spans="14:14" x14ac:dyDescent="0.75">
      <c r="N269" t="str">
        <v>United States</v>
      </c>
    </row>
    <row r="270" spans="14:14" x14ac:dyDescent="0.75">
      <c r="N270" t="str">
        <v>Japan</v>
      </c>
    </row>
    <row r="271" spans="14:14" x14ac:dyDescent="0.75">
      <c r="N271" t="str">
        <v>United States</v>
      </c>
    </row>
    <row r="272" spans="14:14" x14ac:dyDescent="0.75">
      <c r="N272" t="str">
        <v>United States</v>
      </c>
    </row>
    <row r="273" spans="14:14" x14ac:dyDescent="0.75">
      <c r="N273" t="str">
        <v>United States</v>
      </c>
    </row>
    <row r="274" spans="14:14" x14ac:dyDescent="0.75">
      <c r="N274" t="str">
        <v>Finland</v>
      </c>
    </row>
    <row r="275" spans="14:14" x14ac:dyDescent="0.75">
      <c r="N275" t="str">
        <v>United States</v>
      </c>
    </row>
    <row r="276" spans="14:14" x14ac:dyDescent="0.75">
      <c r="N276" t="str">
        <v>United States</v>
      </c>
    </row>
    <row r="277" spans="14:14" x14ac:dyDescent="0.75">
      <c r="N277" t="str">
        <v>United States</v>
      </c>
    </row>
    <row r="278" spans="14:14" x14ac:dyDescent="0.75">
      <c r="N278" t="str">
        <v>United States</v>
      </c>
    </row>
    <row r="279" spans="14:14" x14ac:dyDescent="0.75">
      <c r="N279" t="str">
        <v>United States</v>
      </c>
    </row>
    <row r="280" spans="14:14" x14ac:dyDescent="0.75">
      <c r="N280" t="str">
        <v>Canada</v>
      </c>
    </row>
    <row r="281" spans="14:14" x14ac:dyDescent="0.75">
      <c r="N281" t="str">
        <v>United States</v>
      </c>
    </row>
    <row r="282" spans="14:14" x14ac:dyDescent="0.75">
      <c r="N282" t="str">
        <v>France</v>
      </c>
    </row>
    <row r="283" spans="14:14" x14ac:dyDescent="0.75">
      <c r="N283" t="str">
        <v>Spain</v>
      </c>
    </row>
    <row r="284" spans="14:14" x14ac:dyDescent="0.75">
      <c r="N284" t="str">
        <v>United States</v>
      </c>
    </row>
    <row r="285" spans="14:14" x14ac:dyDescent="0.75">
      <c r="N285" t="str">
        <v>Netherlands</v>
      </c>
    </row>
    <row r="286" spans="14:14" x14ac:dyDescent="0.75">
      <c r="N286" t="str">
        <v>United States</v>
      </c>
    </row>
    <row r="287" spans="14:14" x14ac:dyDescent="0.75">
      <c r="N287" t="str">
        <v>United States</v>
      </c>
    </row>
    <row r="288" spans="14:14" x14ac:dyDescent="0.75">
      <c r="N288" t="str">
        <v>United States</v>
      </c>
    </row>
    <row r="289" spans="14:14" x14ac:dyDescent="0.75">
      <c r="N289" t="str">
        <v>United States</v>
      </c>
    </row>
    <row r="290" spans="14:14" x14ac:dyDescent="0.75">
      <c r="N290" t="str">
        <v>United States</v>
      </c>
    </row>
    <row r="291" spans="14:14" x14ac:dyDescent="0.75">
      <c r="N291" t="str">
        <v>United States</v>
      </c>
    </row>
    <row r="292" spans="14:14" x14ac:dyDescent="0.75">
      <c r="N292" t="str">
        <v>United States</v>
      </c>
    </row>
    <row r="293" spans="14:14" x14ac:dyDescent="0.75">
      <c r="N293" t="str">
        <v>United States</v>
      </c>
    </row>
    <row r="294" spans="14:14" x14ac:dyDescent="0.75">
      <c r="N294" t="str">
        <v>United States</v>
      </c>
    </row>
    <row r="295" spans="14:14" x14ac:dyDescent="0.75">
      <c r="N295" t="str">
        <v>United States</v>
      </c>
    </row>
    <row r="296" spans="14:14" x14ac:dyDescent="0.75">
      <c r="N296" t="str">
        <v>United States</v>
      </c>
    </row>
    <row r="297" spans="14:14" x14ac:dyDescent="0.75">
      <c r="N297" t="str">
        <v>United States</v>
      </c>
    </row>
    <row r="298" spans="14:14" x14ac:dyDescent="0.75">
      <c r="N298" t="str">
        <v>United States</v>
      </c>
    </row>
    <row r="299" spans="14:14" x14ac:dyDescent="0.75">
      <c r="N299" t="str">
        <v>Luxembourg</v>
      </c>
    </row>
    <row r="300" spans="14:14" x14ac:dyDescent="0.75">
      <c r="N300" t="str">
        <v>United States</v>
      </c>
    </row>
    <row r="301" spans="14:14" x14ac:dyDescent="0.75">
      <c r="N301" t="str">
        <v>United States</v>
      </c>
    </row>
    <row r="302" spans="14:14" x14ac:dyDescent="0.75">
      <c r="N302" t="str">
        <v>United States</v>
      </c>
    </row>
    <row r="303" spans="14:14" x14ac:dyDescent="0.75">
      <c r="N303" t="str">
        <v>United States</v>
      </c>
    </row>
    <row r="304" spans="14:14" x14ac:dyDescent="0.75">
      <c r="N304" t="str">
        <v>United States</v>
      </c>
    </row>
    <row r="305" spans="14:14" x14ac:dyDescent="0.75">
      <c r="N305" t="str">
        <v>Japan</v>
      </c>
    </row>
    <row r="306" spans="14:14" x14ac:dyDescent="0.75">
      <c r="N306" t="str">
        <v>South Africa</v>
      </c>
    </row>
    <row r="307" spans="14:14" x14ac:dyDescent="0.75">
      <c r="N307" t="str">
        <v>United States</v>
      </c>
    </row>
    <row r="308" spans="14:14" x14ac:dyDescent="0.75">
      <c r="N308" t="str">
        <v>Hungary</v>
      </c>
    </row>
    <row r="309" spans="14:14" x14ac:dyDescent="0.75">
      <c r="N309" t="str">
        <v>Slovenia</v>
      </c>
    </row>
    <row r="310" spans="14:14" x14ac:dyDescent="0.75">
      <c r="N310" t="str">
        <v>United States</v>
      </c>
    </row>
    <row r="311" spans="14:14" x14ac:dyDescent="0.75">
      <c r="N311" t="str">
        <v>France</v>
      </c>
    </row>
    <row r="312" spans="14:14" x14ac:dyDescent="0.75">
      <c r="N312" t="str">
        <v>Ireland</v>
      </c>
    </row>
    <row r="313" spans="14:14" x14ac:dyDescent="0.75">
      <c r="N313" t="str">
        <v>Australia</v>
      </c>
    </row>
    <row r="314" spans="14:14" x14ac:dyDescent="0.75">
      <c r="N314" t="str">
        <v>United States</v>
      </c>
    </row>
    <row r="315" spans="14:14" x14ac:dyDescent="0.75">
      <c r="N315" t="str">
        <v>United States</v>
      </c>
    </row>
    <row r="316" spans="14:14" x14ac:dyDescent="0.75">
      <c r="N316" t="str">
        <v>United States</v>
      </c>
    </row>
    <row r="317" spans="14:14" x14ac:dyDescent="0.75">
      <c r="N317" t="str">
        <v>United States</v>
      </c>
    </row>
    <row r="318" spans="14:14" x14ac:dyDescent="0.75">
      <c r="N318" t="str">
        <v>France</v>
      </c>
    </row>
    <row r="319" spans="14:14" x14ac:dyDescent="0.75">
      <c r="N319" t="str">
        <v>Germany</v>
      </c>
    </row>
    <row r="320" spans="14:14" x14ac:dyDescent="0.75">
      <c r="N320" t="str">
        <v>United States</v>
      </c>
    </row>
    <row r="321" spans="14:14" x14ac:dyDescent="0.75">
      <c r="N321" t="str">
        <v>United Kingdom</v>
      </c>
    </row>
    <row r="322" spans="14:14" x14ac:dyDescent="0.75">
      <c r="N322" t="str">
        <v>Switzerland</v>
      </c>
    </row>
    <row r="323" spans="14:14" x14ac:dyDescent="0.75">
      <c r="N323" t="str">
        <v>Canada</v>
      </c>
    </row>
    <row r="324" spans="14:14" x14ac:dyDescent="0.75">
      <c r="N324" t="str">
        <v>Canada</v>
      </c>
    </row>
    <row r="325" spans="14:14" x14ac:dyDescent="0.75">
      <c r="N325" t="str">
        <v>Liechtenstein</v>
      </c>
    </row>
    <row r="326" spans="14:14" x14ac:dyDescent="0.75">
      <c r="N326" t="str">
        <v>Germany</v>
      </c>
    </row>
    <row r="327" spans="14:14" x14ac:dyDescent="0.75">
      <c r="N327" t="str">
        <v>United States</v>
      </c>
    </row>
    <row r="328" spans="14:14" x14ac:dyDescent="0.75">
      <c r="N328" t="str">
        <v>United States</v>
      </c>
    </row>
    <row r="329" spans="14:14" x14ac:dyDescent="0.75">
      <c r="N329" t="str">
        <v>United States</v>
      </c>
    </row>
    <row r="330" spans="14:14" x14ac:dyDescent="0.75">
      <c r="N330" t="str">
        <v>United States</v>
      </c>
    </row>
    <row r="331" spans="14:14" x14ac:dyDescent="0.75">
      <c r="N331" t="str">
        <v>United States</v>
      </c>
    </row>
    <row r="332" spans="14:14" x14ac:dyDescent="0.75">
      <c r="N332" t="str">
        <v>Denmark</v>
      </c>
    </row>
    <row r="333" spans="14:14" x14ac:dyDescent="0.75">
      <c r="N333" t="str">
        <v>United States</v>
      </c>
    </row>
    <row r="334" spans="14:14" x14ac:dyDescent="0.75">
      <c r="N334" t="str">
        <v>United States</v>
      </c>
    </row>
    <row r="335" spans="14:14" x14ac:dyDescent="0.75">
      <c r="N335" t="str">
        <v>Italy</v>
      </c>
    </row>
    <row r="336" spans="14:14" x14ac:dyDescent="0.75">
      <c r="N336" t="str">
        <v>Luxembourg</v>
      </c>
    </row>
    <row r="337" spans="14:14" x14ac:dyDescent="0.75">
      <c r="N337" t="str">
        <v>Luxembourg</v>
      </c>
    </row>
    <row r="338" spans="14:14" x14ac:dyDescent="0.75">
      <c r="N338" t="str">
        <v>Canada</v>
      </c>
    </row>
    <row r="339" spans="14:14" x14ac:dyDescent="0.75">
      <c r="N339" t="str">
        <v>United States</v>
      </c>
    </row>
    <row r="340" spans="14:14" x14ac:dyDescent="0.75">
      <c r="N340" t="str">
        <v>Belgium</v>
      </c>
    </row>
    <row r="341" spans="14:14" x14ac:dyDescent="0.75">
      <c r="N341" t="str">
        <v>United States</v>
      </c>
    </row>
    <row r="342" spans="14:14" x14ac:dyDescent="0.75">
      <c r="N342" t="str">
        <v>Japan</v>
      </c>
    </row>
    <row r="343" spans="14:14" x14ac:dyDescent="0.75">
      <c r="N343" t="str">
        <v>Portugal</v>
      </c>
    </row>
    <row r="344" spans="14:14" x14ac:dyDescent="0.75">
      <c r="N344" t="str">
        <v>Germany</v>
      </c>
    </row>
    <row r="345" spans="14:14" x14ac:dyDescent="0.75">
      <c r="N345" t="str">
        <v>United States</v>
      </c>
    </row>
    <row r="346" spans="14:14" x14ac:dyDescent="0.75">
      <c r="N346" t="str">
        <v>Canada</v>
      </c>
    </row>
    <row r="347" spans="14:14" x14ac:dyDescent="0.75">
      <c r="N347" t="str">
        <v>United States</v>
      </c>
    </row>
    <row r="348" spans="14:14" x14ac:dyDescent="0.75">
      <c r="N348" t="str">
        <v>Switzerland</v>
      </c>
    </row>
    <row r="349" spans="14:14" x14ac:dyDescent="0.75">
      <c r="N349" t="str">
        <v>Canada</v>
      </c>
    </row>
    <row r="350" spans="14:14" x14ac:dyDescent="0.75">
      <c r="N350" t="str">
        <v>United States</v>
      </c>
    </row>
    <row r="351" spans="14:14" x14ac:dyDescent="0.75">
      <c r="N351" t="str">
        <v>Canada</v>
      </c>
    </row>
    <row r="352" spans="14:14" x14ac:dyDescent="0.75">
      <c r="N352" t="str">
        <v>United States</v>
      </c>
    </row>
    <row r="353" spans="14:14" x14ac:dyDescent="0.75">
      <c r="N353" t="str">
        <v>United States</v>
      </c>
    </row>
    <row r="354" spans="14:14" x14ac:dyDescent="0.75">
      <c r="N354" t="str">
        <v>Italy</v>
      </c>
    </row>
    <row r="355" spans="14:14" x14ac:dyDescent="0.75">
      <c r="N355" t="str">
        <v>Switzerland</v>
      </c>
    </row>
    <row r="356" spans="14:14" x14ac:dyDescent="0.75">
      <c r="N356" t="str">
        <v>United Kingdom</v>
      </c>
    </row>
    <row r="357" spans="14:14" x14ac:dyDescent="0.75">
      <c r="N357" t="str">
        <v>United States</v>
      </c>
    </row>
    <row r="358" spans="14:14" x14ac:dyDescent="0.75">
      <c r="N358" t="str">
        <v>United States</v>
      </c>
    </row>
    <row r="359" spans="14:14" x14ac:dyDescent="0.75">
      <c r="N359" t="str">
        <v>Canada</v>
      </c>
    </row>
    <row r="360" spans="14:14" x14ac:dyDescent="0.75">
      <c r="N360" t="str">
        <v>Liechtenstein</v>
      </c>
    </row>
    <row r="361" spans="14:14" x14ac:dyDescent="0.75">
      <c r="N361" t="str">
        <v>United States</v>
      </c>
    </row>
    <row r="362" spans="14:14" x14ac:dyDescent="0.75">
      <c r="N362" t="str">
        <v>United States</v>
      </c>
    </row>
    <row r="363" spans="14:14" x14ac:dyDescent="0.75">
      <c r="N363" t="str">
        <v>United States</v>
      </c>
    </row>
    <row r="364" spans="14:14" x14ac:dyDescent="0.75">
      <c r="N364" t="str">
        <v>United States</v>
      </c>
    </row>
    <row r="365" spans="14:14" x14ac:dyDescent="0.75">
      <c r="N365" t="str">
        <v>United States</v>
      </c>
    </row>
    <row r="366" spans="14:14" x14ac:dyDescent="0.75">
      <c r="N366" t="str">
        <v>United States</v>
      </c>
    </row>
    <row r="367" spans="14:14" x14ac:dyDescent="0.75">
      <c r="N367" t="str">
        <v>United Kingdom</v>
      </c>
    </row>
    <row r="368" spans="14:14" x14ac:dyDescent="0.75">
      <c r="N368" t="str">
        <v>United Kingdom</v>
      </c>
    </row>
    <row r="369" spans="14:14" x14ac:dyDescent="0.75">
      <c r="N369" t="str">
        <v>United States</v>
      </c>
    </row>
    <row r="370" spans="14:14" x14ac:dyDescent="0.75">
      <c r="N370" t="str">
        <v>Canada</v>
      </c>
    </row>
    <row r="371" spans="14:14" x14ac:dyDescent="0.75">
      <c r="N371" t="str">
        <v>United States</v>
      </c>
    </row>
    <row r="372" spans="14:14" x14ac:dyDescent="0.75">
      <c r="N372" t="str">
        <v>United States</v>
      </c>
    </row>
    <row r="373" spans="14:14" x14ac:dyDescent="0.75">
      <c r="N373" t="str">
        <v>United States</v>
      </c>
    </row>
    <row r="374" spans="14:14" x14ac:dyDescent="0.75">
      <c r="N374" t="str">
        <v>United States</v>
      </c>
    </row>
    <row r="375" spans="14:14" x14ac:dyDescent="0.75">
      <c r="N375" t="str">
        <v>Israel</v>
      </c>
    </row>
    <row r="376" spans="14:14" x14ac:dyDescent="0.75">
      <c r="N376" t="str">
        <v>United States</v>
      </c>
    </row>
    <row r="377" spans="14:14" x14ac:dyDescent="0.75">
      <c r="N377" t="str">
        <v>United States</v>
      </c>
    </row>
    <row r="378" spans="14:14" x14ac:dyDescent="0.75">
      <c r="N378" t="str">
        <v>Canada</v>
      </c>
    </row>
    <row r="379" spans="14:14" x14ac:dyDescent="0.75">
      <c r="N379" t="str">
        <v>United States</v>
      </c>
    </row>
    <row r="380" spans="14:14" x14ac:dyDescent="0.75">
      <c r="N380" t="str">
        <v>United States</v>
      </c>
    </row>
    <row r="381" spans="14:14" x14ac:dyDescent="0.75">
      <c r="N381" t="str">
        <v>Hong Kong</v>
      </c>
    </row>
    <row r="382" spans="14:14" x14ac:dyDescent="0.75">
      <c r="N382" t="str">
        <v>Japan</v>
      </c>
    </row>
    <row r="383" spans="14:14" x14ac:dyDescent="0.75">
      <c r="N383" t="str">
        <v>Germany</v>
      </c>
    </row>
    <row r="384" spans="14:14" x14ac:dyDescent="0.75">
      <c r="N384" t="str">
        <v>United States</v>
      </c>
    </row>
    <row r="385" spans="14:14" x14ac:dyDescent="0.75">
      <c r="N385" t="str">
        <v>United States</v>
      </c>
    </row>
    <row r="386" spans="14:14" x14ac:dyDescent="0.75">
      <c r="N386" t="str">
        <v>United States</v>
      </c>
    </row>
    <row r="387" spans="14:14" x14ac:dyDescent="0.75">
      <c r="N387" t="str">
        <v>United Kingdom</v>
      </c>
    </row>
    <row r="388" spans="14:14" x14ac:dyDescent="0.75">
      <c r="N388" t="str">
        <v>Switzerland</v>
      </c>
    </row>
    <row r="389" spans="14:14" x14ac:dyDescent="0.75">
      <c r="N389" t="str">
        <v>United States</v>
      </c>
    </row>
    <row r="390" spans="14:14" x14ac:dyDescent="0.75">
      <c r="N390" t="str">
        <v>United States</v>
      </c>
    </row>
    <row r="391" spans="14:14" x14ac:dyDescent="0.75">
      <c r="N391" t="str">
        <v>United States</v>
      </c>
    </row>
    <row r="392" spans="14:14" x14ac:dyDescent="0.75">
      <c r="N392" t="str">
        <v>United States</v>
      </c>
    </row>
    <row r="393" spans="14:14" x14ac:dyDescent="0.75">
      <c r="N393" t="str">
        <v>United States</v>
      </c>
    </row>
    <row r="394" spans="14:14" x14ac:dyDescent="0.75">
      <c r="N394" t="str">
        <v>United States</v>
      </c>
    </row>
    <row r="395" spans="14:14" x14ac:dyDescent="0.75">
      <c r="N395" t="str">
        <v>United States</v>
      </c>
    </row>
    <row r="396" spans="14:14" x14ac:dyDescent="0.75">
      <c r="N396" t="str">
        <v>United States</v>
      </c>
    </row>
    <row r="397" spans="14:14" x14ac:dyDescent="0.75">
      <c r="N397" t="str">
        <v>United States</v>
      </c>
    </row>
    <row r="398" spans="14:14" x14ac:dyDescent="0.75">
      <c r="N398" t="str">
        <v>Hong Kong</v>
      </c>
    </row>
    <row r="399" spans="14:14" x14ac:dyDescent="0.75">
      <c r="N399" t="str">
        <v>China</v>
      </c>
    </row>
    <row r="400" spans="14:14" x14ac:dyDescent="0.75">
      <c r="N400" t="str">
        <v>United Kingdom</v>
      </c>
    </row>
    <row r="401" spans="14:14" x14ac:dyDescent="0.75">
      <c r="N401" t="str">
        <v>United States</v>
      </c>
    </row>
    <row r="402" spans="14:14" x14ac:dyDescent="0.75">
      <c r="N402" t="str">
        <v>Canada</v>
      </c>
    </row>
    <row r="403" spans="14:14" x14ac:dyDescent="0.75">
      <c r="N403" t="str">
        <v>United Kingdom</v>
      </c>
    </row>
    <row r="404" spans="14:14" x14ac:dyDescent="0.75">
      <c r="N404" t="str">
        <v>United States</v>
      </c>
    </row>
    <row r="405" spans="14:14" x14ac:dyDescent="0.75">
      <c r="N405" t="str">
        <v>Japan</v>
      </c>
    </row>
    <row r="406" spans="14:14" x14ac:dyDescent="0.75">
      <c r="N406" t="str">
        <v>United States</v>
      </c>
    </row>
    <row r="407" spans="14:14" x14ac:dyDescent="0.75">
      <c r="N407" t="str">
        <v>United States</v>
      </c>
    </row>
    <row r="408" spans="14:14" x14ac:dyDescent="0.75">
      <c r="N408" t="str">
        <v>Switzerland</v>
      </c>
    </row>
    <row r="409" spans="14:14" x14ac:dyDescent="0.75">
      <c r="N409" t="str">
        <v>United States</v>
      </c>
    </row>
    <row r="410" spans="14:14" x14ac:dyDescent="0.75">
      <c r="N410" t="str">
        <v>Switzerland</v>
      </c>
    </row>
    <row r="411" spans="14:14" x14ac:dyDescent="0.75">
      <c r="N411" t="str">
        <v>Australia</v>
      </c>
    </row>
    <row r="412" spans="14:14" x14ac:dyDescent="0.75">
      <c r="N412" t="str">
        <v>Japan</v>
      </c>
    </row>
    <row r="413" spans="14:14" x14ac:dyDescent="0.75">
      <c r="N413" t="str">
        <v>United States</v>
      </c>
    </row>
    <row r="414" spans="14:14" x14ac:dyDescent="0.75">
      <c r="N414" t="str">
        <v>United States</v>
      </c>
    </row>
    <row r="415" spans="14:14" x14ac:dyDescent="0.75">
      <c r="N415" t="str">
        <v>United States</v>
      </c>
    </row>
    <row r="416" spans="14:14" x14ac:dyDescent="0.75">
      <c r="N416" t="str">
        <v>Germany</v>
      </c>
    </row>
    <row r="417" spans="14:14" x14ac:dyDescent="0.75">
      <c r="N417" t="str">
        <v>South Korea</v>
      </c>
    </row>
    <row r="418" spans="14:14" x14ac:dyDescent="0.75">
      <c r="N418" t="str">
        <v>United States</v>
      </c>
    </row>
    <row r="419" spans="14:14" x14ac:dyDescent="0.75">
      <c r="N419" t="str">
        <v>United States</v>
      </c>
    </row>
    <row r="420" spans="14:14" x14ac:dyDescent="0.75">
      <c r="N420" t="str">
        <v>United States</v>
      </c>
    </row>
    <row r="421" spans="14:14" x14ac:dyDescent="0.75">
      <c r="N421" t="str">
        <v>United States</v>
      </c>
    </row>
    <row r="422" spans="14:14" x14ac:dyDescent="0.75">
      <c r="N422" t="str">
        <v>Japan</v>
      </c>
    </row>
    <row r="423" spans="14:14" x14ac:dyDescent="0.75">
      <c r="N423" t="str">
        <v>United States</v>
      </c>
    </row>
    <row r="424" spans="14:14" x14ac:dyDescent="0.75">
      <c r="N424" t="str">
        <v>Israel</v>
      </c>
    </row>
    <row r="425" spans="14:14" x14ac:dyDescent="0.75">
      <c r="N425" t="str">
        <v>United States</v>
      </c>
    </row>
    <row r="426" spans="14:14" x14ac:dyDescent="0.75">
      <c r="N426" t="str">
        <v>United States</v>
      </c>
    </row>
    <row r="427" spans="14:14" x14ac:dyDescent="0.75">
      <c r="N427" t="str">
        <v>Germany</v>
      </c>
    </row>
    <row r="428" spans="14:14" x14ac:dyDescent="0.75">
      <c r="N428" t="str">
        <v>United States</v>
      </c>
    </row>
    <row r="429" spans="14:14" x14ac:dyDescent="0.75">
      <c r="N429" t="str">
        <v>United States</v>
      </c>
    </row>
    <row r="430" spans="14:14" x14ac:dyDescent="0.75">
      <c r="N430" t="str">
        <v>United States</v>
      </c>
    </row>
    <row r="431" spans="14:14" x14ac:dyDescent="0.75">
      <c r="N431" t="str">
        <v>United States</v>
      </c>
    </row>
    <row r="432" spans="14:14" x14ac:dyDescent="0.75">
      <c r="N432" t="str">
        <v>South Africa</v>
      </c>
    </row>
    <row r="433" spans="14:14" x14ac:dyDescent="0.75">
      <c r="N433" t="str">
        <v>Sweden</v>
      </c>
    </row>
    <row r="434" spans="14:14" x14ac:dyDescent="0.75">
      <c r="N434" t="str">
        <v>Hong Kong</v>
      </c>
    </row>
    <row r="435" spans="14:14" x14ac:dyDescent="0.75">
      <c r="N435" t="str">
        <v>United States</v>
      </c>
    </row>
    <row r="436" spans="14:14" x14ac:dyDescent="0.75">
      <c r="N436" t="str">
        <v>United States</v>
      </c>
    </row>
    <row r="437" spans="14:14" x14ac:dyDescent="0.75">
      <c r="N437" t="str">
        <v>United States</v>
      </c>
    </row>
    <row r="438" spans="14:14" x14ac:dyDescent="0.75">
      <c r="N438" t="str">
        <v>United States</v>
      </c>
    </row>
    <row r="439" spans="14:14" x14ac:dyDescent="0.75">
      <c r="N439" t="str">
        <v>United States</v>
      </c>
    </row>
    <row r="440" spans="14:14" x14ac:dyDescent="0.75">
      <c r="N440" t="str">
        <v>Japan</v>
      </c>
    </row>
    <row r="441" spans="14:14" x14ac:dyDescent="0.75">
      <c r="N441" t="str">
        <v>Switzerland</v>
      </c>
    </row>
    <row r="442" spans="14:14" x14ac:dyDescent="0.75">
      <c r="N442" t="str">
        <v>Canada</v>
      </c>
    </row>
    <row r="443" spans="14:14" x14ac:dyDescent="0.75">
      <c r="N443" t="str">
        <v>Spain</v>
      </c>
    </row>
    <row r="444" spans="14:14" x14ac:dyDescent="0.75">
      <c r="N444" t="str">
        <v>United States</v>
      </c>
    </row>
    <row r="445" spans="14:14" x14ac:dyDescent="0.75">
      <c r="N445" t="str">
        <v>United States</v>
      </c>
    </row>
    <row r="446" spans="14:14" x14ac:dyDescent="0.75">
      <c r="N446" t="str">
        <v>United States</v>
      </c>
    </row>
    <row r="447" spans="14:14" x14ac:dyDescent="0.75">
      <c r="N447" t="str">
        <v>United States</v>
      </c>
    </row>
    <row r="448" spans="14:14" x14ac:dyDescent="0.75">
      <c r="N448" t="str">
        <v>United States</v>
      </c>
    </row>
    <row r="449" spans="14:14" x14ac:dyDescent="0.75">
      <c r="N449" t="str">
        <v>United States</v>
      </c>
    </row>
    <row r="450" spans="14:14" x14ac:dyDescent="0.75">
      <c r="N450" t="str">
        <v>Switzerland</v>
      </c>
    </row>
    <row r="451" spans="14:14" x14ac:dyDescent="0.75">
      <c r="N451" t="str">
        <v>United States</v>
      </c>
    </row>
    <row r="452" spans="14:14" x14ac:dyDescent="0.75">
      <c r="N452" t="str">
        <v>Switzerland</v>
      </c>
    </row>
    <row r="453" spans="14:14" x14ac:dyDescent="0.75">
      <c r="N453" t="str">
        <v>United States</v>
      </c>
    </row>
    <row r="454" spans="14:14" x14ac:dyDescent="0.75">
      <c r="N454" t="str">
        <v>United States</v>
      </c>
    </row>
    <row r="455" spans="14:14" x14ac:dyDescent="0.75">
      <c r="N455" t="str">
        <v>United States</v>
      </c>
    </row>
    <row r="456" spans="14:14" x14ac:dyDescent="0.75">
      <c r="N456" t="str">
        <v>United States</v>
      </c>
    </row>
    <row r="457" spans="14:14" x14ac:dyDescent="0.75">
      <c r="N457" t="str">
        <v>United States</v>
      </c>
    </row>
    <row r="458" spans="14:14" x14ac:dyDescent="0.75">
      <c r="N458" t="str">
        <v>United States</v>
      </c>
    </row>
    <row r="459" spans="14:14" x14ac:dyDescent="0.75">
      <c r="N459" t="str">
        <v>United States</v>
      </c>
    </row>
    <row r="460" spans="14:14" x14ac:dyDescent="0.75">
      <c r="N460" t="str">
        <v>Switzerland</v>
      </c>
    </row>
    <row r="461" spans="14:14" x14ac:dyDescent="0.75">
      <c r="N461" t="str">
        <v>United States</v>
      </c>
    </row>
    <row r="462" spans="14:14" x14ac:dyDescent="0.75">
      <c r="N462" t="str">
        <v>United States</v>
      </c>
    </row>
    <row r="463" spans="14:14" x14ac:dyDescent="0.75">
      <c r="N463" t="str">
        <v>United States</v>
      </c>
    </row>
    <row r="464" spans="14:14" x14ac:dyDescent="0.75">
      <c r="N464" t="str">
        <v>United States</v>
      </c>
    </row>
    <row r="465" spans="14:14" x14ac:dyDescent="0.75">
      <c r="N465" t="str">
        <v>United States</v>
      </c>
    </row>
    <row r="466" spans="14:14" x14ac:dyDescent="0.75">
      <c r="N466" t="str">
        <v>United States</v>
      </c>
    </row>
    <row r="467" spans="14:14" x14ac:dyDescent="0.75">
      <c r="N467" t="str">
        <v>United States</v>
      </c>
    </row>
    <row r="468" spans="14:14" x14ac:dyDescent="0.75">
      <c r="N468" t="str">
        <v>United States</v>
      </c>
    </row>
    <row r="469" spans="14:14" x14ac:dyDescent="0.75">
      <c r="N469" t="str">
        <v>United States</v>
      </c>
    </row>
    <row r="470" spans="14:14" x14ac:dyDescent="0.75">
      <c r="N470" t="str">
        <v>United States</v>
      </c>
    </row>
    <row r="471" spans="14:14" x14ac:dyDescent="0.75">
      <c r="N471" t="str">
        <v>United States</v>
      </c>
    </row>
    <row r="472" spans="14:14" x14ac:dyDescent="0.75">
      <c r="N472" t="str">
        <v>United States</v>
      </c>
    </row>
    <row r="473" spans="14:14" x14ac:dyDescent="0.75">
      <c r="N473" t="str">
        <v>United States</v>
      </c>
    </row>
    <row r="474" spans="14:14" x14ac:dyDescent="0.75">
      <c r="N474" t="str">
        <v>United States</v>
      </c>
    </row>
    <row r="475" spans="14:14" x14ac:dyDescent="0.75">
      <c r="N475" t="str">
        <v>Israel</v>
      </c>
    </row>
    <row r="476" spans="14:14" x14ac:dyDescent="0.75">
      <c r="N476" t="str">
        <v>United States</v>
      </c>
    </row>
    <row r="477" spans="14:14" x14ac:dyDescent="0.75">
      <c r="N477" t="str">
        <v>United States</v>
      </c>
    </row>
    <row r="478" spans="14:14" x14ac:dyDescent="0.75">
      <c r="N478" t="str">
        <v>United States</v>
      </c>
    </row>
    <row r="479" spans="14:14" x14ac:dyDescent="0.75">
      <c r="N479" t="str">
        <v>United States</v>
      </c>
    </row>
    <row r="480" spans="14:14" x14ac:dyDescent="0.75">
      <c r="N480" t="str">
        <v>United States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3EB25-A7A8-4F95-B09B-933B50ECD4CE}">
  <dimension ref="A1:CB480"/>
  <sheetViews>
    <sheetView tabSelected="1" topLeftCell="BJ1" workbookViewId="0">
      <selection activeCell="BR9" sqref="BR9"/>
    </sheetView>
  </sheetViews>
  <sheetFormatPr defaultRowHeight="14.75" x14ac:dyDescent="0.75"/>
  <sheetData>
    <row r="1" spans="1:80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</row>
    <row r="2" spans="1:80" x14ac:dyDescent="0.75">
      <c r="A2">
        <f t="array" ref="A2:A57">_xll.FDS(A1,"OS_TOP_HLDR_POS(ALL,0D,,MTD,,F,SEC)")</f>
        <v>6869281</v>
      </c>
      <c r="B2">
        <f t="array" ref="B2:B29">_xll.FDS(B1,"OS_TOP_HLDR_POS(ALL,0D,,MTD,,F,SEC)")</f>
        <v>359700</v>
      </c>
      <c r="C2">
        <f t="array" ref="C2:C17">_xll.FDS(C1,"OS_TOP_HLDR_POS(ALL,0D,,MTD,,F,SEC)")</f>
        <v>9009227</v>
      </c>
      <c r="D2">
        <f t="array" ref="D2:D26">_xll.FDS(D1,"OS_TOP_HLDR_POS(ALL,0D,,MTD,,F,SEC)")</f>
        <v>1213738</v>
      </c>
      <c r="E2">
        <f t="array" ref="E2:E5">_xll.FDS(E1,"OS_TOP_HLDR_POS(ALL,0D,,MTD,,F,SEC)")</f>
        <v>2200960</v>
      </c>
      <c r="F2">
        <f t="array" ref="F2:F69">_xll.FDS(F1,"OS_TOP_HLDR_POS(ALL,0D,,MTD,,F,SEC)")</f>
        <v>6299196</v>
      </c>
      <c r="G2" t="e">
        <f t="array" ref="G2">_xll.FDS(G1,"OS_TOP_HLDR_POS(ALL,0D,,MTD,,F,SEC)")</f>
        <v>#N/A</v>
      </c>
      <c r="H2" t="e">
        <f t="array" ref="H2">_xll.FDS(H1,"OS_TOP_HLDR_POS(ALL,0D,,MTD,,F,SEC)")</f>
        <v>#N/A</v>
      </c>
      <c r="I2">
        <f t="array" ref="I2">_xll.FDS(I1,"OS_TOP_HLDR_POS(ALL,0D,,MTD,,F,SEC)")</f>
        <v>255000</v>
      </c>
      <c r="J2" t="e">
        <f t="array" ref="J2">_xll.FDS(J1,"OS_TOP_HLDR_POS(ALL,0D,,MTD,,F,SEC)")</f>
        <v>#N/A</v>
      </c>
      <c r="K2" t="e">
        <f t="array" ref="K2">_xll.FDS(K1,"OS_TOP_HLDR_POS(ALL,0D,,MTD,,F,SEC)")</f>
        <v>#N/A</v>
      </c>
      <c r="L2">
        <f t="array" ref="L2:L166">_xll.FDS(L1,"OS_TOP_HLDR_POS(ALL,0D,,MTD,,F,SEC)")</f>
        <v>9763920</v>
      </c>
      <c r="M2" t="e">
        <f t="array" ref="M2">_xll.FDS(M1,"OS_TOP_HLDR_POS(ALL,0D,,MTD,,F,SEC)")</f>
        <v>#N/A</v>
      </c>
      <c r="N2">
        <f t="array" ref="N2:N480">_xll.FDS(N1,"OS_TOP_HLDR_POS(ALL,0D,,MTD,,F,SEC)")</f>
        <v>32986265</v>
      </c>
      <c r="O2">
        <f t="array" ref="O2:O63">_xll.FDS(O1,"OS_TOP_HLDR_POS(ALL,0D,,MTD,,F,SEC)")</f>
        <v>5490992</v>
      </c>
      <c r="P2" t="e">
        <f t="array" ref="P2">_xll.FDS(P1,"OS_TOP_HLDR_POS(ALL,0D,,MTD,,F,SEC)")</f>
        <v>#N/A</v>
      </c>
      <c r="Q2" t="e">
        <f t="array" ref="Q2">_xll.FDS(Q1,"OS_TOP_HLDR_POS(ALL,0D,,MTD,,F,SEC)")</f>
        <v>#N/A</v>
      </c>
      <c r="R2">
        <f t="array" ref="R2">_xll.FDS(R1,"OS_TOP_HLDR_POS(ALL,0D,,MTD,,F,SEC)")</f>
        <v>62500000</v>
      </c>
      <c r="S2">
        <f t="array" ref="S2:S31">_xll.FDS(S1,"OS_TOP_HLDR_POS(ALL,0D,,MTD,,F,SEC)")</f>
        <v>2380663</v>
      </c>
      <c r="T2" t="e">
        <f t="array" ref="T2">_xll.FDS(T1,"OS_TOP_HLDR_POS(ALL,0D,,MTD,,F,SEC)")</f>
        <v>#N/A</v>
      </c>
      <c r="U2">
        <f t="array" ref="U2:U3">_xll.FDS(U1,"OS_TOP_HLDR_POS(ALL,0D,,MTD,,F,SEC)")</f>
        <v>243100</v>
      </c>
      <c r="V2">
        <f t="array" ref="V2:V5">_xll.FDS(V1,"OS_TOP_HLDR_POS(ALL,0D,,MTD,,F,SEC)")</f>
        <v>210470</v>
      </c>
      <c r="W2">
        <f t="array" ref="W2:W69">_xll.FDS(W1,"OS_TOP_HLDR_POS(ALL,0D,,MTD,,F,SEC)")</f>
        <v>6534155</v>
      </c>
      <c r="X2" t="e">
        <f t="array" ref="X2">_xll.FDS(X1,"OS_TOP_HLDR_POS(ALL,0D,,MTD,,F,SEC)")</f>
        <v>#N/A</v>
      </c>
      <c r="Y2" t="e">
        <f t="array" ref="Y2">_xll.FDS(Y1,"OS_TOP_HLDR_POS(ALL,0D,,MTD,,F,SEC)")</f>
        <v>#N/A</v>
      </c>
      <c r="Z2" t="e">
        <f t="array" ref="Z2">_xll.FDS(Z1,"OS_TOP_HLDR_POS(ALL,0D,,MTD,,F,SEC)")</f>
        <v>#N/A</v>
      </c>
      <c r="AA2">
        <f t="array" ref="AA2:AA22">_xll.FDS(AA1,"OS_TOP_HLDR_POS(ALL,0D,,MTD,,F,SEC)")</f>
        <v>1046000</v>
      </c>
      <c r="AB2" t="e">
        <f t="array" ref="AB2">_xll.FDS(AB1,"OS_TOP_HLDR_POS(ALL,0D,,MTD,,F,SEC)")</f>
        <v>#N/A</v>
      </c>
      <c r="AC2" t="e">
        <f t="array" ref="AC2">_xll.FDS(AC1,"OS_TOP_HLDR_POS(ALL,0D,,MTD,,F,SEC)")</f>
        <v>#N/A</v>
      </c>
      <c r="AD2">
        <f t="array" ref="AD2:AD16">_xll.FDS(AD1,"OS_TOP_HLDR_POS(ALL,0D,,MTD,,F,SEC)")</f>
        <v>2420565</v>
      </c>
      <c r="AE2" t="e">
        <f t="array" ref="AE2">_xll.FDS(AE1,"OS_TOP_HLDR_POS(ALL,0D,,MTD,,F,SEC)")</f>
        <v>#N/A</v>
      </c>
      <c r="AF2">
        <f t="array" ref="AF2:AF34">_xll.FDS(AF1,"OS_TOP_HLDR_POS(ALL,0D,,MTD,,F,SEC)")</f>
        <v>4077214</v>
      </c>
      <c r="AG2" t="e">
        <f t="array" ref="AG2">_xll.FDS(AG1,"OS_TOP_HLDR_POS(ALL,0D,,MTD,,F,SEC)")</f>
        <v>#N/A</v>
      </c>
      <c r="AH2">
        <f t="array" ref="AH2:AH3">_xll.FDS(AH1,"OS_TOP_HLDR_POS(ALL,0D,,MTD,,F,SEC)")</f>
        <v>76900</v>
      </c>
      <c r="AI2">
        <f t="array" ref="AI2:AI64">_xll.FDS(AI1,"OS_TOP_HLDR_POS(ALL,0D,,MTD,,F,SEC)")</f>
        <v>3756530</v>
      </c>
      <c r="AJ2" t="e">
        <f t="array" ref="AJ2">_xll.FDS(AJ1,"OS_TOP_HLDR_POS(ALL,0D,,MTD,,F,SEC)")</f>
        <v>#N/A</v>
      </c>
      <c r="AK2">
        <f t="array" ref="AK2:AK25">_xll.FDS(AK1,"OS_TOP_HLDR_POS(ALL,0D,,MTD,,F,SEC)")</f>
        <v>5131442</v>
      </c>
      <c r="AL2">
        <f t="array" ref="AL2:AL41">_xll.FDS(AL1,"OS_TOP_HLDR_POS(ALL,0D,,MTD,,F,SEC)")</f>
        <v>1840567</v>
      </c>
      <c r="AM2">
        <f t="array" ref="AM2:AM12">_xll.FDS(AM1,"OS_TOP_HLDR_POS(ALL,0D,,MTD,,F,SEC)")</f>
        <v>14012365</v>
      </c>
      <c r="AN2" t="e">
        <f t="array" ref="AN2">_xll.FDS(AN1,"OS_TOP_HLDR_POS(ALL,0D,,MTD,,F,SEC)")</f>
        <v>#N/A</v>
      </c>
      <c r="AO2" t="e">
        <f t="array" ref="AO2">_xll.FDS(AO1,"OS_TOP_HLDR_POS(ALL,0D,,MTD,,F,SEC)")</f>
        <v>#N/A</v>
      </c>
      <c r="AP2" t="e">
        <f t="array" ref="AP2">_xll.FDS(AP1,"OS_TOP_HLDR_POS(ALL,0D,,MTD,,F,SEC)")</f>
        <v>#N/A</v>
      </c>
      <c r="AQ2">
        <f t="array" ref="AQ2:AQ29">_xll.FDS(AQ1,"OS_TOP_HLDR_POS(ALL,0D,,MTD,,F,SEC)")</f>
        <v>7453399</v>
      </c>
      <c r="AR2">
        <f t="array" ref="AR2">_xll.FDS(AR1,"OS_TOP_HLDR_POS(ALL,0D,,MTD,,F,SEC)")</f>
        <v>528790</v>
      </c>
      <c r="AS2" t="e">
        <f t="array" ref="AS2">_xll.FDS(AS1,"OS_TOP_HLDR_POS(ALL,0D,,MTD,,F,SEC)")</f>
        <v>#N/A</v>
      </c>
      <c r="AT2">
        <f t="array" ref="AT2:AT69">_xll.FDS(AT1,"OS_TOP_HLDR_POS(ALL,0D,,MTD,,F,SEC)")</f>
        <v>5430650</v>
      </c>
      <c r="AU2">
        <f t="array" ref="AU2">_xll.FDS(AU1,"OS_TOP_HLDR_POS(ALL,0D,,MTD,,F,SEC)")</f>
        <v>25000000</v>
      </c>
      <c r="AV2" t="e">
        <f t="array" ref="AV2">_xll.FDS(AV1,"OS_TOP_HLDR_POS(ALL,0D,,MTD,,F,SEC)")</f>
        <v>#N/A</v>
      </c>
      <c r="AW2">
        <f t="array" ref="AW2:AW19">_xll.FDS(AW1,"OS_TOP_HLDR_POS(ALL,0D,,MTD,,F,SEC)")</f>
        <v>3287311</v>
      </c>
      <c r="AX2" t="e">
        <f t="array" ref="AX2">_xll.FDS(AX1,"OS_TOP_HLDR_POS(ALL,0D,,MTD,,F,SEC)")</f>
        <v>#N/A</v>
      </c>
      <c r="AY2">
        <f t="array" ref="AY2:AY3">_xll.FDS(AY1,"OS_TOP_HLDR_POS(ALL,0D,,MTD,,F,SEC)")</f>
        <v>82124</v>
      </c>
      <c r="AZ2" t="e">
        <f t="array" ref="AZ2">_xll.FDS(AZ1,"OS_TOP_HLDR_POS(ALL,0D,,MTD,,F,SEC)")</f>
        <v>#N/A</v>
      </c>
      <c r="BA2">
        <f t="array" ref="BA2">_xll.FDS(BA1,"OS_TOP_HLDR_POS(ALL,0D,,MTD,,F,SEC)")</f>
        <v>190725</v>
      </c>
      <c r="BB2" t="e">
        <f t="array" ref="BB2">_xll.FDS(BB1,"OS_TOP_HLDR_POS(ALL,0D,,MTD,,F,SEC)")</f>
        <v>#N/A</v>
      </c>
      <c r="BC2">
        <f t="array" ref="BC2:BC18">_xll.FDS(BC1,"OS_TOP_HLDR_POS(ALL,0D,,MTD,,F,SEC)")</f>
        <v>4315102</v>
      </c>
      <c r="BD2">
        <f t="array" ref="BD2:BD3">_xll.FDS(BD1,"OS_TOP_HLDR_POS(ALL,0D,,MTD,,F,SEC)")</f>
        <v>2410567</v>
      </c>
      <c r="BE2" t="e">
        <f t="array" ref="BE2">_xll.FDS(BE1,"OS_TOP_HLDR_POS(ALL,0D,,MTD,,F,SEC)")</f>
        <v>#N/A</v>
      </c>
      <c r="BF2">
        <f t="array" ref="BF2">_xll.FDS(BF1,"OS_TOP_HLDR_POS(ALL,0D,,MTD,,F,SEC)")</f>
        <v>1690000</v>
      </c>
      <c r="BG2" t="e">
        <f t="array" ref="BG2">_xll.FDS(BG1,"OS_TOP_HLDR_POS(ALL,0D,,MTD,,F,SEC)")</f>
        <v>#N/A</v>
      </c>
      <c r="BH2">
        <f t="array" ref="BH2:BH26">_xll.FDS(BH1,"OS_TOP_HLDR_POS(ALL,0D,,MTD,,F,SEC)")</f>
        <v>1008828</v>
      </c>
      <c r="BI2">
        <f t="array" ref="BI2:BI7">_xll.FDS(BI1,"OS_TOP_HLDR_POS(ALL,0D,,MTD,,F,SEC)")</f>
        <v>3909207</v>
      </c>
      <c r="BJ2">
        <f t="array" ref="BJ2:BJ38">_xll.FDS(BJ1,"OS_TOP_HLDR_POS(ALL,0D,,MTD,,F,SEC)")</f>
        <v>150700</v>
      </c>
      <c r="BK2">
        <f t="array" ref="BK2:BK7">_xll.FDS(BK1,"OS_TOP_HLDR_POS(ALL,0D,,MTD,,F,SEC)")</f>
        <v>11820000</v>
      </c>
      <c r="BL2">
        <f t="array" ref="BL2:BL6">_xll.FDS(BL1,"OS_TOP_HLDR_POS(ALL,0D,,MTD,,F,SEC)")</f>
        <v>189710</v>
      </c>
      <c r="BM2">
        <f t="array" ref="BM2:BM43">_xll.FDS(BM1,"OS_TOP_HLDR_POS(ALL,0D,,MTD,,F,SEC)")</f>
        <v>865425</v>
      </c>
      <c r="BN2">
        <f t="array" ref="BN2:BN3">_xll.FDS(BN1,"OS_TOP_HLDR_POS(ALL,0D,,MTD,,F,SEC)")</f>
        <v>3663059</v>
      </c>
      <c r="BO2" t="e">
        <f t="array" ref="BO2">_xll.FDS(BO1,"OS_TOP_HLDR_POS(ALL,0D,,MTD,,F,SEC)")</f>
        <v>#N/A</v>
      </c>
      <c r="BP2">
        <f t="array" ref="BP2">_xll.FDS(BP1,"OS_TOP_HLDR_POS(ALL,0D,,MTD,,F,SEC)")</f>
        <v>27712879</v>
      </c>
      <c r="BQ2">
        <f t="array" ref="BQ2:BQ6">_xll.FDS(BQ1,"OS_TOP_HLDR_POS(ALL,0D,,MTD,,F,SEC)")</f>
        <v>1259800</v>
      </c>
      <c r="BR2" t="e">
        <f t="array" ref="BR2">_xll.FDS(BR1,"OS_TOP_HLDR_POS(ALL,0D,,MTD,,F,SEC)")</f>
        <v>#N/A</v>
      </c>
      <c r="BS2">
        <f t="array" ref="BS2">_xll.FDS(BS1,"OS_TOP_HLDR_POS(ALL,0D,,MTD,,F,SEC)")</f>
        <v>4119065</v>
      </c>
      <c r="BT2">
        <f t="array" ref="BT2">_xll.FDS(BT1,"OS_TOP_HLDR_POS(ALL,0D,,MTD,,F,SEC)")</f>
        <v>200000</v>
      </c>
      <c r="BU2">
        <f t="array" ref="BU2:BU8">_xll.FDS(BU1,"OS_TOP_HLDR_POS(ALL,0D,,MTD,,F,SEC)")</f>
        <v>1097515</v>
      </c>
      <c r="BV2">
        <f t="array" ref="BV2:BV68">_xll.FDS(BV1,"OS_TOP_HLDR_POS(ALL,0D,,MTD,,F,SEC)")</f>
        <v>6819301</v>
      </c>
      <c r="BW2">
        <f t="array" ref="BW2">_xll.FDS(BW1,"OS_TOP_HLDR_POS(ALL,0D,,MTD,,F,SEC)")</f>
        <v>103000</v>
      </c>
      <c r="BX2">
        <f t="array" ref="BX2:BX52">_xll.FDS(BX1,"OS_TOP_HLDR_POS(ALL,0D,,MTD,,F,SEC)")</f>
        <v>2067939</v>
      </c>
      <c r="BY2">
        <f t="array" ref="BY2:BY109">_xll.FDS(BY1,"OS_TOP_HLDR_POS(ALL,0D,,MTD,,F,SEC)")</f>
        <v>55042456</v>
      </c>
      <c r="BZ2">
        <f t="array" ref="BZ2:BZ71">_xll.FDS(BZ1,"OS_TOP_HLDR_POS(ALL,0D,,MTD,,F,SEC)")</f>
        <v>2158394</v>
      </c>
      <c r="CA2">
        <f t="array" ref="CA2:CA79">_xll.FDS(CA1,"OS_TOP_HLDR_POS(ALL,0D,,MTD,,F,SEC)")</f>
        <v>2772000</v>
      </c>
      <c r="CB2">
        <f t="array" ref="CB2:CB141">_xll.FDS(CB1,"OS_TOP_HLDR_POS(ALL,0D,,MTD,,F,SEC)")</f>
        <v>3560999</v>
      </c>
    </row>
    <row r="3" spans="1:80" x14ac:dyDescent="0.75">
      <c r="A3">
        <v>4331020</v>
      </c>
      <c r="B3">
        <v>245000</v>
      </c>
      <c r="C3">
        <v>2875794</v>
      </c>
      <c r="D3">
        <v>802385</v>
      </c>
      <c r="E3">
        <v>1329230</v>
      </c>
      <c r="F3">
        <v>5796482</v>
      </c>
      <c r="L3">
        <v>6909374</v>
      </c>
      <c r="N3">
        <v>25839035</v>
      </c>
      <c r="O3">
        <v>5137216</v>
      </c>
      <c r="S3">
        <v>797281</v>
      </c>
      <c r="U3">
        <v>3615</v>
      </c>
      <c r="V3">
        <v>17955</v>
      </c>
      <c r="W3">
        <v>4872000</v>
      </c>
      <c r="AA3">
        <v>891169</v>
      </c>
      <c r="AD3">
        <v>2080421</v>
      </c>
      <c r="AF3">
        <v>1665999</v>
      </c>
      <c r="AH3">
        <v>51500</v>
      </c>
      <c r="AI3">
        <v>2992630</v>
      </c>
      <c r="AK3">
        <v>4351782</v>
      </c>
      <c r="AL3">
        <v>1738228</v>
      </c>
      <c r="AM3">
        <v>2484700</v>
      </c>
      <c r="AQ3">
        <v>2040000</v>
      </c>
      <c r="AT3">
        <v>2289155</v>
      </c>
      <c r="AW3">
        <v>34429</v>
      </c>
      <c r="AY3">
        <v>77400</v>
      </c>
      <c r="BC3">
        <v>1102194</v>
      </c>
      <c r="BD3">
        <v>1078096</v>
      </c>
      <c r="BH3">
        <v>643500</v>
      </c>
      <c r="BI3">
        <v>3674185</v>
      </c>
      <c r="BJ3">
        <v>93000</v>
      </c>
      <c r="BK3">
        <v>10709357</v>
      </c>
      <c r="BL3">
        <v>73500</v>
      </c>
      <c r="BM3">
        <v>767926</v>
      </c>
      <c r="BN3">
        <v>152840</v>
      </c>
      <c r="BQ3">
        <v>728998</v>
      </c>
      <c r="BU3">
        <v>775978</v>
      </c>
      <c r="BV3">
        <v>2000000</v>
      </c>
      <c r="BX3">
        <v>1084140</v>
      </c>
      <c r="BY3">
        <v>10783599</v>
      </c>
      <c r="BZ3">
        <v>1498100</v>
      </c>
      <c r="CA3">
        <v>2674338</v>
      </c>
      <c r="CB3">
        <v>3249574</v>
      </c>
    </row>
    <row r="4" spans="1:80" x14ac:dyDescent="0.75">
      <c r="A4">
        <v>2478119</v>
      </c>
      <c r="B4">
        <v>198389</v>
      </c>
      <c r="C4">
        <v>2022598</v>
      </c>
      <c r="D4">
        <v>117443</v>
      </c>
      <c r="E4">
        <v>354000</v>
      </c>
      <c r="F4">
        <v>4022000</v>
      </c>
      <c r="L4">
        <v>4669343</v>
      </c>
      <c r="N4">
        <v>18024830</v>
      </c>
      <c r="O4">
        <v>4111149</v>
      </c>
      <c r="S4">
        <v>363531</v>
      </c>
      <c r="V4">
        <v>10200</v>
      </c>
      <c r="W4">
        <v>4369350</v>
      </c>
      <c r="AA4">
        <v>609722</v>
      </c>
      <c r="AD4">
        <v>2010169</v>
      </c>
      <c r="AF4">
        <v>960000</v>
      </c>
      <c r="AI4">
        <v>2443704</v>
      </c>
      <c r="AK4">
        <v>4050000</v>
      </c>
      <c r="AL4">
        <v>1292690</v>
      </c>
      <c r="AM4">
        <v>2011300</v>
      </c>
      <c r="AQ4">
        <v>96929</v>
      </c>
      <c r="AT4">
        <v>1991948</v>
      </c>
      <c r="AW4">
        <v>8195</v>
      </c>
      <c r="BC4">
        <v>584615</v>
      </c>
      <c r="BH4">
        <v>476000</v>
      </c>
      <c r="BI4">
        <v>2541222</v>
      </c>
      <c r="BJ4">
        <v>53976</v>
      </c>
      <c r="BK4">
        <v>7029500</v>
      </c>
      <c r="BL4">
        <v>50000</v>
      </c>
      <c r="BM4">
        <v>542256</v>
      </c>
      <c r="BQ4">
        <v>479654</v>
      </c>
      <c r="BU4">
        <v>763712</v>
      </c>
      <c r="BV4">
        <v>831416</v>
      </c>
      <c r="BX4">
        <v>293300</v>
      </c>
      <c r="BY4">
        <v>2861927</v>
      </c>
      <c r="BZ4">
        <v>1445000</v>
      </c>
      <c r="CA4">
        <v>2025000</v>
      </c>
      <c r="CB4">
        <v>3158979</v>
      </c>
    </row>
    <row r="5" spans="1:80" x14ac:dyDescent="0.75">
      <c r="A5">
        <v>2045626</v>
      </c>
      <c r="B5">
        <v>129246</v>
      </c>
      <c r="C5">
        <v>1402253</v>
      </c>
      <c r="D5">
        <v>91100</v>
      </c>
      <c r="E5">
        <v>248000</v>
      </c>
      <c r="F5">
        <v>3710698</v>
      </c>
      <c r="L5">
        <v>4434463</v>
      </c>
      <c r="N5">
        <v>17931594</v>
      </c>
      <c r="O5">
        <v>2330893</v>
      </c>
      <c r="S5">
        <v>287972</v>
      </c>
      <c r="V5">
        <v>370</v>
      </c>
      <c r="W5">
        <v>2717522</v>
      </c>
      <c r="AA5">
        <v>181078</v>
      </c>
      <c r="AD5">
        <v>1471853</v>
      </c>
      <c r="AF5">
        <v>950000</v>
      </c>
      <c r="AI5">
        <v>2434235</v>
      </c>
      <c r="AK5">
        <v>3153910</v>
      </c>
      <c r="AL5">
        <v>746316</v>
      </c>
      <c r="AM5">
        <v>819126</v>
      </c>
      <c r="AQ5">
        <v>88771</v>
      </c>
      <c r="AT5">
        <v>1666582</v>
      </c>
      <c r="AW5">
        <v>2452</v>
      </c>
      <c r="BC5">
        <v>320377</v>
      </c>
      <c r="BH5">
        <v>247102</v>
      </c>
      <c r="BI5">
        <v>1400000</v>
      </c>
      <c r="BJ5">
        <v>47653</v>
      </c>
      <c r="BK5">
        <v>215000</v>
      </c>
      <c r="BL5">
        <v>15000</v>
      </c>
      <c r="BM5">
        <v>400000</v>
      </c>
      <c r="BQ5">
        <v>193040</v>
      </c>
      <c r="BU5">
        <v>572439</v>
      </c>
      <c r="BV5">
        <v>364374</v>
      </c>
      <c r="BX5">
        <v>210250</v>
      </c>
      <c r="BY5">
        <v>2377000</v>
      </c>
      <c r="BZ5">
        <v>1407615</v>
      </c>
      <c r="CA5">
        <v>1979669</v>
      </c>
      <c r="CB5">
        <v>2324688</v>
      </c>
    </row>
    <row r="6" spans="1:80" x14ac:dyDescent="0.75">
      <c r="A6">
        <v>1938329</v>
      </c>
      <c r="B6">
        <v>118385</v>
      </c>
      <c r="C6">
        <v>346562</v>
      </c>
      <c r="D6">
        <v>53100</v>
      </c>
      <c r="F6">
        <v>3198927</v>
      </c>
      <c r="L6">
        <v>3538295</v>
      </c>
      <c r="N6">
        <v>13402349</v>
      </c>
      <c r="O6">
        <v>1775000</v>
      </c>
      <c r="S6">
        <v>278400</v>
      </c>
      <c r="W6">
        <v>2094900</v>
      </c>
      <c r="AA6">
        <v>157470</v>
      </c>
      <c r="AD6">
        <v>959300</v>
      </c>
      <c r="AF6">
        <v>900000</v>
      </c>
      <c r="AI6">
        <v>2159868</v>
      </c>
      <c r="AK6">
        <v>2674615</v>
      </c>
      <c r="AL6">
        <v>638146</v>
      </c>
      <c r="AM6">
        <v>129845</v>
      </c>
      <c r="AQ6">
        <v>87968</v>
      </c>
      <c r="AT6">
        <v>1534516</v>
      </c>
      <c r="AW6">
        <v>1480</v>
      </c>
      <c r="BC6">
        <v>213310</v>
      </c>
      <c r="BH6">
        <v>60917</v>
      </c>
      <c r="BI6">
        <v>1144554</v>
      </c>
      <c r="BJ6">
        <v>44705</v>
      </c>
      <c r="BK6">
        <v>41000</v>
      </c>
      <c r="BL6">
        <v>10000</v>
      </c>
      <c r="BM6">
        <v>348939</v>
      </c>
      <c r="BQ6">
        <v>50000</v>
      </c>
      <c r="BU6">
        <v>244365</v>
      </c>
      <c r="BV6">
        <v>241145</v>
      </c>
      <c r="BX6">
        <v>134300</v>
      </c>
      <c r="BY6">
        <v>2362367</v>
      </c>
      <c r="BZ6">
        <v>924885</v>
      </c>
      <c r="CA6">
        <v>1662812</v>
      </c>
      <c r="CB6">
        <v>1750000</v>
      </c>
    </row>
    <row r="7" spans="1:80" x14ac:dyDescent="0.75">
      <c r="A7">
        <v>1774815</v>
      </c>
      <c r="B7">
        <v>72188</v>
      </c>
      <c r="C7">
        <v>195492</v>
      </c>
      <c r="D7">
        <v>47248</v>
      </c>
      <c r="F7">
        <v>2918000</v>
      </c>
      <c r="L7">
        <v>1725000</v>
      </c>
      <c r="N7">
        <v>9542316</v>
      </c>
      <c r="O7">
        <v>1600000</v>
      </c>
      <c r="S7">
        <v>250000</v>
      </c>
      <c r="W7">
        <v>2082335</v>
      </c>
      <c r="AA7">
        <v>101700</v>
      </c>
      <c r="AD7">
        <v>198799</v>
      </c>
      <c r="AF7">
        <v>834689</v>
      </c>
      <c r="AI7">
        <v>1779179</v>
      </c>
      <c r="AK7">
        <v>350200</v>
      </c>
      <c r="AL7">
        <v>296927</v>
      </c>
      <c r="AM7">
        <v>89600</v>
      </c>
      <c r="AQ7">
        <v>79164</v>
      </c>
      <c r="AT7">
        <v>1305225</v>
      </c>
      <c r="AW7">
        <v>1000</v>
      </c>
      <c r="BC7">
        <v>208733</v>
      </c>
      <c r="BH7">
        <v>39408</v>
      </c>
      <c r="BI7">
        <v>302</v>
      </c>
      <c r="BJ7">
        <v>41999</v>
      </c>
      <c r="BK7">
        <v>34190</v>
      </c>
      <c r="BM7">
        <v>293000</v>
      </c>
      <c r="BU7">
        <v>98298</v>
      </c>
      <c r="BV7">
        <v>176291</v>
      </c>
      <c r="BX7">
        <v>127786</v>
      </c>
      <c r="BY7">
        <v>2032457</v>
      </c>
      <c r="BZ7">
        <v>911349</v>
      </c>
      <c r="CA7">
        <v>1587536</v>
      </c>
      <c r="CB7">
        <v>1708472</v>
      </c>
    </row>
    <row r="8" spans="1:80" x14ac:dyDescent="0.75">
      <c r="A8">
        <v>1113248</v>
      </c>
      <c r="B8">
        <v>64125</v>
      </c>
      <c r="C8">
        <v>42265</v>
      </c>
      <c r="D8">
        <v>24059</v>
      </c>
      <c r="F8">
        <v>1589499</v>
      </c>
      <c r="L8">
        <v>1701929</v>
      </c>
      <c r="N8">
        <v>8644507</v>
      </c>
      <c r="O8">
        <v>1597503</v>
      </c>
      <c r="S8">
        <v>230900</v>
      </c>
      <c r="W8">
        <v>1986424</v>
      </c>
      <c r="AA8">
        <v>98272</v>
      </c>
      <c r="AD8">
        <v>21020</v>
      </c>
      <c r="AF8">
        <v>720000</v>
      </c>
      <c r="AI8">
        <v>1735000</v>
      </c>
      <c r="AK8">
        <v>330300</v>
      </c>
      <c r="AL8">
        <v>204829</v>
      </c>
      <c r="AM8">
        <v>62203</v>
      </c>
      <c r="AQ8">
        <v>50000</v>
      </c>
      <c r="AT8">
        <v>1120622</v>
      </c>
      <c r="AW8">
        <v>779</v>
      </c>
      <c r="BC8">
        <v>191858</v>
      </c>
      <c r="BH8">
        <v>35510</v>
      </c>
      <c r="BJ8">
        <v>30000</v>
      </c>
      <c r="BM8">
        <v>256813</v>
      </c>
      <c r="BU8">
        <v>17800</v>
      </c>
      <c r="BV8">
        <v>169700</v>
      </c>
      <c r="BX8">
        <v>95500</v>
      </c>
      <c r="BY8">
        <v>1916080</v>
      </c>
      <c r="BZ8">
        <v>902300</v>
      </c>
      <c r="CA8">
        <v>1499970</v>
      </c>
      <c r="CB8">
        <v>965151</v>
      </c>
    </row>
    <row r="9" spans="1:80" x14ac:dyDescent="0.75">
      <c r="A9">
        <v>847164</v>
      </c>
      <c r="B9">
        <v>61235</v>
      </c>
      <c r="C9">
        <v>37536</v>
      </c>
      <c r="D9">
        <v>23853</v>
      </c>
      <c r="F9">
        <v>802378</v>
      </c>
      <c r="L9">
        <v>1615882</v>
      </c>
      <c r="N9">
        <v>5351567</v>
      </c>
      <c r="O9">
        <v>1279287</v>
      </c>
      <c r="S9">
        <v>168272</v>
      </c>
      <c r="W9">
        <v>1572755</v>
      </c>
      <c r="AA9">
        <v>35452</v>
      </c>
      <c r="AD9">
        <v>10050</v>
      </c>
      <c r="AF9">
        <v>270209</v>
      </c>
      <c r="AI9">
        <v>1278598</v>
      </c>
      <c r="AK9">
        <v>81100</v>
      </c>
      <c r="AL9">
        <v>162798</v>
      </c>
      <c r="AM9">
        <v>50334</v>
      </c>
      <c r="AQ9">
        <v>40315</v>
      </c>
      <c r="AT9">
        <v>995307</v>
      </c>
      <c r="AW9">
        <v>476</v>
      </c>
      <c r="BC9">
        <v>67992</v>
      </c>
      <c r="BH9">
        <v>13960</v>
      </c>
      <c r="BJ9">
        <v>17400</v>
      </c>
      <c r="BM9">
        <v>231250</v>
      </c>
      <c r="BV9">
        <v>158891</v>
      </c>
      <c r="BX9">
        <v>79042</v>
      </c>
      <c r="BY9">
        <v>1865039</v>
      </c>
      <c r="BZ9">
        <v>516310</v>
      </c>
      <c r="CA9">
        <v>1274100</v>
      </c>
      <c r="CB9">
        <v>960406</v>
      </c>
    </row>
    <row r="10" spans="1:80" x14ac:dyDescent="0.75">
      <c r="A10">
        <v>800000</v>
      </c>
      <c r="B10">
        <v>54889</v>
      </c>
      <c r="C10">
        <v>28978</v>
      </c>
      <c r="D10">
        <v>21415</v>
      </c>
      <c r="F10">
        <v>776196</v>
      </c>
      <c r="L10">
        <v>1606737</v>
      </c>
      <c r="N10">
        <v>4565437</v>
      </c>
      <c r="O10">
        <v>1070000</v>
      </c>
      <c r="S10">
        <v>100791</v>
      </c>
      <c r="W10">
        <v>1553985</v>
      </c>
      <c r="AA10">
        <v>32562</v>
      </c>
      <c r="AD10">
        <v>8500</v>
      </c>
      <c r="AF10">
        <v>147108</v>
      </c>
      <c r="AI10">
        <v>1159121</v>
      </c>
      <c r="AK10">
        <v>74722</v>
      </c>
      <c r="AL10">
        <v>132054</v>
      </c>
      <c r="AM10">
        <v>22700</v>
      </c>
      <c r="AQ10">
        <v>40000</v>
      </c>
      <c r="AT10">
        <v>508932</v>
      </c>
      <c r="AW10">
        <v>284</v>
      </c>
      <c r="BC10">
        <v>45238</v>
      </c>
      <c r="BH10">
        <v>13259</v>
      </c>
      <c r="BJ10">
        <v>15526</v>
      </c>
      <c r="BM10">
        <v>223430</v>
      </c>
      <c r="BV10">
        <v>149700</v>
      </c>
      <c r="BX10">
        <v>50672</v>
      </c>
      <c r="BY10">
        <v>1709592</v>
      </c>
      <c r="BZ10">
        <v>415000</v>
      </c>
      <c r="CA10">
        <v>1055726</v>
      </c>
      <c r="CB10">
        <v>905006</v>
      </c>
    </row>
    <row r="11" spans="1:80" x14ac:dyDescent="0.75">
      <c r="A11">
        <v>580100</v>
      </c>
      <c r="B11">
        <v>47300</v>
      </c>
      <c r="C11">
        <v>22681</v>
      </c>
      <c r="D11">
        <v>18069</v>
      </c>
      <c r="F11">
        <v>666607</v>
      </c>
      <c r="L11">
        <v>1438800</v>
      </c>
      <c r="N11">
        <v>4340376</v>
      </c>
      <c r="O11">
        <v>775377</v>
      </c>
      <c r="S11">
        <v>75209</v>
      </c>
      <c r="W11">
        <v>1498000</v>
      </c>
      <c r="AA11">
        <v>16047</v>
      </c>
      <c r="AD11">
        <v>2443</v>
      </c>
      <c r="AF11">
        <v>129646</v>
      </c>
      <c r="AI11">
        <v>1094605</v>
      </c>
      <c r="AK11">
        <v>72330</v>
      </c>
      <c r="AL11">
        <v>95675</v>
      </c>
      <c r="AM11">
        <v>15000</v>
      </c>
      <c r="AQ11">
        <v>37910</v>
      </c>
      <c r="AT11">
        <v>446510</v>
      </c>
      <c r="AW11">
        <v>273</v>
      </c>
      <c r="BC11">
        <v>41592</v>
      </c>
      <c r="BH11">
        <v>8602</v>
      </c>
      <c r="BJ11">
        <v>10790</v>
      </c>
      <c r="BM11">
        <v>222547</v>
      </c>
      <c r="BV11">
        <v>128293</v>
      </c>
      <c r="BX11">
        <v>49020</v>
      </c>
      <c r="BY11">
        <v>1306672</v>
      </c>
      <c r="BZ11">
        <v>403044</v>
      </c>
      <c r="CA11">
        <v>963500</v>
      </c>
      <c r="CB11">
        <v>868600</v>
      </c>
    </row>
    <row r="12" spans="1:80" x14ac:dyDescent="0.75">
      <c r="A12">
        <v>574551</v>
      </c>
      <c r="B12">
        <v>45000</v>
      </c>
      <c r="C12">
        <v>20569</v>
      </c>
      <c r="D12">
        <v>12440</v>
      </c>
      <c r="F12">
        <v>659000</v>
      </c>
      <c r="L12">
        <v>1336547</v>
      </c>
      <c r="N12">
        <v>4245000</v>
      </c>
      <c r="O12">
        <v>720434</v>
      </c>
      <c r="S12">
        <v>69947</v>
      </c>
      <c r="W12">
        <v>1481000</v>
      </c>
      <c r="AA12">
        <v>15745</v>
      </c>
      <c r="AD12">
        <v>1625</v>
      </c>
      <c r="AF12">
        <v>88518</v>
      </c>
      <c r="AI12">
        <v>966400</v>
      </c>
      <c r="AK12">
        <v>65964</v>
      </c>
      <c r="AL12">
        <v>90397</v>
      </c>
      <c r="AM12">
        <v>7169</v>
      </c>
      <c r="AQ12">
        <v>29001</v>
      </c>
      <c r="AT12">
        <v>354140</v>
      </c>
      <c r="AW12">
        <v>164</v>
      </c>
      <c r="BC12">
        <v>23065</v>
      </c>
      <c r="BH12">
        <v>8200</v>
      </c>
      <c r="BJ12">
        <v>10526</v>
      </c>
      <c r="BM12">
        <v>174193</v>
      </c>
      <c r="BV12">
        <v>89594</v>
      </c>
      <c r="BX12">
        <v>25090</v>
      </c>
      <c r="BY12">
        <v>531659</v>
      </c>
      <c r="BZ12">
        <v>346246</v>
      </c>
      <c r="CA12">
        <v>843600</v>
      </c>
      <c r="CB12">
        <v>830507</v>
      </c>
    </row>
    <row r="13" spans="1:80" x14ac:dyDescent="0.75">
      <c r="A13">
        <v>565522</v>
      </c>
      <c r="B13">
        <v>42400</v>
      </c>
      <c r="C13">
        <v>19011</v>
      </c>
      <c r="D13">
        <v>10958</v>
      </c>
      <c r="F13">
        <v>600000</v>
      </c>
      <c r="L13">
        <v>1259600</v>
      </c>
      <c r="N13">
        <v>3844567</v>
      </c>
      <c r="O13">
        <v>600000</v>
      </c>
      <c r="S13">
        <v>66764</v>
      </c>
      <c r="W13">
        <v>1439200</v>
      </c>
      <c r="AA13">
        <v>15640</v>
      </c>
      <c r="AD13">
        <v>1000</v>
      </c>
      <c r="AF13">
        <v>76096</v>
      </c>
      <c r="AI13">
        <v>807459</v>
      </c>
      <c r="AK13">
        <v>51303</v>
      </c>
      <c r="AL13">
        <v>85388</v>
      </c>
      <c r="AQ13">
        <v>28254</v>
      </c>
      <c r="AT13">
        <v>346557</v>
      </c>
      <c r="AW13">
        <v>42</v>
      </c>
      <c r="BC13">
        <v>13499</v>
      </c>
      <c r="BH13">
        <v>4134</v>
      </c>
      <c r="BJ13">
        <v>7000</v>
      </c>
      <c r="BM13">
        <v>120180</v>
      </c>
      <c r="BV13">
        <v>86968</v>
      </c>
      <c r="BX13">
        <v>20038</v>
      </c>
      <c r="BY13">
        <v>428290</v>
      </c>
      <c r="BZ13">
        <v>308400</v>
      </c>
      <c r="CA13">
        <v>788077</v>
      </c>
      <c r="CB13">
        <v>799747</v>
      </c>
    </row>
    <row r="14" spans="1:80" x14ac:dyDescent="0.75">
      <c r="A14">
        <v>369720</v>
      </c>
      <c r="B14">
        <v>40000</v>
      </c>
      <c r="C14">
        <v>17981</v>
      </c>
      <c r="D14">
        <v>3500</v>
      </c>
      <c r="F14">
        <v>510000</v>
      </c>
      <c r="L14">
        <v>1258386</v>
      </c>
      <c r="N14">
        <v>3819630</v>
      </c>
      <c r="O14">
        <v>592082</v>
      </c>
      <c r="S14">
        <v>66112</v>
      </c>
      <c r="W14">
        <v>1131203</v>
      </c>
      <c r="AA14">
        <v>12249</v>
      </c>
      <c r="AD14">
        <v>600</v>
      </c>
      <c r="AF14">
        <v>42148</v>
      </c>
      <c r="AI14">
        <v>559089</v>
      </c>
      <c r="AK14">
        <v>43300</v>
      </c>
      <c r="AL14">
        <v>54558</v>
      </c>
      <c r="AQ14">
        <v>24993</v>
      </c>
      <c r="AT14">
        <v>273700</v>
      </c>
      <c r="AW14">
        <v>29</v>
      </c>
      <c r="BC14">
        <v>11616</v>
      </c>
      <c r="BH14">
        <v>2267</v>
      </c>
      <c r="BJ14">
        <v>5651</v>
      </c>
      <c r="BM14">
        <v>119159</v>
      </c>
      <c r="BV14">
        <v>82121</v>
      </c>
      <c r="BX14">
        <v>20033</v>
      </c>
      <c r="BY14">
        <v>411064</v>
      </c>
      <c r="BZ14">
        <v>262800</v>
      </c>
      <c r="CA14">
        <v>628500</v>
      </c>
      <c r="CB14">
        <v>700000</v>
      </c>
    </row>
    <row r="15" spans="1:80" x14ac:dyDescent="0.75">
      <c r="A15">
        <v>369648</v>
      </c>
      <c r="B15">
        <v>35000</v>
      </c>
      <c r="C15">
        <v>7073</v>
      </c>
      <c r="D15">
        <v>3477</v>
      </c>
      <c r="F15">
        <v>425463</v>
      </c>
      <c r="L15">
        <v>1098451</v>
      </c>
      <c r="N15">
        <v>3630324</v>
      </c>
      <c r="O15">
        <v>544795</v>
      </c>
      <c r="S15">
        <v>46880</v>
      </c>
      <c r="W15">
        <v>1064553</v>
      </c>
      <c r="AA15">
        <v>11468</v>
      </c>
      <c r="AD15">
        <v>31</v>
      </c>
      <c r="AF15">
        <v>30311</v>
      </c>
      <c r="AI15">
        <v>441057</v>
      </c>
      <c r="AK15">
        <v>40000</v>
      </c>
      <c r="AL15">
        <v>42341</v>
      </c>
      <c r="AQ15">
        <v>24107</v>
      </c>
      <c r="AT15">
        <v>268850</v>
      </c>
      <c r="AW15">
        <v>22</v>
      </c>
      <c r="BC15">
        <v>10242</v>
      </c>
      <c r="BH15">
        <v>2180</v>
      </c>
      <c r="BJ15">
        <v>5650</v>
      </c>
      <c r="BM15">
        <v>94420</v>
      </c>
      <c r="BV15">
        <v>78399</v>
      </c>
      <c r="BX15">
        <v>17301</v>
      </c>
      <c r="BY15">
        <v>405384</v>
      </c>
      <c r="BZ15">
        <v>213441</v>
      </c>
      <c r="CA15">
        <v>600000</v>
      </c>
      <c r="CB15">
        <v>582302</v>
      </c>
    </row>
    <row r="16" spans="1:80" x14ac:dyDescent="0.75">
      <c r="A16">
        <v>354766</v>
      </c>
      <c r="B16">
        <v>21500</v>
      </c>
      <c r="C16">
        <v>4369</v>
      </c>
      <c r="D16">
        <v>2049</v>
      </c>
      <c r="F16">
        <v>392505</v>
      </c>
      <c r="L16">
        <v>1077570</v>
      </c>
      <c r="N16">
        <v>3504245</v>
      </c>
      <c r="O16">
        <v>535432</v>
      </c>
      <c r="S16">
        <v>45429</v>
      </c>
      <c r="W16">
        <v>770029</v>
      </c>
      <c r="AA16">
        <v>7040</v>
      </c>
      <c r="AD16">
        <v>8</v>
      </c>
      <c r="AF16">
        <v>25439</v>
      </c>
      <c r="AI16">
        <v>344388</v>
      </c>
      <c r="AK16">
        <v>34408</v>
      </c>
      <c r="AL16">
        <v>27528</v>
      </c>
      <c r="AQ16">
        <v>24043</v>
      </c>
      <c r="AT16">
        <v>225168</v>
      </c>
      <c r="AW16">
        <v>7</v>
      </c>
      <c r="BC16">
        <v>245</v>
      </c>
      <c r="BH16">
        <v>2113</v>
      </c>
      <c r="BJ16">
        <v>5000</v>
      </c>
      <c r="BM16">
        <v>89940</v>
      </c>
      <c r="BV16">
        <v>73583</v>
      </c>
      <c r="BX16">
        <v>17104</v>
      </c>
      <c r="BY16">
        <v>397334</v>
      </c>
      <c r="BZ16">
        <v>210000</v>
      </c>
      <c r="CA16">
        <v>590267</v>
      </c>
      <c r="CB16">
        <v>491615</v>
      </c>
    </row>
    <row r="17" spans="1:80" x14ac:dyDescent="0.75">
      <c r="A17">
        <v>269907</v>
      </c>
      <c r="B17">
        <v>16850</v>
      </c>
      <c r="C17">
        <v>744</v>
      </c>
      <c r="D17">
        <v>1948</v>
      </c>
      <c r="F17">
        <v>382100</v>
      </c>
      <c r="L17">
        <v>998844</v>
      </c>
      <c r="N17">
        <v>3429620</v>
      </c>
      <c r="O17">
        <v>517718</v>
      </c>
      <c r="S17">
        <v>30766</v>
      </c>
      <c r="W17">
        <v>678680</v>
      </c>
      <c r="AA17">
        <v>5027</v>
      </c>
      <c r="AF17">
        <v>24200</v>
      </c>
      <c r="AI17">
        <v>285469</v>
      </c>
      <c r="AK17">
        <v>14660</v>
      </c>
      <c r="AL17">
        <v>17980</v>
      </c>
      <c r="AQ17">
        <v>23474</v>
      </c>
      <c r="AT17">
        <v>222000</v>
      </c>
      <c r="AW17">
        <v>7</v>
      </c>
      <c r="BC17">
        <v>52</v>
      </c>
      <c r="BH17">
        <v>2003</v>
      </c>
      <c r="BJ17">
        <v>5000</v>
      </c>
      <c r="BM17">
        <v>63602</v>
      </c>
      <c r="BV17">
        <v>62451</v>
      </c>
      <c r="BX17">
        <v>16153</v>
      </c>
      <c r="BY17">
        <v>342800</v>
      </c>
      <c r="BZ17">
        <v>150000</v>
      </c>
      <c r="CA17">
        <v>585053</v>
      </c>
      <c r="CB17">
        <v>474200</v>
      </c>
    </row>
    <row r="18" spans="1:80" x14ac:dyDescent="0.75">
      <c r="A18">
        <v>216708</v>
      </c>
      <c r="B18">
        <v>16018</v>
      </c>
      <c r="D18">
        <v>1000</v>
      </c>
      <c r="F18">
        <v>316887</v>
      </c>
      <c r="L18">
        <v>922795</v>
      </c>
      <c r="N18">
        <v>3288476</v>
      </c>
      <c r="O18">
        <v>513684</v>
      </c>
      <c r="S18">
        <v>19000</v>
      </c>
      <c r="W18">
        <v>475000</v>
      </c>
      <c r="AA18">
        <v>3644</v>
      </c>
      <c r="AF18">
        <v>19316</v>
      </c>
      <c r="AI18">
        <v>276520</v>
      </c>
      <c r="AK18">
        <v>11485</v>
      </c>
      <c r="AL18">
        <v>14875</v>
      </c>
      <c r="AQ18">
        <v>22245</v>
      </c>
      <c r="AT18">
        <v>220585</v>
      </c>
      <c r="AW18">
        <v>1</v>
      </c>
      <c r="BC18">
        <v>49</v>
      </c>
      <c r="BH18">
        <v>1008</v>
      </c>
      <c r="BJ18">
        <v>4000</v>
      </c>
      <c r="BM18">
        <v>33186</v>
      </c>
      <c r="BV18">
        <v>59975</v>
      </c>
      <c r="BX18">
        <v>12700</v>
      </c>
      <c r="BY18">
        <v>329350</v>
      </c>
      <c r="BZ18">
        <v>140000</v>
      </c>
      <c r="CA18">
        <v>506029</v>
      </c>
      <c r="CB18">
        <v>444334</v>
      </c>
    </row>
    <row r="19" spans="1:80" x14ac:dyDescent="0.75">
      <c r="A19">
        <v>212400</v>
      </c>
      <c r="B19">
        <v>10300</v>
      </c>
      <c r="D19">
        <v>800</v>
      </c>
      <c r="F19">
        <v>299700</v>
      </c>
      <c r="L19">
        <v>770000</v>
      </c>
      <c r="N19">
        <v>3048163</v>
      </c>
      <c r="O19">
        <v>400000</v>
      </c>
      <c r="S19">
        <v>16196</v>
      </c>
      <c r="W19">
        <v>348900</v>
      </c>
      <c r="AA19">
        <v>2545</v>
      </c>
      <c r="AF19">
        <v>19180</v>
      </c>
      <c r="AI19">
        <v>217000</v>
      </c>
      <c r="AK19">
        <v>10100</v>
      </c>
      <c r="AL19">
        <v>10811</v>
      </c>
      <c r="AQ19">
        <v>21875</v>
      </c>
      <c r="AT19">
        <v>214800</v>
      </c>
      <c r="AW19">
        <v>1</v>
      </c>
      <c r="BH19">
        <v>119</v>
      </c>
      <c r="BJ19">
        <v>3895</v>
      </c>
      <c r="BM19">
        <v>32000</v>
      </c>
      <c r="BV19">
        <v>56285</v>
      </c>
      <c r="BX19">
        <v>12265</v>
      </c>
      <c r="BY19">
        <v>322213</v>
      </c>
      <c r="BZ19">
        <v>131963</v>
      </c>
      <c r="CA19">
        <v>500000</v>
      </c>
      <c r="CB19">
        <v>425486</v>
      </c>
    </row>
    <row r="20" spans="1:80" x14ac:dyDescent="0.75">
      <c r="A20">
        <v>169908</v>
      </c>
      <c r="B20">
        <v>10000</v>
      </c>
      <c r="D20">
        <v>754</v>
      </c>
      <c r="F20">
        <v>270768</v>
      </c>
      <c r="L20">
        <v>750000</v>
      </c>
      <c r="N20">
        <v>2860370</v>
      </c>
      <c r="O20">
        <v>321899</v>
      </c>
      <c r="S20">
        <v>15101</v>
      </c>
      <c r="W20">
        <v>282400</v>
      </c>
      <c r="AA20">
        <v>617</v>
      </c>
      <c r="AF20">
        <v>14224</v>
      </c>
      <c r="AI20">
        <v>187000</v>
      </c>
      <c r="AK20">
        <v>10094</v>
      </c>
      <c r="AL20">
        <v>10000</v>
      </c>
      <c r="AQ20">
        <v>15625</v>
      </c>
      <c r="AT20">
        <v>212518</v>
      </c>
      <c r="BH20">
        <v>100</v>
      </c>
      <c r="BJ20">
        <v>3712</v>
      </c>
      <c r="BM20">
        <v>29200</v>
      </c>
      <c r="BV20">
        <v>53307</v>
      </c>
      <c r="BX20">
        <v>11892</v>
      </c>
      <c r="BY20">
        <v>317461</v>
      </c>
      <c r="BZ20">
        <v>113600</v>
      </c>
      <c r="CA20">
        <v>462332</v>
      </c>
      <c r="CB20">
        <v>416700</v>
      </c>
    </row>
    <row r="21" spans="1:80" x14ac:dyDescent="0.75">
      <c r="A21">
        <v>134000</v>
      </c>
      <c r="B21">
        <v>9500</v>
      </c>
      <c r="D21">
        <v>500</v>
      </c>
      <c r="F21">
        <v>240965</v>
      </c>
      <c r="L21">
        <v>610282</v>
      </c>
      <c r="N21">
        <v>2703931</v>
      </c>
      <c r="O21">
        <v>242611</v>
      </c>
      <c r="S21">
        <v>12860</v>
      </c>
      <c r="W21">
        <v>272903</v>
      </c>
      <c r="AA21">
        <v>475</v>
      </c>
      <c r="AF21">
        <v>9233</v>
      </c>
      <c r="AI21">
        <v>154859</v>
      </c>
      <c r="AK21">
        <v>5157</v>
      </c>
      <c r="AL21">
        <v>5827</v>
      </c>
      <c r="AQ21">
        <v>13733</v>
      </c>
      <c r="AT21">
        <v>154900</v>
      </c>
      <c r="BH21">
        <v>99</v>
      </c>
      <c r="BJ21">
        <v>3500</v>
      </c>
      <c r="BM21">
        <v>21310</v>
      </c>
      <c r="BV21">
        <v>51000</v>
      </c>
      <c r="BX21">
        <v>11265</v>
      </c>
      <c r="BY21">
        <v>309805</v>
      </c>
      <c r="BZ21">
        <v>96578</v>
      </c>
      <c r="CA21">
        <v>446289</v>
      </c>
      <c r="CB21">
        <v>398166</v>
      </c>
    </row>
    <row r="22" spans="1:80" x14ac:dyDescent="0.75">
      <c r="A22">
        <v>108396</v>
      </c>
      <c r="B22">
        <v>7575</v>
      </c>
      <c r="D22">
        <v>447</v>
      </c>
      <c r="F22">
        <v>240000</v>
      </c>
      <c r="L22">
        <v>462680</v>
      </c>
      <c r="N22">
        <v>2514611</v>
      </c>
      <c r="O22">
        <v>194184</v>
      </c>
      <c r="S22">
        <v>10437</v>
      </c>
      <c r="W22">
        <v>233000</v>
      </c>
      <c r="AA22">
        <v>400</v>
      </c>
      <c r="AF22">
        <v>8672</v>
      </c>
      <c r="AI22">
        <v>136660</v>
      </c>
      <c r="AK22">
        <v>2545</v>
      </c>
      <c r="AL22">
        <v>4861</v>
      </c>
      <c r="AQ22">
        <v>11491</v>
      </c>
      <c r="AT22">
        <v>135585</v>
      </c>
      <c r="BH22">
        <v>85</v>
      </c>
      <c r="BJ22">
        <v>2500</v>
      </c>
      <c r="BM22">
        <v>20750</v>
      </c>
      <c r="BV22">
        <v>50935</v>
      </c>
      <c r="BX22">
        <v>7979</v>
      </c>
      <c r="BY22">
        <v>302000</v>
      </c>
      <c r="BZ22">
        <v>86000</v>
      </c>
      <c r="CA22">
        <v>443582</v>
      </c>
      <c r="CB22">
        <v>397330</v>
      </c>
    </row>
    <row r="23" spans="1:80" x14ac:dyDescent="0.75">
      <c r="A23">
        <v>92881</v>
      </c>
      <c r="B23">
        <v>4500</v>
      </c>
      <c r="D23">
        <v>91</v>
      </c>
      <c r="F23">
        <v>235844</v>
      </c>
      <c r="L23">
        <v>441303</v>
      </c>
      <c r="N23">
        <v>2399880</v>
      </c>
      <c r="O23">
        <v>179247</v>
      </c>
      <c r="S23">
        <v>3700</v>
      </c>
      <c r="W23">
        <v>197300</v>
      </c>
      <c r="AF23">
        <v>3152</v>
      </c>
      <c r="AI23">
        <v>132744</v>
      </c>
      <c r="AK23">
        <v>2129</v>
      </c>
      <c r="AL23">
        <v>4152</v>
      </c>
      <c r="AQ23">
        <v>8368</v>
      </c>
      <c r="AT23">
        <v>106137</v>
      </c>
      <c r="BH23">
        <v>27</v>
      </c>
      <c r="BJ23">
        <v>1472</v>
      </c>
      <c r="BM23">
        <v>19234</v>
      </c>
      <c r="BV23">
        <v>47923</v>
      </c>
      <c r="BX23">
        <v>6904</v>
      </c>
      <c r="BY23">
        <v>294859</v>
      </c>
      <c r="BZ23">
        <v>78100</v>
      </c>
      <c r="CA23">
        <v>346535</v>
      </c>
      <c r="CB23">
        <v>332340</v>
      </c>
    </row>
    <row r="24" spans="1:80" x14ac:dyDescent="0.75">
      <c r="A24">
        <v>72925</v>
      </c>
      <c r="B24">
        <v>3633</v>
      </c>
      <c r="D24">
        <v>44</v>
      </c>
      <c r="F24">
        <v>209242</v>
      </c>
      <c r="L24">
        <v>410000</v>
      </c>
      <c r="N24">
        <v>2353000</v>
      </c>
      <c r="O24">
        <v>148666</v>
      </c>
      <c r="S24">
        <v>2665</v>
      </c>
      <c r="W24">
        <v>192400</v>
      </c>
      <c r="AF24">
        <v>2806</v>
      </c>
      <c r="AI24">
        <v>123289</v>
      </c>
      <c r="AK24">
        <v>1700</v>
      </c>
      <c r="AL24">
        <v>3000</v>
      </c>
      <c r="AQ24">
        <v>4687</v>
      </c>
      <c r="AT24">
        <v>94998</v>
      </c>
      <c r="BH24">
        <v>3</v>
      </c>
      <c r="BJ24">
        <v>1373</v>
      </c>
      <c r="BM24">
        <v>15356</v>
      </c>
      <c r="BV24">
        <v>40174</v>
      </c>
      <c r="BX24">
        <v>5824</v>
      </c>
      <c r="BY24">
        <v>277456</v>
      </c>
      <c r="BZ24">
        <v>74107</v>
      </c>
      <c r="CA24">
        <v>325000</v>
      </c>
      <c r="CB24">
        <v>319695</v>
      </c>
    </row>
    <row r="25" spans="1:80" x14ac:dyDescent="0.75">
      <c r="A25">
        <v>51599</v>
      </c>
      <c r="B25">
        <v>3000</v>
      </c>
      <c r="D25">
        <v>10</v>
      </c>
      <c r="F25">
        <v>167286</v>
      </c>
      <c r="L25">
        <v>408096</v>
      </c>
      <c r="N25">
        <v>2148462</v>
      </c>
      <c r="O25">
        <v>138793</v>
      </c>
      <c r="S25">
        <v>1700</v>
      </c>
      <c r="W25">
        <v>168588</v>
      </c>
      <c r="AF25">
        <v>1840</v>
      </c>
      <c r="AI25">
        <v>115000</v>
      </c>
      <c r="AK25">
        <v>576</v>
      </c>
      <c r="AL25">
        <v>2967</v>
      </c>
      <c r="AQ25">
        <v>3500</v>
      </c>
      <c r="AT25">
        <v>90689</v>
      </c>
      <c r="BH25">
        <v>2</v>
      </c>
      <c r="BJ25">
        <v>1060</v>
      </c>
      <c r="BM25">
        <v>14500</v>
      </c>
      <c r="BV25">
        <v>33544</v>
      </c>
      <c r="BX25">
        <v>4000</v>
      </c>
      <c r="BY25">
        <v>232772</v>
      </c>
      <c r="BZ25">
        <v>68842</v>
      </c>
      <c r="CA25">
        <v>200000</v>
      </c>
      <c r="CB25">
        <v>304417</v>
      </c>
    </row>
    <row r="26" spans="1:80" x14ac:dyDescent="0.75">
      <c r="A26">
        <v>43919</v>
      </c>
      <c r="B26">
        <v>2000</v>
      </c>
      <c r="D26">
        <v>3</v>
      </c>
      <c r="F26">
        <v>140865</v>
      </c>
      <c r="L26">
        <v>400000</v>
      </c>
      <c r="N26">
        <v>1997325</v>
      </c>
      <c r="O26">
        <v>106009</v>
      </c>
      <c r="S26">
        <v>600</v>
      </c>
      <c r="W26">
        <v>157300</v>
      </c>
      <c r="AF26">
        <v>1800</v>
      </c>
      <c r="AI26">
        <v>99309</v>
      </c>
      <c r="AL26">
        <v>2837</v>
      </c>
      <c r="AQ26">
        <v>3353</v>
      </c>
      <c r="AT26">
        <v>82913</v>
      </c>
      <c r="BH26">
        <v>1</v>
      </c>
      <c r="BJ26">
        <v>1000</v>
      </c>
      <c r="BM26">
        <v>12989</v>
      </c>
      <c r="BV26">
        <v>30890</v>
      </c>
      <c r="BX26">
        <v>2666</v>
      </c>
      <c r="BY26">
        <v>153800</v>
      </c>
      <c r="BZ26">
        <v>64000</v>
      </c>
      <c r="CA26">
        <v>193569</v>
      </c>
      <c r="CB26">
        <v>298824</v>
      </c>
    </row>
    <row r="27" spans="1:80" x14ac:dyDescent="0.75">
      <c r="A27">
        <v>43000</v>
      </c>
      <c r="B27">
        <v>808</v>
      </c>
      <c r="F27">
        <v>131554</v>
      </c>
      <c r="L27">
        <v>400000</v>
      </c>
      <c r="N27">
        <v>1956992</v>
      </c>
      <c r="O27">
        <v>81650</v>
      </c>
      <c r="S27">
        <v>552</v>
      </c>
      <c r="W27">
        <v>129350</v>
      </c>
      <c r="AF27">
        <v>1118</v>
      </c>
      <c r="AI27">
        <v>92862</v>
      </c>
      <c r="AL27">
        <v>2707</v>
      </c>
      <c r="AQ27">
        <v>1000</v>
      </c>
      <c r="AT27">
        <v>79307</v>
      </c>
      <c r="BJ27">
        <v>1000</v>
      </c>
      <c r="BM27">
        <v>12000</v>
      </c>
      <c r="BV27">
        <v>29560</v>
      </c>
      <c r="BX27">
        <v>2350</v>
      </c>
      <c r="BY27">
        <v>111022</v>
      </c>
      <c r="BZ27">
        <v>63124</v>
      </c>
      <c r="CA27">
        <v>183114</v>
      </c>
      <c r="CB27">
        <v>271914</v>
      </c>
    </row>
    <row r="28" spans="1:80" x14ac:dyDescent="0.75">
      <c r="A28">
        <v>42243</v>
      </c>
      <c r="B28">
        <v>713</v>
      </c>
      <c r="F28">
        <v>100000</v>
      </c>
      <c r="L28">
        <v>400000</v>
      </c>
      <c r="N28">
        <v>1861684</v>
      </c>
      <c r="O28">
        <v>72811</v>
      </c>
      <c r="S28">
        <v>201</v>
      </c>
      <c r="W28">
        <v>110316</v>
      </c>
      <c r="AF28">
        <v>1000</v>
      </c>
      <c r="AI28">
        <v>90773</v>
      </c>
      <c r="AL28">
        <v>1590</v>
      </c>
      <c r="AQ28">
        <v>887</v>
      </c>
      <c r="AT28">
        <v>68791</v>
      </c>
      <c r="BJ28">
        <v>917</v>
      </c>
      <c r="BM28">
        <v>11390</v>
      </c>
      <c r="BV28">
        <v>29428</v>
      </c>
      <c r="BX28">
        <v>1962</v>
      </c>
      <c r="BY28">
        <v>104168</v>
      </c>
      <c r="BZ28">
        <v>62075</v>
      </c>
      <c r="CA28">
        <v>182553</v>
      </c>
      <c r="CB28">
        <v>266509</v>
      </c>
    </row>
    <row r="29" spans="1:80" x14ac:dyDescent="0.75">
      <c r="A29">
        <v>39900</v>
      </c>
      <c r="B29">
        <v>300</v>
      </c>
      <c r="F29">
        <v>82300</v>
      </c>
      <c r="L29">
        <v>327691</v>
      </c>
      <c r="N29">
        <v>1808047</v>
      </c>
      <c r="O29">
        <v>63721</v>
      </c>
      <c r="S29">
        <v>100</v>
      </c>
      <c r="W29">
        <v>77000</v>
      </c>
      <c r="AF29">
        <v>371</v>
      </c>
      <c r="AI29">
        <v>86700</v>
      </c>
      <c r="AL29">
        <v>1200</v>
      </c>
      <c r="AQ29">
        <v>281</v>
      </c>
      <c r="AT29">
        <v>67835</v>
      </c>
      <c r="BJ29">
        <v>867</v>
      </c>
      <c r="BM29">
        <v>10850</v>
      </c>
      <c r="BV29">
        <v>26211</v>
      </c>
      <c r="BX29">
        <v>1920</v>
      </c>
      <c r="BY29">
        <v>103370</v>
      </c>
      <c r="BZ29">
        <v>57598</v>
      </c>
      <c r="CA29">
        <v>180000</v>
      </c>
      <c r="CB29">
        <v>250392</v>
      </c>
    </row>
    <row r="30" spans="1:80" x14ac:dyDescent="0.75">
      <c r="A30">
        <v>28026</v>
      </c>
      <c r="F30">
        <v>76556</v>
      </c>
      <c r="L30">
        <v>321458</v>
      </c>
      <c r="N30">
        <v>1621857</v>
      </c>
      <c r="O30">
        <v>62270</v>
      </c>
      <c r="S30">
        <v>50</v>
      </c>
      <c r="W30">
        <v>75913</v>
      </c>
      <c r="AF30">
        <v>150</v>
      </c>
      <c r="AI30">
        <v>81000</v>
      </c>
      <c r="AL30">
        <v>500</v>
      </c>
      <c r="AT30">
        <v>65322</v>
      </c>
      <c r="BJ30">
        <v>734</v>
      </c>
      <c r="BM30">
        <v>10400</v>
      </c>
      <c r="BV30">
        <v>25449</v>
      </c>
      <c r="BX30">
        <v>1666</v>
      </c>
      <c r="BY30">
        <v>102217</v>
      </c>
      <c r="BZ30">
        <v>53900</v>
      </c>
      <c r="CA30">
        <v>175204</v>
      </c>
      <c r="CB30">
        <v>248234</v>
      </c>
    </row>
    <row r="31" spans="1:80" x14ac:dyDescent="0.75">
      <c r="A31">
        <v>13869</v>
      </c>
      <c r="F31">
        <v>72000</v>
      </c>
      <c r="L31">
        <v>218771</v>
      </c>
      <c r="N31">
        <v>1619007</v>
      </c>
      <c r="O31">
        <v>60099</v>
      </c>
      <c r="S31">
        <v>45</v>
      </c>
      <c r="W31">
        <v>74535</v>
      </c>
      <c r="AF31">
        <v>62</v>
      </c>
      <c r="AI31">
        <v>72405</v>
      </c>
      <c r="AL31">
        <v>370</v>
      </c>
      <c r="AT31">
        <v>63500</v>
      </c>
      <c r="BJ31">
        <v>718</v>
      </c>
      <c r="BM31">
        <v>3044</v>
      </c>
      <c r="BV31">
        <v>25449</v>
      </c>
      <c r="BX31">
        <v>1433</v>
      </c>
      <c r="BY31">
        <v>101125</v>
      </c>
      <c r="BZ31">
        <v>51788</v>
      </c>
      <c r="CA31">
        <v>170000</v>
      </c>
      <c r="CB31">
        <v>246147</v>
      </c>
    </row>
    <row r="32" spans="1:80" x14ac:dyDescent="0.75">
      <c r="A32">
        <v>12243</v>
      </c>
      <c r="F32">
        <v>68817</v>
      </c>
      <c r="L32">
        <v>218274</v>
      </c>
      <c r="N32">
        <v>1607855</v>
      </c>
      <c r="O32">
        <v>43592</v>
      </c>
      <c r="W32">
        <v>67536</v>
      </c>
      <c r="AF32">
        <v>34</v>
      </c>
      <c r="AI32">
        <v>70914</v>
      </c>
      <c r="AL32">
        <v>300</v>
      </c>
      <c r="AT32">
        <v>53039</v>
      </c>
      <c r="BJ32">
        <v>651</v>
      </c>
      <c r="BM32">
        <v>2200</v>
      </c>
      <c r="BV32">
        <v>21006</v>
      </c>
      <c r="BX32">
        <v>1033</v>
      </c>
      <c r="BY32">
        <v>100000</v>
      </c>
      <c r="BZ32">
        <v>45821</v>
      </c>
      <c r="CA32">
        <v>151235</v>
      </c>
      <c r="CB32">
        <v>232808</v>
      </c>
    </row>
    <row r="33" spans="1:80" x14ac:dyDescent="0.75">
      <c r="A33">
        <v>11700</v>
      </c>
      <c r="F33">
        <v>67000</v>
      </c>
      <c r="L33">
        <v>196438</v>
      </c>
      <c r="N33">
        <v>1588900</v>
      </c>
      <c r="O33">
        <v>37840</v>
      </c>
      <c r="W33">
        <v>66100</v>
      </c>
      <c r="AF33">
        <v>23</v>
      </c>
      <c r="AI33">
        <v>64600</v>
      </c>
      <c r="AL33">
        <v>200</v>
      </c>
      <c r="AT33">
        <v>52796</v>
      </c>
      <c r="BJ33">
        <v>642</v>
      </c>
      <c r="BM33">
        <v>1735</v>
      </c>
      <c r="BV33">
        <v>20750</v>
      </c>
      <c r="BX33">
        <v>1000</v>
      </c>
      <c r="BY33">
        <v>99281</v>
      </c>
      <c r="BZ33">
        <v>43578</v>
      </c>
      <c r="CA33">
        <v>142508</v>
      </c>
      <c r="CB33">
        <v>232269</v>
      </c>
    </row>
    <row r="34" spans="1:80" x14ac:dyDescent="0.75">
      <c r="A34">
        <v>11690</v>
      </c>
      <c r="F34">
        <v>63897</v>
      </c>
      <c r="L34">
        <v>195765</v>
      </c>
      <c r="N34">
        <v>1575358</v>
      </c>
      <c r="O34">
        <v>37119</v>
      </c>
      <c r="W34">
        <v>65500</v>
      </c>
      <c r="AF34">
        <v>18</v>
      </c>
      <c r="AI34">
        <v>59175</v>
      </c>
      <c r="AL34">
        <v>180</v>
      </c>
      <c r="AT34">
        <v>50000</v>
      </c>
      <c r="BJ34">
        <v>500</v>
      </c>
      <c r="BM34">
        <v>1500</v>
      </c>
      <c r="BV34">
        <v>19600</v>
      </c>
      <c r="BX34">
        <v>869</v>
      </c>
      <c r="BY34">
        <v>91000</v>
      </c>
      <c r="BZ34">
        <v>43100</v>
      </c>
      <c r="CA34">
        <v>141660</v>
      </c>
      <c r="CB34">
        <v>227371</v>
      </c>
    </row>
    <row r="35" spans="1:80" x14ac:dyDescent="0.75">
      <c r="A35">
        <v>11686</v>
      </c>
      <c r="F35">
        <v>55043</v>
      </c>
      <c r="L35">
        <v>192853</v>
      </c>
      <c r="N35">
        <v>1558992</v>
      </c>
      <c r="O35">
        <v>31702</v>
      </c>
      <c r="W35">
        <v>63689</v>
      </c>
      <c r="AI35">
        <v>52558</v>
      </c>
      <c r="AL35">
        <v>152</v>
      </c>
      <c r="AT35">
        <v>49408</v>
      </c>
      <c r="BJ35">
        <v>473</v>
      </c>
      <c r="BM35">
        <v>1345</v>
      </c>
      <c r="BV35">
        <v>18398</v>
      </c>
      <c r="BX35">
        <v>500</v>
      </c>
      <c r="BY35">
        <v>90665</v>
      </c>
      <c r="BZ35">
        <v>42645</v>
      </c>
      <c r="CA35">
        <v>110999</v>
      </c>
      <c r="CB35">
        <v>206830</v>
      </c>
    </row>
    <row r="36" spans="1:80" x14ac:dyDescent="0.75">
      <c r="A36">
        <v>10790</v>
      </c>
      <c r="F36">
        <v>45727</v>
      </c>
      <c r="L36">
        <v>187608</v>
      </c>
      <c r="N36">
        <v>1483361</v>
      </c>
      <c r="O36">
        <v>29438</v>
      </c>
      <c r="W36">
        <v>62304</v>
      </c>
      <c r="AI36">
        <v>51388</v>
      </c>
      <c r="AL36">
        <v>80</v>
      </c>
      <c r="AT36">
        <v>47533</v>
      </c>
      <c r="BJ36">
        <v>210</v>
      </c>
      <c r="BM36">
        <v>1310</v>
      </c>
      <c r="BV36">
        <v>18000</v>
      </c>
      <c r="BX36">
        <v>377</v>
      </c>
      <c r="BY36">
        <v>87510</v>
      </c>
      <c r="BZ36">
        <v>39665</v>
      </c>
      <c r="CA36">
        <v>106587</v>
      </c>
      <c r="CB36">
        <v>187239</v>
      </c>
    </row>
    <row r="37" spans="1:80" x14ac:dyDescent="0.75">
      <c r="A37">
        <v>10000</v>
      </c>
      <c r="F37">
        <v>32902</v>
      </c>
      <c r="L37">
        <v>157400</v>
      </c>
      <c r="N37">
        <v>1387181</v>
      </c>
      <c r="O37">
        <v>28300</v>
      </c>
      <c r="W37">
        <v>60905</v>
      </c>
      <c r="AI37">
        <v>49900</v>
      </c>
      <c r="AL37">
        <v>60</v>
      </c>
      <c r="AT37">
        <v>44215</v>
      </c>
      <c r="BJ37">
        <v>105</v>
      </c>
      <c r="BM37">
        <v>1200</v>
      </c>
      <c r="BV37">
        <v>15951</v>
      </c>
      <c r="BX37">
        <v>333</v>
      </c>
      <c r="BY37">
        <v>85100</v>
      </c>
      <c r="BZ37">
        <v>35006</v>
      </c>
      <c r="CA37">
        <v>95080</v>
      </c>
      <c r="CB37">
        <v>179509</v>
      </c>
    </row>
    <row r="38" spans="1:80" x14ac:dyDescent="0.75">
      <c r="A38">
        <v>9900</v>
      </c>
      <c r="F38">
        <v>30300</v>
      </c>
      <c r="L38">
        <v>157128</v>
      </c>
      <c r="N38">
        <v>1373898</v>
      </c>
      <c r="O38">
        <v>22020</v>
      </c>
      <c r="W38">
        <v>48968</v>
      </c>
      <c r="AI38">
        <v>49855</v>
      </c>
      <c r="AL38">
        <v>40</v>
      </c>
      <c r="AT38">
        <v>37300</v>
      </c>
      <c r="BJ38">
        <v>10</v>
      </c>
      <c r="BM38">
        <v>1200</v>
      </c>
      <c r="BV38">
        <v>15000</v>
      </c>
      <c r="BX38">
        <v>266</v>
      </c>
      <c r="BY38">
        <v>74416</v>
      </c>
      <c r="BZ38">
        <v>31400</v>
      </c>
      <c r="CA38">
        <v>88605</v>
      </c>
      <c r="CB38">
        <v>165000</v>
      </c>
    </row>
    <row r="39" spans="1:80" x14ac:dyDescent="0.75">
      <c r="A39">
        <v>5476</v>
      </c>
      <c r="F39">
        <v>29153</v>
      </c>
      <c r="L39">
        <v>147614</v>
      </c>
      <c r="N39">
        <v>1341190</v>
      </c>
      <c r="O39">
        <v>21027</v>
      </c>
      <c r="W39">
        <v>45900</v>
      </c>
      <c r="AI39">
        <v>46752</v>
      </c>
      <c r="AL39">
        <v>20</v>
      </c>
      <c r="AT39">
        <v>30337</v>
      </c>
      <c r="BM39">
        <v>1138</v>
      </c>
      <c r="BV39">
        <v>14800</v>
      </c>
      <c r="BX39">
        <v>189</v>
      </c>
      <c r="BY39">
        <v>72775</v>
      </c>
      <c r="BZ39">
        <v>31037</v>
      </c>
      <c r="CA39">
        <v>71591</v>
      </c>
      <c r="CB39">
        <v>155901</v>
      </c>
    </row>
    <row r="40" spans="1:80" x14ac:dyDescent="0.75">
      <c r="A40">
        <v>4000</v>
      </c>
      <c r="F40">
        <v>28400</v>
      </c>
      <c r="L40">
        <v>146697</v>
      </c>
      <c r="N40">
        <v>1312000</v>
      </c>
      <c r="O40">
        <v>20157</v>
      </c>
      <c r="W40">
        <v>35724</v>
      </c>
      <c r="AI40">
        <v>46400</v>
      </c>
      <c r="AL40">
        <v>20</v>
      </c>
      <c r="AT40">
        <v>25500</v>
      </c>
      <c r="BM40">
        <v>760</v>
      </c>
      <c r="BV40">
        <v>14541</v>
      </c>
      <c r="BX40">
        <v>166</v>
      </c>
      <c r="BY40">
        <v>71525</v>
      </c>
      <c r="BZ40">
        <v>30700</v>
      </c>
      <c r="CA40">
        <v>64989</v>
      </c>
      <c r="CB40">
        <v>144909</v>
      </c>
    </row>
    <row r="41" spans="1:80" x14ac:dyDescent="0.75">
      <c r="A41">
        <v>3046</v>
      </c>
      <c r="F41">
        <v>21610</v>
      </c>
      <c r="L41">
        <v>122638</v>
      </c>
      <c r="N41">
        <v>1243960</v>
      </c>
      <c r="O41">
        <v>18955</v>
      </c>
      <c r="W41">
        <v>35000</v>
      </c>
      <c r="AI41">
        <v>44000</v>
      </c>
      <c r="AL41">
        <v>15</v>
      </c>
      <c r="AT41">
        <v>24867</v>
      </c>
      <c r="BM41">
        <v>700</v>
      </c>
      <c r="BV41">
        <v>14000</v>
      </c>
      <c r="BX41">
        <v>133</v>
      </c>
      <c r="BY41">
        <v>69670</v>
      </c>
      <c r="BZ41">
        <v>25788</v>
      </c>
      <c r="CA41">
        <v>63500</v>
      </c>
      <c r="CB41">
        <v>141499</v>
      </c>
    </row>
    <row r="42" spans="1:80" x14ac:dyDescent="0.75">
      <c r="A42">
        <v>2950</v>
      </c>
      <c r="F42">
        <v>17500</v>
      </c>
      <c r="L42">
        <v>120288</v>
      </c>
      <c r="N42">
        <v>1225900</v>
      </c>
      <c r="O42">
        <v>17679</v>
      </c>
      <c r="W42">
        <v>34121</v>
      </c>
      <c r="AI42">
        <v>40546</v>
      </c>
      <c r="AT42">
        <v>23162</v>
      </c>
      <c r="BM42">
        <v>300</v>
      </c>
      <c r="BV42">
        <v>12806</v>
      </c>
      <c r="BX42">
        <v>108</v>
      </c>
      <c r="BY42">
        <v>68731</v>
      </c>
      <c r="BZ42">
        <v>23000</v>
      </c>
      <c r="CA42">
        <v>58599</v>
      </c>
      <c r="CB42">
        <v>133000</v>
      </c>
    </row>
    <row r="43" spans="1:80" x14ac:dyDescent="0.75">
      <c r="A43">
        <v>2900</v>
      </c>
      <c r="F43">
        <v>14160</v>
      </c>
      <c r="L43">
        <v>117961</v>
      </c>
      <c r="N43">
        <v>1213928</v>
      </c>
      <c r="O43">
        <v>10000</v>
      </c>
      <c r="W43">
        <v>31404</v>
      </c>
      <c r="AI43">
        <v>31400</v>
      </c>
      <c r="AT43">
        <v>18600</v>
      </c>
      <c r="BM43">
        <v>200</v>
      </c>
      <c r="BV43">
        <v>12800</v>
      </c>
      <c r="BX43">
        <v>100</v>
      </c>
      <c r="BY43">
        <v>65490</v>
      </c>
      <c r="BZ43">
        <v>22634</v>
      </c>
      <c r="CA43">
        <v>50119</v>
      </c>
      <c r="CB43">
        <v>132725</v>
      </c>
    </row>
    <row r="44" spans="1:80" x14ac:dyDescent="0.75">
      <c r="A44">
        <v>1830</v>
      </c>
      <c r="F44">
        <v>12845</v>
      </c>
      <c r="L44">
        <v>99100</v>
      </c>
      <c r="N44">
        <v>1165779</v>
      </c>
      <c r="O44">
        <v>10000</v>
      </c>
      <c r="W44">
        <v>29642</v>
      </c>
      <c r="AI44">
        <v>30762</v>
      </c>
      <c r="AT44">
        <v>18168</v>
      </c>
      <c r="BV44">
        <v>10304</v>
      </c>
      <c r="BX44">
        <v>66</v>
      </c>
      <c r="BY44">
        <v>60942</v>
      </c>
      <c r="BZ44">
        <v>20500</v>
      </c>
      <c r="CA44">
        <v>49855</v>
      </c>
      <c r="CB44">
        <v>131802</v>
      </c>
    </row>
    <row r="45" spans="1:80" x14ac:dyDescent="0.75">
      <c r="A45">
        <v>1650</v>
      </c>
      <c r="F45">
        <v>11559</v>
      </c>
      <c r="L45">
        <v>98913</v>
      </c>
      <c r="N45">
        <v>1137677</v>
      </c>
      <c r="O45">
        <v>9341</v>
      </c>
      <c r="W45">
        <v>28472</v>
      </c>
      <c r="AI45">
        <v>22512</v>
      </c>
      <c r="AT45">
        <v>18158</v>
      </c>
      <c r="BV45">
        <v>10205</v>
      </c>
      <c r="BX45">
        <v>66</v>
      </c>
      <c r="BY45">
        <v>55099</v>
      </c>
      <c r="BZ45">
        <v>20120</v>
      </c>
      <c r="CA45">
        <v>47034</v>
      </c>
      <c r="CB45">
        <v>129700</v>
      </c>
    </row>
    <row r="46" spans="1:80" x14ac:dyDescent="0.75">
      <c r="A46">
        <v>1382</v>
      </c>
      <c r="F46">
        <v>11240</v>
      </c>
      <c r="L46">
        <v>96907</v>
      </c>
      <c r="N46">
        <v>1084205</v>
      </c>
      <c r="O46">
        <v>7548</v>
      </c>
      <c r="W46">
        <v>24668</v>
      </c>
      <c r="AI46">
        <v>18846</v>
      </c>
      <c r="AT46">
        <v>18112</v>
      </c>
      <c r="BV46">
        <v>10000</v>
      </c>
      <c r="BX46">
        <v>66</v>
      </c>
      <c r="BY46">
        <v>55000</v>
      </c>
      <c r="BZ46">
        <v>20000</v>
      </c>
      <c r="CA46">
        <v>45722</v>
      </c>
      <c r="CB46">
        <v>118544</v>
      </c>
    </row>
    <row r="47" spans="1:80" x14ac:dyDescent="0.75">
      <c r="A47">
        <v>1200</v>
      </c>
      <c r="F47">
        <v>10437</v>
      </c>
      <c r="L47">
        <v>95963</v>
      </c>
      <c r="N47">
        <v>967252</v>
      </c>
      <c r="O47">
        <v>6216</v>
      </c>
      <c r="W47">
        <v>22000</v>
      </c>
      <c r="AI47">
        <v>16974</v>
      </c>
      <c r="AT47">
        <v>16800</v>
      </c>
      <c r="BV47">
        <v>9316</v>
      </c>
      <c r="BX47">
        <v>66</v>
      </c>
      <c r="BY47">
        <v>52156</v>
      </c>
      <c r="BZ47">
        <v>17150</v>
      </c>
      <c r="CA47">
        <v>41546</v>
      </c>
      <c r="CB47">
        <v>100000</v>
      </c>
    </row>
    <row r="48" spans="1:80" x14ac:dyDescent="0.75">
      <c r="A48">
        <v>1000</v>
      </c>
      <c r="F48">
        <v>10099</v>
      </c>
      <c r="L48">
        <v>93085</v>
      </c>
      <c r="N48">
        <v>961559</v>
      </c>
      <c r="O48">
        <v>5863</v>
      </c>
      <c r="W48">
        <v>18063</v>
      </c>
      <c r="AI48">
        <v>15647</v>
      </c>
      <c r="AT48">
        <v>16600</v>
      </c>
      <c r="BV48">
        <v>9116</v>
      </c>
      <c r="BX48">
        <v>33</v>
      </c>
      <c r="BY48">
        <v>51226</v>
      </c>
      <c r="BZ48">
        <v>16948</v>
      </c>
      <c r="CA48">
        <v>40826</v>
      </c>
      <c r="CB48">
        <v>86806</v>
      </c>
    </row>
    <row r="49" spans="1:80" x14ac:dyDescent="0.75">
      <c r="A49">
        <v>617</v>
      </c>
      <c r="F49">
        <v>10000</v>
      </c>
      <c r="L49">
        <v>91481</v>
      </c>
      <c r="N49">
        <v>950922</v>
      </c>
      <c r="O49">
        <v>4884</v>
      </c>
      <c r="W49">
        <v>17900</v>
      </c>
      <c r="AI49">
        <v>13700</v>
      </c>
      <c r="AT49">
        <v>15400</v>
      </c>
      <c r="BV49">
        <v>7500</v>
      </c>
      <c r="BX49">
        <v>33</v>
      </c>
      <c r="BY49">
        <v>49983</v>
      </c>
      <c r="BZ49">
        <v>16085</v>
      </c>
      <c r="CA49">
        <v>36000</v>
      </c>
      <c r="CB49">
        <v>85566</v>
      </c>
    </row>
    <row r="50" spans="1:80" x14ac:dyDescent="0.75">
      <c r="A50">
        <v>583</v>
      </c>
      <c r="F50">
        <v>8260</v>
      </c>
      <c r="L50">
        <v>90788</v>
      </c>
      <c r="N50">
        <v>897617</v>
      </c>
      <c r="O50">
        <v>4400</v>
      </c>
      <c r="W50">
        <v>17009</v>
      </c>
      <c r="AI50">
        <v>13000</v>
      </c>
      <c r="AT50">
        <v>13447</v>
      </c>
      <c r="BV50">
        <v>7082</v>
      </c>
      <c r="BX50">
        <v>33</v>
      </c>
      <c r="BY50">
        <v>48931</v>
      </c>
      <c r="BZ50">
        <v>16072</v>
      </c>
      <c r="CA50">
        <v>31793</v>
      </c>
      <c r="CB50">
        <v>81304</v>
      </c>
    </row>
    <row r="51" spans="1:80" x14ac:dyDescent="0.75">
      <c r="A51">
        <v>500</v>
      </c>
      <c r="F51">
        <v>6965</v>
      </c>
      <c r="L51">
        <v>88162</v>
      </c>
      <c r="N51">
        <v>854800</v>
      </c>
      <c r="O51">
        <v>3750</v>
      </c>
      <c r="W51">
        <v>14100</v>
      </c>
      <c r="AI51">
        <v>11684</v>
      </c>
      <c r="AT51">
        <v>13151</v>
      </c>
      <c r="BV51">
        <v>5400</v>
      </c>
      <c r="BX51">
        <v>33</v>
      </c>
      <c r="BY51">
        <v>48207</v>
      </c>
      <c r="BZ51">
        <v>14610</v>
      </c>
      <c r="CA51">
        <v>24812</v>
      </c>
      <c r="CB51">
        <v>80875</v>
      </c>
    </row>
    <row r="52" spans="1:80" x14ac:dyDescent="0.75">
      <c r="A52">
        <v>300</v>
      </c>
      <c r="F52">
        <v>5586</v>
      </c>
      <c r="L52">
        <v>83572</v>
      </c>
      <c r="N52">
        <v>842315</v>
      </c>
      <c r="O52">
        <v>3552</v>
      </c>
      <c r="W52">
        <v>13963</v>
      </c>
      <c r="AI52">
        <v>11300</v>
      </c>
      <c r="AT52">
        <v>11216</v>
      </c>
      <c r="BV52">
        <v>5352</v>
      </c>
      <c r="BX52">
        <v>6</v>
      </c>
      <c r="BY52">
        <v>47345</v>
      </c>
      <c r="BZ52">
        <v>14500</v>
      </c>
      <c r="CA52">
        <v>22089</v>
      </c>
      <c r="CB52">
        <v>80560</v>
      </c>
    </row>
    <row r="53" spans="1:80" x14ac:dyDescent="0.75">
      <c r="A53">
        <v>200</v>
      </c>
      <c r="F53">
        <v>5422</v>
      </c>
      <c r="L53">
        <v>82959</v>
      </c>
      <c r="N53">
        <v>830062</v>
      </c>
      <c r="O53">
        <v>3000</v>
      </c>
      <c r="W53">
        <v>12756</v>
      </c>
      <c r="AI53">
        <v>9945</v>
      </c>
      <c r="AT53">
        <v>10500</v>
      </c>
      <c r="BV53">
        <v>5186</v>
      </c>
      <c r="BY53">
        <v>41500</v>
      </c>
      <c r="BZ53">
        <v>13794</v>
      </c>
      <c r="CA53">
        <v>20040</v>
      </c>
      <c r="CB53">
        <v>76414</v>
      </c>
    </row>
    <row r="54" spans="1:80" x14ac:dyDescent="0.75">
      <c r="A54">
        <v>200</v>
      </c>
      <c r="F54">
        <v>5132</v>
      </c>
      <c r="L54">
        <v>80800</v>
      </c>
      <c r="N54">
        <v>828253</v>
      </c>
      <c r="O54">
        <v>2693</v>
      </c>
      <c r="W54">
        <v>12504</v>
      </c>
      <c r="AI54">
        <v>9780</v>
      </c>
      <c r="AT54">
        <v>10000</v>
      </c>
      <c r="BV54">
        <v>5057</v>
      </c>
      <c r="BY54">
        <v>40598</v>
      </c>
      <c r="BZ54">
        <v>13700</v>
      </c>
      <c r="CA54">
        <v>19242</v>
      </c>
      <c r="CB54">
        <v>75511</v>
      </c>
    </row>
    <row r="55" spans="1:80" x14ac:dyDescent="0.75">
      <c r="A55">
        <v>100</v>
      </c>
      <c r="F55">
        <v>5001</v>
      </c>
      <c r="L55">
        <v>75622</v>
      </c>
      <c r="N55">
        <v>827308</v>
      </c>
      <c r="O55">
        <v>2650</v>
      </c>
      <c r="W55">
        <v>6687</v>
      </c>
      <c r="AI55">
        <v>6567</v>
      </c>
      <c r="AT55">
        <v>8580</v>
      </c>
      <c r="BV55">
        <v>4800</v>
      </c>
      <c r="BY55">
        <v>40000</v>
      </c>
      <c r="BZ55">
        <v>13600</v>
      </c>
      <c r="CA55">
        <v>18978</v>
      </c>
      <c r="CB55">
        <v>66322</v>
      </c>
    </row>
    <row r="56" spans="1:80" x14ac:dyDescent="0.75">
      <c r="A56">
        <v>100</v>
      </c>
      <c r="F56">
        <v>5000</v>
      </c>
      <c r="L56">
        <v>73800</v>
      </c>
      <c r="N56">
        <v>817173</v>
      </c>
      <c r="O56">
        <v>1225</v>
      </c>
      <c r="W56">
        <v>6000</v>
      </c>
      <c r="AI56">
        <v>6326</v>
      </c>
      <c r="AT56">
        <v>5792</v>
      </c>
      <c r="BV56">
        <v>4535</v>
      </c>
      <c r="BY56">
        <v>38602</v>
      </c>
      <c r="BZ56">
        <v>12500</v>
      </c>
      <c r="CA56">
        <v>18729</v>
      </c>
      <c r="CB56">
        <v>61528</v>
      </c>
    </row>
    <row r="57" spans="1:80" x14ac:dyDescent="0.75">
      <c r="A57">
        <v>70</v>
      </c>
      <c r="F57">
        <v>3000</v>
      </c>
      <c r="L57">
        <v>70092</v>
      </c>
      <c r="N57">
        <v>764427</v>
      </c>
      <c r="O57">
        <v>459</v>
      </c>
      <c r="W57">
        <v>3500</v>
      </c>
      <c r="AI57">
        <v>6030</v>
      </c>
      <c r="AT57">
        <v>5102</v>
      </c>
      <c r="BV57">
        <v>4400</v>
      </c>
      <c r="BY57">
        <v>37000</v>
      </c>
      <c r="BZ57">
        <v>10836</v>
      </c>
      <c r="CA57">
        <v>16307</v>
      </c>
      <c r="CB57">
        <v>52327</v>
      </c>
    </row>
    <row r="58" spans="1:80" x14ac:dyDescent="0.75">
      <c r="F58">
        <v>3000</v>
      </c>
      <c r="L58">
        <v>68500</v>
      </c>
      <c r="N58">
        <v>710357</v>
      </c>
      <c r="O58">
        <v>156</v>
      </c>
      <c r="W58">
        <v>2956</v>
      </c>
      <c r="AI58">
        <v>4998</v>
      </c>
      <c r="AT58">
        <v>4850</v>
      </c>
      <c r="BV58">
        <v>4350</v>
      </c>
      <c r="BY58">
        <v>33654</v>
      </c>
      <c r="BZ58">
        <v>10605</v>
      </c>
      <c r="CA58">
        <v>16286</v>
      </c>
      <c r="CB58">
        <v>51400</v>
      </c>
    </row>
    <row r="59" spans="1:80" x14ac:dyDescent="0.75">
      <c r="F59">
        <v>2325</v>
      </c>
      <c r="L59">
        <v>66000</v>
      </c>
      <c r="N59">
        <v>681668</v>
      </c>
      <c r="O59">
        <v>134</v>
      </c>
      <c r="W59">
        <v>2586</v>
      </c>
      <c r="AI59">
        <v>3594</v>
      </c>
      <c r="AT59">
        <v>4500</v>
      </c>
      <c r="BV59">
        <v>3917</v>
      </c>
      <c r="BY59">
        <v>28514</v>
      </c>
      <c r="BZ59">
        <v>9400</v>
      </c>
      <c r="CA59">
        <v>13685</v>
      </c>
      <c r="CB59">
        <v>49000</v>
      </c>
    </row>
    <row r="60" spans="1:80" x14ac:dyDescent="0.75">
      <c r="F60">
        <v>2237</v>
      </c>
      <c r="L60">
        <v>63633</v>
      </c>
      <c r="N60">
        <v>675345</v>
      </c>
      <c r="O60">
        <v>70</v>
      </c>
      <c r="W60">
        <v>2000</v>
      </c>
      <c r="AI60">
        <v>2093</v>
      </c>
      <c r="AT60">
        <v>2973</v>
      </c>
      <c r="BV60">
        <v>3788</v>
      </c>
      <c r="BY60">
        <v>26200</v>
      </c>
      <c r="BZ60">
        <v>8600</v>
      </c>
      <c r="CA60">
        <v>13539</v>
      </c>
      <c r="CB60">
        <v>48660</v>
      </c>
    </row>
    <row r="61" spans="1:80" x14ac:dyDescent="0.75">
      <c r="F61">
        <v>1486</v>
      </c>
      <c r="L61">
        <v>62586</v>
      </c>
      <c r="N61">
        <v>620296</v>
      </c>
      <c r="O61">
        <v>4</v>
      </c>
      <c r="W61">
        <v>1725</v>
      </c>
      <c r="AI61">
        <v>1826</v>
      </c>
      <c r="AT61">
        <v>2654</v>
      </c>
      <c r="BV61">
        <v>2370</v>
      </c>
      <c r="BY61">
        <v>25000</v>
      </c>
      <c r="BZ61">
        <v>8413</v>
      </c>
      <c r="CA61">
        <v>13228</v>
      </c>
      <c r="CB61">
        <v>46126</v>
      </c>
    </row>
    <row r="62" spans="1:80" x14ac:dyDescent="0.75">
      <c r="F62">
        <v>700</v>
      </c>
      <c r="L62">
        <v>61822</v>
      </c>
      <c r="N62">
        <v>612903</v>
      </c>
      <c r="O62">
        <v>4</v>
      </c>
      <c r="W62">
        <v>1500</v>
      </c>
      <c r="AI62">
        <v>700</v>
      </c>
      <c r="AT62">
        <v>2507</v>
      </c>
      <c r="BV62">
        <v>2172</v>
      </c>
      <c r="BY62">
        <v>24985</v>
      </c>
      <c r="BZ62">
        <v>6818</v>
      </c>
      <c r="CA62">
        <v>13000</v>
      </c>
      <c r="CB62">
        <v>42377</v>
      </c>
    </row>
    <row r="63" spans="1:80" x14ac:dyDescent="0.75">
      <c r="F63">
        <v>522</v>
      </c>
      <c r="L63">
        <v>60053</v>
      </c>
      <c r="N63">
        <v>522645</v>
      </c>
      <c r="O63">
        <v>1</v>
      </c>
      <c r="W63">
        <v>1500</v>
      </c>
      <c r="AI63">
        <v>200</v>
      </c>
      <c r="AT63">
        <v>2181</v>
      </c>
      <c r="BV63">
        <v>2100</v>
      </c>
      <c r="BY63">
        <v>23614</v>
      </c>
      <c r="BZ63">
        <v>6000</v>
      </c>
      <c r="CA63">
        <v>11286</v>
      </c>
      <c r="CB63">
        <v>41407</v>
      </c>
    </row>
    <row r="64" spans="1:80" x14ac:dyDescent="0.75">
      <c r="F64">
        <v>200</v>
      </c>
      <c r="L64">
        <v>56000</v>
      </c>
      <c r="N64">
        <v>512877</v>
      </c>
      <c r="W64">
        <v>600</v>
      </c>
      <c r="AI64">
        <v>95</v>
      </c>
      <c r="AT64">
        <v>2072</v>
      </c>
      <c r="BV64">
        <v>687</v>
      </c>
      <c r="BY64">
        <v>21783</v>
      </c>
      <c r="BZ64">
        <v>4998</v>
      </c>
      <c r="CA64">
        <v>8656</v>
      </c>
      <c r="CB64">
        <v>37165</v>
      </c>
    </row>
    <row r="65" spans="6:80" x14ac:dyDescent="0.75">
      <c r="F65">
        <v>125</v>
      </c>
      <c r="L65">
        <v>54902</v>
      </c>
      <c r="N65">
        <v>507300</v>
      </c>
      <c r="W65">
        <v>150</v>
      </c>
      <c r="AT65">
        <v>1200</v>
      </c>
      <c r="BV65">
        <v>300</v>
      </c>
      <c r="BY65">
        <v>20538</v>
      </c>
      <c r="BZ65">
        <v>4469</v>
      </c>
      <c r="CA65">
        <v>7707</v>
      </c>
      <c r="CB65">
        <v>33883</v>
      </c>
    </row>
    <row r="66" spans="6:80" x14ac:dyDescent="0.75">
      <c r="F66">
        <v>29</v>
      </c>
      <c r="L66">
        <v>46900</v>
      </c>
      <c r="N66">
        <v>506054</v>
      </c>
      <c r="W66">
        <v>145</v>
      </c>
      <c r="AT66">
        <v>827</v>
      </c>
      <c r="BV66">
        <v>100</v>
      </c>
      <c r="BY66">
        <v>20487</v>
      </c>
      <c r="BZ66">
        <v>3365</v>
      </c>
      <c r="CA66">
        <v>5684</v>
      </c>
      <c r="CB66">
        <v>32000</v>
      </c>
    </row>
    <row r="67" spans="6:80" x14ac:dyDescent="0.75">
      <c r="F67">
        <v>6</v>
      </c>
      <c r="L67">
        <v>45087</v>
      </c>
      <c r="N67">
        <v>500681</v>
      </c>
      <c r="W67">
        <v>52</v>
      </c>
      <c r="AT67">
        <v>800</v>
      </c>
      <c r="BV67">
        <v>63</v>
      </c>
      <c r="BY67">
        <v>20340</v>
      </c>
      <c r="BZ67">
        <v>1283</v>
      </c>
      <c r="CA67">
        <v>5445</v>
      </c>
      <c r="CB67">
        <v>30410</v>
      </c>
    </row>
    <row r="68" spans="6:80" x14ac:dyDescent="0.75">
      <c r="F68">
        <v>2</v>
      </c>
      <c r="L68">
        <v>42500</v>
      </c>
      <c r="N68">
        <v>497780</v>
      </c>
      <c r="W68">
        <v>50</v>
      </c>
      <c r="AT68">
        <v>200</v>
      </c>
      <c r="BV68">
        <v>11</v>
      </c>
      <c r="BY68">
        <v>18773</v>
      </c>
      <c r="BZ68">
        <v>700</v>
      </c>
      <c r="CA68">
        <v>5000</v>
      </c>
      <c r="CB68">
        <v>28928</v>
      </c>
    </row>
    <row r="69" spans="6:80" x14ac:dyDescent="0.75">
      <c r="F69">
        <v>2</v>
      </c>
      <c r="L69">
        <v>41495</v>
      </c>
      <c r="N69">
        <v>490031</v>
      </c>
      <c r="W69">
        <v>12</v>
      </c>
      <c r="AT69">
        <v>20</v>
      </c>
      <c r="BY69">
        <v>18000</v>
      </c>
      <c r="BZ69">
        <v>500</v>
      </c>
      <c r="CA69">
        <v>3500</v>
      </c>
      <c r="CB69">
        <v>28846</v>
      </c>
    </row>
    <row r="70" spans="6:80" x14ac:dyDescent="0.75">
      <c r="L70">
        <v>40509</v>
      </c>
      <c r="N70">
        <v>483137</v>
      </c>
      <c r="BY70">
        <v>17988</v>
      </c>
      <c r="BZ70">
        <v>355</v>
      </c>
      <c r="CA70">
        <v>2276</v>
      </c>
      <c r="CB70">
        <v>26528</v>
      </c>
    </row>
    <row r="71" spans="6:80" x14ac:dyDescent="0.75">
      <c r="L71">
        <v>39857</v>
      </c>
      <c r="N71">
        <v>479000</v>
      </c>
      <c r="BY71">
        <v>17811</v>
      </c>
      <c r="BZ71">
        <v>253</v>
      </c>
      <c r="CA71">
        <v>2000</v>
      </c>
      <c r="CB71">
        <v>25000</v>
      </c>
    </row>
    <row r="72" spans="6:80" x14ac:dyDescent="0.75">
      <c r="L72">
        <v>39500</v>
      </c>
      <c r="N72">
        <v>471196</v>
      </c>
      <c r="BY72">
        <v>17658</v>
      </c>
      <c r="CA72">
        <v>1450</v>
      </c>
      <c r="CB72">
        <v>25000</v>
      </c>
    </row>
    <row r="73" spans="6:80" x14ac:dyDescent="0.75">
      <c r="L73">
        <v>37440</v>
      </c>
      <c r="N73">
        <v>460055</v>
      </c>
      <c r="BY73">
        <v>17000</v>
      </c>
      <c r="CA73">
        <v>1000</v>
      </c>
      <c r="CB73">
        <v>23898</v>
      </c>
    </row>
    <row r="74" spans="6:80" x14ac:dyDescent="0.75">
      <c r="L74">
        <v>36178</v>
      </c>
      <c r="N74">
        <v>456484</v>
      </c>
      <c r="BY74">
        <v>16828</v>
      </c>
      <c r="CA74">
        <v>750</v>
      </c>
      <c r="CB74">
        <v>23624</v>
      </c>
    </row>
    <row r="75" spans="6:80" x14ac:dyDescent="0.75">
      <c r="L75">
        <v>35500</v>
      </c>
      <c r="N75">
        <v>440000</v>
      </c>
      <c r="BY75">
        <v>13103</v>
      </c>
      <c r="CA75">
        <v>674</v>
      </c>
      <c r="CB75">
        <v>23300</v>
      </c>
    </row>
    <row r="76" spans="6:80" x14ac:dyDescent="0.75">
      <c r="L76">
        <v>35084</v>
      </c>
      <c r="N76">
        <v>400000</v>
      </c>
      <c r="BY76">
        <v>11845</v>
      </c>
      <c r="CA76">
        <v>632</v>
      </c>
      <c r="CB76">
        <v>22890</v>
      </c>
    </row>
    <row r="77" spans="6:80" x14ac:dyDescent="0.75">
      <c r="L77">
        <v>34387</v>
      </c>
      <c r="N77">
        <v>395000</v>
      </c>
      <c r="BY77">
        <v>11771</v>
      </c>
      <c r="CA77">
        <v>300</v>
      </c>
      <c r="CB77">
        <v>21469</v>
      </c>
    </row>
    <row r="78" spans="6:80" x14ac:dyDescent="0.75">
      <c r="L78">
        <v>34200</v>
      </c>
      <c r="N78">
        <v>389896</v>
      </c>
      <c r="BY78">
        <v>11572</v>
      </c>
      <c r="CA78">
        <v>188</v>
      </c>
      <c r="CB78">
        <v>20147</v>
      </c>
    </row>
    <row r="79" spans="6:80" x14ac:dyDescent="0.75">
      <c r="L79">
        <v>33475</v>
      </c>
      <c r="N79">
        <v>384051</v>
      </c>
      <c r="BY79">
        <v>11540</v>
      </c>
      <c r="CA79">
        <v>181</v>
      </c>
      <c r="CB79">
        <v>20000</v>
      </c>
    </row>
    <row r="80" spans="6:80" x14ac:dyDescent="0.75">
      <c r="L80">
        <v>31890</v>
      </c>
      <c r="N80">
        <v>366164</v>
      </c>
      <c r="BY80">
        <v>10585</v>
      </c>
      <c r="CB80">
        <v>19261</v>
      </c>
    </row>
    <row r="81" spans="12:80" x14ac:dyDescent="0.75">
      <c r="L81">
        <v>30000</v>
      </c>
      <c r="N81">
        <v>355839</v>
      </c>
      <c r="BY81">
        <v>10040</v>
      </c>
      <c r="CB81">
        <v>18400</v>
      </c>
    </row>
    <row r="82" spans="12:80" x14ac:dyDescent="0.75">
      <c r="L82">
        <v>28900</v>
      </c>
      <c r="N82">
        <v>342910</v>
      </c>
      <c r="BY82">
        <v>10000</v>
      </c>
      <c r="CB82">
        <v>16636</v>
      </c>
    </row>
    <row r="83" spans="12:80" x14ac:dyDescent="0.75">
      <c r="L83">
        <v>26559</v>
      </c>
      <c r="N83">
        <v>341830</v>
      </c>
      <c r="BY83">
        <v>10000</v>
      </c>
      <c r="CB83">
        <v>16315</v>
      </c>
    </row>
    <row r="84" spans="12:80" x14ac:dyDescent="0.75">
      <c r="L84">
        <v>25709</v>
      </c>
      <c r="N84">
        <v>339991</v>
      </c>
      <c r="BY84">
        <v>7522</v>
      </c>
      <c r="CB84">
        <v>16300</v>
      </c>
    </row>
    <row r="85" spans="12:80" x14ac:dyDescent="0.75">
      <c r="L85">
        <v>24599</v>
      </c>
      <c r="N85">
        <v>331898</v>
      </c>
      <c r="BY85">
        <v>7500</v>
      </c>
      <c r="CB85">
        <v>15666</v>
      </c>
    </row>
    <row r="86" spans="12:80" x14ac:dyDescent="0.75">
      <c r="L86">
        <v>24559</v>
      </c>
      <c r="N86">
        <v>329000</v>
      </c>
      <c r="BY86">
        <v>7076</v>
      </c>
      <c r="CB86">
        <v>15383</v>
      </c>
    </row>
    <row r="87" spans="12:80" x14ac:dyDescent="0.75">
      <c r="L87">
        <v>24300</v>
      </c>
      <c r="N87">
        <v>319036</v>
      </c>
      <c r="BY87">
        <v>7066</v>
      </c>
      <c r="CB87">
        <v>15291</v>
      </c>
    </row>
    <row r="88" spans="12:80" x14ac:dyDescent="0.75">
      <c r="L88">
        <v>23200</v>
      </c>
      <c r="N88">
        <v>313690</v>
      </c>
      <c r="BY88">
        <v>6977</v>
      </c>
      <c r="CB88">
        <v>15192</v>
      </c>
    </row>
    <row r="89" spans="12:80" x14ac:dyDescent="0.75">
      <c r="L89">
        <v>20326</v>
      </c>
      <c r="N89">
        <v>312158</v>
      </c>
      <c r="BY89">
        <v>6574</v>
      </c>
      <c r="CB89">
        <v>14491</v>
      </c>
    </row>
    <row r="90" spans="12:80" x14ac:dyDescent="0.75">
      <c r="L90">
        <v>18584</v>
      </c>
      <c r="N90">
        <v>299330</v>
      </c>
      <c r="BY90">
        <v>6121</v>
      </c>
      <c r="CB90">
        <v>14309</v>
      </c>
    </row>
    <row r="91" spans="12:80" x14ac:dyDescent="0.75">
      <c r="L91">
        <v>18125</v>
      </c>
      <c r="N91">
        <v>293047</v>
      </c>
      <c r="BY91">
        <v>4875</v>
      </c>
      <c r="CB91">
        <v>13516</v>
      </c>
    </row>
    <row r="92" spans="12:80" x14ac:dyDescent="0.75">
      <c r="L92">
        <v>17016</v>
      </c>
      <c r="N92">
        <v>289413</v>
      </c>
      <c r="BY92">
        <v>4000</v>
      </c>
      <c r="CB92">
        <v>12409</v>
      </c>
    </row>
    <row r="93" spans="12:80" x14ac:dyDescent="0.75">
      <c r="L93">
        <v>15500</v>
      </c>
      <c r="N93">
        <v>281159</v>
      </c>
      <c r="BY93">
        <v>4000</v>
      </c>
      <c r="CB93">
        <v>11788</v>
      </c>
    </row>
    <row r="94" spans="12:80" x14ac:dyDescent="0.75">
      <c r="L94">
        <v>15100</v>
      </c>
      <c r="N94">
        <v>276401</v>
      </c>
      <c r="BY94">
        <v>3629</v>
      </c>
      <c r="CB94">
        <v>11611</v>
      </c>
    </row>
    <row r="95" spans="12:80" x14ac:dyDescent="0.75">
      <c r="L95">
        <v>14763</v>
      </c>
      <c r="N95">
        <v>275584</v>
      </c>
      <c r="BY95">
        <v>3449</v>
      </c>
      <c r="CB95">
        <v>11400</v>
      </c>
    </row>
    <row r="96" spans="12:80" x14ac:dyDescent="0.75">
      <c r="L96">
        <v>13379</v>
      </c>
      <c r="N96">
        <v>267478</v>
      </c>
      <c r="BY96">
        <v>2500</v>
      </c>
      <c r="CB96">
        <v>10854</v>
      </c>
    </row>
    <row r="97" spans="12:80" x14ac:dyDescent="0.75">
      <c r="L97">
        <v>12750</v>
      </c>
      <c r="N97">
        <v>262548</v>
      </c>
      <c r="BY97">
        <v>2500</v>
      </c>
      <c r="CB97">
        <v>10785</v>
      </c>
    </row>
    <row r="98" spans="12:80" x14ac:dyDescent="0.75">
      <c r="L98">
        <v>12500</v>
      </c>
      <c r="N98">
        <v>254235</v>
      </c>
      <c r="BY98">
        <v>2000</v>
      </c>
      <c r="CB98">
        <v>10000</v>
      </c>
    </row>
    <row r="99" spans="12:80" x14ac:dyDescent="0.75">
      <c r="L99">
        <v>12422</v>
      </c>
      <c r="N99">
        <v>254221</v>
      </c>
      <c r="BY99">
        <v>1200</v>
      </c>
      <c r="CB99">
        <v>10000</v>
      </c>
    </row>
    <row r="100" spans="12:80" x14ac:dyDescent="0.75">
      <c r="L100">
        <v>11850</v>
      </c>
      <c r="N100">
        <v>251617</v>
      </c>
      <c r="BY100">
        <v>1000</v>
      </c>
      <c r="CB100">
        <v>10000</v>
      </c>
    </row>
    <row r="101" spans="12:80" x14ac:dyDescent="0.75">
      <c r="L101">
        <v>11222</v>
      </c>
      <c r="N101">
        <v>249831</v>
      </c>
      <c r="BY101">
        <v>991</v>
      </c>
      <c r="CB101">
        <v>9918</v>
      </c>
    </row>
    <row r="102" spans="12:80" x14ac:dyDescent="0.75">
      <c r="L102">
        <v>10861</v>
      </c>
      <c r="N102">
        <v>246217</v>
      </c>
      <c r="BY102">
        <v>783</v>
      </c>
      <c r="CB102">
        <v>9332</v>
      </c>
    </row>
    <row r="103" spans="12:80" x14ac:dyDescent="0.75">
      <c r="L103">
        <v>10787</v>
      </c>
      <c r="N103">
        <v>243059</v>
      </c>
      <c r="BY103">
        <v>632</v>
      </c>
      <c r="CB103">
        <v>9086</v>
      </c>
    </row>
    <row r="104" spans="12:80" x14ac:dyDescent="0.75">
      <c r="L104">
        <v>10700</v>
      </c>
      <c r="N104">
        <v>241757</v>
      </c>
      <c r="BY104">
        <v>112</v>
      </c>
      <c r="CB104">
        <v>9000</v>
      </c>
    </row>
    <row r="105" spans="12:80" x14ac:dyDescent="0.75">
      <c r="L105">
        <v>10433</v>
      </c>
      <c r="N105">
        <v>239122</v>
      </c>
      <c r="BY105">
        <v>104</v>
      </c>
      <c r="CB105">
        <v>8686</v>
      </c>
    </row>
    <row r="106" spans="12:80" x14ac:dyDescent="0.75">
      <c r="L106">
        <v>10106</v>
      </c>
      <c r="N106">
        <v>237561</v>
      </c>
      <c r="BY106">
        <v>50</v>
      </c>
      <c r="CB106">
        <v>8557</v>
      </c>
    </row>
    <row r="107" spans="12:80" x14ac:dyDescent="0.75">
      <c r="L107">
        <v>10000</v>
      </c>
      <c r="N107">
        <v>229449</v>
      </c>
      <c r="BY107">
        <v>14</v>
      </c>
      <c r="CB107">
        <v>7208</v>
      </c>
    </row>
    <row r="108" spans="12:80" x14ac:dyDescent="0.75">
      <c r="L108">
        <v>8820</v>
      </c>
      <c r="N108">
        <v>228914</v>
      </c>
      <c r="BY108">
        <v>13</v>
      </c>
      <c r="CB108">
        <v>6247</v>
      </c>
    </row>
    <row r="109" spans="12:80" x14ac:dyDescent="0.75">
      <c r="L109">
        <v>8718</v>
      </c>
      <c r="N109">
        <v>226063</v>
      </c>
      <c r="BY109">
        <v>4</v>
      </c>
      <c r="CB109">
        <v>5972</v>
      </c>
    </row>
    <row r="110" spans="12:80" x14ac:dyDescent="0.75">
      <c r="L110">
        <v>8200</v>
      </c>
      <c r="N110">
        <v>224165</v>
      </c>
      <c r="CB110">
        <v>4701</v>
      </c>
    </row>
    <row r="111" spans="12:80" x14ac:dyDescent="0.75">
      <c r="L111">
        <v>8100</v>
      </c>
      <c r="N111">
        <v>218404</v>
      </c>
      <c r="CB111">
        <v>4570</v>
      </c>
    </row>
    <row r="112" spans="12:80" x14ac:dyDescent="0.75">
      <c r="L112">
        <v>7340</v>
      </c>
      <c r="N112">
        <v>217828</v>
      </c>
      <c r="CB112">
        <v>4190</v>
      </c>
    </row>
    <row r="113" spans="12:80" x14ac:dyDescent="0.75">
      <c r="L113">
        <v>7300</v>
      </c>
      <c r="N113">
        <v>216581</v>
      </c>
      <c r="CB113">
        <v>4000</v>
      </c>
    </row>
    <row r="114" spans="12:80" x14ac:dyDescent="0.75">
      <c r="L114">
        <v>6926</v>
      </c>
      <c r="N114">
        <v>213554</v>
      </c>
      <c r="CB114">
        <v>3526</v>
      </c>
    </row>
    <row r="115" spans="12:80" x14ac:dyDescent="0.75">
      <c r="L115">
        <v>6850</v>
      </c>
      <c r="N115">
        <v>207334</v>
      </c>
      <c r="CB115">
        <v>3466</v>
      </c>
    </row>
    <row r="116" spans="12:80" x14ac:dyDescent="0.75">
      <c r="L116">
        <v>6586</v>
      </c>
      <c r="N116">
        <v>206509</v>
      </c>
      <c r="CB116">
        <v>3446</v>
      </c>
    </row>
    <row r="117" spans="12:80" x14ac:dyDescent="0.75">
      <c r="L117">
        <v>6500</v>
      </c>
      <c r="N117">
        <v>204131</v>
      </c>
      <c r="CB117">
        <v>1900</v>
      </c>
    </row>
    <row r="118" spans="12:80" x14ac:dyDescent="0.75">
      <c r="L118">
        <v>6317</v>
      </c>
      <c r="N118">
        <v>203618</v>
      </c>
      <c r="CB118">
        <v>1888</v>
      </c>
    </row>
    <row r="119" spans="12:80" x14ac:dyDescent="0.75">
      <c r="L119">
        <v>6237</v>
      </c>
      <c r="N119">
        <v>201713</v>
      </c>
      <c r="CB119">
        <v>1802</v>
      </c>
    </row>
    <row r="120" spans="12:80" x14ac:dyDescent="0.75">
      <c r="L120">
        <v>6108</v>
      </c>
      <c r="N120">
        <v>199706</v>
      </c>
      <c r="CB120">
        <v>1462</v>
      </c>
    </row>
    <row r="121" spans="12:80" x14ac:dyDescent="0.75">
      <c r="L121">
        <v>6104</v>
      </c>
      <c r="N121">
        <v>198000</v>
      </c>
      <c r="CB121">
        <v>1429</v>
      </c>
    </row>
    <row r="122" spans="12:80" x14ac:dyDescent="0.75">
      <c r="L122">
        <v>5974</v>
      </c>
      <c r="N122">
        <v>194900</v>
      </c>
      <c r="CB122">
        <v>1415</v>
      </c>
    </row>
    <row r="123" spans="12:80" x14ac:dyDescent="0.75">
      <c r="L123">
        <v>4923</v>
      </c>
      <c r="N123">
        <v>193175</v>
      </c>
      <c r="CB123">
        <v>1100</v>
      </c>
    </row>
    <row r="124" spans="12:80" x14ac:dyDescent="0.75">
      <c r="L124">
        <v>4800</v>
      </c>
      <c r="N124">
        <v>191836</v>
      </c>
      <c r="CB124">
        <v>1000</v>
      </c>
    </row>
    <row r="125" spans="12:80" x14ac:dyDescent="0.75">
      <c r="L125">
        <v>4800</v>
      </c>
      <c r="N125">
        <v>165661</v>
      </c>
      <c r="CB125">
        <v>1000</v>
      </c>
    </row>
    <row r="126" spans="12:80" x14ac:dyDescent="0.75">
      <c r="L126">
        <v>4441</v>
      </c>
      <c r="N126">
        <v>165030</v>
      </c>
      <c r="CB126">
        <v>668</v>
      </c>
    </row>
    <row r="127" spans="12:80" x14ac:dyDescent="0.75">
      <c r="L127">
        <v>4088</v>
      </c>
      <c r="N127">
        <v>163406</v>
      </c>
      <c r="CB127">
        <v>600</v>
      </c>
    </row>
    <row r="128" spans="12:80" x14ac:dyDescent="0.75">
      <c r="L128">
        <v>3802</v>
      </c>
      <c r="N128">
        <v>161700</v>
      </c>
      <c r="CB128">
        <v>552</v>
      </c>
    </row>
    <row r="129" spans="12:80" x14ac:dyDescent="0.75">
      <c r="L129">
        <v>3711</v>
      </c>
      <c r="N129">
        <v>154263</v>
      </c>
      <c r="CB129">
        <v>527</v>
      </c>
    </row>
    <row r="130" spans="12:80" x14ac:dyDescent="0.75">
      <c r="L130">
        <v>3651</v>
      </c>
      <c r="N130">
        <v>153038</v>
      </c>
      <c r="CB130">
        <v>500</v>
      </c>
    </row>
    <row r="131" spans="12:80" x14ac:dyDescent="0.75">
      <c r="L131">
        <v>3650</v>
      </c>
      <c r="N131">
        <v>152469</v>
      </c>
      <c r="CB131">
        <v>499</v>
      </c>
    </row>
    <row r="132" spans="12:80" x14ac:dyDescent="0.75">
      <c r="L132">
        <v>3600</v>
      </c>
      <c r="N132">
        <v>143050</v>
      </c>
      <c r="CB132">
        <v>410</v>
      </c>
    </row>
    <row r="133" spans="12:80" x14ac:dyDescent="0.75">
      <c r="L133">
        <v>3571</v>
      </c>
      <c r="N133">
        <v>141468</v>
      </c>
      <c r="CB133">
        <v>399</v>
      </c>
    </row>
    <row r="134" spans="12:80" x14ac:dyDescent="0.75">
      <c r="L134">
        <v>3325</v>
      </c>
      <c r="N134">
        <v>134275</v>
      </c>
      <c r="CB134">
        <v>350</v>
      </c>
    </row>
    <row r="135" spans="12:80" x14ac:dyDescent="0.75">
      <c r="L135">
        <v>2886</v>
      </c>
      <c r="N135">
        <v>130780</v>
      </c>
      <c r="CB135">
        <v>289</v>
      </c>
    </row>
    <row r="136" spans="12:80" x14ac:dyDescent="0.75">
      <c r="L136">
        <v>2800</v>
      </c>
      <c r="N136">
        <v>129998</v>
      </c>
      <c r="CB136">
        <v>258</v>
      </c>
    </row>
    <row r="137" spans="12:80" x14ac:dyDescent="0.75">
      <c r="L137">
        <v>2650</v>
      </c>
      <c r="N137">
        <v>127300</v>
      </c>
      <c r="CB137">
        <v>96</v>
      </c>
    </row>
    <row r="138" spans="12:80" x14ac:dyDescent="0.75">
      <c r="L138">
        <v>2512</v>
      </c>
      <c r="N138">
        <v>126414</v>
      </c>
      <c r="CB138">
        <v>62</v>
      </c>
    </row>
    <row r="139" spans="12:80" x14ac:dyDescent="0.75">
      <c r="L139">
        <v>2392</v>
      </c>
      <c r="N139">
        <v>122932</v>
      </c>
      <c r="CB139">
        <v>50</v>
      </c>
    </row>
    <row r="140" spans="12:80" x14ac:dyDescent="0.75">
      <c r="L140">
        <v>2042</v>
      </c>
      <c r="N140">
        <v>120664</v>
      </c>
      <c r="CB140">
        <v>20</v>
      </c>
    </row>
    <row r="141" spans="12:80" x14ac:dyDescent="0.75">
      <c r="L141">
        <v>2000</v>
      </c>
      <c r="N141">
        <v>118412</v>
      </c>
      <c r="CB141">
        <v>5</v>
      </c>
    </row>
    <row r="142" spans="12:80" x14ac:dyDescent="0.75">
      <c r="L142">
        <v>2000</v>
      </c>
      <c r="N142">
        <v>115484</v>
      </c>
    </row>
    <row r="143" spans="12:80" x14ac:dyDescent="0.75">
      <c r="L143">
        <v>2000</v>
      </c>
      <c r="N143">
        <v>113264</v>
      </c>
    </row>
    <row r="144" spans="12:80" x14ac:dyDescent="0.75">
      <c r="L144">
        <v>2000</v>
      </c>
      <c r="N144">
        <v>113257</v>
      </c>
    </row>
    <row r="145" spans="12:14" x14ac:dyDescent="0.75">
      <c r="L145">
        <v>1955</v>
      </c>
      <c r="N145">
        <v>112120</v>
      </c>
    </row>
    <row r="146" spans="12:14" x14ac:dyDescent="0.75">
      <c r="L146">
        <v>1427</v>
      </c>
      <c r="N146">
        <v>111498</v>
      </c>
    </row>
    <row r="147" spans="12:14" x14ac:dyDescent="0.75">
      <c r="L147">
        <v>1228</v>
      </c>
      <c r="N147">
        <v>108800</v>
      </c>
    </row>
    <row r="148" spans="12:14" x14ac:dyDescent="0.75">
      <c r="L148">
        <v>1000</v>
      </c>
      <c r="N148">
        <v>108676</v>
      </c>
    </row>
    <row r="149" spans="12:14" x14ac:dyDescent="0.75">
      <c r="L149">
        <v>801</v>
      </c>
      <c r="N149">
        <v>105700</v>
      </c>
    </row>
    <row r="150" spans="12:14" x14ac:dyDescent="0.75">
      <c r="L150">
        <v>737</v>
      </c>
      <c r="N150">
        <v>105279</v>
      </c>
    </row>
    <row r="151" spans="12:14" x14ac:dyDescent="0.75">
      <c r="L151">
        <v>640</v>
      </c>
      <c r="N151">
        <v>104601</v>
      </c>
    </row>
    <row r="152" spans="12:14" x14ac:dyDescent="0.75">
      <c r="L152">
        <v>629</v>
      </c>
      <c r="N152">
        <v>102130</v>
      </c>
    </row>
    <row r="153" spans="12:14" x14ac:dyDescent="0.75">
      <c r="L153">
        <v>600</v>
      </c>
      <c r="N153">
        <v>100000</v>
      </c>
    </row>
    <row r="154" spans="12:14" x14ac:dyDescent="0.75">
      <c r="L154">
        <v>596</v>
      </c>
      <c r="N154">
        <v>100000</v>
      </c>
    </row>
    <row r="155" spans="12:14" x14ac:dyDescent="0.75">
      <c r="L155">
        <v>563</v>
      </c>
      <c r="N155">
        <v>99525</v>
      </c>
    </row>
    <row r="156" spans="12:14" x14ac:dyDescent="0.75">
      <c r="L156">
        <v>500</v>
      </c>
      <c r="N156">
        <v>96685</v>
      </c>
    </row>
    <row r="157" spans="12:14" x14ac:dyDescent="0.75">
      <c r="L157">
        <v>500</v>
      </c>
      <c r="N157">
        <v>96670</v>
      </c>
    </row>
    <row r="158" spans="12:14" x14ac:dyDescent="0.75">
      <c r="L158">
        <v>450</v>
      </c>
      <c r="N158">
        <v>95903</v>
      </c>
    </row>
    <row r="159" spans="12:14" x14ac:dyDescent="0.75">
      <c r="L159">
        <v>350</v>
      </c>
      <c r="N159">
        <v>95713</v>
      </c>
    </row>
    <row r="160" spans="12:14" x14ac:dyDescent="0.75">
      <c r="L160">
        <v>300</v>
      </c>
      <c r="N160">
        <v>95651</v>
      </c>
    </row>
    <row r="161" spans="12:14" x14ac:dyDescent="0.75">
      <c r="L161">
        <v>300</v>
      </c>
      <c r="N161">
        <v>95041</v>
      </c>
    </row>
    <row r="162" spans="12:14" x14ac:dyDescent="0.75">
      <c r="L162">
        <v>120</v>
      </c>
      <c r="N162">
        <v>94616</v>
      </c>
    </row>
    <row r="163" spans="12:14" x14ac:dyDescent="0.75">
      <c r="L163">
        <v>100</v>
      </c>
      <c r="N163">
        <v>92900</v>
      </c>
    </row>
    <row r="164" spans="12:14" x14ac:dyDescent="0.75">
      <c r="L164">
        <v>85</v>
      </c>
      <c r="N164">
        <v>92817</v>
      </c>
    </row>
    <row r="165" spans="12:14" x14ac:dyDescent="0.75">
      <c r="L165">
        <v>25</v>
      </c>
      <c r="N165">
        <v>92339</v>
      </c>
    </row>
    <row r="166" spans="12:14" x14ac:dyDescent="0.75">
      <c r="L166">
        <v>20</v>
      </c>
      <c r="N166">
        <v>92032</v>
      </c>
    </row>
    <row r="167" spans="12:14" x14ac:dyDescent="0.75">
      <c r="N167">
        <v>91646</v>
      </c>
    </row>
    <row r="168" spans="12:14" x14ac:dyDescent="0.75">
      <c r="N168">
        <v>90008</v>
      </c>
    </row>
    <row r="169" spans="12:14" x14ac:dyDescent="0.75">
      <c r="N169">
        <v>89950</v>
      </c>
    </row>
    <row r="170" spans="12:14" x14ac:dyDescent="0.75">
      <c r="N170">
        <v>86470</v>
      </c>
    </row>
    <row r="171" spans="12:14" x14ac:dyDescent="0.75">
      <c r="N171">
        <v>85963</v>
      </c>
    </row>
    <row r="172" spans="12:14" x14ac:dyDescent="0.75">
      <c r="N172">
        <v>85888</v>
      </c>
    </row>
    <row r="173" spans="12:14" x14ac:dyDescent="0.75">
      <c r="N173">
        <v>85302</v>
      </c>
    </row>
    <row r="174" spans="12:14" x14ac:dyDescent="0.75">
      <c r="N174">
        <v>85000</v>
      </c>
    </row>
    <row r="175" spans="12:14" x14ac:dyDescent="0.75">
      <c r="N175">
        <v>84131</v>
      </c>
    </row>
    <row r="176" spans="12:14" x14ac:dyDescent="0.75">
      <c r="N176">
        <v>81443</v>
      </c>
    </row>
    <row r="177" spans="14:14" x14ac:dyDescent="0.75">
      <c r="N177">
        <v>81137</v>
      </c>
    </row>
    <row r="178" spans="14:14" x14ac:dyDescent="0.75">
      <c r="N178">
        <v>81134</v>
      </c>
    </row>
    <row r="179" spans="14:14" x14ac:dyDescent="0.75">
      <c r="N179">
        <v>79681</v>
      </c>
    </row>
    <row r="180" spans="14:14" x14ac:dyDescent="0.75">
      <c r="N180">
        <v>79553</v>
      </c>
    </row>
    <row r="181" spans="14:14" x14ac:dyDescent="0.75">
      <c r="N181">
        <v>76044</v>
      </c>
    </row>
    <row r="182" spans="14:14" x14ac:dyDescent="0.75">
      <c r="N182">
        <v>76000</v>
      </c>
    </row>
    <row r="183" spans="14:14" x14ac:dyDescent="0.75">
      <c r="N183">
        <v>75694</v>
      </c>
    </row>
    <row r="184" spans="14:14" x14ac:dyDescent="0.75">
      <c r="N184">
        <v>75197</v>
      </c>
    </row>
    <row r="185" spans="14:14" x14ac:dyDescent="0.75">
      <c r="N185">
        <v>74764</v>
      </c>
    </row>
    <row r="186" spans="14:14" x14ac:dyDescent="0.75">
      <c r="N186">
        <v>73875</v>
      </c>
    </row>
    <row r="187" spans="14:14" x14ac:dyDescent="0.75">
      <c r="N187">
        <v>70576</v>
      </c>
    </row>
    <row r="188" spans="14:14" x14ac:dyDescent="0.75">
      <c r="N188">
        <v>69157</v>
      </c>
    </row>
    <row r="189" spans="14:14" x14ac:dyDescent="0.75">
      <c r="N189">
        <v>66259</v>
      </c>
    </row>
    <row r="190" spans="14:14" x14ac:dyDescent="0.75">
      <c r="N190">
        <v>66226</v>
      </c>
    </row>
    <row r="191" spans="14:14" x14ac:dyDescent="0.75">
      <c r="N191">
        <v>65030</v>
      </c>
    </row>
    <row r="192" spans="14:14" x14ac:dyDescent="0.75">
      <c r="N192">
        <v>64875</v>
      </c>
    </row>
    <row r="193" spans="14:14" x14ac:dyDescent="0.75">
      <c r="N193">
        <v>64203</v>
      </c>
    </row>
    <row r="194" spans="14:14" x14ac:dyDescent="0.75">
      <c r="N194">
        <v>62600</v>
      </c>
    </row>
    <row r="195" spans="14:14" x14ac:dyDescent="0.75">
      <c r="N195">
        <v>62058</v>
      </c>
    </row>
    <row r="196" spans="14:14" x14ac:dyDescent="0.75">
      <c r="N196">
        <v>59690</v>
      </c>
    </row>
    <row r="197" spans="14:14" x14ac:dyDescent="0.75">
      <c r="N197">
        <v>59399</v>
      </c>
    </row>
    <row r="198" spans="14:14" x14ac:dyDescent="0.75">
      <c r="N198">
        <v>57957</v>
      </c>
    </row>
    <row r="199" spans="14:14" x14ac:dyDescent="0.75">
      <c r="N199">
        <v>57871</v>
      </c>
    </row>
    <row r="200" spans="14:14" x14ac:dyDescent="0.75">
      <c r="N200">
        <v>57776</v>
      </c>
    </row>
    <row r="201" spans="14:14" x14ac:dyDescent="0.75">
      <c r="N201">
        <v>57274</v>
      </c>
    </row>
    <row r="202" spans="14:14" x14ac:dyDescent="0.75">
      <c r="N202">
        <v>55600</v>
      </c>
    </row>
    <row r="203" spans="14:14" x14ac:dyDescent="0.75">
      <c r="N203">
        <v>55124</v>
      </c>
    </row>
    <row r="204" spans="14:14" x14ac:dyDescent="0.75">
      <c r="N204">
        <v>54982</v>
      </c>
    </row>
    <row r="205" spans="14:14" x14ac:dyDescent="0.75">
      <c r="N205">
        <v>54965</v>
      </c>
    </row>
    <row r="206" spans="14:14" x14ac:dyDescent="0.75">
      <c r="N206">
        <v>50272</v>
      </c>
    </row>
    <row r="207" spans="14:14" x14ac:dyDescent="0.75">
      <c r="N207">
        <v>48000</v>
      </c>
    </row>
    <row r="208" spans="14:14" x14ac:dyDescent="0.75">
      <c r="N208">
        <v>46947</v>
      </c>
    </row>
    <row r="209" spans="14:14" x14ac:dyDescent="0.75">
      <c r="N209">
        <v>46095</v>
      </c>
    </row>
    <row r="210" spans="14:14" x14ac:dyDescent="0.75">
      <c r="N210">
        <v>45000</v>
      </c>
    </row>
    <row r="211" spans="14:14" x14ac:dyDescent="0.75">
      <c r="N211">
        <v>44836</v>
      </c>
    </row>
    <row r="212" spans="14:14" x14ac:dyDescent="0.75">
      <c r="N212">
        <v>44700</v>
      </c>
    </row>
    <row r="213" spans="14:14" x14ac:dyDescent="0.75">
      <c r="N213">
        <v>44590</v>
      </c>
    </row>
    <row r="214" spans="14:14" x14ac:dyDescent="0.75">
      <c r="N214">
        <v>44266</v>
      </c>
    </row>
    <row r="215" spans="14:14" x14ac:dyDescent="0.75">
      <c r="N215">
        <v>44220</v>
      </c>
    </row>
    <row r="216" spans="14:14" x14ac:dyDescent="0.75">
      <c r="N216">
        <v>43300</v>
      </c>
    </row>
    <row r="217" spans="14:14" x14ac:dyDescent="0.75">
      <c r="N217">
        <v>43152</v>
      </c>
    </row>
    <row r="218" spans="14:14" x14ac:dyDescent="0.75">
      <c r="N218">
        <v>42344</v>
      </c>
    </row>
    <row r="219" spans="14:14" x14ac:dyDescent="0.75">
      <c r="N219">
        <v>42262</v>
      </c>
    </row>
    <row r="220" spans="14:14" x14ac:dyDescent="0.75">
      <c r="N220">
        <v>41938</v>
      </c>
    </row>
    <row r="221" spans="14:14" x14ac:dyDescent="0.75">
      <c r="N221">
        <v>41600</v>
      </c>
    </row>
    <row r="222" spans="14:14" x14ac:dyDescent="0.75">
      <c r="N222">
        <v>41463</v>
      </c>
    </row>
    <row r="223" spans="14:14" x14ac:dyDescent="0.75">
      <c r="N223">
        <v>39500</v>
      </c>
    </row>
    <row r="224" spans="14:14" x14ac:dyDescent="0.75">
      <c r="N224">
        <v>39495</v>
      </c>
    </row>
    <row r="225" spans="14:14" x14ac:dyDescent="0.75">
      <c r="N225">
        <v>39430</v>
      </c>
    </row>
    <row r="226" spans="14:14" x14ac:dyDescent="0.75">
      <c r="N226">
        <v>38651</v>
      </c>
    </row>
    <row r="227" spans="14:14" x14ac:dyDescent="0.75">
      <c r="N227">
        <v>38307</v>
      </c>
    </row>
    <row r="228" spans="14:14" x14ac:dyDescent="0.75">
      <c r="N228">
        <v>37654</v>
      </c>
    </row>
    <row r="229" spans="14:14" x14ac:dyDescent="0.75">
      <c r="N229">
        <v>37500</v>
      </c>
    </row>
    <row r="230" spans="14:14" x14ac:dyDescent="0.75">
      <c r="N230">
        <v>37000</v>
      </c>
    </row>
    <row r="231" spans="14:14" x14ac:dyDescent="0.75">
      <c r="N231">
        <v>35619</v>
      </c>
    </row>
    <row r="232" spans="14:14" x14ac:dyDescent="0.75">
      <c r="N232">
        <v>35253</v>
      </c>
    </row>
    <row r="233" spans="14:14" x14ac:dyDescent="0.75">
      <c r="N233">
        <v>35000</v>
      </c>
    </row>
    <row r="234" spans="14:14" x14ac:dyDescent="0.75">
      <c r="N234">
        <v>34458</v>
      </c>
    </row>
    <row r="235" spans="14:14" x14ac:dyDescent="0.75">
      <c r="N235">
        <v>33721</v>
      </c>
    </row>
    <row r="236" spans="14:14" x14ac:dyDescent="0.75">
      <c r="N236">
        <v>32634</v>
      </c>
    </row>
    <row r="237" spans="14:14" x14ac:dyDescent="0.75">
      <c r="N237">
        <v>31683</v>
      </c>
    </row>
    <row r="238" spans="14:14" x14ac:dyDescent="0.75">
      <c r="N238">
        <v>31050</v>
      </c>
    </row>
    <row r="239" spans="14:14" x14ac:dyDescent="0.75">
      <c r="N239">
        <v>30671</v>
      </c>
    </row>
    <row r="240" spans="14:14" x14ac:dyDescent="0.75">
      <c r="N240">
        <v>30000</v>
      </c>
    </row>
    <row r="241" spans="14:14" x14ac:dyDescent="0.75">
      <c r="N241">
        <v>29941</v>
      </c>
    </row>
    <row r="242" spans="14:14" x14ac:dyDescent="0.75">
      <c r="N242">
        <v>29918</v>
      </c>
    </row>
    <row r="243" spans="14:14" x14ac:dyDescent="0.75">
      <c r="N243">
        <v>28838</v>
      </c>
    </row>
    <row r="244" spans="14:14" x14ac:dyDescent="0.75">
      <c r="N244">
        <v>28100</v>
      </c>
    </row>
    <row r="245" spans="14:14" x14ac:dyDescent="0.75">
      <c r="N245">
        <v>27456</v>
      </c>
    </row>
    <row r="246" spans="14:14" x14ac:dyDescent="0.75">
      <c r="N246">
        <v>26915</v>
      </c>
    </row>
    <row r="247" spans="14:14" x14ac:dyDescent="0.75">
      <c r="N247">
        <v>26859</v>
      </c>
    </row>
    <row r="248" spans="14:14" x14ac:dyDescent="0.75">
      <c r="N248">
        <v>26717</v>
      </c>
    </row>
    <row r="249" spans="14:14" x14ac:dyDescent="0.75">
      <c r="N249">
        <v>26460</v>
      </c>
    </row>
    <row r="250" spans="14:14" x14ac:dyDescent="0.75">
      <c r="N250">
        <v>25450</v>
      </c>
    </row>
    <row r="251" spans="14:14" x14ac:dyDescent="0.75">
      <c r="N251">
        <v>25268</v>
      </c>
    </row>
    <row r="252" spans="14:14" x14ac:dyDescent="0.75">
      <c r="N252">
        <v>25000</v>
      </c>
    </row>
    <row r="253" spans="14:14" x14ac:dyDescent="0.75">
      <c r="N253">
        <v>25000</v>
      </c>
    </row>
    <row r="254" spans="14:14" x14ac:dyDescent="0.75">
      <c r="N254">
        <v>24400</v>
      </c>
    </row>
    <row r="255" spans="14:14" x14ac:dyDescent="0.75">
      <c r="N255">
        <v>23956</v>
      </c>
    </row>
    <row r="256" spans="14:14" x14ac:dyDescent="0.75">
      <c r="N256">
        <v>23924</v>
      </c>
    </row>
    <row r="257" spans="14:14" x14ac:dyDescent="0.75">
      <c r="N257">
        <v>23495</v>
      </c>
    </row>
    <row r="258" spans="14:14" x14ac:dyDescent="0.75">
      <c r="N258">
        <v>23290</v>
      </c>
    </row>
    <row r="259" spans="14:14" x14ac:dyDescent="0.75">
      <c r="N259">
        <v>22600</v>
      </c>
    </row>
    <row r="260" spans="14:14" x14ac:dyDescent="0.75">
      <c r="N260">
        <v>22238</v>
      </c>
    </row>
    <row r="261" spans="14:14" x14ac:dyDescent="0.75">
      <c r="N261">
        <v>22043</v>
      </c>
    </row>
    <row r="262" spans="14:14" x14ac:dyDescent="0.75">
      <c r="N262">
        <v>21472</v>
      </c>
    </row>
    <row r="263" spans="14:14" x14ac:dyDescent="0.75">
      <c r="N263">
        <v>20971</v>
      </c>
    </row>
    <row r="264" spans="14:14" x14ac:dyDescent="0.75">
      <c r="N264">
        <v>20854</v>
      </c>
    </row>
    <row r="265" spans="14:14" x14ac:dyDescent="0.75">
      <c r="N265">
        <v>20717</v>
      </c>
    </row>
    <row r="266" spans="14:14" x14ac:dyDescent="0.75">
      <c r="N266">
        <v>20463</v>
      </c>
    </row>
    <row r="267" spans="14:14" x14ac:dyDescent="0.75">
      <c r="N267">
        <v>19625</v>
      </c>
    </row>
    <row r="268" spans="14:14" x14ac:dyDescent="0.75">
      <c r="N268">
        <v>19585</v>
      </c>
    </row>
    <row r="269" spans="14:14" x14ac:dyDescent="0.75">
      <c r="N269">
        <v>19358</v>
      </c>
    </row>
    <row r="270" spans="14:14" x14ac:dyDescent="0.75">
      <c r="N270">
        <v>19164</v>
      </c>
    </row>
    <row r="271" spans="14:14" x14ac:dyDescent="0.75">
      <c r="N271">
        <v>18587</v>
      </c>
    </row>
    <row r="272" spans="14:14" x14ac:dyDescent="0.75">
      <c r="N272">
        <v>18565</v>
      </c>
    </row>
    <row r="273" spans="14:14" x14ac:dyDescent="0.75">
      <c r="N273">
        <v>18192</v>
      </c>
    </row>
    <row r="274" spans="14:14" x14ac:dyDescent="0.75">
      <c r="N274">
        <v>17742</v>
      </c>
    </row>
    <row r="275" spans="14:14" x14ac:dyDescent="0.75">
      <c r="N275">
        <v>17556</v>
      </c>
    </row>
    <row r="276" spans="14:14" x14ac:dyDescent="0.75">
      <c r="N276">
        <v>17311</v>
      </c>
    </row>
    <row r="277" spans="14:14" x14ac:dyDescent="0.75">
      <c r="N277">
        <v>16745</v>
      </c>
    </row>
    <row r="278" spans="14:14" x14ac:dyDescent="0.75">
      <c r="N278">
        <v>16738</v>
      </c>
    </row>
    <row r="279" spans="14:14" x14ac:dyDescent="0.75">
      <c r="N279">
        <v>16518</v>
      </c>
    </row>
    <row r="280" spans="14:14" x14ac:dyDescent="0.75">
      <c r="N280">
        <v>16413</v>
      </c>
    </row>
    <row r="281" spans="14:14" x14ac:dyDescent="0.75">
      <c r="N281">
        <v>16315</v>
      </c>
    </row>
    <row r="282" spans="14:14" x14ac:dyDescent="0.75">
      <c r="N282">
        <v>16302</v>
      </c>
    </row>
    <row r="283" spans="14:14" x14ac:dyDescent="0.75">
      <c r="N283">
        <v>16113</v>
      </c>
    </row>
    <row r="284" spans="14:14" x14ac:dyDescent="0.75">
      <c r="N284">
        <v>16000</v>
      </c>
    </row>
    <row r="285" spans="14:14" x14ac:dyDescent="0.75">
      <c r="N285">
        <v>15917</v>
      </c>
    </row>
    <row r="286" spans="14:14" x14ac:dyDescent="0.75">
      <c r="N286">
        <v>15700</v>
      </c>
    </row>
    <row r="287" spans="14:14" x14ac:dyDescent="0.75">
      <c r="N287">
        <v>15300</v>
      </c>
    </row>
    <row r="288" spans="14:14" x14ac:dyDescent="0.75">
      <c r="N288">
        <v>15000</v>
      </c>
    </row>
    <row r="289" spans="14:14" x14ac:dyDescent="0.75">
      <c r="N289">
        <v>14924</v>
      </c>
    </row>
    <row r="290" spans="14:14" x14ac:dyDescent="0.75">
      <c r="N290">
        <v>14901</v>
      </c>
    </row>
    <row r="291" spans="14:14" x14ac:dyDescent="0.75">
      <c r="N291">
        <v>14889</v>
      </c>
    </row>
    <row r="292" spans="14:14" x14ac:dyDescent="0.75">
      <c r="N292">
        <v>14375</v>
      </c>
    </row>
    <row r="293" spans="14:14" x14ac:dyDescent="0.75">
      <c r="N293">
        <v>14062</v>
      </c>
    </row>
    <row r="294" spans="14:14" x14ac:dyDescent="0.75">
      <c r="N294">
        <v>14006</v>
      </c>
    </row>
    <row r="295" spans="14:14" x14ac:dyDescent="0.75">
      <c r="N295">
        <v>14000</v>
      </c>
    </row>
    <row r="296" spans="14:14" x14ac:dyDescent="0.75">
      <c r="N296">
        <v>13513</v>
      </c>
    </row>
    <row r="297" spans="14:14" x14ac:dyDescent="0.75">
      <c r="N297">
        <v>13094</v>
      </c>
    </row>
    <row r="298" spans="14:14" x14ac:dyDescent="0.75">
      <c r="N298">
        <v>13085</v>
      </c>
    </row>
    <row r="299" spans="14:14" x14ac:dyDescent="0.75">
      <c r="N299">
        <v>13008</v>
      </c>
    </row>
    <row r="300" spans="14:14" x14ac:dyDescent="0.75">
      <c r="N300">
        <v>13000</v>
      </c>
    </row>
    <row r="301" spans="14:14" x14ac:dyDescent="0.75">
      <c r="N301">
        <v>12750</v>
      </c>
    </row>
    <row r="302" spans="14:14" x14ac:dyDescent="0.75">
      <c r="N302">
        <v>12700</v>
      </c>
    </row>
    <row r="303" spans="14:14" x14ac:dyDescent="0.75">
      <c r="N303">
        <v>12694</v>
      </c>
    </row>
    <row r="304" spans="14:14" x14ac:dyDescent="0.75">
      <c r="N304">
        <v>12220</v>
      </c>
    </row>
    <row r="305" spans="14:14" x14ac:dyDescent="0.75">
      <c r="N305">
        <v>12100</v>
      </c>
    </row>
    <row r="306" spans="14:14" x14ac:dyDescent="0.75">
      <c r="N306">
        <v>11900</v>
      </c>
    </row>
    <row r="307" spans="14:14" x14ac:dyDescent="0.75">
      <c r="N307">
        <v>11651</v>
      </c>
    </row>
    <row r="308" spans="14:14" x14ac:dyDescent="0.75">
      <c r="N308">
        <v>11526</v>
      </c>
    </row>
    <row r="309" spans="14:14" x14ac:dyDescent="0.75">
      <c r="N309">
        <v>11500</v>
      </c>
    </row>
    <row r="310" spans="14:14" x14ac:dyDescent="0.75">
      <c r="N310">
        <v>11085</v>
      </c>
    </row>
    <row r="311" spans="14:14" x14ac:dyDescent="0.75">
      <c r="N311">
        <v>10759</v>
      </c>
    </row>
    <row r="312" spans="14:14" x14ac:dyDescent="0.75">
      <c r="N312">
        <v>10493</v>
      </c>
    </row>
    <row r="313" spans="14:14" x14ac:dyDescent="0.75">
      <c r="N313">
        <v>10471</v>
      </c>
    </row>
    <row r="314" spans="14:14" x14ac:dyDescent="0.75">
      <c r="N314">
        <v>10174</v>
      </c>
    </row>
    <row r="315" spans="14:14" x14ac:dyDescent="0.75">
      <c r="N315">
        <v>10100</v>
      </c>
    </row>
    <row r="316" spans="14:14" x14ac:dyDescent="0.75">
      <c r="N316">
        <v>10000</v>
      </c>
    </row>
    <row r="317" spans="14:14" x14ac:dyDescent="0.75">
      <c r="N317">
        <v>10000</v>
      </c>
    </row>
    <row r="318" spans="14:14" x14ac:dyDescent="0.75">
      <c r="N318">
        <v>9643</v>
      </c>
    </row>
    <row r="319" spans="14:14" x14ac:dyDescent="0.75">
      <c r="N319">
        <v>9631</v>
      </c>
    </row>
    <row r="320" spans="14:14" x14ac:dyDescent="0.75">
      <c r="N320">
        <v>9025</v>
      </c>
    </row>
    <row r="321" spans="14:14" x14ac:dyDescent="0.75">
      <c r="N321">
        <v>9000</v>
      </c>
    </row>
    <row r="322" spans="14:14" x14ac:dyDescent="0.75">
      <c r="N322">
        <v>8606</v>
      </c>
    </row>
    <row r="323" spans="14:14" x14ac:dyDescent="0.75">
      <c r="N323">
        <v>8500</v>
      </c>
    </row>
    <row r="324" spans="14:14" x14ac:dyDescent="0.75">
      <c r="N324">
        <v>8500</v>
      </c>
    </row>
    <row r="325" spans="14:14" x14ac:dyDescent="0.75">
      <c r="N325">
        <v>8224</v>
      </c>
    </row>
    <row r="326" spans="14:14" x14ac:dyDescent="0.75">
      <c r="N326">
        <v>8128</v>
      </c>
    </row>
    <row r="327" spans="14:14" x14ac:dyDescent="0.75">
      <c r="N327">
        <v>8100</v>
      </c>
    </row>
    <row r="328" spans="14:14" x14ac:dyDescent="0.75">
      <c r="N328">
        <v>8025</v>
      </c>
    </row>
    <row r="329" spans="14:14" x14ac:dyDescent="0.75">
      <c r="N329">
        <v>7887</v>
      </c>
    </row>
    <row r="330" spans="14:14" x14ac:dyDescent="0.75">
      <c r="N330">
        <v>7435</v>
      </c>
    </row>
    <row r="331" spans="14:14" x14ac:dyDescent="0.75">
      <c r="N331">
        <v>7410</v>
      </c>
    </row>
    <row r="332" spans="14:14" x14ac:dyDescent="0.75">
      <c r="N332">
        <v>7400</v>
      </c>
    </row>
    <row r="333" spans="14:14" x14ac:dyDescent="0.75">
      <c r="N333">
        <v>6965</v>
      </c>
    </row>
    <row r="334" spans="14:14" x14ac:dyDescent="0.75">
      <c r="N334">
        <v>6868</v>
      </c>
    </row>
    <row r="335" spans="14:14" x14ac:dyDescent="0.75">
      <c r="N335">
        <v>6630</v>
      </c>
    </row>
    <row r="336" spans="14:14" x14ac:dyDescent="0.75">
      <c r="N336">
        <v>6600</v>
      </c>
    </row>
    <row r="337" spans="14:14" x14ac:dyDescent="0.75">
      <c r="N337">
        <v>6520</v>
      </c>
    </row>
    <row r="338" spans="14:14" x14ac:dyDescent="0.75">
      <c r="N338">
        <v>6421</v>
      </c>
    </row>
    <row r="339" spans="14:14" x14ac:dyDescent="0.75">
      <c r="N339">
        <v>6372</v>
      </c>
    </row>
    <row r="340" spans="14:14" x14ac:dyDescent="0.75">
      <c r="N340">
        <v>6150</v>
      </c>
    </row>
    <row r="341" spans="14:14" x14ac:dyDescent="0.75">
      <c r="N341">
        <v>6100</v>
      </c>
    </row>
    <row r="342" spans="14:14" x14ac:dyDescent="0.75">
      <c r="N342">
        <v>6018</v>
      </c>
    </row>
    <row r="343" spans="14:14" x14ac:dyDescent="0.75">
      <c r="N343">
        <v>6000</v>
      </c>
    </row>
    <row r="344" spans="14:14" x14ac:dyDescent="0.75">
      <c r="N344">
        <v>5876</v>
      </c>
    </row>
    <row r="345" spans="14:14" x14ac:dyDescent="0.75">
      <c r="N345">
        <v>5875</v>
      </c>
    </row>
    <row r="346" spans="14:14" x14ac:dyDescent="0.75">
      <c r="N346">
        <v>5619</v>
      </c>
    </row>
    <row r="347" spans="14:14" x14ac:dyDescent="0.75">
      <c r="N347">
        <v>5561</v>
      </c>
    </row>
    <row r="348" spans="14:14" x14ac:dyDescent="0.75">
      <c r="N348">
        <v>5440</v>
      </c>
    </row>
    <row r="349" spans="14:14" x14ac:dyDescent="0.75">
      <c r="N349">
        <v>5200</v>
      </c>
    </row>
    <row r="350" spans="14:14" x14ac:dyDescent="0.75">
      <c r="N350">
        <v>5150</v>
      </c>
    </row>
    <row r="351" spans="14:14" x14ac:dyDescent="0.75">
      <c r="N351">
        <v>5100</v>
      </c>
    </row>
    <row r="352" spans="14:14" x14ac:dyDescent="0.75">
      <c r="N352">
        <v>5100</v>
      </c>
    </row>
    <row r="353" spans="14:14" x14ac:dyDescent="0.75">
      <c r="N353">
        <v>5000</v>
      </c>
    </row>
    <row r="354" spans="14:14" x14ac:dyDescent="0.75">
      <c r="N354">
        <v>4782</v>
      </c>
    </row>
    <row r="355" spans="14:14" x14ac:dyDescent="0.75">
      <c r="N355">
        <v>4500</v>
      </c>
    </row>
    <row r="356" spans="14:14" x14ac:dyDescent="0.75">
      <c r="N356">
        <v>4392</v>
      </c>
    </row>
    <row r="357" spans="14:14" x14ac:dyDescent="0.75">
      <c r="N357">
        <v>4347</v>
      </c>
    </row>
    <row r="358" spans="14:14" x14ac:dyDescent="0.75">
      <c r="N358">
        <v>4289</v>
      </c>
    </row>
    <row r="359" spans="14:14" x14ac:dyDescent="0.75">
      <c r="N359">
        <v>4200</v>
      </c>
    </row>
    <row r="360" spans="14:14" x14ac:dyDescent="0.75">
      <c r="N360">
        <v>4180</v>
      </c>
    </row>
    <row r="361" spans="14:14" x14ac:dyDescent="0.75">
      <c r="N361">
        <v>4149</v>
      </c>
    </row>
    <row r="362" spans="14:14" x14ac:dyDescent="0.75">
      <c r="N362">
        <v>4148</v>
      </c>
    </row>
    <row r="363" spans="14:14" x14ac:dyDescent="0.75">
      <c r="N363">
        <v>4124</v>
      </c>
    </row>
    <row r="364" spans="14:14" x14ac:dyDescent="0.75">
      <c r="N364">
        <v>4090</v>
      </c>
    </row>
    <row r="365" spans="14:14" x14ac:dyDescent="0.75">
      <c r="N365">
        <v>4003</v>
      </c>
    </row>
    <row r="366" spans="14:14" x14ac:dyDescent="0.75">
      <c r="N366">
        <v>3984</v>
      </c>
    </row>
    <row r="367" spans="14:14" x14ac:dyDescent="0.75">
      <c r="N367">
        <v>3962</v>
      </c>
    </row>
    <row r="368" spans="14:14" x14ac:dyDescent="0.75">
      <c r="N368">
        <v>3678</v>
      </c>
    </row>
    <row r="369" spans="14:14" x14ac:dyDescent="0.75">
      <c r="N369">
        <v>3600</v>
      </c>
    </row>
    <row r="370" spans="14:14" x14ac:dyDescent="0.75">
      <c r="N370">
        <v>3526</v>
      </c>
    </row>
    <row r="371" spans="14:14" x14ac:dyDescent="0.75">
      <c r="N371">
        <v>3483</v>
      </c>
    </row>
    <row r="372" spans="14:14" x14ac:dyDescent="0.75">
      <c r="N372">
        <v>3465</v>
      </c>
    </row>
    <row r="373" spans="14:14" x14ac:dyDescent="0.75">
      <c r="N373">
        <v>3416</v>
      </c>
    </row>
    <row r="374" spans="14:14" x14ac:dyDescent="0.75">
      <c r="N374">
        <v>3305</v>
      </c>
    </row>
    <row r="375" spans="14:14" x14ac:dyDescent="0.75">
      <c r="N375">
        <v>3300</v>
      </c>
    </row>
    <row r="376" spans="14:14" x14ac:dyDescent="0.75">
      <c r="N376">
        <v>3211</v>
      </c>
    </row>
    <row r="377" spans="14:14" x14ac:dyDescent="0.75">
      <c r="N377">
        <v>3109</v>
      </c>
    </row>
    <row r="378" spans="14:14" x14ac:dyDescent="0.75">
      <c r="N378">
        <v>3067</v>
      </c>
    </row>
    <row r="379" spans="14:14" x14ac:dyDescent="0.75">
      <c r="N379">
        <v>3000</v>
      </c>
    </row>
    <row r="380" spans="14:14" x14ac:dyDescent="0.75">
      <c r="N380">
        <v>2989</v>
      </c>
    </row>
    <row r="381" spans="14:14" x14ac:dyDescent="0.75">
      <c r="N381">
        <v>2777</v>
      </c>
    </row>
    <row r="382" spans="14:14" x14ac:dyDescent="0.75">
      <c r="N382">
        <v>2774</v>
      </c>
    </row>
    <row r="383" spans="14:14" x14ac:dyDescent="0.75">
      <c r="N383">
        <v>2750</v>
      </c>
    </row>
    <row r="384" spans="14:14" x14ac:dyDescent="0.75">
      <c r="N384">
        <v>2684</v>
      </c>
    </row>
    <row r="385" spans="14:14" x14ac:dyDescent="0.75">
      <c r="N385">
        <v>2500</v>
      </c>
    </row>
    <row r="386" spans="14:14" x14ac:dyDescent="0.75">
      <c r="N386">
        <v>2461</v>
      </c>
    </row>
    <row r="387" spans="14:14" x14ac:dyDescent="0.75">
      <c r="N387">
        <v>2368</v>
      </c>
    </row>
    <row r="388" spans="14:14" x14ac:dyDescent="0.75">
      <c r="N388">
        <v>2300</v>
      </c>
    </row>
    <row r="389" spans="14:14" x14ac:dyDescent="0.75">
      <c r="N389">
        <v>2285</v>
      </c>
    </row>
    <row r="390" spans="14:14" x14ac:dyDescent="0.75">
      <c r="N390">
        <v>2175</v>
      </c>
    </row>
    <row r="391" spans="14:14" x14ac:dyDescent="0.75">
      <c r="N391">
        <v>2155</v>
      </c>
    </row>
    <row r="392" spans="14:14" x14ac:dyDescent="0.75">
      <c r="N392">
        <v>2100</v>
      </c>
    </row>
    <row r="393" spans="14:14" x14ac:dyDescent="0.75">
      <c r="N393">
        <v>2100</v>
      </c>
    </row>
    <row r="394" spans="14:14" x14ac:dyDescent="0.75">
      <c r="N394">
        <v>2044</v>
      </c>
    </row>
    <row r="395" spans="14:14" x14ac:dyDescent="0.75">
      <c r="N395">
        <v>2000</v>
      </c>
    </row>
    <row r="396" spans="14:14" x14ac:dyDescent="0.75">
      <c r="N396">
        <v>1952</v>
      </c>
    </row>
    <row r="397" spans="14:14" x14ac:dyDescent="0.75">
      <c r="N397">
        <v>1800</v>
      </c>
    </row>
    <row r="398" spans="14:14" x14ac:dyDescent="0.75">
      <c r="N398">
        <v>1791</v>
      </c>
    </row>
    <row r="399" spans="14:14" x14ac:dyDescent="0.75">
      <c r="N399">
        <v>1785</v>
      </c>
    </row>
    <row r="400" spans="14:14" x14ac:dyDescent="0.75">
      <c r="N400">
        <v>1715</v>
      </c>
    </row>
    <row r="401" spans="14:14" x14ac:dyDescent="0.75">
      <c r="N401">
        <v>1627</v>
      </c>
    </row>
    <row r="402" spans="14:14" x14ac:dyDescent="0.75">
      <c r="N402">
        <v>1600</v>
      </c>
    </row>
    <row r="403" spans="14:14" x14ac:dyDescent="0.75">
      <c r="N403">
        <v>1600</v>
      </c>
    </row>
    <row r="404" spans="14:14" x14ac:dyDescent="0.75">
      <c r="N404">
        <v>1584</v>
      </c>
    </row>
    <row r="405" spans="14:14" x14ac:dyDescent="0.75">
      <c r="N405">
        <v>1550</v>
      </c>
    </row>
    <row r="406" spans="14:14" x14ac:dyDescent="0.75">
      <c r="N406">
        <v>1500</v>
      </c>
    </row>
    <row r="407" spans="14:14" x14ac:dyDescent="0.75">
      <c r="N407">
        <v>1500</v>
      </c>
    </row>
    <row r="408" spans="14:14" x14ac:dyDescent="0.75">
      <c r="N408">
        <v>1500</v>
      </c>
    </row>
    <row r="409" spans="14:14" x14ac:dyDescent="0.75">
      <c r="N409">
        <v>1478</v>
      </c>
    </row>
    <row r="410" spans="14:14" x14ac:dyDescent="0.75">
      <c r="N410">
        <v>1446</v>
      </c>
    </row>
    <row r="411" spans="14:14" x14ac:dyDescent="0.75">
      <c r="N411">
        <v>1440</v>
      </c>
    </row>
    <row r="412" spans="14:14" x14ac:dyDescent="0.75">
      <c r="N412">
        <v>1433</v>
      </c>
    </row>
    <row r="413" spans="14:14" x14ac:dyDescent="0.75">
      <c r="N413">
        <v>1419</v>
      </c>
    </row>
    <row r="414" spans="14:14" x14ac:dyDescent="0.75">
      <c r="N414">
        <v>1400</v>
      </c>
    </row>
    <row r="415" spans="14:14" x14ac:dyDescent="0.75">
      <c r="N415">
        <v>1388</v>
      </c>
    </row>
    <row r="416" spans="14:14" x14ac:dyDescent="0.75">
      <c r="N416">
        <v>1358</v>
      </c>
    </row>
    <row r="417" spans="14:14" x14ac:dyDescent="0.75">
      <c r="N417">
        <v>1346</v>
      </c>
    </row>
    <row r="418" spans="14:14" x14ac:dyDescent="0.75">
      <c r="N418">
        <v>1300</v>
      </c>
    </row>
    <row r="419" spans="14:14" x14ac:dyDescent="0.75">
      <c r="N419">
        <v>1300</v>
      </c>
    </row>
    <row r="420" spans="14:14" x14ac:dyDescent="0.75">
      <c r="N420">
        <v>1262</v>
      </c>
    </row>
    <row r="421" spans="14:14" x14ac:dyDescent="0.75">
      <c r="N421">
        <v>1200</v>
      </c>
    </row>
    <row r="422" spans="14:14" x14ac:dyDescent="0.75">
      <c r="N422">
        <v>1163</v>
      </c>
    </row>
    <row r="423" spans="14:14" x14ac:dyDescent="0.75">
      <c r="N423">
        <v>1159</v>
      </c>
    </row>
    <row r="424" spans="14:14" x14ac:dyDescent="0.75">
      <c r="N424">
        <v>1100</v>
      </c>
    </row>
    <row r="425" spans="14:14" x14ac:dyDescent="0.75">
      <c r="N425">
        <v>1025</v>
      </c>
    </row>
    <row r="426" spans="14:14" x14ac:dyDescent="0.75">
      <c r="N426">
        <v>1000</v>
      </c>
    </row>
    <row r="427" spans="14:14" x14ac:dyDescent="0.75">
      <c r="N427">
        <v>1000</v>
      </c>
    </row>
    <row r="428" spans="14:14" x14ac:dyDescent="0.75">
      <c r="N428">
        <v>960</v>
      </c>
    </row>
    <row r="429" spans="14:14" x14ac:dyDescent="0.75">
      <c r="N429">
        <v>935</v>
      </c>
    </row>
    <row r="430" spans="14:14" x14ac:dyDescent="0.75">
      <c r="N430">
        <v>912</v>
      </c>
    </row>
    <row r="431" spans="14:14" x14ac:dyDescent="0.75">
      <c r="N431">
        <v>827</v>
      </c>
    </row>
    <row r="432" spans="14:14" x14ac:dyDescent="0.75">
      <c r="N432">
        <v>823</v>
      </c>
    </row>
    <row r="433" spans="14:14" x14ac:dyDescent="0.75">
      <c r="N433">
        <v>800</v>
      </c>
    </row>
    <row r="434" spans="14:14" x14ac:dyDescent="0.75">
      <c r="N434">
        <v>746</v>
      </c>
    </row>
    <row r="435" spans="14:14" x14ac:dyDescent="0.75">
      <c r="N435">
        <v>700</v>
      </c>
    </row>
    <row r="436" spans="14:14" x14ac:dyDescent="0.75">
      <c r="N436">
        <v>668</v>
      </c>
    </row>
    <row r="437" spans="14:14" x14ac:dyDescent="0.75">
      <c r="N437">
        <v>622</v>
      </c>
    </row>
    <row r="438" spans="14:14" x14ac:dyDescent="0.75">
      <c r="N438">
        <v>600</v>
      </c>
    </row>
    <row r="439" spans="14:14" x14ac:dyDescent="0.75">
      <c r="N439">
        <v>600</v>
      </c>
    </row>
    <row r="440" spans="14:14" x14ac:dyDescent="0.75">
      <c r="N440">
        <v>594</v>
      </c>
    </row>
    <row r="441" spans="14:14" x14ac:dyDescent="0.75">
      <c r="N441">
        <v>565</v>
      </c>
    </row>
    <row r="442" spans="14:14" x14ac:dyDescent="0.75">
      <c r="N442">
        <v>540</v>
      </c>
    </row>
    <row r="443" spans="14:14" x14ac:dyDescent="0.75">
      <c r="N443">
        <v>530</v>
      </c>
    </row>
    <row r="444" spans="14:14" x14ac:dyDescent="0.75">
      <c r="N444">
        <v>500</v>
      </c>
    </row>
    <row r="445" spans="14:14" x14ac:dyDescent="0.75">
      <c r="N445">
        <v>448</v>
      </c>
    </row>
    <row r="446" spans="14:14" x14ac:dyDescent="0.75">
      <c r="N446">
        <v>410</v>
      </c>
    </row>
    <row r="447" spans="14:14" x14ac:dyDescent="0.75">
      <c r="N447">
        <v>406</v>
      </c>
    </row>
    <row r="448" spans="14:14" x14ac:dyDescent="0.75">
      <c r="N448">
        <v>400</v>
      </c>
    </row>
    <row r="449" spans="14:14" x14ac:dyDescent="0.75">
      <c r="N449">
        <v>358</v>
      </c>
    </row>
    <row r="450" spans="14:14" x14ac:dyDescent="0.75">
      <c r="N450">
        <v>336</v>
      </c>
    </row>
    <row r="451" spans="14:14" x14ac:dyDescent="0.75">
      <c r="N451">
        <v>294</v>
      </c>
    </row>
    <row r="452" spans="14:14" x14ac:dyDescent="0.75">
      <c r="N452">
        <v>225</v>
      </c>
    </row>
    <row r="453" spans="14:14" x14ac:dyDescent="0.75">
      <c r="N453">
        <v>200</v>
      </c>
    </row>
    <row r="454" spans="14:14" x14ac:dyDescent="0.75">
      <c r="N454">
        <v>200</v>
      </c>
    </row>
    <row r="455" spans="14:14" x14ac:dyDescent="0.75">
      <c r="N455">
        <v>193</v>
      </c>
    </row>
    <row r="456" spans="14:14" x14ac:dyDescent="0.75">
      <c r="N456">
        <v>180</v>
      </c>
    </row>
    <row r="457" spans="14:14" x14ac:dyDescent="0.75">
      <c r="N457">
        <v>150</v>
      </c>
    </row>
    <row r="458" spans="14:14" x14ac:dyDescent="0.75">
      <c r="N458">
        <v>127</v>
      </c>
    </row>
    <row r="459" spans="14:14" x14ac:dyDescent="0.75">
      <c r="N459">
        <v>122</v>
      </c>
    </row>
    <row r="460" spans="14:14" x14ac:dyDescent="0.75">
      <c r="N460">
        <v>118</v>
      </c>
    </row>
    <row r="461" spans="14:14" x14ac:dyDescent="0.75">
      <c r="N461">
        <v>111</v>
      </c>
    </row>
    <row r="462" spans="14:14" x14ac:dyDescent="0.75">
      <c r="N462">
        <v>108</v>
      </c>
    </row>
    <row r="463" spans="14:14" x14ac:dyDescent="0.75">
      <c r="N463">
        <v>106</v>
      </c>
    </row>
    <row r="464" spans="14:14" x14ac:dyDescent="0.75">
      <c r="N464">
        <v>100</v>
      </c>
    </row>
    <row r="465" spans="14:14" x14ac:dyDescent="0.75">
      <c r="N465">
        <v>99</v>
      </c>
    </row>
    <row r="466" spans="14:14" x14ac:dyDescent="0.75">
      <c r="N466">
        <v>91</v>
      </c>
    </row>
    <row r="467" spans="14:14" x14ac:dyDescent="0.75">
      <c r="N467">
        <v>89</v>
      </c>
    </row>
    <row r="468" spans="14:14" x14ac:dyDescent="0.75">
      <c r="N468">
        <v>79</v>
      </c>
    </row>
    <row r="469" spans="14:14" x14ac:dyDescent="0.75">
      <c r="N469">
        <v>77</v>
      </c>
    </row>
    <row r="470" spans="14:14" x14ac:dyDescent="0.75">
      <c r="N470">
        <v>70</v>
      </c>
    </row>
    <row r="471" spans="14:14" x14ac:dyDescent="0.75">
      <c r="N471">
        <v>68</v>
      </c>
    </row>
    <row r="472" spans="14:14" x14ac:dyDescent="0.75">
      <c r="N472">
        <v>51</v>
      </c>
    </row>
    <row r="473" spans="14:14" x14ac:dyDescent="0.75">
      <c r="N473">
        <v>50</v>
      </c>
    </row>
    <row r="474" spans="14:14" x14ac:dyDescent="0.75">
      <c r="N474">
        <v>49</v>
      </c>
    </row>
    <row r="475" spans="14:14" x14ac:dyDescent="0.75">
      <c r="N475">
        <v>43</v>
      </c>
    </row>
    <row r="476" spans="14:14" x14ac:dyDescent="0.75">
      <c r="N476">
        <v>38</v>
      </c>
    </row>
    <row r="477" spans="14:14" x14ac:dyDescent="0.75">
      <c r="N477">
        <v>28</v>
      </c>
    </row>
    <row r="478" spans="14:14" x14ac:dyDescent="0.75">
      <c r="N478">
        <v>26</v>
      </c>
    </row>
    <row r="479" spans="14:14" x14ac:dyDescent="0.75">
      <c r="N479">
        <v>25</v>
      </c>
    </row>
    <row r="480" spans="14:14" x14ac:dyDescent="0.75">
      <c r="N48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C36C-F0B6-45B5-A328-F1AC9B22AC4A}">
  <dimension ref="A1:CB480"/>
  <sheetViews>
    <sheetView workbookViewId="0">
      <selection activeCell="I7" sqref="I7"/>
    </sheetView>
  </sheetViews>
  <sheetFormatPr defaultRowHeight="14.75" x14ac:dyDescent="0.75"/>
  <sheetData>
    <row r="1" spans="1:80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</row>
    <row r="2" spans="1:80" x14ac:dyDescent="0.75">
      <c r="A2">
        <f t="array" ref="A2:A57">_xll.FDS(A1,"OS_TOP_HLDR_POSCHG(ALL,0D,,MTD,,F,SEC,1M)")</f>
        <v>0</v>
      </c>
      <c r="B2">
        <f t="array" ref="B2:B29">_xll.FDS(B1,"OS_TOP_HLDR_POSCHG(ALL,0D,,MTD,,F,SEC,1M)")</f>
        <v>0</v>
      </c>
      <c r="C2">
        <f t="array" ref="C2:C17">_xll.FDS(C1,"OS_TOP_HLDR_POSCHG(ALL,0D,,MTD,,F,SEC,1M)")</f>
        <v>0</v>
      </c>
      <c r="D2">
        <f t="array" ref="D2:D26">_xll.FDS(D1,"OS_TOP_HLDR_POSCHG(ALL,0D,,MTD,,F,SEC,1M)")</f>
        <v>0</v>
      </c>
      <c r="E2">
        <f t="array" ref="E2:E5">_xll.FDS(E1,"OS_TOP_HLDR_POSCHG(ALL,0D,,MTD,,F,SEC,1M)")</f>
        <v>0</v>
      </c>
      <c r="F2">
        <f t="array" ref="F2:F69">_xll.FDS(F1,"OS_TOP_HLDR_POSCHG(ALL,0D,,MTD,,F,SEC,1M)")</f>
        <v>0</v>
      </c>
      <c r="G2" t="e">
        <f t="array" ref="G2">_xll.FDS(G1,"OS_TOP_HLDR_POSCHG(ALL,0D,,MTD,,F,SEC,1M)")</f>
        <v>#N/A</v>
      </c>
      <c r="H2" t="e">
        <f t="array" ref="H2">_xll.FDS(H1,"OS_TOP_HLDR_POSCHG(ALL,0D,,MTD,,F,SEC,1M)")</f>
        <v>#N/A</v>
      </c>
      <c r="I2">
        <f t="array" ref="I2">_xll.FDS(I1,"OS_TOP_HLDR_POSCHG(ALL,0D,,MTD,,F,SEC,1M)")</f>
        <v>0</v>
      </c>
      <c r="J2" t="e">
        <f t="array" ref="J2">_xll.FDS(J1,"OS_TOP_HLDR_POSCHG(ALL,0D,,MTD,,F,SEC,1M)")</f>
        <v>#N/A</v>
      </c>
      <c r="K2" t="e">
        <f t="array" ref="K2">_xll.FDS(K1,"OS_TOP_HLDR_POSCHG(ALL,0D,,MTD,,F,SEC,1M)")</f>
        <v>#N/A</v>
      </c>
      <c r="L2">
        <f t="array" ref="L2:L166">_xll.FDS(L1,"OS_TOP_HLDR_POSCHG(ALL,0D,,MTD,,F,SEC,1M)")</f>
        <v>0</v>
      </c>
      <c r="M2" t="e">
        <f t="array" ref="M2">_xll.FDS(M1,"OS_TOP_HLDR_POSCHG(ALL,0D,,MTD,,F,SEC,1M)")</f>
        <v>#N/A</v>
      </c>
      <c r="N2">
        <f t="array" ref="N2:N480">_xll.FDS(N1,"OS_TOP_HLDR_POSCHG(ALL,0D,,MTD,,F,SEC,1M)")</f>
        <v>0</v>
      </c>
      <c r="O2">
        <f t="array" ref="O2:O63">_xll.FDS(O1,"OS_TOP_HLDR_POSCHG(ALL,0D,,MTD,,F,SEC,1M)")</f>
        <v>0</v>
      </c>
      <c r="P2" t="e">
        <f t="array" ref="P2">_xll.FDS(P1,"OS_TOP_HLDR_POSCHG(ALL,0D,,MTD,,F,SEC,1M)")</f>
        <v>#N/A</v>
      </c>
      <c r="Q2" t="e">
        <f t="array" ref="Q2">_xll.FDS(Q1,"OS_TOP_HLDR_POSCHG(ALL,0D,,MTD,,F,SEC,1M)")</f>
        <v>#N/A</v>
      </c>
      <c r="R2">
        <f t="array" ref="R2">_xll.FDS(R1,"OS_TOP_HLDR_POSCHG(ALL,0D,,MTD,,F,SEC,1M)")</f>
        <v>0</v>
      </c>
      <c r="S2">
        <f t="array" ref="S2:S31">_xll.FDS(S1,"OS_TOP_HLDR_POSCHG(ALL,0D,,MTD,,F,SEC,1M)")</f>
        <v>0</v>
      </c>
      <c r="T2" t="e">
        <f t="array" ref="T2">_xll.FDS(T1,"OS_TOP_HLDR_POSCHG(ALL,0D,,MTD,,F,SEC,1M)")</f>
        <v>#N/A</v>
      </c>
      <c r="U2">
        <f t="array" ref="U2:U3">_xll.FDS(U1,"OS_TOP_HLDR_POSCHG(ALL,0D,,MTD,,F,SEC,1M)")</f>
        <v>0</v>
      </c>
      <c r="V2">
        <f t="array" ref="V2:V5">_xll.FDS(V1,"OS_TOP_HLDR_POSCHG(ALL,0D,,MTD,,F,SEC,1M)")</f>
        <v>0</v>
      </c>
      <c r="W2">
        <f t="array" ref="W2:W69">_xll.FDS(W1,"OS_TOP_HLDR_POSCHG(ALL,0D,,MTD,,F,SEC,1M)")</f>
        <v>0</v>
      </c>
      <c r="X2" t="e">
        <f t="array" ref="X2">_xll.FDS(X1,"OS_TOP_HLDR_POSCHG(ALL,0D,,MTD,,F,SEC,1M)")</f>
        <v>#N/A</v>
      </c>
      <c r="Y2" t="e">
        <f t="array" ref="Y2">_xll.FDS(Y1,"OS_TOP_HLDR_POSCHG(ALL,0D,,MTD,,F,SEC,1M)")</f>
        <v>#N/A</v>
      </c>
      <c r="Z2" t="e">
        <f t="array" ref="Z2">_xll.FDS(Z1,"OS_TOP_HLDR_POSCHG(ALL,0D,,MTD,,F,SEC,1M)")</f>
        <v>#N/A</v>
      </c>
      <c r="AA2">
        <f t="array" ref="AA2:AA22">_xll.FDS(AA1,"OS_TOP_HLDR_POSCHG(ALL,0D,,MTD,,F,SEC,1M)")</f>
        <v>0</v>
      </c>
      <c r="AB2" t="e">
        <f t="array" ref="AB2">_xll.FDS(AB1,"OS_TOP_HLDR_POSCHG(ALL,0D,,MTD,,F,SEC,1M)")</f>
        <v>#N/A</v>
      </c>
      <c r="AC2" t="e">
        <f t="array" ref="AC2">_xll.FDS(AC1,"OS_TOP_HLDR_POSCHG(ALL,0D,,MTD,,F,SEC,1M)")</f>
        <v>#N/A</v>
      </c>
      <c r="AD2">
        <f t="array" ref="AD2:AD16">_xll.FDS(AD1,"OS_TOP_HLDR_POSCHG(ALL,0D,,MTD,,F,SEC,1M)")</f>
        <v>0</v>
      </c>
      <c r="AE2" t="e">
        <f t="array" ref="AE2">_xll.FDS(AE1,"OS_TOP_HLDR_POSCHG(ALL,0D,,MTD,,F,SEC,1M)")</f>
        <v>#N/A</v>
      </c>
      <c r="AF2">
        <f t="array" ref="AF2:AF34">_xll.FDS(AF1,"OS_TOP_HLDR_POSCHG(ALL,0D,,MTD,,F,SEC,1M)")</f>
        <v>80000</v>
      </c>
      <c r="AG2" t="e">
        <f t="array" ref="AG2">_xll.FDS(AG1,"OS_TOP_HLDR_POSCHG(ALL,0D,,MTD,,F,SEC,1M)")</f>
        <v>#N/A</v>
      </c>
      <c r="AH2">
        <f t="array" ref="AH2:AH3">_xll.FDS(AH1,"OS_TOP_HLDR_POSCHG(ALL,0D,,MTD,,F,SEC,1M)")</f>
        <v>0</v>
      </c>
      <c r="AI2">
        <f t="array" ref="AI2:AI64">_xll.FDS(AI1,"OS_TOP_HLDR_POSCHG(ALL,0D,,MTD,,F,SEC,1M)")</f>
        <v>-127460</v>
      </c>
      <c r="AJ2" t="e">
        <f t="array" ref="AJ2">_xll.FDS(AJ1,"OS_TOP_HLDR_POSCHG(ALL,0D,,MTD,,F,SEC,1M)")</f>
        <v>#N/A</v>
      </c>
      <c r="AK2">
        <f t="array" ref="AK2:AK25">_xll.FDS(AK1,"OS_TOP_HLDR_POSCHG(ALL,0D,,MTD,,F,SEC,1M)")</f>
        <v>0</v>
      </c>
      <c r="AL2">
        <f t="array" ref="AL2:AL41">_xll.FDS(AL1,"OS_TOP_HLDR_POSCHG(ALL,0D,,MTD,,F,SEC,1M)")</f>
        <v>0</v>
      </c>
      <c r="AM2">
        <f t="array" ref="AM2:AM12">_xll.FDS(AM1,"OS_TOP_HLDR_POSCHG(ALL,0D,,MTD,,F,SEC,1M)")</f>
        <v>0</v>
      </c>
      <c r="AN2" t="e">
        <f t="array" ref="AN2">_xll.FDS(AN1,"OS_TOP_HLDR_POSCHG(ALL,0D,,MTD,,F,SEC,1M)")</f>
        <v>#N/A</v>
      </c>
      <c r="AO2" t="e">
        <f t="array" ref="AO2">_xll.FDS(AO1,"OS_TOP_HLDR_POSCHG(ALL,0D,,MTD,,F,SEC,1M)")</f>
        <v>#N/A</v>
      </c>
      <c r="AP2" t="e">
        <f t="array" ref="AP2">_xll.FDS(AP1,"OS_TOP_HLDR_POSCHG(ALL,0D,,MTD,,F,SEC,1M)")</f>
        <v>#N/A</v>
      </c>
      <c r="AQ2">
        <f t="array" ref="AQ2:AQ29">_xll.FDS(AQ1,"OS_TOP_HLDR_POSCHG(ALL,0D,,MTD,,F,SEC,1M)")</f>
        <v>652174</v>
      </c>
      <c r="AR2">
        <f t="array" ref="AR2">_xll.FDS(AR1,"OS_TOP_HLDR_POSCHG(ALL,0D,,MTD,,F,SEC,1M)")</f>
        <v>0</v>
      </c>
      <c r="AS2" t="e">
        <f t="array" ref="AS2">_xll.FDS(AS1,"OS_TOP_HLDR_POSCHG(ALL,0D,,MTD,,F,SEC,1M)")</f>
        <v>#N/A</v>
      </c>
      <c r="AT2">
        <f t="array" ref="AT2:AT69">_xll.FDS(AT1,"OS_TOP_HLDR_POSCHG(ALL,0D,,MTD,,F,SEC,1M)")</f>
        <v>0</v>
      </c>
      <c r="AU2">
        <f t="array" ref="AU2">_xll.FDS(AU1,"OS_TOP_HLDR_POSCHG(ALL,0D,,MTD,,F,SEC,1M)")</f>
        <v>0</v>
      </c>
      <c r="AV2" t="e">
        <f t="array" ref="AV2">_xll.FDS(AV1,"OS_TOP_HLDR_POSCHG(ALL,0D,,MTD,,F,SEC,1M)")</f>
        <v>#N/A</v>
      </c>
      <c r="AW2">
        <f t="array" ref="AW2:AW19">_xll.FDS(AW1,"OS_TOP_HLDR_POSCHG(ALL,0D,,MTD,,F,SEC,1M)")</f>
        <v>0</v>
      </c>
      <c r="AX2" t="e">
        <f t="array" ref="AX2">_xll.FDS(AX1,"OS_TOP_HLDR_POSCHG(ALL,0D,,MTD,,F,SEC,1M)")</f>
        <v>#N/A</v>
      </c>
      <c r="AY2">
        <f t="array" ref="AY2:AY3">_xll.FDS(AY1,"OS_TOP_HLDR_POSCHG(ALL,0D,,MTD,,F,SEC,1M)")</f>
        <v>0</v>
      </c>
      <c r="AZ2" t="e">
        <f t="array" ref="AZ2">_xll.FDS(AZ1,"OS_TOP_HLDR_POSCHG(ALL,0D,,MTD,,F,SEC,1M)")</f>
        <v>#N/A</v>
      </c>
      <c r="BA2">
        <f t="array" ref="BA2">_xll.FDS(BA1,"OS_TOP_HLDR_POSCHG(ALL,0D,,MTD,,F,SEC,1M)")</f>
        <v>0</v>
      </c>
      <c r="BB2" t="e">
        <f t="array" ref="BB2">_xll.FDS(BB1,"OS_TOP_HLDR_POSCHG(ALL,0D,,MTD,,F,SEC,1M)")</f>
        <v>#N/A</v>
      </c>
      <c r="BC2">
        <f t="array" ref="BC2:BC18">_xll.FDS(BC1,"OS_TOP_HLDR_POSCHG(ALL,0D,,MTD,,F,SEC,1M)")</f>
        <v>0</v>
      </c>
      <c r="BD2">
        <f t="array" ref="BD2:BD3">_xll.FDS(BD1,"OS_TOP_HLDR_POSCHG(ALL,0D,,MTD,,F,SEC,1M)")</f>
        <v>0</v>
      </c>
      <c r="BE2" t="e">
        <f t="array" ref="BE2">_xll.FDS(BE1,"OS_TOP_HLDR_POSCHG(ALL,0D,,MTD,,F,SEC,1M)")</f>
        <v>#N/A</v>
      </c>
      <c r="BF2">
        <f t="array" ref="BF2">_xll.FDS(BF1,"OS_TOP_HLDR_POSCHG(ALL,0D,,MTD,,F,SEC,1M)")</f>
        <v>-285000</v>
      </c>
      <c r="BG2" t="e">
        <f t="array" ref="BG2">_xll.FDS(BG1,"OS_TOP_HLDR_POSCHG(ALL,0D,,MTD,,F,SEC,1M)")</f>
        <v>#N/A</v>
      </c>
      <c r="BH2">
        <f t="array" ref="BH2:BH26">_xll.FDS(BH1,"OS_TOP_HLDR_POSCHG(ALL,0D,,MTD,,F,SEC,1M)")</f>
        <v>1008828</v>
      </c>
      <c r="BI2">
        <f t="array" ref="BI2:BI7">_xll.FDS(BI1,"OS_TOP_HLDR_POSCHG(ALL,0D,,MTD,,F,SEC,1M)")</f>
        <v>0</v>
      </c>
      <c r="BJ2">
        <f t="array" ref="BJ2:BJ38">_xll.FDS(BJ1,"OS_TOP_HLDR_POSCHG(ALL,0D,,MTD,,F,SEC,1M)")</f>
        <v>0</v>
      </c>
      <c r="BK2">
        <f t="array" ref="BK2:BK7">_xll.FDS(BK1,"OS_TOP_HLDR_POSCHG(ALL,0D,,MTD,,F,SEC,1M)")</f>
        <v>0</v>
      </c>
      <c r="BL2">
        <f t="array" ref="BL2:BL6">_xll.FDS(BL1,"OS_TOP_HLDR_POSCHG(ALL,0D,,MTD,,F,SEC,1M)")</f>
        <v>0</v>
      </c>
      <c r="BM2">
        <f t="array" ref="BM2:BM43">_xll.FDS(BM1,"OS_TOP_HLDR_POSCHG(ALL,0D,,MTD,,F,SEC,1M)")</f>
        <v>0</v>
      </c>
      <c r="BN2">
        <f t="array" ref="BN2:BN3">_xll.FDS(BN1,"OS_TOP_HLDR_POSCHG(ALL,0D,,MTD,,F,SEC,1M)")</f>
        <v>0</v>
      </c>
      <c r="BO2" t="e">
        <f t="array" ref="BO2">_xll.FDS(BO1,"OS_TOP_HLDR_POSCHG(ALL,0D,,MTD,,F,SEC,1M)")</f>
        <v>#N/A</v>
      </c>
      <c r="BP2">
        <f t="array" ref="BP2">_xll.FDS(BP1,"OS_TOP_HLDR_POSCHG(ALL,0D,,MTD,,F,SEC,1M)")</f>
        <v>0</v>
      </c>
      <c r="BQ2">
        <f t="array" ref="BQ2:BQ6">_xll.FDS(BQ1,"OS_TOP_HLDR_POSCHG(ALL,0D,,MTD,,F,SEC,1M)")</f>
        <v>-942093</v>
      </c>
      <c r="BR2" t="e">
        <f t="array" ref="BR2">_xll.FDS(BR1,"OS_TOP_HLDR_POSCHG(ALL,0D,,MTD,,F,SEC,1M)")</f>
        <v>#N/A</v>
      </c>
      <c r="BS2">
        <f t="array" ref="BS2">_xll.FDS(BS1,"OS_TOP_HLDR_POSCHG(ALL,0D,,MTD,,F,SEC,1M)")</f>
        <v>-5400</v>
      </c>
      <c r="BT2">
        <f t="array" ref="BT2">_xll.FDS(BT1,"OS_TOP_HLDR_POSCHG(ALL,0D,,MTD,,F,SEC,1M)")</f>
        <v>0</v>
      </c>
      <c r="BU2">
        <f t="array" ref="BU2:BU8">_xll.FDS(BU1,"OS_TOP_HLDR_POSCHG(ALL,0D,,MTD,,F,SEC,1M)")</f>
        <v>0</v>
      </c>
      <c r="BV2">
        <f t="array" ref="BV2:BV68">_xll.FDS(BV1,"OS_TOP_HLDR_POSCHG(ALL,0D,,MTD,,F,SEC,1M)")</f>
        <v>0</v>
      </c>
      <c r="BW2">
        <f t="array" ref="BW2">_xll.FDS(BW1,"OS_TOP_HLDR_POSCHG(ALL,0D,,MTD,,F,SEC,1M)")</f>
        <v>0</v>
      </c>
      <c r="BX2">
        <f t="array" ref="BX2:BX52">_xll.FDS(BX1,"OS_TOP_HLDR_POSCHG(ALL,0D,,MTD,,F,SEC,1M)")</f>
        <v>2067939</v>
      </c>
      <c r="BY2">
        <f t="array" ref="BY2:BY109">_xll.FDS(BY1,"OS_TOP_HLDR_POSCHG(ALL,0D,,MTD,,F,SEC,1M)")</f>
        <v>0</v>
      </c>
      <c r="BZ2">
        <f t="array" ref="BZ2:BZ71">_xll.FDS(BZ1,"OS_TOP_HLDR_POSCHG(ALL,0D,,MTD,,F,SEC,1M)")</f>
        <v>0</v>
      </c>
      <c r="CA2">
        <f t="array" ref="CA2:CA79">_xll.FDS(CA1,"OS_TOP_HLDR_POSCHG(ALL,0D,,MTD,,F,SEC,1M)")</f>
        <v>0</v>
      </c>
      <c r="CB2">
        <f t="array" ref="CB2:CB141">_xll.FDS(CB1,"OS_TOP_HLDR_POSCHG(ALL,0D,,MTD,,F,SEC,1M)")</f>
        <v>0</v>
      </c>
    </row>
    <row r="3" spans="1:80" x14ac:dyDescent="0.7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L3">
        <v>0</v>
      </c>
      <c r="N3">
        <v>5000000</v>
      </c>
      <c r="O3">
        <v>-1888616</v>
      </c>
      <c r="S3">
        <v>0</v>
      </c>
      <c r="U3">
        <v>0</v>
      </c>
      <c r="V3">
        <v>0</v>
      </c>
      <c r="W3">
        <v>0</v>
      </c>
      <c r="AA3">
        <v>0</v>
      </c>
      <c r="AD3">
        <v>0</v>
      </c>
      <c r="AF3">
        <v>560000</v>
      </c>
      <c r="AH3">
        <v>0</v>
      </c>
      <c r="AI3">
        <v>0</v>
      </c>
      <c r="AK3">
        <v>0</v>
      </c>
      <c r="AL3">
        <v>0</v>
      </c>
      <c r="AM3">
        <v>0</v>
      </c>
      <c r="AQ3">
        <v>0</v>
      </c>
      <c r="AT3">
        <v>0</v>
      </c>
      <c r="AW3">
        <v>0</v>
      </c>
      <c r="AY3">
        <v>0</v>
      </c>
      <c r="BC3">
        <v>0</v>
      </c>
      <c r="BD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Q3">
        <v>0</v>
      </c>
      <c r="BU3">
        <v>-2021</v>
      </c>
      <c r="BV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7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L4">
        <v>0</v>
      </c>
      <c r="N4">
        <v>0</v>
      </c>
      <c r="O4">
        <v>0</v>
      </c>
      <c r="S4">
        <v>0</v>
      </c>
      <c r="V4">
        <v>0</v>
      </c>
      <c r="W4">
        <v>0</v>
      </c>
      <c r="AA4">
        <v>0</v>
      </c>
      <c r="AD4">
        <v>0</v>
      </c>
      <c r="AF4">
        <v>0</v>
      </c>
      <c r="AI4">
        <v>0</v>
      </c>
      <c r="AK4">
        <v>0</v>
      </c>
      <c r="AL4">
        <v>0</v>
      </c>
      <c r="AM4">
        <v>0</v>
      </c>
      <c r="AQ4">
        <v>0</v>
      </c>
      <c r="AT4">
        <v>0</v>
      </c>
      <c r="AW4">
        <v>0</v>
      </c>
      <c r="BC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Q4">
        <v>0</v>
      </c>
      <c r="BU4">
        <v>0</v>
      </c>
      <c r="BV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7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L5">
        <v>0</v>
      </c>
      <c r="N5">
        <v>0</v>
      </c>
      <c r="O5">
        <v>0</v>
      </c>
      <c r="S5">
        <v>0</v>
      </c>
      <c r="V5">
        <v>0</v>
      </c>
      <c r="W5">
        <v>0</v>
      </c>
      <c r="AA5">
        <v>-1015</v>
      </c>
      <c r="AD5">
        <v>0</v>
      </c>
      <c r="AF5">
        <v>0</v>
      </c>
      <c r="AI5">
        <v>0</v>
      </c>
      <c r="AK5">
        <v>0</v>
      </c>
      <c r="AL5">
        <v>0</v>
      </c>
      <c r="AM5">
        <v>0</v>
      </c>
      <c r="AQ5">
        <v>0</v>
      </c>
      <c r="AT5">
        <v>0</v>
      </c>
      <c r="AW5">
        <v>0</v>
      </c>
      <c r="BC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Q5">
        <v>0</v>
      </c>
      <c r="BU5">
        <v>572439</v>
      </c>
      <c r="BV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75">
      <c r="A6">
        <v>0</v>
      </c>
      <c r="B6">
        <v>0</v>
      </c>
      <c r="C6">
        <v>0</v>
      </c>
      <c r="D6">
        <v>0</v>
      </c>
      <c r="F6">
        <v>0</v>
      </c>
      <c r="L6">
        <v>0</v>
      </c>
      <c r="N6">
        <v>0</v>
      </c>
      <c r="O6">
        <v>0</v>
      </c>
      <c r="S6">
        <v>0</v>
      </c>
      <c r="W6">
        <v>0</v>
      </c>
      <c r="AA6">
        <v>0</v>
      </c>
      <c r="AD6">
        <v>0</v>
      </c>
      <c r="AF6">
        <v>0</v>
      </c>
      <c r="AI6">
        <v>0</v>
      </c>
      <c r="AK6">
        <v>0</v>
      </c>
      <c r="AL6">
        <v>0</v>
      </c>
      <c r="AM6">
        <v>0</v>
      </c>
      <c r="AQ6">
        <v>0</v>
      </c>
      <c r="AT6">
        <v>-8772</v>
      </c>
      <c r="AW6">
        <v>0</v>
      </c>
      <c r="BC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Q6">
        <v>0</v>
      </c>
      <c r="BU6">
        <v>0</v>
      </c>
      <c r="BV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75">
      <c r="A7">
        <v>0</v>
      </c>
      <c r="B7">
        <v>0</v>
      </c>
      <c r="C7">
        <v>0</v>
      </c>
      <c r="D7">
        <v>0</v>
      </c>
      <c r="F7">
        <v>0</v>
      </c>
      <c r="L7">
        <v>0</v>
      </c>
      <c r="N7">
        <v>0</v>
      </c>
      <c r="O7">
        <v>0</v>
      </c>
      <c r="S7">
        <v>0</v>
      </c>
      <c r="W7">
        <v>0</v>
      </c>
      <c r="AA7">
        <v>0</v>
      </c>
      <c r="AD7">
        <v>0</v>
      </c>
      <c r="AF7">
        <v>0</v>
      </c>
      <c r="AI7">
        <v>18870</v>
      </c>
      <c r="AK7">
        <v>0</v>
      </c>
      <c r="AL7">
        <v>0</v>
      </c>
      <c r="AM7">
        <v>0</v>
      </c>
      <c r="AQ7">
        <v>0</v>
      </c>
      <c r="AT7">
        <v>0</v>
      </c>
      <c r="AW7">
        <v>0</v>
      </c>
      <c r="BC7">
        <v>0</v>
      </c>
      <c r="BH7">
        <v>0</v>
      </c>
      <c r="BI7">
        <v>0</v>
      </c>
      <c r="BJ7">
        <v>0</v>
      </c>
      <c r="BK7">
        <v>0</v>
      </c>
      <c r="BM7">
        <v>0</v>
      </c>
      <c r="BU7">
        <v>0</v>
      </c>
      <c r="BV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 x14ac:dyDescent="0.75">
      <c r="A8">
        <v>0</v>
      </c>
      <c r="B8">
        <v>0</v>
      </c>
      <c r="C8">
        <v>0</v>
      </c>
      <c r="D8">
        <v>0</v>
      </c>
      <c r="F8">
        <v>0</v>
      </c>
      <c r="L8">
        <v>0</v>
      </c>
      <c r="N8">
        <v>0</v>
      </c>
      <c r="O8">
        <v>0</v>
      </c>
      <c r="S8">
        <v>0</v>
      </c>
      <c r="W8">
        <v>0</v>
      </c>
      <c r="AA8">
        <v>0</v>
      </c>
      <c r="AD8">
        <v>0</v>
      </c>
      <c r="AF8">
        <v>0</v>
      </c>
      <c r="AI8">
        <v>0</v>
      </c>
      <c r="AK8">
        <v>0</v>
      </c>
      <c r="AL8">
        <v>0</v>
      </c>
      <c r="AM8">
        <v>0</v>
      </c>
      <c r="AQ8">
        <v>0</v>
      </c>
      <c r="AT8">
        <v>0</v>
      </c>
      <c r="AW8">
        <v>0</v>
      </c>
      <c r="BC8">
        <v>0</v>
      </c>
      <c r="BH8">
        <v>0</v>
      </c>
      <c r="BJ8">
        <v>0</v>
      </c>
      <c r="BM8">
        <v>0</v>
      </c>
      <c r="BU8">
        <v>0</v>
      </c>
      <c r="BV8">
        <v>0</v>
      </c>
      <c r="BX8">
        <v>-63000</v>
      </c>
      <c r="BY8">
        <v>0</v>
      </c>
      <c r="BZ8">
        <v>0</v>
      </c>
      <c r="CA8">
        <v>0</v>
      </c>
      <c r="CB8">
        <v>0</v>
      </c>
    </row>
    <row r="9" spans="1:80" x14ac:dyDescent="0.75">
      <c r="A9">
        <v>0</v>
      </c>
      <c r="B9">
        <v>0</v>
      </c>
      <c r="C9">
        <v>0</v>
      </c>
      <c r="D9">
        <v>0</v>
      </c>
      <c r="F9">
        <v>0</v>
      </c>
      <c r="L9">
        <v>0</v>
      </c>
      <c r="N9">
        <v>0</v>
      </c>
      <c r="O9">
        <v>0</v>
      </c>
      <c r="S9">
        <v>0</v>
      </c>
      <c r="W9">
        <v>0</v>
      </c>
      <c r="AA9">
        <v>0</v>
      </c>
      <c r="AD9">
        <v>0</v>
      </c>
      <c r="AF9">
        <v>0</v>
      </c>
      <c r="AI9">
        <v>-2398</v>
      </c>
      <c r="AK9">
        <v>0</v>
      </c>
      <c r="AL9">
        <v>0</v>
      </c>
      <c r="AM9">
        <v>0</v>
      </c>
      <c r="AQ9">
        <v>0</v>
      </c>
      <c r="AT9">
        <v>2</v>
      </c>
      <c r="AW9">
        <v>0</v>
      </c>
      <c r="BC9">
        <v>0</v>
      </c>
      <c r="BH9">
        <v>0</v>
      </c>
      <c r="BJ9">
        <v>0</v>
      </c>
      <c r="BM9">
        <v>0</v>
      </c>
      <c r="BV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75">
      <c r="A10">
        <v>0</v>
      </c>
      <c r="B10">
        <v>0</v>
      </c>
      <c r="C10">
        <v>0</v>
      </c>
      <c r="D10">
        <v>0</v>
      </c>
      <c r="F10">
        <v>0</v>
      </c>
      <c r="L10">
        <v>0</v>
      </c>
      <c r="N10">
        <v>0</v>
      </c>
      <c r="O10">
        <v>0</v>
      </c>
      <c r="S10">
        <v>0</v>
      </c>
      <c r="W10">
        <v>0</v>
      </c>
      <c r="AA10">
        <v>-2884</v>
      </c>
      <c r="AD10">
        <v>0</v>
      </c>
      <c r="AF10">
        <v>0</v>
      </c>
      <c r="AI10">
        <v>0</v>
      </c>
      <c r="AK10">
        <v>0</v>
      </c>
      <c r="AL10">
        <v>0</v>
      </c>
      <c r="AM10">
        <v>0</v>
      </c>
      <c r="AQ10">
        <v>0</v>
      </c>
      <c r="AT10">
        <v>0</v>
      </c>
      <c r="AW10">
        <v>0</v>
      </c>
      <c r="BC10">
        <v>0</v>
      </c>
      <c r="BH10">
        <v>0</v>
      </c>
      <c r="BJ10">
        <v>0</v>
      </c>
      <c r="BM10">
        <v>0</v>
      </c>
      <c r="BV10">
        <v>0</v>
      </c>
      <c r="BX10">
        <v>-4487</v>
      </c>
      <c r="BY10">
        <v>0</v>
      </c>
      <c r="BZ10">
        <v>0</v>
      </c>
      <c r="CA10">
        <v>0</v>
      </c>
      <c r="CB10">
        <v>0</v>
      </c>
    </row>
    <row r="11" spans="1:80" x14ac:dyDescent="0.75">
      <c r="A11">
        <v>0</v>
      </c>
      <c r="B11">
        <v>0</v>
      </c>
      <c r="C11">
        <v>0</v>
      </c>
      <c r="D11">
        <v>0</v>
      </c>
      <c r="F11">
        <v>0</v>
      </c>
      <c r="L11">
        <v>0</v>
      </c>
      <c r="N11">
        <v>0</v>
      </c>
      <c r="O11">
        <v>0</v>
      </c>
      <c r="S11">
        <v>0</v>
      </c>
      <c r="W11">
        <v>0</v>
      </c>
      <c r="AA11">
        <v>0</v>
      </c>
      <c r="AD11">
        <v>0</v>
      </c>
      <c r="AF11">
        <v>0</v>
      </c>
      <c r="AI11">
        <v>0</v>
      </c>
      <c r="AK11">
        <v>0</v>
      </c>
      <c r="AL11">
        <v>0</v>
      </c>
      <c r="AM11">
        <v>0</v>
      </c>
      <c r="AQ11">
        <v>0</v>
      </c>
      <c r="AT11">
        <v>0</v>
      </c>
      <c r="AW11">
        <v>0</v>
      </c>
      <c r="BC11">
        <v>0</v>
      </c>
      <c r="BH11">
        <v>0</v>
      </c>
      <c r="BJ11">
        <v>0</v>
      </c>
      <c r="BM11">
        <v>0</v>
      </c>
      <c r="BV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75">
      <c r="A12">
        <v>0</v>
      </c>
      <c r="B12">
        <v>0</v>
      </c>
      <c r="C12">
        <v>0</v>
      </c>
      <c r="D12">
        <v>0</v>
      </c>
      <c r="F12">
        <v>0</v>
      </c>
      <c r="L12">
        <v>0</v>
      </c>
      <c r="N12">
        <v>0</v>
      </c>
      <c r="O12">
        <v>0</v>
      </c>
      <c r="S12">
        <v>0</v>
      </c>
      <c r="W12">
        <v>0</v>
      </c>
      <c r="AA12">
        <v>-599</v>
      </c>
      <c r="AD12">
        <v>0</v>
      </c>
      <c r="AF12">
        <v>0</v>
      </c>
      <c r="AI12">
        <v>1588</v>
      </c>
      <c r="AK12">
        <v>11379</v>
      </c>
      <c r="AL12">
        <v>0</v>
      </c>
      <c r="AM12">
        <v>0</v>
      </c>
      <c r="AQ12">
        <v>0</v>
      </c>
      <c r="AT12">
        <v>-243524</v>
      </c>
      <c r="AW12">
        <v>0</v>
      </c>
      <c r="BC12">
        <v>0</v>
      </c>
      <c r="BH12">
        <v>0</v>
      </c>
      <c r="BJ12">
        <v>0</v>
      </c>
      <c r="BM12">
        <v>0</v>
      </c>
      <c r="BV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 x14ac:dyDescent="0.75">
      <c r="A13">
        <v>0</v>
      </c>
      <c r="B13">
        <v>0</v>
      </c>
      <c r="C13">
        <v>0</v>
      </c>
      <c r="D13">
        <v>0</v>
      </c>
      <c r="F13">
        <v>0</v>
      </c>
      <c r="L13">
        <v>0</v>
      </c>
      <c r="N13">
        <v>0</v>
      </c>
      <c r="O13">
        <v>0</v>
      </c>
      <c r="S13">
        <v>0</v>
      </c>
      <c r="W13">
        <v>0</v>
      </c>
      <c r="AA13">
        <v>-6417</v>
      </c>
      <c r="AD13">
        <v>0</v>
      </c>
      <c r="AF13">
        <v>0</v>
      </c>
      <c r="AI13">
        <v>0</v>
      </c>
      <c r="AK13">
        <v>0</v>
      </c>
      <c r="AL13">
        <v>0</v>
      </c>
      <c r="AQ13">
        <v>0</v>
      </c>
      <c r="AT13">
        <v>0</v>
      </c>
      <c r="AW13">
        <v>0</v>
      </c>
      <c r="BC13">
        <v>0</v>
      </c>
      <c r="BH13">
        <v>0</v>
      </c>
      <c r="BJ13">
        <v>0</v>
      </c>
      <c r="BM13">
        <v>0</v>
      </c>
      <c r="BV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75">
      <c r="A14">
        <v>0</v>
      </c>
      <c r="B14">
        <v>0</v>
      </c>
      <c r="C14">
        <v>0</v>
      </c>
      <c r="D14">
        <v>0</v>
      </c>
      <c r="F14">
        <v>0</v>
      </c>
      <c r="L14">
        <v>0</v>
      </c>
      <c r="N14">
        <v>0</v>
      </c>
      <c r="O14">
        <v>0</v>
      </c>
      <c r="S14">
        <v>0</v>
      </c>
      <c r="W14">
        <v>0</v>
      </c>
      <c r="AA14">
        <v>0</v>
      </c>
      <c r="AD14">
        <v>0</v>
      </c>
      <c r="AF14">
        <v>0</v>
      </c>
      <c r="AI14">
        <v>0</v>
      </c>
      <c r="AK14">
        <v>22700</v>
      </c>
      <c r="AL14">
        <v>0</v>
      </c>
      <c r="AQ14">
        <v>0</v>
      </c>
      <c r="AT14">
        <v>0</v>
      </c>
      <c r="AW14">
        <v>0</v>
      </c>
      <c r="BC14">
        <v>0</v>
      </c>
      <c r="BH14">
        <v>0</v>
      </c>
      <c r="BJ14">
        <v>0</v>
      </c>
      <c r="BM14">
        <v>0</v>
      </c>
      <c r="BV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 x14ac:dyDescent="0.75">
      <c r="A15">
        <v>0</v>
      </c>
      <c r="B15">
        <v>0</v>
      </c>
      <c r="C15">
        <v>0</v>
      </c>
      <c r="D15">
        <v>0</v>
      </c>
      <c r="F15">
        <v>0</v>
      </c>
      <c r="L15">
        <v>0</v>
      </c>
      <c r="N15">
        <v>0</v>
      </c>
      <c r="O15">
        <v>0</v>
      </c>
      <c r="S15">
        <v>0</v>
      </c>
      <c r="W15">
        <v>0</v>
      </c>
      <c r="AA15">
        <v>0</v>
      </c>
      <c r="AD15">
        <v>0</v>
      </c>
      <c r="AF15">
        <v>0</v>
      </c>
      <c r="AI15">
        <v>3250</v>
      </c>
      <c r="AK15">
        <v>0</v>
      </c>
      <c r="AL15">
        <v>0</v>
      </c>
      <c r="AQ15">
        <v>0</v>
      </c>
      <c r="AT15">
        <v>0</v>
      </c>
      <c r="AW15">
        <v>0</v>
      </c>
      <c r="BC15">
        <v>0</v>
      </c>
      <c r="BH15">
        <v>0</v>
      </c>
      <c r="BJ15">
        <v>0</v>
      </c>
      <c r="BM15">
        <v>0</v>
      </c>
      <c r="BV15">
        <v>-6944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 x14ac:dyDescent="0.75">
      <c r="A16">
        <v>0</v>
      </c>
      <c r="B16">
        <v>0</v>
      </c>
      <c r="C16">
        <v>0</v>
      </c>
      <c r="D16">
        <v>0</v>
      </c>
      <c r="F16">
        <v>0</v>
      </c>
      <c r="L16">
        <v>0</v>
      </c>
      <c r="N16">
        <v>0</v>
      </c>
      <c r="O16">
        <v>0</v>
      </c>
      <c r="S16">
        <v>0</v>
      </c>
      <c r="W16">
        <v>0</v>
      </c>
      <c r="AA16">
        <v>0</v>
      </c>
      <c r="AD16">
        <v>0</v>
      </c>
      <c r="AF16">
        <v>0</v>
      </c>
      <c r="AI16">
        <v>8766</v>
      </c>
      <c r="AK16">
        <v>0</v>
      </c>
      <c r="AL16">
        <v>0</v>
      </c>
      <c r="AQ16">
        <v>0</v>
      </c>
      <c r="AT16">
        <v>0</v>
      </c>
      <c r="AW16">
        <v>0</v>
      </c>
      <c r="BC16">
        <v>0</v>
      </c>
      <c r="BH16">
        <v>0</v>
      </c>
      <c r="BJ16">
        <v>0</v>
      </c>
      <c r="BM16">
        <v>0</v>
      </c>
      <c r="BV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75">
      <c r="A17">
        <v>0</v>
      </c>
      <c r="B17">
        <v>0</v>
      </c>
      <c r="C17">
        <v>0</v>
      </c>
      <c r="D17">
        <v>0</v>
      </c>
      <c r="F17">
        <v>0</v>
      </c>
      <c r="L17">
        <v>0</v>
      </c>
      <c r="N17">
        <v>0</v>
      </c>
      <c r="O17">
        <v>0</v>
      </c>
      <c r="S17">
        <v>0</v>
      </c>
      <c r="W17">
        <v>0</v>
      </c>
      <c r="AA17">
        <v>0</v>
      </c>
      <c r="AF17">
        <v>0</v>
      </c>
      <c r="AI17">
        <v>209</v>
      </c>
      <c r="AK17">
        <v>0</v>
      </c>
      <c r="AL17">
        <v>0</v>
      </c>
      <c r="AQ17">
        <v>0</v>
      </c>
      <c r="AT17">
        <v>0</v>
      </c>
      <c r="AW17">
        <v>0</v>
      </c>
      <c r="BC17">
        <v>0</v>
      </c>
      <c r="BH17">
        <v>0</v>
      </c>
      <c r="BJ17">
        <v>0</v>
      </c>
      <c r="BM17">
        <v>0</v>
      </c>
      <c r="BV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 x14ac:dyDescent="0.75">
      <c r="A18">
        <v>0</v>
      </c>
      <c r="B18">
        <v>0</v>
      </c>
      <c r="D18">
        <v>0</v>
      </c>
      <c r="F18">
        <v>0</v>
      </c>
      <c r="L18">
        <v>0</v>
      </c>
      <c r="N18">
        <v>0</v>
      </c>
      <c r="O18">
        <v>0</v>
      </c>
      <c r="S18">
        <v>0</v>
      </c>
      <c r="W18">
        <v>0</v>
      </c>
      <c r="AA18">
        <v>0</v>
      </c>
      <c r="AF18">
        <v>0</v>
      </c>
      <c r="AI18">
        <v>0</v>
      </c>
      <c r="AK18">
        <v>0</v>
      </c>
      <c r="AL18">
        <v>0</v>
      </c>
      <c r="AQ18">
        <v>0</v>
      </c>
      <c r="AT18">
        <v>1150</v>
      </c>
      <c r="AW18">
        <v>0</v>
      </c>
      <c r="BC18">
        <v>0</v>
      </c>
      <c r="BH18">
        <v>0</v>
      </c>
      <c r="BJ18">
        <v>0</v>
      </c>
      <c r="BM18">
        <v>0</v>
      </c>
      <c r="BV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 x14ac:dyDescent="0.75">
      <c r="A19">
        <v>0</v>
      </c>
      <c r="B19">
        <v>0</v>
      </c>
      <c r="D19">
        <v>0</v>
      </c>
      <c r="F19">
        <v>0</v>
      </c>
      <c r="L19">
        <v>0</v>
      </c>
      <c r="N19">
        <v>0</v>
      </c>
      <c r="O19">
        <v>0</v>
      </c>
      <c r="S19">
        <v>0</v>
      </c>
      <c r="W19">
        <v>0</v>
      </c>
      <c r="AA19">
        <v>0</v>
      </c>
      <c r="AF19">
        <v>0</v>
      </c>
      <c r="AI19">
        <v>0</v>
      </c>
      <c r="AK19">
        <v>0</v>
      </c>
      <c r="AL19">
        <v>0</v>
      </c>
      <c r="AQ19">
        <v>0</v>
      </c>
      <c r="AT19">
        <v>0</v>
      </c>
      <c r="AW19">
        <v>0</v>
      </c>
      <c r="BH19">
        <v>0</v>
      </c>
      <c r="BJ19">
        <v>0</v>
      </c>
      <c r="BM19">
        <v>0</v>
      </c>
      <c r="BV19">
        <v>0</v>
      </c>
      <c r="BX19">
        <v>0</v>
      </c>
      <c r="BY19">
        <v>0</v>
      </c>
      <c r="BZ19">
        <v>-33400</v>
      </c>
      <c r="CA19">
        <v>0</v>
      </c>
      <c r="CB19">
        <v>0</v>
      </c>
    </row>
    <row r="20" spans="1:80" x14ac:dyDescent="0.75">
      <c r="A20">
        <v>0</v>
      </c>
      <c r="B20">
        <v>0</v>
      </c>
      <c r="D20">
        <v>0</v>
      </c>
      <c r="F20">
        <v>0</v>
      </c>
      <c r="L20">
        <v>0</v>
      </c>
      <c r="N20">
        <v>0</v>
      </c>
      <c r="O20">
        <v>0</v>
      </c>
      <c r="S20">
        <v>0</v>
      </c>
      <c r="W20">
        <v>0</v>
      </c>
      <c r="AA20">
        <v>0</v>
      </c>
      <c r="AF20">
        <v>0</v>
      </c>
      <c r="AI20">
        <v>0</v>
      </c>
      <c r="AK20">
        <v>10094</v>
      </c>
      <c r="AL20">
        <v>0</v>
      </c>
      <c r="AQ20">
        <v>0</v>
      </c>
      <c r="AT20">
        <v>351</v>
      </c>
      <c r="BH20">
        <v>0</v>
      </c>
      <c r="BJ20">
        <v>0</v>
      </c>
      <c r="BM20">
        <v>0</v>
      </c>
      <c r="BV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 x14ac:dyDescent="0.75">
      <c r="A21">
        <v>0</v>
      </c>
      <c r="B21">
        <v>0</v>
      </c>
      <c r="D21">
        <v>0</v>
      </c>
      <c r="F21">
        <v>0</v>
      </c>
      <c r="L21">
        <v>0</v>
      </c>
      <c r="N21">
        <v>0</v>
      </c>
      <c r="O21">
        <v>0</v>
      </c>
      <c r="S21">
        <v>0</v>
      </c>
      <c r="W21">
        <v>0</v>
      </c>
      <c r="AA21">
        <v>-1080</v>
      </c>
      <c r="AF21">
        <v>0</v>
      </c>
      <c r="AI21">
        <v>-9547</v>
      </c>
      <c r="AK21">
        <v>0</v>
      </c>
      <c r="AL21">
        <v>0</v>
      </c>
      <c r="AQ21">
        <v>0</v>
      </c>
      <c r="AT21">
        <v>0</v>
      </c>
      <c r="BH21">
        <v>0</v>
      </c>
      <c r="BJ21">
        <v>0</v>
      </c>
      <c r="BM21">
        <v>0</v>
      </c>
      <c r="BV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 x14ac:dyDescent="0.75">
      <c r="A22">
        <v>0</v>
      </c>
      <c r="B22">
        <v>0</v>
      </c>
      <c r="D22">
        <v>0</v>
      </c>
      <c r="F22">
        <v>0</v>
      </c>
      <c r="L22">
        <v>0</v>
      </c>
      <c r="N22">
        <v>0</v>
      </c>
      <c r="O22">
        <v>0</v>
      </c>
      <c r="S22">
        <v>0</v>
      </c>
      <c r="W22">
        <v>0</v>
      </c>
      <c r="AA22">
        <v>0</v>
      </c>
      <c r="AF22">
        <v>0</v>
      </c>
      <c r="AI22">
        <v>0</v>
      </c>
      <c r="AK22">
        <v>176</v>
      </c>
      <c r="AL22">
        <v>0</v>
      </c>
      <c r="AQ22">
        <v>0</v>
      </c>
      <c r="AT22">
        <v>0</v>
      </c>
      <c r="BH22">
        <v>0</v>
      </c>
      <c r="BJ22">
        <v>0</v>
      </c>
      <c r="BM22">
        <v>0</v>
      </c>
      <c r="BV22">
        <v>-5045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75">
      <c r="A23">
        <v>0</v>
      </c>
      <c r="B23">
        <v>0</v>
      </c>
      <c r="D23">
        <v>0</v>
      </c>
      <c r="F23">
        <v>0</v>
      </c>
      <c r="L23">
        <v>0</v>
      </c>
      <c r="N23">
        <v>0</v>
      </c>
      <c r="O23">
        <v>0</v>
      </c>
      <c r="S23">
        <v>0</v>
      </c>
      <c r="W23">
        <v>0</v>
      </c>
      <c r="AF23">
        <v>0</v>
      </c>
      <c r="AI23">
        <v>0</v>
      </c>
      <c r="AK23">
        <v>0</v>
      </c>
      <c r="AL23">
        <v>0</v>
      </c>
      <c r="AQ23">
        <v>-3502</v>
      </c>
      <c r="AT23">
        <v>0</v>
      </c>
      <c r="BH23">
        <v>0</v>
      </c>
      <c r="BJ23">
        <v>0</v>
      </c>
      <c r="BM23">
        <v>0</v>
      </c>
      <c r="BV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75">
      <c r="A24">
        <v>0</v>
      </c>
      <c r="B24">
        <v>0</v>
      </c>
      <c r="D24">
        <v>0</v>
      </c>
      <c r="F24">
        <v>0</v>
      </c>
      <c r="L24">
        <v>0</v>
      </c>
      <c r="N24">
        <v>0</v>
      </c>
      <c r="O24">
        <v>0</v>
      </c>
      <c r="S24">
        <v>0</v>
      </c>
      <c r="W24">
        <v>0</v>
      </c>
      <c r="AF24">
        <v>0</v>
      </c>
      <c r="AI24">
        <v>0</v>
      </c>
      <c r="AK24">
        <v>0</v>
      </c>
      <c r="AL24">
        <v>0</v>
      </c>
      <c r="AQ24">
        <v>0</v>
      </c>
      <c r="AT24">
        <v>0</v>
      </c>
      <c r="BH24">
        <v>0</v>
      </c>
      <c r="BJ24">
        <v>0</v>
      </c>
      <c r="BM24">
        <v>0</v>
      </c>
      <c r="BV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 x14ac:dyDescent="0.75">
      <c r="A25">
        <v>0</v>
      </c>
      <c r="B25">
        <v>0</v>
      </c>
      <c r="D25">
        <v>0</v>
      </c>
      <c r="F25">
        <v>0</v>
      </c>
      <c r="L25">
        <v>0</v>
      </c>
      <c r="N25">
        <v>0</v>
      </c>
      <c r="O25">
        <v>0</v>
      </c>
      <c r="S25">
        <v>0</v>
      </c>
      <c r="W25">
        <v>0</v>
      </c>
      <c r="AF25">
        <v>0</v>
      </c>
      <c r="AI25">
        <v>0</v>
      </c>
      <c r="AK25">
        <v>0</v>
      </c>
      <c r="AL25">
        <v>0</v>
      </c>
      <c r="AQ25">
        <v>0</v>
      </c>
      <c r="AT25">
        <v>0</v>
      </c>
      <c r="BH25">
        <v>0</v>
      </c>
      <c r="BJ25">
        <v>0</v>
      </c>
      <c r="BM25">
        <v>0</v>
      </c>
      <c r="BV25">
        <v>4479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75">
      <c r="A26">
        <v>0</v>
      </c>
      <c r="B26">
        <v>0</v>
      </c>
      <c r="D26">
        <v>0</v>
      </c>
      <c r="F26">
        <v>0</v>
      </c>
      <c r="L26">
        <v>0</v>
      </c>
      <c r="N26">
        <v>0</v>
      </c>
      <c r="O26">
        <v>0</v>
      </c>
      <c r="S26">
        <v>0</v>
      </c>
      <c r="W26">
        <v>0</v>
      </c>
      <c r="AF26">
        <v>0</v>
      </c>
      <c r="AI26">
        <v>0</v>
      </c>
      <c r="AL26">
        <v>0</v>
      </c>
      <c r="AQ26">
        <v>0</v>
      </c>
      <c r="AT26">
        <v>0</v>
      </c>
      <c r="BH26">
        <v>0</v>
      </c>
      <c r="BJ26">
        <v>0</v>
      </c>
      <c r="BM26">
        <v>0</v>
      </c>
      <c r="BV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 x14ac:dyDescent="0.75">
      <c r="A27">
        <v>0</v>
      </c>
      <c r="B27">
        <v>0</v>
      </c>
      <c r="F27">
        <v>0</v>
      </c>
      <c r="L27">
        <v>0</v>
      </c>
      <c r="N27">
        <v>0</v>
      </c>
      <c r="O27">
        <v>0</v>
      </c>
      <c r="S27">
        <v>0</v>
      </c>
      <c r="W27">
        <v>0</v>
      </c>
      <c r="AF27">
        <v>0</v>
      </c>
      <c r="AI27">
        <v>-2601</v>
      </c>
      <c r="AL27">
        <v>0</v>
      </c>
      <c r="AQ27">
        <v>0</v>
      </c>
      <c r="AT27">
        <v>250</v>
      </c>
      <c r="BJ27">
        <v>0</v>
      </c>
      <c r="BM27">
        <v>0</v>
      </c>
      <c r="BV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 x14ac:dyDescent="0.75">
      <c r="A28">
        <v>0</v>
      </c>
      <c r="B28">
        <v>0</v>
      </c>
      <c r="F28">
        <v>0</v>
      </c>
      <c r="L28">
        <v>0</v>
      </c>
      <c r="N28">
        <v>0</v>
      </c>
      <c r="O28">
        <v>0</v>
      </c>
      <c r="S28">
        <v>0</v>
      </c>
      <c r="W28">
        <v>0</v>
      </c>
      <c r="AF28">
        <v>0</v>
      </c>
      <c r="AI28">
        <v>0</v>
      </c>
      <c r="AL28">
        <v>0</v>
      </c>
      <c r="AQ28">
        <v>0</v>
      </c>
      <c r="AT28">
        <v>0</v>
      </c>
      <c r="BJ28">
        <v>0</v>
      </c>
      <c r="BM28">
        <v>0</v>
      </c>
      <c r="BV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75">
      <c r="A29">
        <v>0</v>
      </c>
      <c r="B29">
        <v>0</v>
      </c>
      <c r="F29">
        <v>0</v>
      </c>
      <c r="L29">
        <v>0</v>
      </c>
      <c r="N29">
        <v>0</v>
      </c>
      <c r="O29">
        <v>0</v>
      </c>
      <c r="S29">
        <v>0</v>
      </c>
      <c r="W29">
        <v>0</v>
      </c>
      <c r="AF29">
        <v>0</v>
      </c>
      <c r="AI29">
        <v>0</v>
      </c>
      <c r="AL29">
        <v>0</v>
      </c>
      <c r="AQ29">
        <v>0</v>
      </c>
      <c r="AT29">
        <v>0</v>
      </c>
      <c r="BJ29">
        <v>0</v>
      </c>
      <c r="BM29">
        <v>0</v>
      </c>
      <c r="BV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 x14ac:dyDescent="0.75">
      <c r="A30">
        <v>0</v>
      </c>
      <c r="F30">
        <v>0</v>
      </c>
      <c r="L30">
        <v>0</v>
      </c>
      <c r="N30">
        <v>0</v>
      </c>
      <c r="O30">
        <v>0</v>
      </c>
      <c r="S30">
        <v>0</v>
      </c>
      <c r="W30">
        <v>0</v>
      </c>
      <c r="AF30">
        <v>0</v>
      </c>
      <c r="AI30">
        <v>0</v>
      </c>
      <c r="AL30">
        <v>0</v>
      </c>
      <c r="AT30">
        <v>-814</v>
      </c>
      <c r="BJ30">
        <v>0</v>
      </c>
      <c r="BM30">
        <v>0</v>
      </c>
      <c r="BV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 x14ac:dyDescent="0.75">
      <c r="A31">
        <v>0</v>
      </c>
      <c r="F31">
        <v>0</v>
      </c>
      <c r="L31">
        <v>0</v>
      </c>
      <c r="N31">
        <v>0</v>
      </c>
      <c r="O31">
        <v>0</v>
      </c>
      <c r="S31">
        <v>0</v>
      </c>
      <c r="W31">
        <v>-6601</v>
      </c>
      <c r="AF31">
        <v>0</v>
      </c>
      <c r="AI31">
        <v>0</v>
      </c>
      <c r="AL31">
        <v>0</v>
      </c>
      <c r="AT31">
        <v>0</v>
      </c>
      <c r="BJ31">
        <v>0</v>
      </c>
      <c r="BM31">
        <v>0</v>
      </c>
      <c r="BV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75">
      <c r="A32">
        <v>0</v>
      </c>
      <c r="F32">
        <v>-6097</v>
      </c>
      <c r="L32">
        <v>0</v>
      </c>
      <c r="N32">
        <v>0</v>
      </c>
      <c r="O32">
        <v>0</v>
      </c>
      <c r="W32">
        <v>0</v>
      </c>
      <c r="AF32">
        <v>0</v>
      </c>
      <c r="AI32">
        <v>0</v>
      </c>
      <c r="AL32">
        <v>0</v>
      </c>
      <c r="AT32">
        <v>0</v>
      </c>
      <c r="BJ32">
        <v>0</v>
      </c>
      <c r="BM32">
        <v>0</v>
      </c>
      <c r="BV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75">
      <c r="A33">
        <v>0</v>
      </c>
      <c r="F33">
        <v>0</v>
      </c>
      <c r="L33">
        <v>0</v>
      </c>
      <c r="N33">
        <v>0</v>
      </c>
      <c r="O33">
        <v>0</v>
      </c>
      <c r="W33">
        <v>0</v>
      </c>
      <c r="AF33">
        <v>0</v>
      </c>
      <c r="AI33">
        <v>0</v>
      </c>
      <c r="AL33">
        <v>0</v>
      </c>
      <c r="AT33">
        <v>-3617</v>
      </c>
      <c r="BJ33">
        <v>0</v>
      </c>
      <c r="BM33">
        <v>0</v>
      </c>
      <c r="BV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75">
      <c r="A34">
        <v>0</v>
      </c>
      <c r="F34">
        <v>0</v>
      </c>
      <c r="L34">
        <v>0</v>
      </c>
      <c r="N34">
        <v>0</v>
      </c>
      <c r="O34">
        <v>-3283</v>
      </c>
      <c r="W34">
        <v>0</v>
      </c>
      <c r="AF34">
        <v>0</v>
      </c>
      <c r="AI34">
        <v>0</v>
      </c>
      <c r="AL34">
        <v>0</v>
      </c>
      <c r="AT34">
        <v>-25400</v>
      </c>
      <c r="BJ34">
        <v>0</v>
      </c>
      <c r="BM34">
        <v>0</v>
      </c>
      <c r="BV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 x14ac:dyDescent="0.75">
      <c r="A35">
        <v>0</v>
      </c>
      <c r="F35">
        <v>0</v>
      </c>
      <c r="L35">
        <v>0</v>
      </c>
      <c r="N35">
        <v>0</v>
      </c>
      <c r="O35">
        <v>0</v>
      </c>
      <c r="W35">
        <v>0</v>
      </c>
      <c r="AI35">
        <v>0</v>
      </c>
      <c r="AL35">
        <v>0</v>
      </c>
      <c r="AT35">
        <v>0</v>
      </c>
      <c r="BJ35">
        <v>0</v>
      </c>
      <c r="BM35">
        <v>0</v>
      </c>
      <c r="BV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75">
      <c r="A36">
        <v>0</v>
      </c>
      <c r="F36">
        <v>0</v>
      </c>
      <c r="L36">
        <v>0</v>
      </c>
      <c r="N36">
        <v>0</v>
      </c>
      <c r="O36">
        <v>0</v>
      </c>
      <c r="W36">
        <v>0</v>
      </c>
      <c r="AI36">
        <v>0</v>
      </c>
      <c r="AL36">
        <v>0</v>
      </c>
      <c r="AT36">
        <v>0</v>
      </c>
      <c r="BJ36">
        <v>0</v>
      </c>
      <c r="BM36">
        <v>0</v>
      </c>
      <c r="BV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 x14ac:dyDescent="0.75">
      <c r="A37">
        <v>0</v>
      </c>
      <c r="F37">
        <v>0</v>
      </c>
      <c r="L37">
        <v>0</v>
      </c>
      <c r="N37">
        <v>0</v>
      </c>
      <c r="O37">
        <v>0</v>
      </c>
      <c r="W37">
        <v>-2316</v>
      </c>
      <c r="AI37">
        <v>0</v>
      </c>
      <c r="AL37">
        <v>0</v>
      </c>
      <c r="AT37">
        <v>0</v>
      </c>
      <c r="BJ37">
        <v>0</v>
      </c>
      <c r="BM37">
        <v>0</v>
      </c>
      <c r="BV37">
        <v>0</v>
      </c>
      <c r="BX37">
        <v>0</v>
      </c>
      <c r="BY37">
        <v>0</v>
      </c>
      <c r="BZ37">
        <v>-3101</v>
      </c>
      <c r="CA37">
        <v>0</v>
      </c>
      <c r="CB37">
        <v>0</v>
      </c>
    </row>
    <row r="38" spans="1:80" x14ac:dyDescent="0.75">
      <c r="A38">
        <v>0</v>
      </c>
      <c r="F38">
        <v>0</v>
      </c>
      <c r="L38">
        <v>0</v>
      </c>
      <c r="N38">
        <v>0</v>
      </c>
      <c r="O38">
        <v>0</v>
      </c>
      <c r="W38">
        <v>0</v>
      </c>
      <c r="AI38">
        <v>0</v>
      </c>
      <c r="AL38">
        <v>0</v>
      </c>
      <c r="AT38">
        <v>0</v>
      </c>
      <c r="BJ38">
        <v>0</v>
      </c>
      <c r="BM38">
        <v>0</v>
      </c>
      <c r="BV38">
        <v>0</v>
      </c>
      <c r="BX38">
        <v>0</v>
      </c>
      <c r="BY38">
        <v>0</v>
      </c>
      <c r="BZ38">
        <v>31400</v>
      </c>
      <c r="CA38">
        <v>0</v>
      </c>
      <c r="CB38">
        <v>0</v>
      </c>
    </row>
    <row r="39" spans="1:80" x14ac:dyDescent="0.75">
      <c r="A39">
        <v>0</v>
      </c>
      <c r="F39">
        <v>0</v>
      </c>
      <c r="L39">
        <v>0</v>
      </c>
      <c r="N39">
        <v>0</v>
      </c>
      <c r="O39">
        <v>0</v>
      </c>
      <c r="W39">
        <v>0</v>
      </c>
      <c r="AI39">
        <v>0</v>
      </c>
      <c r="AL39">
        <v>0</v>
      </c>
      <c r="AT39">
        <v>0</v>
      </c>
      <c r="BM39">
        <v>0</v>
      </c>
      <c r="BV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x14ac:dyDescent="0.75">
      <c r="A40">
        <v>0</v>
      </c>
      <c r="F40">
        <v>0</v>
      </c>
      <c r="L40">
        <v>0</v>
      </c>
      <c r="N40">
        <v>0</v>
      </c>
      <c r="O40">
        <v>0</v>
      </c>
      <c r="W40">
        <v>0</v>
      </c>
      <c r="AI40">
        <v>0</v>
      </c>
      <c r="AL40">
        <v>0</v>
      </c>
      <c r="AT40">
        <v>8000</v>
      </c>
      <c r="BM40">
        <v>0</v>
      </c>
      <c r="BV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x14ac:dyDescent="0.75">
      <c r="A41">
        <v>0</v>
      </c>
      <c r="F41">
        <v>0</v>
      </c>
      <c r="L41">
        <v>0</v>
      </c>
      <c r="N41">
        <v>0</v>
      </c>
      <c r="O41">
        <v>18955</v>
      </c>
      <c r="W41">
        <v>0</v>
      </c>
      <c r="AI41">
        <v>0</v>
      </c>
      <c r="AL41">
        <v>0</v>
      </c>
      <c r="AT41">
        <v>-312</v>
      </c>
      <c r="BM41">
        <v>0</v>
      </c>
      <c r="BV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x14ac:dyDescent="0.75">
      <c r="A42">
        <v>0</v>
      </c>
      <c r="F42">
        <v>0</v>
      </c>
      <c r="L42">
        <v>0</v>
      </c>
      <c r="N42">
        <v>0</v>
      </c>
      <c r="O42">
        <v>3700</v>
      </c>
      <c r="W42">
        <v>0</v>
      </c>
      <c r="AI42">
        <v>0</v>
      </c>
      <c r="AT42">
        <v>0</v>
      </c>
      <c r="BM42">
        <v>0</v>
      </c>
      <c r="BV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 x14ac:dyDescent="0.75">
      <c r="A43">
        <v>0</v>
      </c>
      <c r="F43">
        <v>0</v>
      </c>
      <c r="L43">
        <v>0</v>
      </c>
      <c r="N43">
        <v>0</v>
      </c>
      <c r="O43">
        <v>0</v>
      </c>
      <c r="W43">
        <v>0</v>
      </c>
      <c r="AI43">
        <v>0</v>
      </c>
      <c r="AT43">
        <v>0</v>
      </c>
      <c r="BM43">
        <v>0</v>
      </c>
      <c r="BV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 x14ac:dyDescent="0.75">
      <c r="A44">
        <v>0</v>
      </c>
      <c r="F44">
        <v>0</v>
      </c>
      <c r="L44">
        <v>0</v>
      </c>
      <c r="N44">
        <v>0</v>
      </c>
      <c r="O44">
        <v>0</v>
      </c>
      <c r="W44">
        <v>0</v>
      </c>
      <c r="AI44">
        <v>0</v>
      </c>
      <c r="AT44">
        <v>0</v>
      </c>
      <c r="BV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 x14ac:dyDescent="0.75">
      <c r="A45">
        <v>0</v>
      </c>
      <c r="F45">
        <v>0</v>
      </c>
      <c r="L45">
        <v>0</v>
      </c>
      <c r="N45">
        <v>0</v>
      </c>
      <c r="O45">
        <v>0</v>
      </c>
      <c r="W45">
        <v>0</v>
      </c>
      <c r="AI45">
        <v>0</v>
      </c>
      <c r="AT45">
        <v>0</v>
      </c>
      <c r="BV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 x14ac:dyDescent="0.75">
      <c r="A46">
        <v>0</v>
      </c>
      <c r="F46">
        <v>0</v>
      </c>
      <c r="L46">
        <v>-8306</v>
      </c>
      <c r="N46">
        <v>0</v>
      </c>
      <c r="O46">
        <v>0</v>
      </c>
      <c r="W46">
        <v>0</v>
      </c>
      <c r="AI46">
        <v>0</v>
      </c>
      <c r="AT46">
        <v>0</v>
      </c>
      <c r="BV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 x14ac:dyDescent="0.75">
      <c r="A47">
        <v>0</v>
      </c>
      <c r="F47">
        <v>0</v>
      </c>
      <c r="L47">
        <v>0</v>
      </c>
      <c r="N47">
        <v>0</v>
      </c>
      <c r="O47">
        <v>0</v>
      </c>
      <c r="W47">
        <v>0</v>
      </c>
      <c r="AI47">
        <v>0</v>
      </c>
      <c r="AT47">
        <v>0</v>
      </c>
      <c r="BV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 x14ac:dyDescent="0.75">
      <c r="A48">
        <v>0</v>
      </c>
      <c r="F48">
        <v>10099</v>
      </c>
      <c r="L48">
        <v>0</v>
      </c>
      <c r="N48">
        <v>0</v>
      </c>
      <c r="O48">
        <v>0</v>
      </c>
      <c r="W48">
        <v>0</v>
      </c>
      <c r="AI48">
        <v>0</v>
      </c>
      <c r="AT48">
        <v>0</v>
      </c>
      <c r="BV48">
        <v>0</v>
      </c>
      <c r="BX48">
        <v>0</v>
      </c>
      <c r="BY48">
        <v>0</v>
      </c>
      <c r="BZ48">
        <v>16948</v>
      </c>
      <c r="CA48">
        <v>0</v>
      </c>
      <c r="CB48">
        <v>0</v>
      </c>
    </row>
    <row r="49" spans="1:80" x14ac:dyDescent="0.75">
      <c r="A49">
        <v>0</v>
      </c>
      <c r="F49">
        <v>0</v>
      </c>
      <c r="L49">
        <v>0</v>
      </c>
      <c r="N49">
        <v>0</v>
      </c>
      <c r="O49">
        <v>0</v>
      </c>
      <c r="W49">
        <v>0</v>
      </c>
      <c r="AI49">
        <v>0</v>
      </c>
      <c r="AT49">
        <v>0</v>
      </c>
      <c r="BV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 x14ac:dyDescent="0.75">
      <c r="A50">
        <v>0</v>
      </c>
      <c r="F50">
        <v>0</v>
      </c>
      <c r="L50">
        <v>0</v>
      </c>
      <c r="N50">
        <v>0</v>
      </c>
      <c r="O50">
        <v>4400</v>
      </c>
      <c r="W50">
        <v>0</v>
      </c>
      <c r="AI50">
        <v>0</v>
      </c>
      <c r="AT50">
        <v>0</v>
      </c>
      <c r="BV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 x14ac:dyDescent="0.75">
      <c r="A51">
        <v>0</v>
      </c>
      <c r="F51">
        <v>0</v>
      </c>
      <c r="L51">
        <v>0</v>
      </c>
      <c r="N51">
        <v>0</v>
      </c>
      <c r="O51">
        <v>0</v>
      </c>
      <c r="W51">
        <v>0</v>
      </c>
      <c r="AI51">
        <v>0</v>
      </c>
      <c r="AT51">
        <v>0</v>
      </c>
      <c r="BV51">
        <v>0</v>
      </c>
      <c r="BX51">
        <v>0</v>
      </c>
      <c r="BY51">
        <v>0</v>
      </c>
      <c r="BZ51">
        <v>0</v>
      </c>
      <c r="CA51">
        <v>0</v>
      </c>
      <c r="CB51">
        <v>0</v>
      </c>
    </row>
    <row r="52" spans="1:80" x14ac:dyDescent="0.75">
      <c r="A52">
        <v>0</v>
      </c>
      <c r="F52">
        <v>0</v>
      </c>
      <c r="L52">
        <v>0</v>
      </c>
      <c r="N52">
        <v>0</v>
      </c>
      <c r="O52">
        <v>0</v>
      </c>
      <c r="W52">
        <v>0</v>
      </c>
      <c r="AI52">
        <v>0</v>
      </c>
      <c r="AT52">
        <v>0</v>
      </c>
      <c r="BV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 x14ac:dyDescent="0.75">
      <c r="A53">
        <v>0</v>
      </c>
      <c r="F53">
        <v>0</v>
      </c>
      <c r="L53">
        <v>0</v>
      </c>
      <c r="N53">
        <v>0</v>
      </c>
      <c r="O53">
        <v>0</v>
      </c>
      <c r="W53">
        <v>0</v>
      </c>
      <c r="AI53">
        <v>0</v>
      </c>
      <c r="AT53">
        <v>0</v>
      </c>
      <c r="BV53">
        <v>0</v>
      </c>
      <c r="BY53">
        <v>0</v>
      </c>
      <c r="BZ53">
        <v>0</v>
      </c>
      <c r="CA53">
        <v>0</v>
      </c>
      <c r="CB53">
        <v>0</v>
      </c>
    </row>
    <row r="54" spans="1:80" x14ac:dyDescent="0.75">
      <c r="A54">
        <v>0</v>
      </c>
      <c r="F54">
        <v>0</v>
      </c>
      <c r="L54">
        <v>0</v>
      </c>
      <c r="N54">
        <v>0</v>
      </c>
      <c r="O54">
        <v>0</v>
      </c>
      <c r="W54">
        <v>0</v>
      </c>
      <c r="AI54">
        <v>0</v>
      </c>
      <c r="AT54">
        <v>0</v>
      </c>
      <c r="BV54">
        <v>0</v>
      </c>
      <c r="BY54">
        <v>40598</v>
      </c>
      <c r="BZ54">
        <v>0</v>
      </c>
      <c r="CA54">
        <v>0</v>
      </c>
      <c r="CB54">
        <v>0</v>
      </c>
    </row>
    <row r="55" spans="1:80" x14ac:dyDescent="0.75">
      <c r="A55">
        <v>0</v>
      </c>
      <c r="F55">
        <v>0</v>
      </c>
      <c r="L55">
        <v>0</v>
      </c>
      <c r="N55">
        <v>0</v>
      </c>
      <c r="O55">
        <v>0</v>
      </c>
      <c r="W55">
        <v>0</v>
      </c>
      <c r="AI55">
        <v>0</v>
      </c>
      <c r="AT55">
        <v>0</v>
      </c>
      <c r="BV55">
        <v>0</v>
      </c>
      <c r="BY55">
        <v>0</v>
      </c>
      <c r="BZ55">
        <v>0</v>
      </c>
      <c r="CA55">
        <v>0</v>
      </c>
      <c r="CB55">
        <v>0</v>
      </c>
    </row>
    <row r="56" spans="1:80" x14ac:dyDescent="0.75">
      <c r="A56">
        <v>0</v>
      </c>
      <c r="F56">
        <v>0</v>
      </c>
      <c r="L56">
        <v>0</v>
      </c>
      <c r="N56">
        <v>0</v>
      </c>
      <c r="O56">
        <v>0</v>
      </c>
      <c r="W56">
        <v>0</v>
      </c>
      <c r="AI56">
        <v>0</v>
      </c>
      <c r="AT56">
        <v>0</v>
      </c>
      <c r="BV56">
        <v>0</v>
      </c>
      <c r="BY56">
        <v>0</v>
      </c>
      <c r="BZ56">
        <v>0</v>
      </c>
      <c r="CA56">
        <v>0</v>
      </c>
      <c r="CB56">
        <v>0</v>
      </c>
    </row>
    <row r="57" spans="1:80" x14ac:dyDescent="0.75">
      <c r="A57">
        <v>0</v>
      </c>
      <c r="F57">
        <v>0</v>
      </c>
      <c r="L57">
        <v>0</v>
      </c>
      <c r="N57">
        <v>0</v>
      </c>
      <c r="O57">
        <v>0</v>
      </c>
      <c r="W57">
        <v>0</v>
      </c>
      <c r="AI57">
        <v>0</v>
      </c>
      <c r="AT57">
        <v>0</v>
      </c>
      <c r="BV57">
        <v>0</v>
      </c>
      <c r="BY57">
        <v>0</v>
      </c>
      <c r="BZ57">
        <v>-414</v>
      </c>
      <c r="CA57">
        <v>0</v>
      </c>
      <c r="CB57">
        <v>0</v>
      </c>
    </row>
    <row r="58" spans="1:80" x14ac:dyDescent="0.75">
      <c r="F58">
        <v>0</v>
      </c>
      <c r="L58">
        <v>0</v>
      </c>
      <c r="N58">
        <v>0</v>
      </c>
      <c r="O58">
        <v>0</v>
      </c>
      <c r="W58">
        <v>0</v>
      </c>
      <c r="AI58">
        <v>0</v>
      </c>
      <c r="AT58">
        <v>0</v>
      </c>
      <c r="BV58">
        <v>0</v>
      </c>
      <c r="BY58">
        <v>0</v>
      </c>
      <c r="BZ58">
        <v>0</v>
      </c>
      <c r="CA58">
        <v>0</v>
      </c>
      <c r="CB58">
        <v>4590</v>
      </c>
    </row>
    <row r="59" spans="1:80" x14ac:dyDescent="0.75">
      <c r="F59">
        <v>0</v>
      </c>
      <c r="L59">
        <v>0</v>
      </c>
      <c r="N59">
        <v>0</v>
      </c>
      <c r="O59">
        <v>0</v>
      </c>
      <c r="W59">
        <v>0</v>
      </c>
      <c r="AI59">
        <v>0</v>
      </c>
      <c r="AT59">
        <v>0</v>
      </c>
      <c r="BV59">
        <v>0</v>
      </c>
      <c r="BY59">
        <v>0</v>
      </c>
      <c r="BZ59">
        <v>0</v>
      </c>
      <c r="CA59">
        <v>13685</v>
      </c>
      <c r="CB59">
        <v>0</v>
      </c>
    </row>
    <row r="60" spans="1:80" x14ac:dyDescent="0.75">
      <c r="F60">
        <v>0</v>
      </c>
      <c r="L60">
        <v>0</v>
      </c>
      <c r="N60">
        <v>0</v>
      </c>
      <c r="O60">
        <v>0</v>
      </c>
      <c r="W60">
        <v>0</v>
      </c>
      <c r="AI60">
        <v>0</v>
      </c>
      <c r="AT60">
        <v>0</v>
      </c>
      <c r="BV60">
        <v>0</v>
      </c>
      <c r="BY60">
        <v>0</v>
      </c>
      <c r="BZ60">
        <v>8600</v>
      </c>
      <c r="CA60">
        <v>0</v>
      </c>
      <c r="CB60">
        <v>0</v>
      </c>
    </row>
    <row r="61" spans="1:80" x14ac:dyDescent="0.75">
      <c r="F61">
        <v>0</v>
      </c>
      <c r="L61">
        <v>0</v>
      </c>
      <c r="N61">
        <v>0</v>
      </c>
      <c r="O61">
        <v>0</v>
      </c>
      <c r="W61">
        <v>0</v>
      </c>
      <c r="AI61">
        <v>0</v>
      </c>
      <c r="AT61">
        <v>0</v>
      </c>
      <c r="BV61">
        <v>0</v>
      </c>
      <c r="BY61">
        <v>0</v>
      </c>
      <c r="BZ61">
        <v>-1332</v>
      </c>
      <c r="CA61">
        <v>0</v>
      </c>
      <c r="CB61">
        <v>0</v>
      </c>
    </row>
    <row r="62" spans="1:80" x14ac:dyDescent="0.75">
      <c r="F62">
        <v>0</v>
      </c>
      <c r="L62">
        <v>0</v>
      </c>
      <c r="N62">
        <v>0</v>
      </c>
      <c r="O62">
        <v>0</v>
      </c>
      <c r="W62">
        <v>0</v>
      </c>
      <c r="AI62">
        <v>0</v>
      </c>
      <c r="AT62">
        <v>0</v>
      </c>
      <c r="BV62">
        <v>0</v>
      </c>
      <c r="BY62">
        <v>0</v>
      </c>
      <c r="BZ62">
        <v>0</v>
      </c>
      <c r="CA62">
        <v>0</v>
      </c>
      <c r="CB62">
        <v>0</v>
      </c>
    </row>
    <row r="63" spans="1:80" x14ac:dyDescent="0.75">
      <c r="F63">
        <v>0</v>
      </c>
      <c r="L63">
        <v>0</v>
      </c>
      <c r="N63">
        <v>0</v>
      </c>
      <c r="O63">
        <v>0</v>
      </c>
      <c r="W63">
        <v>0</v>
      </c>
      <c r="AI63">
        <v>0</v>
      </c>
      <c r="AT63">
        <v>0</v>
      </c>
      <c r="BV63">
        <v>0</v>
      </c>
      <c r="BY63">
        <v>0</v>
      </c>
      <c r="BZ63">
        <v>0</v>
      </c>
      <c r="CA63">
        <v>0</v>
      </c>
      <c r="CB63">
        <v>0</v>
      </c>
    </row>
    <row r="64" spans="1:80" x14ac:dyDescent="0.75">
      <c r="F64">
        <v>0</v>
      </c>
      <c r="L64">
        <v>0</v>
      </c>
      <c r="N64">
        <v>0</v>
      </c>
      <c r="W64">
        <v>0</v>
      </c>
      <c r="AI64">
        <v>0</v>
      </c>
      <c r="AT64">
        <v>0</v>
      </c>
      <c r="BV64">
        <v>0</v>
      </c>
      <c r="BY64">
        <v>0</v>
      </c>
      <c r="BZ64">
        <v>0</v>
      </c>
      <c r="CA64">
        <v>0</v>
      </c>
      <c r="CB64">
        <v>0</v>
      </c>
    </row>
    <row r="65" spans="6:80" x14ac:dyDescent="0.75">
      <c r="F65">
        <v>0</v>
      </c>
      <c r="L65">
        <v>0</v>
      </c>
      <c r="N65">
        <v>0</v>
      </c>
      <c r="W65">
        <v>0</v>
      </c>
      <c r="AT65">
        <v>0</v>
      </c>
      <c r="BV65">
        <v>0</v>
      </c>
      <c r="BY65">
        <v>0</v>
      </c>
      <c r="BZ65">
        <v>0</v>
      </c>
      <c r="CA65">
        <v>0</v>
      </c>
      <c r="CB65">
        <v>0</v>
      </c>
    </row>
    <row r="66" spans="6:80" x14ac:dyDescent="0.75">
      <c r="F66">
        <v>0</v>
      </c>
      <c r="L66">
        <v>0</v>
      </c>
      <c r="N66">
        <v>140764</v>
      </c>
      <c r="W66">
        <v>0</v>
      </c>
      <c r="AT66">
        <v>827</v>
      </c>
      <c r="BV66">
        <v>0</v>
      </c>
      <c r="BY66">
        <v>0</v>
      </c>
      <c r="BZ66">
        <v>0</v>
      </c>
      <c r="CA66">
        <v>0</v>
      </c>
      <c r="CB66">
        <v>0</v>
      </c>
    </row>
    <row r="67" spans="6:80" x14ac:dyDescent="0.75">
      <c r="F67">
        <v>0</v>
      </c>
      <c r="L67">
        <v>0</v>
      </c>
      <c r="N67">
        <v>0</v>
      </c>
      <c r="W67">
        <v>0</v>
      </c>
      <c r="AT67">
        <v>0</v>
      </c>
      <c r="BV67">
        <v>0</v>
      </c>
      <c r="BY67">
        <v>0</v>
      </c>
      <c r="BZ67">
        <v>0</v>
      </c>
      <c r="CA67">
        <v>0</v>
      </c>
      <c r="CB67">
        <v>0</v>
      </c>
    </row>
    <row r="68" spans="6:80" x14ac:dyDescent="0.75">
      <c r="F68">
        <v>0</v>
      </c>
      <c r="L68">
        <v>0</v>
      </c>
      <c r="N68">
        <v>0</v>
      </c>
      <c r="W68">
        <v>0</v>
      </c>
      <c r="AT68">
        <v>0</v>
      </c>
      <c r="BV68">
        <v>0</v>
      </c>
      <c r="BY68">
        <v>0</v>
      </c>
      <c r="BZ68">
        <v>0</v>
      </c>
      <c r="CA68">
        <v>0</v>
      </c>
      <c r="CB68">
        <v>0</v>
      </c>
    </row>
    <row r="69" spans="6:80" x14ac:dyDescent="0.75">
      <c r="F69">
        <v>0</v>
      </c>
      <c r="L69">
        <v>0</v>
      </c>
      <c r="N69">
        <v>0</v>
      </c>
      <c r="W69">
        <v>0</v>
      </c>
      <c r="AT69">
        <v>0</v>
      </c>
      <c r="BY69">
        <v>0</v>
      </c>
      <c r="BZ69">
        <v>0</v>
      </c>
      <c r="CA69">
        <v>3500</v>
      </c>
      <c r="CB69">
        <v>0</v>
      </c>
    </row>
    <row r="70" spans="6:80" x14ac:dyDescent="0.75">
      <c r="L70">
        <v>0</v>
      </c>
      <c r="N70">
        <v>0</v>
      </c>
      <c r="BY70">
        <v>0</v>
      </c>
      <c r="BZ70">
        <v>0</v>
      </c>
      <c r="CA70">
        <v>0</v>
      </c>
      <c r="CB70">
        <v>0</v>
      </c>
    </row>
    <row r="71" spans="6:80" x14ac:dyDescent="0.75">
      <c r="L71">
        <v>0</v>
      </c>
      <c r="N71">
        <v>0</v>
      </c>
      <c r="BY71">
        <v>0</v>
      </c>
      <c r="BZ71">
        <v>0</v>
      </c>
      <c r="CA71">
        <v>0</v>
      </c>
      <c r="CB71">
        <v>0</v>
      </c>
    </row>
    <row r="72" spans="6:80" x14ac:dyDescent="0.75">
      <c r="L72">
        <v>0</v>
      </c>
      <c r="N72">
        <v>0</v>
      </c>
      <c r="BY72">
        <v>0</v>
      </c>
      <c r="CA72">
        <v>0</v>
      </c>
      <c r="CB72">
        <v>0</v>
      </c>
    </row>
    <row r="73" spans="6:80" x14ac:dyDescent="0.75">
      <c r="L73">
        <v>0</v>
      </c>
      <c r="N73">
        <v>0</v>
      </c>
      <c r="BY73">
        <v>0</v>
      </c>
      <c r="CA73">
        <v>0</v>
      </c>
      <c r="CB73">
        <v>0</v>
      </c>
    </row>
    <row r="74" spans="6:80" x14ac:dyDescent="0.75">
      <c r="L74">
        <v>0</v>
      </c>
      <c r="N74">
        <v>0</v>
      </c>
      <c r="BY74">
        <v>0</v>
      </c>
      <c r="CA74">
        <v>0</v>
      </c>
      <c r="CB74">
        <v>0</v>
      </c>
    </row>
    <row r="75" spans="6:80" x14ac:dyDescent="0.75">
      <c r="L75">
        <v>0</v>
      </c>
      <c r="N75">
        <v>0</v>
      </c>
      <c r="BY75">
        <v>0</v>
      </c>
      <c r="CA75">
        <v>0</v>
      </c>
      <c r="CB75">
        <v>1000</v>
      </c>
    </row>
    <row r="76" spans="6:80" x14ac:dyDescent="0.75">
      <c r="L76">
        <v>0</v>
      </c>
      <c r="N76">
        <v>0</v>
      </c>
      <c r="BY76">
        <v>0</v>
      </c>
      <c r="CA76">
        <v>0</v>
      </c>
      <c r="CB76">
        <v>0</v>
      </c>
    </row>
    <row r="77" spans="6:80" x14ac:dyDescent="0.75">
      <c r="L77">
        <v>0</v>
      </c>
      <c r="N77">
        <v>0</v>
      </c>
      <c r="BY77">
        <v>0</v>
      </c>
      <c r="CA77">
        <v>0</v>
      </c>
      <c r="CB77">
        <v>0</v>
      </c>
    </row>
    <row r="78" spans="6:80" x14ac:dyDescent="0.75">
      <c r="L78">
        <v>0</v>
      </c>
      <c r="N78">
        <v>0</v>
      </c>
      <c r="BY78">
        <v>2482</v>
      </c>
      <c r="CA78">
        <v>0</v>
      </c>
      <c r="CB78">
        <v>0</v>
      </c>
    </row>
    <row r="79" spans="6:80" x14ac:dyDescent="0.75">
      <c r="L79">
        <v>0</v>
      </c>
      <c r="N79">
        <v>0</v>
      </c>
      <c r="BY79">
        <v>0</v>
      </c>
      <c r="CA79">
        <v>0</v>
      </c>
      <c r="CB79">
        <v>0</v>
      </c>
    </row>
    <row r="80" spans="6:80" x14ac:dyDescent="0.75">
      <c r="L80">
        <v>0</v>
      </c>
      <c r="N80">
        <v>0</v>
      </c>
      <c r="BY80">
        <v>0</v>
      </c>
      <c r="CB80">
        <v>0</v>
      </c>
    </row>
    <row r="81" spans="12:80" x14ac:dyDescent="0.75">
      <c r="L81">
        <v>0</v>
      </c>
      <c r="N81">
        <v>0</v>
      </c>
      <c r="BY81">
        <v>0</v>
      </c>
      <c r="CB81">
        <v>0</v>
      </c>
    </row>
    <row r="82" spans="12:80" x14ac:dyDescent="0.75">
      <c r="L82">
        <v>0</v>
      </c>
      <c r="N82">
        <v>0</v>
      </c>
      <c r="BY82">
        <v>0</v>
      </c>
      <c r="CB82">
        <v>16636</v>
      </c>
    </row>
    <row r="83" spans="12:80" x14ac:dyDescent="0.75">
      <c r="L83">
        <v>0</v>
      </c>
      <c r="N83">
        <v>0</v>
      </c>
      <c r="BY83">
        <v>0</v>
      </c>
      <c r="CB83">
        <v>0</v>
      </c>
    </row>
    <row r="84" spans="12:80" x14ac:dyDescent="0.75">
      <c r="L84">
        <v>0</v>
      </c>
      <c r="N84">
        <v>0</v>
      </c>
      <c r="BY84">
        <v>2099</v>
      </c>
      <c r="CB84">
        <v>0</v>
      </c>
    </row>
    <row r="85" spans="12:80" x14ac:dyDescent="0.75">
      <c r="L85">
        <v>0</v>
      </c>
      <c r="N85">
        <v>0</v>
      </c>
      <c r="BY85">
        <v>0</v>
      </c>
      <c r="CB85">
        <v>0</v>
      </c>
    </row>
    <row r="86" spans="12:80" x14ac:dyDescent="0.75">
      <c r="L86">
        <v>0</v>
      </c>
      <c r="N86">
        <v>0</v>
      </c>
      <c r="BY86">
        <v>0</v>
      </c>
      <c r="CB86">
        <v>0</v>
      </c>
    </row>
    <row r="87" spans="12:80" x14ac:dyDescent="0.75">
      <c r="L87">
        <v>0</v>
      </c>
      <c r="N87">
        <v>0</v>
      </c>
      <c r="BY87">
        <v>1334</v>
      </c>
      <c r="CB87">
        <v>0</v>
      </c>
    </row>
    <row r="88" spans="12:80" x14ac:dyDescent="0.75">
      <c r="L88">
        <v>0</v>
      </c>
      <c r="N88">
        <v>0</v>
      </c>
      <c r="BY88">
        <v>0</v>
      </c>
      <c r="CB88">
        <v>0</v>
      </c>
    </row>
    <row r="89" spans="12:80" x14ac:dyDescent="0.75">
      <c r="L89">
        <v>0</v>
      </c>
      <c r="N89">
        <v>0</v>
      </c>
      <c r="BY89">
        <v>0</v>
      </c>
      <c r="CB89">
        <v>0</v>
      </c>
    </row>
    <row r="90" spans="12:80" x14ac:dyDescent="0.75">
      <c r="L90">
        <v>0</v>
      </c>
      <c r="N90">
        <v>0</v>
      </c>
      <c r="BY90">
        <v>0</v>
      </c>
      <c r="CB90">
        <v>0</v>
      </c>
    </row>
    <row r="91" spans="12:80" x14ac:dyDescent="0.75">
      <c r="L91">
        <v>0</v>
      </c>
      <c r="N91">
        <v>0</v>
      </c>
      <c r="BY91">
        <v>0</v>
      </c>
      <c r="CB91">
        <v>0</v>
      </c>
    </row>
    <row r="92" spans="12:80" x14ac:dyDescent="0.75">
      <c r="L92">
        <v>0</v>
      </c>
      <c r="N92">
        <v>0</v>
      </c>
      <c r="BY92">
        <v>0</v>
      </c>
      <c r="CB92">
        <v>0</v>
      </c>
    </row>
    <row r="93" spans="12:80" x14ac:dyDescent="0.75">
      <c r="L93">
        <v>0</v>
      </c>
      <c r="N93">
        <v>0</v>
      </c>
      <c r="BY93">
        <v>0</v>
      </c>
      <c r="CB93">
        <v>0</v>
      </c>
    </row>
    <row r="94" spans="12:80" x14ac:dyDescent="0.75">
      <c r="L94">
        <v>0</v>
      </c>
      <c r="N94">
        <v>0</v>
      </c>
      <c r="BY94">
        <v>0</v>
      </c>
      <c r="CB94">
        <v>0</v>
      </c>
    </row>
    <row r="95" spans="12:80" x14ac:dyDescent="0.75">
      <c r="L95">
        <v>0</v>
      </c>
      <c r="N95">
        <v>0</v>
      </c>
      <c r="BY95">
        <v>-287</v>
      </c>
      <c r="CB95">
        <v>0</v>
      </c>
    </row>
    <row r="96" spans="12:80" x14ac:dyDescent="0.75">
      <c r="L96">
        <v>0</v>
      </c>
      <c r="N96">
        <v>0</v>
      </c>
      <c r="BY96">
        <v>0</v>
      </c>
      <c r="CB96">
        <v>0</v>
      </c>
    </row>
    <row r="97" spans="12:80" x14ac:dyDescent="0.75">
      <c r="L97">
        <v>0</v>
      </c>
      <c r="N97">
        <v>0</v>
      </c>
      <c r="BY97">
        <v>0</v>
      </c>
      <c r="CB97">
        <v>0</v>
      </c>
    </row>
    <row r="98" spans="12:80" x14ac:dyDescent="0.75">
      <c r="L98">
        <v>0</v>
      </c>
      <c r="N98">
        <v>0</v>
      </c>
      <c r="BY98">
        <v>0</v>
      </c>
      <c r="CB98">
        <v>0</v>
      </c>
    </row>
    <row r="99" spans="12:80" x14ac:dyDescent="0.75">
      <c r="L99">
        <v>0</v>
      </c>
      <c r="N99">
        <v>0</v>
      </c>
      <c r="BY99">
        <v>0</v>
      </c>
      <c r="CB99">
        <v>0</v>
      </c>
    </row>
    <row r="100" spans="12:80" x14ac:dyDescent="0.75">
      <c r="L100">
        <v>0</v>
      </c>
      <c r="N100">
        <v>0</v>
      </c>
      <c r="BY100">
        <v>0</v>
      </c>
      <c r="CB100">
        <v>0</v>
      </c>
    </row>
    <row r="101" spans="12:80" x14ac:dyDescent="0.75">
      <c r="L101">
        <v>0</v>
      </c>
      <c r="N101">
        <v>0</v>
      </c>
      <c r="BY101">
        <v>0</v>
      </c>
      <c r="CB101">
        <v>0</v>
      </c>
    </row>
    <row r="102" spans="12:80" x14ac:dyDescent="0.75">
      <c r="L102">
        <v>931</v>
      </c>
      <c r="N102">
        <v>0</v>
      </c>
      <c r="BY102">
        <v>0</v>
      </c>
      <c r="CB102">
        <v>0</v>
      </c>
    </row>
    <row r="103" spans="12:80" x14ac:dyDescent="0.75">
      <c r="L103">
        <v>0</v>
      </c>
      <c r="N103">
        <v>0</v>
      </c>
      <c r="BY103">
        <v>0</v>
      </c>
      <c r="CB103">
        <v>0</v>
      </c>
    </row>
    <row r="104" spans="12:80" x14ac:dyDescent="0.75">
      <c r="L104">
        <v>0</v>
      </c>
      <c r="N104">
        <v>0</v>
      </c>
      <c r="BY104">
        <v>0</v>
      </c>
      <c r="CB104">
        <v>0</v>
      </c>
    </row>
    <row r="105" spans="12:80" x14ac:dyDescent="0.75">
      <c r="L105">
        <v>0</v>
      </c>
      <c r="N105">
        <v>0</v>
      </c>
      <c r="BY105">
        <v>0</v>
      </c>
      <c r="CB105">
        <v>0</v>
      </c>
    </row>
    <row r="106" spans="12:80" x14ac:dyDescent="0.75">
      <c r="L106">
        <v>0</v>
      </c>
      <c r="N106">
        <v>0</v>
      </c>
      <c r="BY106">
        <v>0</v>
      </c>
      <c r="CB106">
        <v>0</v>
      </c>
    </row>
    <row r="107" spans="12:80" x14ac:dyDescent="0.75">
      <c r="L107">
        <v>0</v>
      </c>
      <c r="N107">
        <v>0</v>
      </c>
      <c r="BY107">
        <v>0</v>
      </c>
      <c r="CB107">
        <v>0</v>
      </c>
    </row>
    <row r="108" spans="12:80" x14ac:dyDescent="0.75">
      <c r="L108">
        <v>0</v>
      </c>
      <c r="N108">
        <v>0</v>
      </c>
      <c r="BY108">
        <v>0</v>
      </c>
      <c r="CB108">
        <v>0</v>
      </c>
    </row>
    <row r="109" spans="12:80" x14ac:dyDescent="0.75">
      <c r="L109">
        <v>0</v>
      </c>
      <c r="N109">
        <v>0</v>
      </c>
      <c r="BY109">
        <v>0</v>
      </c>
      <c r="CB109">
        <v>0</v>
      </c>
    </row>
    <row r="110" spans="12:80" x14ac:dyDescent="0.75">
      <c r="L110">
        <v>0</v>
      </c>
      <c r="N110">
        <v>0</v>
      </c>
      <c r="CB110">
        <v>0</v>
      </c>
    </row>
    <row r="111" spans="12:80" x14ac:dyDescent="0.75">
      <c r="L111">
        <v>0</v>
      </c>
      <c r="N111">
        <v>0</v>
      </c>
      <c r="CB111">
        <v>0</v>
      </c>
    </row>
    <row r="112" spans="12:80" x14ac:dyDescent="0.75">
      <c r="L112">
        <v>0</v>
      </c>
      <c r="N112">
        <v>0</v>
      </c>
      <c r="CB112">
        <v>0</v>
      </c>
    </row>
    <row r="113" spans="12:80" x14ac:dyDescent="0.75">
      <c r="L113">
        <v>0</v>
      </c>
      <c r="N113">
        <v>0</v>
      </c>
      <c r="CB113">
        <v>4000</v>
      </c>
    </row>
    <row r="114" spans="12:80" x14ac:dyDescent="0.75">
      <c r="L114">
        <v>0</v>
      </c>
      <c r="N114">
        <v>0</v>
      </c>
      <c r="CB114">
        <v>0</v>
      </c>
    </row>
    <row r="115" spans="12:80" x14ac:dyDescent="0.75">
      <c r="L115">
        <v>0</v>
      </c>
      <c r="N115">
        <v>0</v>
      </c>
      <c r="CB115">
        <v>0</v>
      </c>
    </row>
    <row r="116" spans="12:80" x14ac:dyDescent="0.75">
      <c r="L116">
        <v>0</v>
      </c>
      <c r="N116">
        <v>0</v>
      </c>
      <c r="CB116">
        <v>0</v>
      </c>
    </row>
    <row r="117" spans="12:80" x14ac:dyDescent="0.75">
      <c r="L117">
        <v>0</v>
      </c>
      <c r="N117">
        <v>0</v>
      </c>
      <c r="CB117">
        <v>0</v>
      </c>
    </row>
    <row r="118" spans="12:80" x14ac:dyDescent="0.75">
      <c r="L118">
        <v>0</v>
      </c>
      <c r="N118">
        <v>0</v>
      </c>
      <c r="CB118">
        <v>0</v>
      </c>
    </row>
    <row r="119" spans="12:80" x14ac:dyDescent="0.75">
      <c r="L119">
        <v>0</v>
      </c>
      <c r="N119">
        <v>0</v>
      </c>
      <c r="CB119">
        <v>1041</v>
      </c>
    </row>
    <row r="120" spans="12:80" x14ac:dyDescent="0.75">
      <c r="L120">
        <v>0</v>
      </c>
      <c r="N120">
        <v>0</v>
      </c>
      <c r="CB120">
        <v>0</v>
      </c>
    </row>
    <row r="121" spans="12:80" x14ac:dyDescent="0.75">
      <c r="L121">
        <v>0</v>
      </c>
      <c r="N121">
        <v>0</v>
      </c>
      <c r="CB121">
        <v>0</v>
      </c>
    </row>
    <row r="122" spans="12:80" x14ac:dyDescent="0.75">
      <c r="L122">
        <v>0</v>
      </c>
      <c r="N122">
        <v>0</v>
      </c>
      <c r="CB122">
        <v>0</v>
      </c>
    </row>
    <row r="123" spans="12:80" x14ac:dyDescent="0.75">
      <c r="L123">
        <v>0</v>
      </c>
      <c r="N123">
        <v>0</v>
      </c>
      <c r="CB123">
        <v>0</v>
      </c>
    </row>
    <row r="124" spans="12:80" x14ac:dyDescent="0.75">
      <c r="L124">
        <v>0</v>
      </c>
      <c r="N124">
        <v>0</v>
      </c>
      <c r="CB124">
        <v>0</v>
      </c>
    </row>
    <row r="125" spans="12:80" x14ac:dyDescent="0.75">
      <c r="L125">
        <v>0</v>
      </c>
      <c r="N125">
        <v>0</v>
      </c>
      <c r="CB125">
        <v>0</v>
      </c>
    </row>
    <row r="126" spans="12:80" x14ac:dyDescent="0.75">
      <c r="L126">
        <v>0</v>
      </c>
      <c r="N126">
        <v>0</v>
      </c>
      <c r="CB126">
        <v>0</v>
      </c>
    </row>
    <row r="127" spans="12:80" x14ac:dyDescent="0.75">
      <c r="L127">
        <v>0</v>
      </c>
      <c r="N127">
        <v>0</v>
      </c>
      <c r="CB127">
        <v>0</v>
      </c>
    </row>
    <row r="128" spans="12:80" x14ac:dyDescent="0.75">
      <c r="L128">
        <v>0</v>
      </c>
      <c r="N128">
        <v>0</v>
      </c>
      <c r="CB128">
        <v>0</v>
      </c>
    </row>
    <row r="129" spans="12:80" x14ac:dyDescent="0.75">
      <c r="L129">
        <v>0</v>
      </c>
      <c r="N129">
        <v>0</v>
      </c>
      <c r="CB129">
        <v>0</v>
      </c>
    </row>
    <row r="130" spans="12:80" x14ac:dyDescent="0.75">
      <c r="L130">
        <v>0</v>
      </c>
      <c r="N130">
        <v>0</v>
      </c>
      <c r="CB130">
        <v>0</v>
      </c>
    </row>
    <row r="131" spans="12:80" x14ac:dyDescent="0.75">
      <c r="L131">
        <v>0</v>
      </c>
      <c r="N131">
        <v>0</v>
      </c>
      <c r="CB131">
        <v>0</v>
      </c>
    </row>
    <row r="132" spans="12:80" x14ac:dyDescent="0.75">
      <c r="L132">
        <v>0</v>
      </c>
      <c r="N132">
        <v>0</v>
      </c>
      <c r="CB132">
        <v>0</v>
      </c>
    </row>
    <row r="133" spans="12:80" x14ac:dyDescent="0.75">
      <c r="L133">
        <v>0</v>
      </c>
      <c r="N133">
        <v>0</v>
      </c>
      <c r="CB133">
        <v>0</v>
      </c>
    </row>
    <row r="134" spans="12:80" x14ac:dyDescent="0.75">
      <c r="L134">
        <v>0</v>
      </c>
      <c r="N134">
        <v>0</v>
      </c>
      <c r="CB134">
        <v>0</v>
      </c>
    </row>
    <row r="135" spans="12:80" x14ac:dyDescent="0.75">
      <c r="L135">
        <v>0</v>
      </c>
      <c r="N135">
        <v>0</v>
      </c>
      <c r="CB135">
        <v>0</v>
      </c>
    </row>
    <row r="136" spans="12:80" x14ac:dyDescent="0.75">
      <c r="L136">
        <v>0</v>
      </c>
      <c r="N136">
        <v>0</v>
      </c>
      <c r="CB136">
        <v>0</v>
      </c>
    </row>
    <row r="137" spans="12:80" x14ac:dyDescent="0.75">
      <c r="L137">
        <v>0</v>
      </c>
      <c r="N137">
        <v>0</v>
      </c>
      <c r="CB137">
        <v>0</v>
      </c>
    </row>
    <row r="138" spans="12:80" x14ac:dyDescent="0.75">
      <c r="L138">
        <v>0</v>
      </c>
      <c r="N138">
        <v>0</v>
      </c>
      <c r="CB138">
        <v>0</v>
      </c>
    </row>
    <row r="139" spans="12:80" x14ac:dyDescent="0.75">
      <c r="L139">
        <v>0</v>
      </c>
      <c r="N139">
        <v>0</v>
      </c>
      <c r="CB139">
        <v>0</v>
      </c>
    </row>
    <row r="140" spans="12:80" x14ac:dyDescent="0.75">
      <c r="L140">
        <v>0</v>
      </c>
      <c r="N140">
        <v>0</v>
      </c>
      <c r="CB140">
        <v>0</v>
      </c>
    </row>
    <row r="141" spans="12:80" x14ac:dyDescent="0.75">
      <c r="L141">
        <v>0</v>
      </c>
      <c r="N141">
        <v>0</v>
      </c>
      <c r="CB141">
        <v>0</v>
      </c>
    </row>
    <row r="142" spans="12:80" x14ac:dyDescent="0.75">
      <c r="L142">
        <v>0</v>
      </c>
      <c r="N142">
        <v>0</v>
      </c>
    </row>
    <row r="143" spans="12:80" x14ac:dyDescent="0.75">
      <c r="L143">
        <v>0</v>
      </c>
      <c r="N143">
        <v>0</v>
      </c>
    </row>
    <row r="144" spans="12:80" x14ac:dyDescent="0.75">
      <c r="L144">
        <v>0</v>
      </c>
      <c r="N144">
        <v>0</v>
      </c>
    </row>
    <row r="145" spans="12:14" x14ac:dyDescent="0.75">
      <c r="L145">
        <v>0</v>
      </c>
      <c r="N145">
        <v>0</v>
      </c>
    </row>
    <row r="146" spans="12:14" x14ac:dyDescent="0.75">
      <c r="L146">
        <v>0</v>
      </c>
      <c r="N146">
        <v>912</v>
      </c>
    </row>
    <row r="147" spans="12:14" x14ac:dyDescent="0.75">
      <c r="L147">
        <v>0</v>
      </c>
      <c r="N147">
        <v>0</v>
      </c>
    </row>
    <row r="148" spans="12:14" x14ac:dyDescent="0.75">
      <c r="L148">
        <v>0</v>
      </c>
      <c r="N148">
        <v>0</v>
      </c>
    </row>
    <row r="149" spans="12:14" x14ac:dyDescent="0.75">
      <c r="L149">
        <v>0</v>
      </c>
      <c r="N149">
        <v>0</v>
      </c>
    </row>
    <row r="150" spans="12:14" x14ac:dyDescent="0.75">
      <c r="L150">
        <v>0</v>
      </c>
      <c r="N150">
        <v>0</v>
      </c>
    </row>
    <row r="151" spans="12:14" x14ac:dyDescent="0.75">
      <c r="L151">
        <v>0</v>
      </c>
      <c r="N151">
        <v>4594</v>
      </c>
    </row>
    <row r="152" spans="12:14" x14ac:dyDescent="0.75">
      <c r="L152">
        <v>0</v>
      </c>
      <c r="N152">
        <v>0</v>
      </c>
    </row>
    <row r="153" spans="12:14" x14ac:dyDescent="0.75">
      <c r="L153">
        <v>0</v>
      </c>
      <c r="N153">
        <v>0</v>
      </c>
    </row>
    <row r="154" spans="12:14" x14ac:dyDescent="0.75">
      <c r="L154">
        <v>0</v>
      </c>
      <c r="N154">
        <v>0</v>
      </c>
    </row>
    <row r="155" spans="12:14" x14ac:dyDescent="0.75">
      <c r="L155">
        <v>0</v>
      </c>
      <c r="N155">
        <v>0</v>
      </c>
    </row>
    <row r="156" spans="12:14" x14ac:dyDescent="0.75">
      <c r="L156">
        <v>0</v>
      </c>
      <c r="N156">
        <v>0</v>
      </c>
    </row>
    <row r="157" spans="12:14" x14ac:dyDescent="0.75">
      <c r="L157">
        <v>0</v>
      </c>
      <c r="N157">
        <v>0</v>
      </c>
    </row>
    <row r="158" spans="12:14" x14ac:dyDescent="0.75">
      <c r="L158">
        <v>0</v>
      </c>
      <c r="N158">
        <v>0</v>
      </c>
    </row>
    <row r="159" spans="12:14" x14ac:dyDescent="0.75">
      <c r="L159">
        <v>0</v>
      </c>
      <c r="N159">
        <v>0</v>
      </c>
    </row>
    <row r="160" spans="12:14" x14ac:dyDescent="0.75">
      <c r="L160">
        <v>0</v>
      </c>
      <c r="N160">
        <v>0</v>
      </c>
    </row>
    <row r="161" spans="12:14" x14ac:dyDescent="0.75">
      <c r="L161">
        <v>0</v>
      </c>
      <c r="N161">
        <v>0</v>
      </c>
    </row>
    <row r="162" spans="12:14" x14ac:dyDescent="0.75">
      <c r="L162">
        <v>0</v>
      </c>
      <c r="N162">
        <v>10590</v>
      </c>
    </row>
    <row r="163" spans="12:14" x14ac:dyDescent="0.75">
      <c r="L163">
        <v>0</v>
      </c>
      <c r="N163">
        <v>0</v>
      </c>
    </row>
    <row r="164" spans="12:14" x14ac:dyDescent="0.75">
      <c r="L164">
        <v>0</v>
      </c>
      <c r="N164">
        <v>0</v>
      </c>
    </row>
    <row r="165" spans="12:14" x14ac:dyDescent="0.75">
      <c r="L165">
        <v>0</v>
      </c>
      <c r="N165">
        <v>-30984</v>
      </c>
    </row>
    <row r="166" spans="12:14" x14ac:dyDescent="0.75">
      <c r="L166">
        <v>0</v>
      </c>
      <c r="N166">
        <v>0</v>
      </c>
    </row>
    <row r="167" spans="12:14" x14ac:dyDescent="0.75">
      <c r="N167">
        <v>0</v>
      </c>
    </row>
    <row r="168" spans="12:14" x14ac:dyDescent="0.75">
      <c r="N168">
        <v>0</v>
      </c>
    </row>
    <row r="169" spans="12:14" x14ac:dyDescent="0.75">
      <c r="N169">
        <v>0</v>
      </c>
    </row>
    <row r="170" spans="12:14" x14ac:dyDescent="0.75">
      <c r="N170">
        <v>0</v>
      </c>
    </row>
    <row r="171" spans="12:14" x14ac:dyDescent="0.75">
      <c r="N171">
        <v>0</v>
      </c>
    </row>
    <row r="172" spans="12:14" x14ac:dyDescent="0.75">
      <c r="N172">
        <v>0</v>
      </c>
    </row>
    <row r="173" spans="12:14" x14ac:dyDescent="0.75">
      <c r="N173">
        <v>0</v>
      </c>
    </row>
    <row r="174" spans="12:14" x14ac:dyDescent="0.75">
      <c r="N174">
        <v>0</v>
      </c>
    </row>
    <row r="175" spans="12:14" x14ac:dyDescent="0.75">
      <c r="N175">
        <v>0</v>
      </c>
    </row>
    <row r="176" spans="12:14" x14ac:dyDescent="0.75">
      <c r="N176">
        <v>0</v>
      </c>
    </row>
    <row r="177" spans="14:14" x14ac:dyDescent="0.75">
      <c r="N177">
        <v>0</v>
      </c>
    </row>
    <row r="178" spans="14:14" x14ac:dyDescent="0.75">
      <c r="N178">
        <v>0</v>
      </c>
    </row>
    <row r="179" spans="14:14" x14ac:dyDescent="0.75">
      <c r="N179">
        <v>0</v>
      </c>
    </row>
    <row r="180" spans="14:14" x14ac:dyDescent="0.75">
      <c r="N180">
        <v>0</v>
      </c>
    </row>
    <row r="181" spans="14:14" x14ac:dyDescent="0.75">
      <c r="N181">
        <v>0</v>
      </c>
    </row>
    <row r="182" spans="14:14" x14ac:dyDescent="0.75">
      <c r="N182">
        <v>0</v>
      </c>
    </row>
    <row r="183" spans="14:14" x14ac:dyDescent="0.75">
      <c r="N183">
        <v>0</v>
      </c>
    </row>
    <row r="184" spans="14:14" x14ac:dyDescent="0.75">
      <c r="N184">
        <v>0</v>
      </c>
    </row>
    <row r="185" spans="14:14" x14ac:dyDescent="0.75">
      <c r="N185">
        <v>0</v>
      </c>
    </row>
    <row r="186" spans="14:14" x14ac:dyDescent="0.75">
      <c r="N186">
        <v>0</v>
      </c>
    </row>
    <row r="187" spans="14:14" x14ac:dyDescent="0.75">
      <c r="N187">
        <v>0</v>
      </c>
    </row>
    <row r="188" spans="14:14" x14ac:dyDescent="0.75">
      <c r="N188">
        <v>0</v>
      </c>
    </row>
    <row r="189" spans="14:14" x14ac:dyDescent="0.75">
      <c r="N189">
        <v>0</v>
      </c>
    </row>
    <row r="190" spans="14:14" x14ac:dyDescent="0.75">
      <c r="N190">
        <v>0</v>
      </c>
    </row>
    <row r="191" spans="14:14" x14ac:dyDescent="0.75">
      <c r="N191">
        <v>0</v>
      </c>
    </row>
    <row r="192" spans="14:14" x14ac:dyDescent="0.75">
      <c r="N192">
        <v>0</v>
      </c>
    </row>
    <row r="193" spans="14:14" x14ac:dyDescent="0.75">
      <c r="N193">
        <v>0</v>
      </c>
    </row>
    <row r="194" spans="14:14" x14ac:dyDescent="0.75">
      <c r="N194">
        <v>0</v>
      </c>
    </row>
    <row r="195" spans="14:14" x14ac:dyDescent="0.75">
      <c r="N195">
        <v>0</v>
      </c>
    </row>
    <row r="196" spans="14:14" x14ac:dyDescent="0.75">
      <c r="N196">
        <v>0</v>
      </c>
    </row>
    <row r="197" spans="14:14" x14ac:dyDescent="0.75">
      <c r="N197">
        <v>0</v>
      </c>
    </row>
    <row r="198" spans="14:14" x14ac:dyDescent="0.75">
      <c r="N198">
        <v>0</v>
      </c>
    </row>
    <row r="199" spans="14:14" x14ac:dyDescent="0.75">
      <c r="N199">
        <v>0</v>
      </c>
    </row>
    <row r="200" spans="14:14" x14ac:dyDescent="0.75">
      <c r="N200">
        <v>0</v>
      </c>
    </row>
    <row r="201" spans="14:14" x14ac:dyDescent="0.75">
      <c r="N201">
        <v>0</v>
      </c>
    </row>
    <row r="202" spans="14:14" x14ac:dyDescent="0.75">
      <c r="N202">
        <v>0</v>
      </c>
    </row>
    <row r="203" spans="14:14" x14ac:dyDescent="0.75">
      <c r="N203">
        <v>0</v>
      </c>
    </row>
    <row r="204" spans="14:14" x14ac:dyDescent="0.75">
      <c r="N204">
        <v>0</v>
      </c>
    </row>
    <row r="205" spans="14:14" x14ac:dyDescent="0.75">
      <c r="N205">
        <v>0</v>
      </c>
    </row>
    <row r="206" spans="14:14" x14ac:dyDescent="0.75">
      <c r="N206">
        <v>0</v>
      </c>
    </row>
    <row r="207" spans="14:14" x14ac:dyDescent="0.75">
      <c r="N207">
        <v>0</v>
      </c>
    </row>
    <row r="208" spans="14:14" x14ac:dyDescent="0.75">
      <c r="N208">
        <v>0</v>
      </c>
    </row>
    <row r="209" spans="14:14" x14ac:dyDescent="0.75">
      <c r="N209">
        <v>0</v>
      </c>
    </row>
    <row r="210" spans="14:14" x14ac:dyDescent="0.75">
      <c r="N210">
        <v>0</v>
      </c>
    </row>
    <row r="211" spans="14:14" x14ac:dyDescent="0.75">
      <c r="N211">
        <v>0</v>
      </c>
    </row>
    <row r="212" spans="14:14" x14ac:dyDescent="0.75">
      <c r="N212">
        <v>0</v>
      </c>
    </row>
    <row r="213" spans="14:14" x14ac:dyDescent="0.75">
      <c r="N213">
        <v>0</v>
      </c>
    </row>
    <row r="214" spans="14:14" x14ac:dyDescent="0.75">
      <c r="N214">
        <v>0</v>
      </c>
    </row>
    <row r="215" spans="14:14" x14ac:dyDescent="0.75">
      <c r="N215">
        <v>0</v>
      </c>
    </row>
    <row r="216" spans="14:14" x14ac:dyDescent="0.75">
      <c r="N216">
        <v>0</v>
      </c>
    </row>
    <row r="217" spans="14:14" x14ac:dyDescent="0.75">
      <c r="N217">
        <v>0</v>
      </c>
    </row>
    <row r="218" spans="14:14" x14ac:dyDescent="0.75">
      <c r="N218">
        <v>0</v>
      </c>
    </row>
    <row r="219" spans="14:14" x14ac:dyDescent="0.75">
      <c r="N219">
        <v>0</v>
      </c>
    </row>
    <row r="220" spans="14:14" x14ac:dyDescent="0.75">
      <c r="N220">
        <v>0</v>
      </c>
    </row>
    <row r="221" spans="14:14" x14ac:dyDescent="0.75">
      <c r="N221">
        <v>0</v>
      </c>
    </row>
    <row r="222" spans="14:14" x14ac:dyDescent="0.75">
      <c r="N222">
        <v>0</v>
      </c>
    </row>
    <row r="223" spans="14:14" x14ac:dyDescent="0.75">
      <c r="N223">
        <v>0</v>
      </c>
    </row>
    <row r="224" spans="14:14" x14ac:dyDescent="0.75">
      <c r="N224">
        <v>0</v>
      </c>
    </row>
    <row r="225" spans="14:14" x14ac:dyDescent="0.75">
      <c r="N225">
        <v>0</v>
      </c>
    </row>
    <row r="226" spans="14:14" x14ac:dyDescent="0.75">
      <c r="N226">
        <v>0</v>
      </c>
    </row>
    <row r="227" spans="14:14" x14ac:dyDescent="0.75">
      <c r="N227">
        <v>0</v>
      </c>
    </row>
    <row r="228" spans="14:14" x14ac:dyDescent="0.75">
      <c r="N228">
        <v>0</v>
      </c>
    </row>
    <row r="229" spans="14:14" x14ac:dyDescent="0.75">
      <c r="N229">
        <v>0</v>
      </c>
    </row>
    <row r="230" spans="14:14" x14ac:dyDescent="0.75">
      <c r="N230">
        <v>0</v>
      </c>
    </row>
    <row r="231" spans="14:14" x14ac:dyDescent="0.75">
      <c r="N231">
        <v>0</v>
      </c>
    </row>
    <row r="232" spans="14:14" x14ac:dyDescent="0.75">
      <c r="N232">
        <v>0</v>
      </c>
    </row>
    <row r="233" spans="14:14" x14ac:dyDescent="0.75">
      <c r="N233">
        <v>0</v>
      </c>
    </row>
    <row r="234" spans="14:14" x14ac:dyDescent="0.75">
      <c r="N234">
        <v>0</v>
      </c>
    </row>
    <row r="235" spans="14:14" x14ac:dyDescent="0.75">
      <c r="N235">
        <v>0</v>
      </c>
    </row>
    <row r="236" spans="14:14" x14ac:dyDescent="0.75">
      <c r="N236">
        <v>0</v>
      </c>
    </row>
    <row r="237" spans="14:14" x14ac:dyDescent="0.75">
      <c r="N237">
        <v>0</v>
      </c>
    </row>
    <row r="238" spans="14:14" x14ac:dyDescent="0.75">
      <c r="N238">
        <v>0</v>
      </c>
    </row>
    <row r="239" spans="14:14" x14ac:dyDescent="0.75">
      <c r="N239">
        <v>0</v>
      </c>
    </row>
    <row r="240" spans="14:14" x14ac:dyDescent="0.75">
      <c r="N240">
        <v>0</v>
      </c>
    </row>
    <row r="241" spans="14:14" x14ac:dyDescent="0.75">
      <c r="N241">
        <v>0</v>
      </c>
    </row>
    <row r="242" spans="14:14" x14ac:dyDescent="0.75">
      <c r="N242">
        <v>0</v>
      </c>
    </row>
    <row r="243" spans="14:14" x14ac:dyDescent="0.75">
      <c r="N243">
        <v>0</v>
      </c>
    </row>
    <row r="244" spans="14:14" x14ac:dyDescent="0.75">
      <c r="N244">
        <v>0</v>
      </c>
    </row>
    <row r="245" spans="14:14" x14ac:dyDescent="0.75">
      <c r="N245">
        <v>0</v>
      </c>
    </row>
    <row r="246" spans="14:14" x14ac:dyDescent="0.75">
      <c r="N246">
        <v>0</v>
      </c>
    </row>
    <row r="247" spans="14:14" x14ac:dyDescent="0.75">
      <c r="N247">
        <v>0</v>
      </c>
    </row>
    <row r="248" spans="14:14" x14ac:dyDescent="0.75">
      <c r="N248">
        <v>0</v>
      </c>
    </row>
    <row r="249" spans="14:14" x14ac:dyDescent="0.75">
      <c r="N249">
        <v>0</v>
      </c>
    </row>
    <row r="250" spans="14:14" x14ac:dyDescent="0.75">
      <c r="N250">
        <v>0</v>
      </c>
    </row>
    <row r="251" spans="14:14" x14ac:dyDescent="0.75">
      <c r="N251">
        <v>0</v>
      </c>
    </row>
    <row r="252" spans="14:14" x14ac:dyDescent="0.75">
      <c r="N252">
        <v>0</v>
      </c>
    </row>
    <row r="253" spans="14:14" x14ac:dyDescent="0.75">
      <c r="N253">
        <v>0</v>
      </c>
    </row>
    <row r="254" spans="14:14" x14ac:dyDescent="0.75">
      <c r="N254">
        <v>0</v>
      </c>
    </row>
    <row r="255" spans="14:14" x14ac:dyDescent="0.75">
      <c r="N255">
        <v>0</v>
      </c>
    </row>
    <row r="256" spans="14:14" x14ac:dyDescent="0.75">
      <c r="N256">
        <v>0</v>
      </c>
    </row>
    <row r="257" spans="14:14" x14ac:dyDescent="0.75">
      <c r="N257">
        <v>0</v>
      </c>
    </row>
    <row r="258" spans="14:14" x14ac:dyDescent="0.75">
      <c r="N258">
        <v>0</v>
      </c>
    </row>
    <row r="259" spans="14:14" x14ac:dyDescent="0.75">
      <c r="N259">
        <v>0</v>
      </c>
    </row>
    <row r="260" spans="14:14" x14ac:dyDescent="0.75">
      <c r="N260">
        <v>0</v>
      </c>
    </row>
    <row r="261" spans="14:14" x14ac:dyDescent="0.75">
      <c r="N261">
        <v>0</v>
      </c>
    </row>
    <row r="262" spans="14:14" x14ac:dyDescent="0.75">
      <c r="N262">
        <v>0</v>
      </c>
    </row>
    <row r="263" spans="14:14" x14ac:dyDescent="0.75">
      <c r="N263">
        <v>0</v>
      </c>
    </row>
    <row r="264" spans="14:14" x14ac:dyDescent="0.75">
      <c r="N264">
        <v>0</v>
      </c>
    </row>
    <row r="265" spans="14:14" x14ac:dyDescent="0.75">
      <c r="N265">
        <v>0</v>
      </c>
    </row>
    <row r="266" spans="14:14" x14ac:dyDescent="0.75">
      <c r="N266">
        <v>0</v>
      </c>
    </row>
    <row r="267" spans="14:14" x14ac:dyDescent="0.75">
      <c r="N267">
        <v>0</v>
      </c>
    </row>
    <row r="268" spans="14:14" x14ac:dyDescent="0.75">
      <c r="N268">
        <v>0</v>
      </c>
    </row>
    <row r="269" spans="14:14" x14ac:dyDescent="0.75">
      <c r="N269">
        <v>0</v>
      </c>
    </row>
    <row r="270" spans="14:14" x14ac:dyDescent="0.75">
      <c r="N270">
        <v>0</v>
      </c>
    </row>
    <row r="271" spans="14:14" x14ac:dyDescent="0.75">
      <c r="N271">
        <v>0</v>
      </c>
    </row>
    <row r="272" spans="14:14" x14ac:dyDescent="0.75">
      <c r="N272">
        <v>0</v>
      </c>
    </row>
    <row r="273" spans="14:14" x14ac:dyDescent="0.75">
      <c r="N273">
        <v>0</v>
      </c>
    </row>
    <row r="274" spans="14:14" x14ac:dyDescent="0.75">
      <c r="N274">
        <v>0</v>
      </c>
    </row>
    <row r="275" spans="14:14" x14ac:dyDescent="0.75">
      <c r="N275">
        <v>0</v>
      </c>
    </row>
    <row r="276" spans="14:14" x14ac:dyDescent="0.75">
      <c r="N276">
        <v>0</v>
      </c>
    </row>
    <row r="277" spans="14:14" x14ac:dyDescent="0.75">
      <c r="N277">
        <v>0</v>
      </c>
    </row>
    <row r="278" spans="14:14" x14ac:dyDescent="0.75">
      <c r="N278">
        <v>0</v>
      </c>
    </row>
    <row r="279" spans="14:14" x14ac:dyDescent="0.75">
      <c r="N279">
        <v>0</v>
      </c>
    </row>
    <row r="280" spans="14:14" x14ac:dyDescent="0.75">
      <c r="N280">
        <v>0</v>
      </c>
    </row>
    <row r="281" spans="14:14" x14ac:dyDescent="0.75">
      <c r="N281">
        <v>0</v>
      </c>
    </row>
    <row r="282" spans="14:14" x14ac:dyDescent="0.75">
      <c r="N282">
        <v>0</v>
      </c>
    </row>
    <row r="283" spans="14:14" x14ac:dyDescent="0.75">
      <c r="N283">
        <v>0</v>
      </c>
    </row>
    <row r="284" spans="14:14" x14ac:dyDescent="0.75">
      <c r="N284">
        <v>0</v>
      </c>
    </row>
    <row r="285" spans="14:14" x14ac:dyDescent="0.75">
      <c r="N285">
        <v>0</v>
      </c>
    </row>
    <row r="286" spans="14:14" x14ac:dyDescent="0.75">
      <c r="N286">
        <v>0</v>
      </c>
    </row>
    <row r="287" spans="14:14" x14ac:dyDescent="0.75">
      <c r="N287">
        <v>0</v>
      </c>
    </row>
    <row r="288" spans="14:14" x14ac:dyDescent="0.75">
      <c r="N288">
        <v>0</v>
      </c>
    </row>
    <row r="289" spans="14:14" x14ac:dyDescent="0.75">
      <c r="N289">
        <v>0</v>
      </c>
    </row>
    <row r="290" spans="14:14" x14ac:dyDescent="0.75">
      <c r="N290">
        <v>0</v>
      </c>
    </row>
    <row r="291" spans="14:14" x14ac:dyDescent="0.75">
      <c r="N291">
        <v>0</v>
      </c>
    </row>
    <row r="292" spans="14:14" x14ac:dyDescent="0.75">
      <c r="N292">
        <v>0</v>
      </c>
    </row>
    <row r="293" spans="14:14" x14ac:dyDescent="0.75">
      <c r="N293">
        <v>0</v>
      </c>
    </row>
    <row r="294" spans="14:14" x14ac:dyDescent="0.75">
      <c r="N294">
        <v>0</v>
      </c>
    </row>
    <row r="295" spans="14:14" x14ac:dyDescent="0.75">
      <c r="N295">
        <v>0</v>
      </c>
    </row>
    <row r="296" spans="14:14" x14ac:dyDescent="0.75">
      <c r="N296">
        <v>0</v>
      </c>
    </row>
    <row r="297" spans="14:14" x14ac:dyDescent="0.75">
      <c r="N297">
        <v>0</v>
      </c>
    </row>
    <row r="298" spans="14:14" x14ac:dyDescent="0.75">
      <c r="N298">
        <v>0</v>
      </c>
    </row>
    <row r="299" spans="14:14" x14ac:dyDescent="0.75">
      <c r="N299">
        <v>0</v>
      </c>
    </row>
    <row r="300" spans="14:14" x14ac:dyDescent="0.75">
      <c r="N300">
        <v>0</v>
      </c>
    </row>
    <row r="301" spans="14:14" x14ac:dyDescent="0.75">
      <c r="N301">
        <v>0</v>
      </c>
    </row>
    <row r="302" spans="14:14" x14ac:dyDescent="0.75">
      <c r="N302">
        <v>0</v>
      </c>
    </row>
    <row r="303" spans="14:14" x14ac:dyDescent="0.75">
      <c r="N303">
        <v>0</v>
      </c>
    </row>
    <row r="304" spans="14:14" x14ac:dyDescent="0.75">
      <c r="N304">
        <v>0</v>
      </c>
    </row>
    <row r="305" spans="14:14" x14ac:dyDescent="0.75">
      <c r="N305">
        <v>0</v>
      </c>
    </row>
    <row r="306" spans="14:14" x14ac:dyDescent="0.75">
      <c r="N306">
        <v>0</v>
      </c>
    </row>
    <row r="307" spans="14:14" x14ac:dyDescent="0.75">
      <c r="N307">
        <v>0</v>
      </c>
    </row>
    <row r="308" spans="14:14" x14ac:dyDescent="0.75">
      <c r="N308">
        <v>0</v>
      </c>
    </row>
    <row r="309" spans="14:14" x14ac:dyDescent="0.75">
      <c r="N309">
        <v>0</v>
      </c>
    </row>
    <row r="310" spans="14:14" x14ac:dyDescent="0.75">
      <c r="N310">
        <v>0</v>
      </c>
    </row>
    <row r="311" spans="14:14" x14ac:dyDescent="0.75">
      <c r="N311">
        <v>0</v>
      </c>
    </row>
    <row r="312" spans="14:14" x14ac:dyDescent="0.75">
      <c r="N312">
        <v>0</v>
      </c>
    </row>
    <row r="313" spans="14:14" x14ac:dyDescent="0.75">
      <c r="N313">
        <v>0</v>
      </c>
    </row>
    <row r="314" spans="14:14" x14ac:dyDescent="0.75">
      <c r="N314">
        <v>0</v>
      </c>
    </row>
    <row r="315" spans="14:14" x14ac:dyDescent="0.75">
      <c r="N315">
        <v>0</v>
      </c>
    </row>
    <row r="316" spans="14:14" x14ac:dyDescent="0.75">
      <c r="N316">
        <v>0</v>
      </c>
    </row>
    <row r="317" spans="14:14" x14ac:dyDescent="0.75">
      <c r="N317">
        <v>0</v>
      </c>
    </row>
    <row r="318" spans="14:14" x14ac:dyDescent="0.75">
      <c r="N318">
        <v>0</v>
      </c>
    </row>
    <row r="319" spans="14:14" x14ac:dyDescent="0.75">
      <c r="N319">
        <v>0</v>
      </c>
    </row>
    <row r="320" spans="14:14" x14ac:dyDescent="0.75">
      <c r="N320">
        <v>0</v>
      </c>
    </row>
    <row r="321" spans="14:14" x14ac:dyDescent="0.75">
      <c r="N321">
        <v>0</v>
      </c>
    </row>
    <row r="322" spans="14:14" x14ac:dyDescent="0.75">
      <c r="N322">
        <v>0</v>
      </c>
    </row>
    <row r="323" spans="14:14" x14ac:dyDescent="0.75">
      <c r="N323">
        <v>0</v>
      </c>
    </row>
    <row r="324" spans="14:14" x14ac:dyDescent="0.75">
      <c r="N324">
        <v>0</v>
      </c>
    </row>
    <row r="325" spans="14:14" x14ac:dyDescent="0.75">
      <c r="N325">
        <v>0</v>
      </c>
    </row>
    <row r="326" spans="14:14" x14ac:dyDescent="0.75">
      <c r="N326">
        <v>0</v>
      </c>
    </row>
    <row r="327" spans="14:14" x14ac:dyDescent="0.75">
      <c r="N327">
        <v>0</v>
      </c>
    </row>
    <row r="328" spans="14:14" x14ac:dyDescent="0.75">
      <c r="N328">
        <v>0</v>
      </c>
    </row>
    <row r="329" spans="14:14" x14ac:dyDescent="0.75">
      <c r="N329">
        <v>0</v>
      </c>
    </row>
    <row r="330" spans="14:14" x14ac:dyDescent="0.75">
      <c r="N330">
        <v>0</v>
      </c>
    </row>
    <row r="331" spans="14:14" x14ac:dyDescent="0.75">
      <c r="N331">
        <v>0</v>
      </c>
    </row>
    <row r="332" spans="14:14" x14ac:dyDescent="0.75">
      <c r="N332">
        <v>0</v>
      </c>
    </row>
    <row r="333" spans="14:14" x14ac:dyDescent="0.75">
      <c r="N333">
        <v>0</v>
      </c>
    </row>
    <row r="334" spans="14:14" x14ac:dyDescent="0.75">
      <c r="N334">
        <v>0</v>
      </c>
    </row>
    <row r="335" spans="14:14" x14ac:dyDescent="0.75">
      <c r="N335">
        <v>0</v>
      </c>
    </row>
    <row r="336" spans="14:14" x14ac:dyDescent="0.75">
      <c r="N336">
        <v>0</v>
      </c>
    </row>
    <row r="337" spans="14:14" x14ac:dyDescent="0.75">
      <c r="N337">
        <v>0</v>
      </c>
    </row>
    <row r="338" spans="14:14" x14ac:dyDescent="0.75">
      <c r="N338">
        <v>0</v>
      </c>
    </row>
    <row r="339" spans="14:14" x14ac:dyDescent="0.75">
      <c r="N339">
        <v>0</v>
      </c>
    </row>
    <row r="340" spans="14:14" x14ac:dyDescent="0.75">
      <c r="N340">
        <v>0</v>
      </c>
    </row>
    <row r="341" spans="14:14" x14ac:dyDescent="0.75">
      <c r="N341">
        <v>0</v>
      </c>
    </row>
    <row r="342" spans="14:14" x14ac:dyDescent="0.75">
      <c r="N342">
        <v>0</v>
      </c>
    </row>
    <row r="343" spans="14:14" x14ac:dyDescent="0.75">
      <c r="N343">
        <v>0</v>
      </c>
    </row>
    <row r="344" spans="14:14" x14ac:dyDescent="0.75">
      <c r="N344">
        <v>0</v>
      </c>
    </row>
    <row r="345" spans="14:14" x14ac:dyDescent="0.75">
      <c r="N345">
        <v>0</v>
      </c>
    </row>
    <row r="346" spans="14:14" x14ac:dyDescent="0.75">
      <c r="N346">
        <v>0</v>
      </c>
    </row>
    <row r="347" spans="14:14" x14ac:dyDescent="0.75">
      <c r="N347">
        <v>0</v>
      </c>
    </row>
    <row r="348" spans="14:14" x14ac:dyDescent="0.75">
      <c r="N348">
        <v>0</v>
      </c>
    </row>
    <row r="349" spans="14:14" x14ac:dyDescent="0.75">
      <c r="N349">
        <v>0</v>
      </c>
    </row>
    <row r="350" spans="14:14" x14ac:dyDescent="0.75">
      <c r="N350">
        <v>0</v>
      </c>
    </row>
    <row r="351" spans="14:14" x14ac:dyDescent="0.75">
      <c r="N351">
        <v>0</v>
      </c>
    </row>
    <row r="352" spans="14:14" x14ac:dyDescent="0.75">
      <c r="N352">
        <v>0</v>
      </c>
    </row>
    <row r="353" spans="14:14" x14ac:dyDescent="0.75">
      <c r="N353">
        <v>0</v>
      </c>
    </row>
    <row r="354" spans="14:14" x14ac:dyDescent="0.75">
      <c r="N354">
        <v>0</v>
      </c>
    </row>
    <row r="355" spans="14:14" x14ac:dyDescent="0.75">
      <c r="N355">
        <v>0</v>
      </c>
    </row>
    <row r="356" spans="14:14" x14ac:dyDescent="0.75">
      <c r="N356">
        <v>0</v>
      </c>
    </row>
    <row r="357" spans="14:14" x14ac:dyDescent="0.75">
      <c r="N357">
        <v>0</v>
      </c>
    </row>
    <row r="358" spans="14:14" x14ac:dyDescent="0.75">
      <c r="N358">
        <v>0</v>
      </c>
    </row>
    <row r="359" spans="14:14" x14ac:dyDescent="0.75">
      <c r="N359">
        <v>0</v>
      </c>
    </row>
    <row r="360" spans="14:14" x14ac:dyDescent="0.75">
      <c r="N360">
        <v>0</v>
      </c>
    </row>
    <row r="361" spans="14:14" x14ac:dyDescent="0.75">
      <c r="N361">
        <v>0</v>
      </c>
    </row>
    <row r="362" spans="14:14" x14ac:dyDescent="0.75">
      <c r="N362">
        <v>0</v>
      </c>
    </row>
    <row r="363" spans="14:14" x14ac:dyDescent="0.75">
      <c r="N363">
        <v>0</v>
      </c>
    </row>
    <row r="364" spans="14:14" x14ac:dyDescent="0.75">
      <c r="N364">
        <v>0</v>
      </c>
    </row>
    <row r="365" spans="14:14" x14ac:dyDescent="0.75">
      <c r="N365">
        <v>0</v>
      </c>
    </row>
    <row r="366" spans="14:14" x14ac:dyDescent="0.75">
      <c r="N366">
        <v>1494</v>
      </c>
    </row>
    <row r="367" spans="14:14" x14ac:dyDescent="0.75">
      <c r="N367">
        <v>0</v>
      </c>
    </row>
    <row r="368" spans="14:14" x14ac:dyDescent="0.75">
      <c r="N368">
        <v>0</v>
      </c>
    </row>
    <row r="369" spans="14:14" x14ac:dyDescent="0.75">
      <c r="N369">
        <v>0</v>
      </c>
    </row>
    <row r="370" spans="14:14" x14ac:dyDescent="0.75">
      <c r="N370">
        <v>0</v>
      </c>
    </row>
    <row r="371" spans="14:14" x14ac:dyDescent="0.75">
      <c r="N371">
        <v>0</v>
      </c>
    </row>
    <row r="372" spans="14:14" x14ac:dyDescent="0.75">
      <c r="N372">
        <v>0</v>
      </c>
    </row>
    <row r="373" spans="14:14" x14ac:dyDescent="0.75">
      <c r="N373">
        <v>0</v>
      </c>
    </row>
    <row r="374" spans="14:14" x14ac:dyDescent="0.75">
      <c r="N374">
        <v>0</v>
      </c>
    </row>
    <row r="375" spans="14:14" x14ac:dyDescent="0.75">
      <c r="N375">
        <v>0</v>
      </c>
    </row>
    <row r="376" spans="14:14" x14ac:dyDescent="0.75">
      <c r="N376">
        <v>0</v>
      </c>
    </row>
    <row r="377" spans="14:14" x14ac:dyDescent="0.75">
      <c r="N377">
        <v>0</v>
      </c>
    </row>
    <row r="378" spans="14:14" x14ac:dyDescent="0.75">
      <c r="N378">
        <v>0</v>
      </c>
    </row>
    <row r="379" spans="14:14" x14ac:dyDescent="0.75">
      <c r="N379">
        <v>0</v>
      </c>
    </row>
    <row r="380" spans="14:14" x14ac:dyDescent="0.75">
      <c r="N380">
        <v>0</v>
      </c>
    </row>
    <row r="381" spans="14:14" x14ac:dyDescent="0.75">
      <c r="N381">
        <v>0</v>
      </c>
    </row>
    <row r="382" spans="14:14" x14ac:dyDescent="0.75">
      <c r="N382">
        <v>0</v>
      </c>
    </row>
    <row r="383" spans="14:14" x14ac:dyDescent="0.75">
      <c r="N383">
        <v>0</v>
      </c>
    </row>
    <row r="384" spans="14:14" x14ac:dyDescent="0.75">
      <c r="N384">
        <v>0</v>
      </c>
    </row>
    <row r="385" spans="14:14" x14ac:dyDescent="0.75">
      <c r="N385">
        <v>0</v>
      </c>
    </row>
    <row r="386" spans="14:14" x14ac:dyDescent="0.75">
      <c r="N386">
        <v>0</v>
      </c>
    </row>
    <row r="387" spans="14:14" x14ac:dyDescent="0.75">
      <c r="N387">
        <v>0</v>
      </c>
    </row>
    <row r="388" spans="14:14" x14ac:dyDescent="0.75">
      <c r="N388">
        <v>0</v>
      </c>
    </row>
    <row r="389" spans="14:14" x14ac:dyDescent="0.75">
      <c r="N389">
        <v>0</v>
      </c>
    </row>
    <row r="390" spans="14:14" x14ac:dyDescent="0.75">
      <c r="N390">
        <v>0</v>
      </c>
    </row>
    <row r="391" spans="14:14" x14ac:dyDescent="0.75">
      <c r="N391">
        <v>0</v>
      </c>
    </row>
    <row r="392" spans="14:14" x14ac:dyDescent="0.75">
      <c r="N392">
        <v>0</v>
      </c>
    </row>
    <row r="393" spans="14:14" x14ac:dyDescent="0.75">
      <c r="N393">
        <v>0</v>
      </c>
    </row>
    <row r="394" spans="14:14" x14ac:dyDescent="0.75">
      <c r="N394">
        <v>0</v>
      </c>
    </row>
    <row r="395" spans="14:14" x14ac:dyDescent="0.75">
      <c r="N395">
        <v>0</v>
      </c>
    </row>
    <row r="396" spans="14:14" x14ac:dyDescent="0.75">
      <c r="N396">
        <v>0</v>
      </c>
    </row>
    <row r="397" spans="14:14" x14ac:dyDescent="0.75">
      <c r="N397">
        <v>0</v>
      </c>
    </row>
    <row r="398" spans="14:14" x14ac:dyDescent="0.75">
      <c r="N398">
        <v>0</v>
      </c>
    </row>
    <row r="399" spans="14:14" x14ac:dyDescent="0.75">
      <c r="N399">
        <v>0</v>
      </c>
    </row>
    <row r="400" spans="14:14" x14ac:dyDescent="0.75">
      <c r="N400">
        <v>0</v>
      </c>
    </row>
    <row r="401" spans="14:14" x14ac:dyDescent="0.75">
      <c r="N401">
        <v>0</v>
      </c>
    </row>
    <row r="402" spans="14:14" x14ac:dyDescent="0.75">
      <c r="N402">
        <v>0</v>
      </c>
    </row>
    <row r="403" spans="14:14" x14ac:dyDescent="0.75">
      <c r="N403">
        <v>0</v>
      </c>
    </row>
    <row r="404" spans="14:14" x14ac:dyDescent="0.75">
      <c r="N404">
        <v>0</v>
      </c>
    </row>
    <row r="405" spans="14:14" x14ac:dyDescent="0.75">
      <c r="N405">
        <v>0</v>
      </c>
    </row>
    <row r="406" spans="14:14" x14ac:dyDescent="0.75">
      <c r="N406">
        <v>0</v>
      </c>
    </row>
    <row r="407" spans="14:14" x14ac:dyDescent="0.75">
      <c r="N407">
        <v>0</v>
      </c>
    </row>
    <row r="408" spans="14:14" x14ac:dyDescent="0.75">
      <c r="N408">
        <v>0</v>
      </c>
    </row>
    <row r="409" spans="14:14" x14ac:dyDescent="0.75">
      <c r="N409">
        <v>0</v>
      </c>
    </row>
    <row r="410" spans="14:14" x14ac:dyDescent="0.75">
      <c r="N410">
        <v>0</v>
      </c>
    </row>
    <row r="411" spans="14:14" x14ac:dyDescent="0.75">
      <c r="N411">
        <v>708</v>
      </c>
    </row>
    <row r="412" spans="14:14" x14ac:dyDescent="0.75">
      <c r="N412">
        <v>0</v>
      </c>
    </row>
    <row r="413" spans="14:14" x14ac:dyDescent="0.75">
      <c r="N413">
        <v>0</v>
      </c>
    </row>
    <row r="414" spans="14:14" x14ac:dyDescent="0.75">
      <c r="N414">
        <v>0</v>
      </c>
    </row>
    <row r="415" spans="14:14" x14ac:dyDescent="0.75">
      <c r="N415">
        <v>0</v>
      </c>
    </row>
    <row r="416" spans="14:14" x14ac:dyDescent="0.75">
      <c r="N416">
        <v>0</v>
      </c>
    </row>
    <row r="417" spans="14:14" x14ac:dyDescent="0.75">
      <c r="N417">
        <v>23</v>
      </c>
    </row>
    <row r="418" spans="14:14" x14ac:dyDescent="0.75">
      <c r="N418">
        <v>0</v>
      </c>
    </row>
    <row r="419" spans="14:14" x14ac:dyDescent="0.75">
      <c r="N419">
        <v>0</v>
      </c>
    </row>
    <row r="420" spans="14:14" x14ac:dyDescent="0.75">
      <c r="N420">
        <v>0</v>
      </c>
    </row>
    <row r="421" spans="14:14" x14ac:dyDescent="0.75">
      <c r="N421">
        <v>0</v>
      </c>
    </row>
    <row r="422" spans="14:14" x14ac:dyDescent="0.75">
      <c r="N422">
        <v>0</v>
      </c>
    </row>
    <row r="423" spans="14:14" x14ac:dyDescent="0.75">
      <c r="N423">
        <v>0</v>
      </c>
    </row>
    <row r="424" spans="14:14" x14ac:dyDescent="0.75">
      <c r="N424">
        <v>0</v>
      </c>
    </row>
    <row r="425" spans="14:14" x14ac:dyDescent="0.75">
      <c r="N425">
        <v>0</v>
      </c>
    </row>
    <row r="426" spans="14:14" x14ac:dyDescent="0.75">
      <c r="N426">
        <v>0</v>
      </c>
    </row>
    <row r="427" spans="14:14" x14ac:dyDescent="0.75">
      <c r="N427">
        <v>0</v>
      </c>
    </row>
    <row r="428" spans="14:14" x14ac:dyDescent="0.75">
      <c r="N428">
        <v>0</v>
      </c>
    </row>
    <row r="429" spans="14:14" x14ac:dyDescent="0.75">
      <c r="N429">
        <v>0</v>
      </c>
    </row>
    <row r="430" spans="14:14" x14ac:dyDescent="0.75">
      <c r="N430">
        <v>0</v>
      </c>
    </row>
    <row r="431" spans="14:14" x14ac:dyDescent="0.75">
      <c r="N431">
        <v>0</v>
      </c>
    </row>
    <row r="432" spans="14:14" x14ac:dyDescent="0.75">
      <c r="N432">
        <v>0</v>
      </c>
    </row>
    <row r="433" spans="14:14" x14ac:dyDescent="0.75">
      <c r="N433">
        <v>0</v>
      </c>
    </row>
    <row r="434" spans="14:14" x14ac:dyDescent="0.75">
      <c r="N434">
        <v>0</v>
      </c>
    </row>
    <row r="435" spans="14:14" x14ac:dyDescent="0.75">
      <c r="N435">
        <v>0</v>
      </c>
    </row>
    <row r="436" spans="14:14" x14ac:dyDescent="0.75">
      <c r="N436">
        <v>0</v>
      </c>
    </row>
    <row r="437" spans="14:14" x14ac:dyDescent="0.75">
      <c r="N437">
        <v>0</v>
      </c>
    </row>
    <row r="438" spans="14:14" x14ac:dyDescent="0.75">
      <c r="N438">
        <v>0</v>
      </c>
    </row>
    <row r="439" spans="14:14" x14ac:dyDescent="0.75">
      <c r="N439">
        <v>0</v>
      </c>
    </row>
    <row r="440" spans="14:14" x14ac:dyDescent="0.75">
      <c r="N440">
        <v>0</v>
      </c>
    </row>
    <row r="441" spans="14:14" x14ac:dyDescent="0.75">
      <c r="N441">
        <v>0</v>
      </c>
    </row>
    <row r="442" spans="14:14" x14ac:dyDescent="0.75">
      <c r="N442">
        <v>0</v>
      </c>
    </row>
    <row r="443" spans="14:14" x14ac:dyDescent="0.75">
      <c r="N443">
        <v>0</v>
      </c>
    </row>
    <row r="444" spans="14:14" x14ac:dyDescent="0.75">
      <c r="N444">
        <v>0</v>
      </c>
    </row>
    <row r="445" spans="14:14" x14ac:dyDescent="0.75">
      <c r="N445">
        <v>0</v>
      </c>
    </row>
    <row r="446" spans="14:14" x14ac:dyDescent="0.75">
      <c r="N446">
        <v>0</v>
      </c>
    </row>
    <row r="447" spans="14:14" x14ac:dyDescent="0.75">
      <c r="N447">
        <v>0</v>
      </c>
    </row>
    <row r="448" spans="14:14" x14ac:dyDescent="0.75">
      <c r="N448">
        <v>0</v>
      </c>
    </row>
    <row r="449" spans="14:14" x14ac:dyDescent="0.75">
      <c r="N449">
        <v>0</v>
      </c>
    </row>
    <row r="450" spans="14:14" x14ac:dyDescent="0.75">
      <c r="N450">
        <v>0</v>
      </c>
    </row>
    <row r="451" spans="14:14" x14ac:dyDescent="0.75">
      <c r="N451">
        <v>0</v>
      </c>
    </row>
    <row r="452" spans="14:14" x14ac:dyDescent="0.75">
      <c r="N452">
        <v>0</v>
      </c>
    </row>
    <row r="453" spans="14:14" x14ac:dyDescent="0.75">
      <c r="N453">
        <v>0</v>
      </c>
    </row>
    <row r="454" spans="14:14" x14ac:dyDescent="0.75">
      <c r="N454">
        <v>0</v>
      </c>
    </row>
    <row r="455" spans="14:14" x14ac:dyDescent="0.75">
      <c r="N455">
        <v>0</v>
      </c>
    </row>
    <row r="456" spans="14:14" x14ac:dyDescent="0.75">
      <c r="N456">
        <v>0</v>
      </c>
    </row>
    <row r="457" spans="14:14" x14ac:dyDescent="0.75">
      <c r="N457">
        <v>0</v>
      </c>
    </row>
    <row r="458" spans="14:14" x14ac:dyDescent="0.75">
      <c r="N458">
        <v>0</v>
      </c>
    </row>
    <row r="459" spans="14:14" x14ac:dyDescent="0.75">
      <c r="N459">
        <v>0</v>
      </c>
    </row>
    <row r="460" spans="14:14" x14ac:dyDescent="0.75">
      <c r="N460">
        <v>0</v>
      </c>
    </row>
    <row r="461" spans="14:14" x14ac:dyDescent="0.75">
      <c r="N461">
        <v>0</v>
      </c>
    </row>
    <row r="462" spans="14:14" x14ac:dyDescent="0.75">
      <c r="N462">
        <v>0</v>
      </c>
    </row>
    <row r="463" spans="14:14" x14ac:dyDescent="0.75">
      <c r="N463">
        <v>0</v>
      </c>
    </row>
    <row r="464" spans="14:14" x14ac:dyDescent="0.75">
      <c r="N464">
        <v>0</v>
      </c>
    </row>
    <row r="465" spans="14:14" x14ac:dyDescent="0.75">
      <c r="N465">
        <v>0</v>
      </c>
    </row>
    <row r="466" spans="14:14" x14ac:dyDescent="0.75">
      <c r="N466">
        <v>0</v>
      </c>
    </row>
    <row r="467" spans="14:14" x14ac:dyDescent="0.75">
      <c r="N467">
        <v>0</v>
      </c>
    </row>
    <row r="468" spans="14:14" x14ac:dyDescent="0.75">
      <c r="N468">
        <v>0</v>
      </c>
    </row>
    <row r="469" spans="14:14" x14ac:dyDescent="0.75">
      <c r="N469">
        <v>0</v>
      </c>
    </row>
    <row r="470" spans="14:14" x14ac:dyDescent="0.75">
      <c r="N470">
        <v>0</v>
      </c>
    </row>
    <row r="471" spans="14:14" x14ac:dyDescent="0.75">
      <c r="N471">
        <v>0</v>
      </c>
    </row>
    <row r="472" spans="14:14" x14ac:dyDescent="0.75">
      <c r="N472">
        <v>0</v>
      </c>
    </row>
    <row r="473" spans="14:14" x14ac:dyDescent="0.75">
      <c r="N473">
        <v>0</v>
      </c>
    </row>
    <row r="474" spans="14:14" x14ac:dyDescent="0.75">
      <c r="N474">
        <v>0</v>
      </c>
    </row>
    <row r="475" spans="14:14" x14ac:dyDescent="0.75">
      <c r="N475">
        <v>0</v>
      </c>
    </row>
    <row r="476" spans="14:14" x14ac:dyDescent="0.75">
      <c r="N476">
        <v>0</v>
      </c>
    </row>
    <row r="477" spans="14:14" x14ac:dyDescent="0.75">
      <c r="N477">
        <v>0</v>
      </c>
    </row>
    <row r="478" spans="14:14" x14ac:dyDescent="0.75">
      <c r="N478">
        <v>0</v>
      </c>
    </row>
    <row r="479" spans="14:14" x14ac:dyDescent="0.75">
      <c r="N479">
        <v>0</v>
      </c>
    </row>
    <row r="480" spans="14:14" x14ac:dyDescent="0.75">
      <c r="N48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B873-5AC3-43A8-B9F0-6482DDF301CD}">
  <sheetPr codeName="Sheet4"/>
  <dimension ref="A1:CB480"/>
  <sheetViews>
    <sheetView workbookViewId="0">
      <selection sqref="A1:XFD1"/>
    </sheetView>
  </sheetViews>
  <sheetFormatPr defaultRowHeight="14.75" x14ac:dyDescent="0.75"/>
  <cols>
    <col min="1" max="6" width="9.1328125" customWidth="1"/>
    <col min="12" max="12" width="9.1328125" customWidth="1"/>
    <col min="14" max="15" width="9.1328125" customWidth="1"/>
    <col min="18" max="19" width="9.1328125" customWidth="1"/>
    <col min="22" max="23" width="9.1328125" customWidth="1"/>
    <col min="37" max="37" width="9.1328125" customWidth="1"/>
    <col min="46" max="46" width="9.1328125" customWidth="1"/>
    <col min="55" max="55" width="9.1328125" customWidth="1"/>
    <col min="80" max="80" width="9.1328125" customWidth="1"/>
  </cols>
  <sheetData>
    <row r="1" spans="1:80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</row>
    <row r="2" spans="1:80" ht="15" customHeight="1" x14ac:dyDescent="0.75">
      <c r="A2" s="1">
        <f t="array" ref="A2:A57">_xll.FDS(A1,"OS_TOP_HLDR_MV(ALL,0D,,MTD,,F,SEC,USD)")</f>
        <v>13601176.380000001</v>
      </c>
      <c r="B2" s="1">
        <f t="array" ref="B2:B29">_xll.FDS(B1,"OS_TOP_HLDR_MV(ALL,0D,,MTD,,F,SEC,USD)")</f>
        <v>288044.15999999997</v>
      </c>
      <c r="C2" s="1">
        <f t="array" ref="C2:C17">_xll.FDS(C1,"OS_TOP_HLDR_MV(ALL,0D,,MTD,,F,SEC,USD)")</f>
        <v>57902121.740000002</v>
      </c>
      <c r="D2" s="1">
        <f t="array" ref="D2:D26">_xll.FDS(D1,"OS_TOP_HLDR_MV(ALL,0D,,MTD,,F,SEC,USD)")</f>
        <v>1165188.48</v>
      </c>
      <c r="E2" s="1">
        <f t="array" ref="E2:E5">_xll.FDS(E1,"OS_TOP_HLDR_MV(ALL,0D,,MTD,,F,SEC,USD)")</f>
        <v>5077328.5999999996</v>
      </c>
      <c r="F2" s="1">
        <f t="array" ref="F2:F69">_xll.FDS(F1,"OS_TOP_HLDR_MV(ALL,0D,,MTD,,F,SEC,USD)")</f>
        <v>43039004.700000003</v>
      </c>
      <c r="G2" s="1" t="e">
        <f t="array" ref="G2">_xll.FDS(G1,"OS_TOP_HLDR_MV(ALL,0D,,MTD,,F,SEC,USD)")</f>
        <v>#N/A</v>
      </c>
      <c r="H2" s="1" t="e">
        <f t="array" ref="H2">_xll.FDS(H1,"OS_TOP_HLDR_MV(ALL,0D,,MTD,,F,SEC,USD)")</f>
        <v>#N/A</v>
      </c>
      <c r="I2" s="1">
        <f t="array" ref="I2">_xll.FDS(I1,"OS_TOP_HLDR_MV(ALL,0D,,MTD,,F,SEC,USD)")</f>
        <v>43650.9</v>
      </c>
      <c r="J2" s="1" t="e">
        <f t="array" ref="J2">_xll.FDS(J1,"OS_TOP_HLDR_MV(ALL,0D,,MTD,,F,SEC,USD)")</f>
        <v>#N/A</v>
      </c>
      <c r="K2" s="1" t="e">
        <f t="array" ref="K2">_xll.FDS(K1,"OS_TOP_HLDR_MV(ALL,0D,,MTD,,F,SEC,USD)")</f>
        <v>#N/A</v>
      </c>
      <c r="L2" s="1">
        <f t="array" ref="L2:L166">_xll.FDS(L1,"OS_TOP_HLDR_MV(ALL,0D,,MTD,,F,SEC,USD)")</f>
        <v>158673073.36000001</v>
      </c>
      <c r="M2" s="1" t="e">
        <f t="array" ref="M2">_xll.FDS(M1,"OS_TOP_HLDR_MV(ALL,0D,,MTD,,F,SEC,USD)")</f>
        <v>#N/A</v>
      </c>
      <c r="N2" s="1">
        <f t="array" ref="N2:N480">_xll.FDS(N1,"OS_TOP_HLDR_MV(ALL,0D,,MTD,,F,SEC,USD)")</f>
        <v>639273815.70000005</v>
      </c>
      <c r="O2" s="1">
        <f t="array" ref="O2:O63">_xll.FDS(O1,"OS_TOP_HLDR_MV(ALL,0D,,MTD,,F,SEC,USD)")</f>
        <v>58171459.43</v>
      </c>
      <c r="P2" s="1" t="e">
        <f t="array" ref="P2">_xll.FDS(P1,"OS_TOP_HLDR_MV(ALL,0D,,MTD,,F,SEC,USD)")</f>
        <v>#N/A</v>
      </c>
      <c r="Q2" s="1" t="e">
        <f t="array" ref="Q2">_xll.FDS(Q1,"OS_TOP_HLDR_MV(ALL,0D,,MTD,,F,SEC,USD)")</f>
        <v>#N/A</v>
      </c>
      <c r="R2" s="1">
        <f t="array" ref="R2">_xll.FDS(R1,"OS_TOP_HLDR_MV(ALL,0D,,MTD,,F,SEC,USD)")</f>
        <v>10331250</v>
      </c>
      <c r="S2" s="1">
        <f t="array" ref="S2:S31">_xll.FDS(S1,"OS_TOP_HLDR_MV(ALL,0D,,MTD,,F,SEC,USD)")</f>
        <v>968929.84</v>
      </c>
      <c r="T2" s="1" t="e">
        <f t="array" ref="T2">_xll.FDS(T1,"OS_TOP_HLDR_MV(ALL,0D,,MTD,,F,SEC,USD)")</f>
        <v>#N/A</v>
      </c>
      <c r="U2" s="1">
        <f t="array" ref="U2:U3">_xll.FDS(U1,"OS_TOP_HLDR_MV(ALL,0D,,MTD,,F,SEC,USD)")</f>
        <v>210745.82</v>
      </c>
      <c r="V2" s="1">
        <f t="array" ref="V2:V5">_xll.FDS(V1,"OS_TOP_HLDR_MV(ALL,0D,,MTD,,F,SEC,USD)")</f>
        <v>443778.1</v>
      </c>
      <c r="W2" s="1">
        <f t="array" ref="W2:W69">_xll.FDS(W1,"OS_TOP_HLDR_MV(ALL,0D,,MTD,,F,SEC,USD)")</f>
        <v>14641407.82</v>
      </c>
      <c r="X2" s="1" t="e">
        <f t="array" ref="X2">_xll.FDS(X1,"OS_TOP_HLDR_MV(ALL,0D,,MTD,,F,SEC,USD)")</f>
        <v>#N/A</v>
      </c>
      <c r="Y2" s="1" t="e">
        <f t="array" ref="Y2">_xll.FDS(Y1,"OS_TOP_HLDR_MV(ALL,0D,,MTD,,F,SEC,USD)")</f>
        <v>#N/A</v>
      </c>
      <c r="Z2" s="1" t="e">
        <f t="array" ref="Z2">_xll.FDS(Z1,"OS_TOP_HLDR_MV(ALL,0D,,MTD,,F,SEC,USD)")</f>
        <v>#N/A</v>
      </c>
      <c r="AA2" s="1">
        <f t="array" ref="AA2:AA22">_xll.FDS(AA1,"OS_TOP_HLDR_MV(ALL,0D,,MTD,,F,SEC,USD)")</f>
        <v>3435053.54</v>
      </c>
      <c r="AB2" s="1" t="e">
        <f t="array" ref="AB2">_xll.FDS(AB1,"OS_TOP_HLDR_MV(ALL,0D,,MTD,,F,SEC,USD)")</f>
        <v>#N/A</v>
      </c>
      <c r="AC2" s="1" t="e">
        <f t="array" ref="AC2">_xll.FDS(AC1,"OS_TOP_HLDR_MV(ALL,0D,,MTD,,F,SEC,USD)")</f>
        <v>#N/A</v>
      </c>
      <c r="AD2" s="1">
        <f t="array" ref="AD2:AD16">_xll.FDS(AD1,"OS_TOP_HLDR_MV(ALL,0D,,MTD,,F,SEC,USD)")</f>
        <v>12448263.83</v>
      </c>
      <c r="AE2" s="1" t="e">
        <f t="array" ref="AE2">_xll.FDS(AE1,"OS_TOP_HLDR_MV(ALL,0D,,MTD,,F,SEC,USD)")</f>
        <v>#N/A</v>
      </c>
      <c r="AF2" s="1">
        <f t="array" ref="AF2:AF34">_xll.FDS(AF1,"OS_TOP_HLDR_MV(ALL,0D,,MTD,,F,SEC,USD)")</f>
        <v>35645491.890000001</v>
      </c>
      <c r="AG2" s="1" t="e">
        <f t="array" ref="AG2">_xll.FDS(AG1,"OS_TOP_HLDR_MV(ALL,0D,,MTD,,F,SEC,USD)")</f>
        <v>#N/A</v>
      </c>
      <c r="AH2" s="1">
        <f t="array" ref="AH2:AH3">_xll.FDS(AH1,"OS_TOP_HLDR_MV(ALL,0D,,MTD,,F,SEC,USD)")</f>
        <v>85874.23</v>
      </c>
      <c r="AI2" s="1">
        <f t="array" ref="AI2:AI64">_xll.FDS(AI1,"OS_TOP_HLDR_MV(ALL,0D,,MTD,,F,SEC,USD)")</f>
        <v>19456721.739999998</v>
      </c>
      <c r="AJ2" s="1" t="e">
        <f t="array" ref="AJ2">_xll.FDS(AJ1,"OS_TOP_HLDR_MV(ALL,0D,,MTD,,F,SEC,USD)")</f>
        <v>#N/A</v>
      </c>
      <c r="AK2" s="1">
        <f t="array" ref="AK2:AK25">_xll.FDS(AK1,"OS_TOP_HLDR_MV(ALL,0D,,MTD,,F,SEC,USD)")</f>
        <v>68424238.379999995</v>
      </c>
      <c r="AL2" s="1">
        <f t="array" ref="AL2:AL41">_xll.FDS(AL1,"OS_TOP_HLDR_MV(ALL,0D,,MTD,,F,SEC,USD)")</f>
        <v>938505.11</v>
      </c>
      <c r="AM2" s="1">
        <f t="array" ref="AM2:AM12">_xll.FDS(AM1,"OS_TOP_HLDR_MV(ALL,0D,,MTD,,F,SEC,USD)")</f>
        <v>12044608.58</v>
      </c>
      <c r="AN2" s="1" t="e">
        <f t="array" ref="AN2">_xll.FDS(AN1,"OS_TOP_HLDR_MV(ALL,0D,,MTD,,F,SEC,USD)")</f>
        <v>#N/A</v>
      </c>
      <c r="AO2" s="1" t="e">
        <f t="array" ref="AO2">_xll.FDS(AO1,"OS_TOP_HLDR_MV(ALL,0D,,MTD,,F,SEC,USD)")</f>
        <v>#N/A</v>
      </c>
      <c r="AP2" s="1" t="e">
        <f t="array" ref="AP2">_xll.FDS(AP1,"OS_TOP_HLDR_MV(ALL,0D,,MTD,,F,SEC,USD)")</f>
        <v>#N/A</v>
      </c>
      <c r="AQ2" s="1">
        <f t="array" ref="AQ2:AQ29">_xll.FDS(AQ1,"OS_TOP_HLDR_MV(ALL,0D,,MTD,,F,SEC,USD)")</f>
        <v>21300919.93</v>
      </c>
      <c r="AR2" s="1">
        <f t="array" ref="AR2">_xll.FDS(AR1,"OS_TOP_HLDR_MV(ALL,0D,,MTD,,F,SEC,USD)")</f>
        <v>116545.32</v>
      </c>
      <c r="AS2" s="1" t="e">
        <f t="array" ref="AS2">_xll.FDS(AS1,"OS_TOP_HLDR_MV(ALL,0D,,MTD,,F,SEC,USD)")</f>
        <v>#N/A</v>
      </c>
      <c r="AT2" s="1">
        <f t="array" ref="AT2:AT69">_xll.FDS(AT1,"OS_TOP_HLDR_MV(ALL,0D,,MTD,,F,SEC,USD)")</f>
        <v>134773798.71000001</v>
      </c>
      <c r="AU2" s="1">
        <f t="array" ref="AU2">_xll.FDS(AU1,"OS_TOP_HLDR_MV(ALL,0D,,MTD,,F,SEC,USD)")</f>
        <v>459250</v>
      </c>
      <c r="AV2" s="1" t="e">
        <f t="array" ref="AV2">_xll.FDS(AV1,"OS_TOP_HLDR_MV(ALL,0D,,MTD,,F,SEC,USD)")</f>
        <v>#N/A</v>
      </c>
      <c r="AW2" s="1">
        <f t="array" ref="AW2:AW19">_xll.FDS(AW1,"OS_TOP_HLDR_MV(ALL,0D,,MTD,,F,SEC,USD)")</f>
        <v>28957035.030000001</v>
      </c>
      <c r="AX2" s="1" t="e">
        <f t="array" ref="AX2">_xll.FDS(AX1,"OS_TOP_HLDR_MV(ALL,0D,,MTD,,F,SEC,USD)")</f>
        <v>#N/A</v>
      </c>
      <c r="AY2" s="1">
        <f t="array" ref="AY2:AY3">_xll.FDS(AY1,"OS_TOP_HLDR_MV(ALL,0D,,MTD,,F,SEC,USD)")</f>
        <v>171952.87</v>
      </c>
      <c r="AZ2" s="1" t="e">
        <f t="array" ref="AZ2">_xll.FDS(AZ1,"OS_TOP_HLDR_MV(ALL,0D,,MTD,,F,SEC,USD)")</f>
        <v>#N/A</v>
      </c>
      <c r="BA2" s="1">
        <f t="array" ref="BA2">_xll.FDS(BA1,"OS_TOP_HLDR_MV(ALL,0D,,MTD,,F,SEC,USD)")</f>
        <v>46239.37</v>
      </c>
      <c r="BB2" s="1" t="e">
        <f t="array" ref="BB2">_xll.FDS(BB1,"OS_TOP_HLDR_MV(ALL,0D,,MTD,,F,SEC,USD)")</f>
        <v>#N/A</v>
      </c>
      <c r="BC2" s="1">
        <f t="array" ref="BC2:BC18">_xll.FDS(BC1,"OS_TOP_HLDR_MV(ALL,0D,,MTD,,F,SEC,USD)")</f>
        <v>18296032.48</v>
      </c>
      <c r="BD2" s="1">
        <f t="array" ref="BD2:BD3">_xll.FDS(BD1,"OS_TOP_HLDR_MV(ALL,0D,,MTD,,F,SEC,USD)")</f>
        <v>1824317.11</v>
      </c>
      <c r="BE2" s="1" t="e">
        <f t="array" ref="BE2">_xll.FDS(BE1,"OS_TOP_HLDR_MV(ALL,0D,,MTD,,F,SEC,USD)")</f>
        <v>#N/A</v>
      </c>
      <c r="BF2" s="1">
        <f t="array" ref="BF2">_xll.FDS(BF1,"OS_TOP_HLDR_MV(ALL,0D,,MTD,,F,SEC,USD)")</f>
        <v>993280.6</v>
      </c>
      <c r="BG2" s="1" t="e">
        <f t="array" ref="BG2">_xll.FDS(BG1,"OS_TOP_HLDR_MV(ALL,0D,,MTD,,F,SEC,USD)")</f>
        <v>#N/A</v>
      </c>
      <c r="BH2" s="1">
        <f t="array" ref="BH2:BH26">_xll.FDS(BH1,"OS_TOP_HLDR_MV(ALL,0D,,MTD,,F,SEC,USD)")</f>
        <v>2542175.94</v>
      </c>
      <c r="BI2" s="1">
        <f t="array" ref="BI2:BI7">_xll.FDS(BI1,"OS_TOP_HLDR_MV(ALL,0D,,MTD,,F,SEC,USD)")</f>
        <v>2759900.14</v>
      </c>
      <c r="BJ2" s="1">
        <f t="array" ref="BJ2:BJ38">_xll.FDS(BJ1,"OS_TOP_HLDR_MV(ALL,0D,,MTD,,F,SEC,USD)")</f>
        <v>279002.96999999997</v>
      </c>
      <c r="BK2" s="1">
        <f t="array" ref="BK2:BK7">_xll.FDS(BK1,"OS_TOP_HLDR_MV(ALL,0D,,MTD,,F,SEC,USD)")</f>
        <v>6426061.2000000002</v>
      </c>
      <c r="BL2" s="1">
        <f t="array" ref="BL2:BL6">_xll.FDS(BL1,"OS_TOP_HLDR_MV(ALL,0D,,MTD,,F,SEC,USD)")</f>
        <v>24391.01</v>
      </c>
      <c r="BM2" s="1">
        <f t="array" ref="BM2:BM43">_xll.FDS(BM1,"OS_TOP_HLDR_MV(ALL,0D,,MTD,,F,SEC,USD)")</f>
        <v>10478055.300000001</v>
      </c>
      <c r="BN2" s="1">
        <f t="array" ref="BN2:BN3">_xll.FDS(BN1,"OS_TOP_HLDR_MV(ALL,0D,,MTD,,F,SEC,USD)")</f>
        <v>3202465.96</v>
      </c>
      <c r="BO2" s="1" t="e">
        <f t="array" ref="BO2">_xll.FDS(BO1,"OS_TOP_HLDR_MV(ALL,0D,,MTD,,F,SEC,USD)")</f>
        <v>#N/A</v>
      </c>
      <c r="BP2" s="1">
        <f t="array" ref="BP2">_xll.FDS(BP1,"OS_TOP_HLDR_MV(ALL,0D,,MTD,,F,SEC,USD)")</f>
        <v>13641110.43</v>
      </c>
      <c r="BQ2" s="1">
        <f t="array" ref="BQ2:BQ6">_xll.FDS(BQ1,"OS_TOP_HLDR_MV(ALL,0D,,MTD,,F,SEC,USD)")</f>
        <v>4683243.51</v>
      </c>
      <c r="BR2" s="1" t="e">
        <f t="array" ref="BR2">_xll.FDS(BR1,"OS_TOP_HLDR_MV(ALL,0D,,MTD,,F,SEC,USD)")</f>
        <v>#N/A</v>
      </c>
      <c r="BS2" s="1">
        <f t="array" ref="BS2">_xll.FDS(BS1,"OS_TOP_HLDR_MV(ALL,0D,,MTD,,F,SEC,USD)")</f>
        <v>529588.18999999994</v>
      </c>
      <c r="BT2" s="1">
        <f t="array" ref="BT2">_xll.FDS(BT1,"OS_TOP_HLDR_MV(ALL,0D,,MTD,,F,SEC,USD)")</f>
        <v>41876</v>
      </c>
      <c r="BU2" s="1">
        <f t="array" ref="BU2:BU8">_xll.FDS(BU1,"OS_TOP_HLDR_MV(ALL,0D,,MTD,,F,SEC,USD)")</f>
        <v>177391.35</v>
      </c>
      <c r="BV2" s="1">
        <f t="array" ref="BV2:BV68">_xll.FDS(BV1,"OS_TOP_HLDR_MV(ALL,0D,,MTD,,F,SEC,USD)")</f>
        <v>12825468.550000001</v>
      </c>
      <c r="BW2" s="1">
        <f t="array" ref="BW2">_xll.FDS(BW1,"OS_TOP_HLDR_MV(ALL,0D,,MTD,,F,SEC,USD)")</f>
        <v>17403.91</v>
      </c>
      <c r="BX2" s="1">
        <f t="array" ref="BX2:BX52">_xll.FDS(BX1,"OS_TOP_HLDR_MV(ALL,0D,,MTD,,F,SEC,USD)")</f>
        <v>2324466.83</v>
      </c>
      <c r="BY2" s="1">
        <f t="array" ref="BY2:BY109">_xll.FDS(BY1,"OS_TOP_HLDR_MV(ALL,0D,,MTD,,F,SEC,USD)")</f>
        <v>144211234.72</v>
      </c>
      <c r="BZ2" s="1">
        <f t="array" ref="BZ2:BZ71">_xll.FDS(BZ1,"OS_TOP_HLDR_MV(ALL,0D,,MTD,,F,SEC,USD)")</f>
        <v>20598417.300000001</v>
      </c>
      <c r="CA2" s="1">
        <f t="array" ref="CA2:CA79">_xll.FDS(CA1,"OS_TOP_HLDR_MV(ALL,0D,,MTD,,F,SEC,USD)")</f>
        <v>32737320</v>
      </c>
      <c r="CB2" s="1">
        <f t="array" ref="CB2:CB141">_xll.FDS(CB1,"OS_TOP_HLDR_MV(ALL,0D,,MTD,,F,SEC,USD)")</f>
        <v>129976463.5</v>
      </c>
    </row>
    <row r="3" spans="1:80" x14ac:dyDescent="0.75">
      <c r="A3" s="1">
        <v>8575419.5999999996</v>
      </c>
      <c r="B3" s="1">
        <v>196193.55</v>
      </c>
      <c r="C3" s="1">
        <v>18482670.52</v>
      </c>
      <c r="D3" s="1">
        <v>770289.6</v>
      </c>
      <c r="E3" s="1">
        <v>3066360.81</v>
      </c>
      <c r="F3" s="1">
        <v>39604231.409999996</v>
      </c>
      <c r="K3" s="1"/>
      <c r="L3" s="1">
        <v>112283960.5</v>
      </c>
      <c r="N3" s="1">
        <v>500760498.30000001</v>
      </c>
      <c r="O3" s="1">
        <v>54423563.560000002</v>
      </c>
      <c r="S3" s="1">
        <v>324493.37</v>
      </c>
      <c r="U3" s="1">
        <v>3133.88</v>
      </c>
      <c r="V3" s="1">
        <v>37858.300000000003</v>
      </c>
      <c r="W3" s="1">
        <v>10916934</v>
      </c>
      <c r="AA3" s="2">
        <v>2926590.08</v>
      </c>
      <c r="AD3" s="2">
        <v>10699001.880000001</v>
      </c>
      <c r="AF3" s="2">
        <v>14565179.52</v>
      </c>
      <c r="AH3" s="2">
        <v>57510.05</v>
      </c>
      <c r="AI3" s="2">
        <v>15500147.529999999</v>
      </c>
      <c r="AK3" s="2">
        <v>58028010.240000002</v>
      </c>
      <c r="AL3" s="2">
        <v>886322.46</v>
      </c>
      <c r="AM3" s="2">
        <v>2135773.58</v>
      </c>
      <c r="AQ3" s="2">
        <v>5830075.2000000002</v>
      </c>
      <c r="AR3" s="2"/>
      <c r="AT3" s="2">
        <v>56810531.920000002</v>
      </c>
      <c r="AW3" s="2">
        <v>303275.77</v>
      </c>
      <c r="AY3" s="1">
        <v>162061.67000000001</v>
      </c>
      <c r="BA3" s="1"/>
      <c r="BC3" s="1">
        <v>4673302.5599999996</v>
      </c>
      <c r="BD3" s="1">
        <v>815903.05</v>
      </c>
      <c r="BF3" s="1"/>
      <c r="BH3" s="1">
        <v>1621574.96</v>
      </c>
      <c r="BI3" s="1">
        <v>2593974.61</v>
      </c>
      <c r="BJ3" s="1">
        <v>172178.34</v>
      </c>
      <c r="BK3" s="1">
        <v>5822249.0300000003</v>
      </c>
      <c r="BL3" s="1">
        <v>9449.9</v>
      </c>
      <c r="BM3" s="1">
        <v>9297594.9299999997</v>
      </c>
      <c r="BN3" s="1">
        <v>133621.9</v>
      </c>
      <c r="BP3" s="1"/>
      <c r="BQ3" s="1">
        <v>2710013.62</v>
      </c>
      <c r="BU3" s="1">
        <v>125421.32</v>
      </c>
      <c r="BV3" s="1">
        <v>3761520</v>
      </c>
      <c r="BX3" s="1">
        <v>1218627.57</v>
      </c>
      <c r="BY3" s="1">
        <v>28253029.379999999</v>
      </c>
      <c r="BZ3" s="1">
        <v>14296967.539999999</v>
      </c>
      <c r="CA3" s="1">
        <v>31583931.780000001</v>
      </c>
      <c r="CB3" s="1">
        <v>118609451</v>
      </c>
    </row>
    <row r="4" spans="1:80" x14ac:dyDescent="0.75">
      <c r="A4" s="1">
        <v>4906675.62</v>
      </c>
      <c r="B4" s="1">
        <v>158867.93</v>
      </c>
      <c r="C4" s="1">
        <v>12999196.890000001</v>
      </c>
      <c r="D4" s="1">
        <v>112745.28</v>
      </c>
      <c r="E4" s="1">
        <v>816631.98</v>
      </c>
      <c r="F4" s="1">
        <v>27480154.120000001</v>
      </c>
      <c r="L4" s="1">
        <v>75881306.319999993</v>
      </c>
      <c r="N4" s="1">
        <v>349321205.39999998</v>
      </c>
      <c r="O4" s="1">
        <v>43553430.280000001</v>
      </c>
      <c r="S4" s="1">
        <v>147957.12</v>
      </c>
      <c r="V4" s="1">
        <v>21506.799999999999</v>
      </c>
      <c r="W4" s="1">
        <v>9790621.0099999998</v>
      </c>
      <c r="AA4" s="2">
        <v>2002320.95</v>
      </c>
      <c r="AD4" s="2">
        <v>10337716.220000001</v>
      </c>
      <c r="AF4" s="2">
        <v>8392905.5999999996</v>
      </c>
      <c r="AH4" s="2"/>
      <c r="AI4" s="2">
        <v>12657018.25</v>
      </c>
      <c r="AK4" s="2">
        <v>54003955.5</v>
      </c>
      <c r="AL4" s="2">
        <v>659142.63</v>
      </c>
      <c r="AM4" s="2">
        <v>1728853.14</v>
      </c>
      <c r="AQ4" s="2">
        <v>277011.45</v>
      </c>
      <c r="AR4" s="2"/>
      <c r="AT4" s="2">
        <v>49434671.5</v>
      </c>
      <c r="AW4" s="2">
        <v>72187.539999999994</v>
      </c>
      <c r="AY4" s="1"/>
      <c r="BC4" s="1">
        <v>2478767.6</v>
      </c>
      <c r="BH4" s="1">
        <v>1199486.68</v>
      </c>
      <c r="BI4" s="1">
        <v>1794102.73</v>
      </c>
      <c r="BJ4" s="1">
        <v>99930.09</v>
      </c>
      <c r="BK4" s="1">
        <v>3821657.97</v>
      </c>
      <c r="BL4" s="1">
        <v>6428.5</v>
      </c>
      <c r="BM4" s="1">
        <v>6565315.7199999997</v>
      </c>
      <c r="BQ4" s="1">
        <v>1783089.76</v>
      </c>
      <c r="BU4" s="1">
        <v>123438.77</v>
      </c>
      <c r="BV4" s="1">
        <v>1563693.96</v>
      </c>
      <c r="BX4" s="1">
        <v>329683.86</v>
      </c>
      <c r="BY4" s="1">
        <v>7498248.7400000002</v>
      </c>
      <c r="BZ4" s="1">
        <v>13790213</v>
      </c>
      <c r="CA4" s="1">
        <v>23915250</v>
      </c>
      <c r="CB4" s="1">
        <v>115302733.5</v>
      </c>
    </row>
    <row r="5" spans="1:80" x14ac:dyDescent="0.75">
      <c r="A5" s="1">
        <v>4050339.48</v>
      </c>
      <c r="B5" s="1">
        <v>103498.9</v>
      </c>
      <c r="C5" s="1">
        <v>9012251.9900000002</v>
      </c>
      <c r="D5" s="1">
        <v>87456</v>
      </c>
      <c r="E5" s="1">
        <v>572103.76</v>
      </c>
      <c r="F5" s="1">
        <v>25353195.66</v>
      </c>
      <c r="L5" s="1">
        <v>72064280.829999998</v>
      </c>
      <c r="N5" s="1">
        <v>347514291.72000003</v>
      </c>
      <c r="O5" s="1">
        <v>24693433.82</v>
      </c>
      <c r="S5" s="1">
        <v>117204.6</v>
      </c>
      <c r="V5">
        <v>780.15</v>
      </c>
      <c r="W5" s="1">
        <v>6089287.4199999999</v>
      </c>
      <c r="AA5" s="2">
        <v>594658.34</v>
      </c>
      <c r="AD5" s="2">
        <v>7569313.1399999997</v>
      </c>
      <c r="AF5" s="2">
        <v>8305479.5</v>
      </c>
      <c r="AI5" s="2">
        <v>12607974.130000001</v>
      </c>
      <c r="AK5" s="2">
        <v>42055213.649999999</v>
      </c>
      <c r="AL5" s="2">
        <v>380546.53</v>
      </c>
      <c r="AM5" s="2">
        <v>704096.14</v>
      </c>
      <c r="AQ5" s="2">
        <v>253696.87</v>
      </c>
      <c r="AT5" s="2">
        <v>41359982.140000001</v>
      </c>
      <c r="AW5" s="2">
        <v>21599.01</v>
      </c>
      <c r="BC5" s="1">
        <v>1358398.48</v>
      </c>
      <c r="BH5" s="1">
        <v>622679.74</v>
      </c>
      <c r="BI5" s="1">
        <v>988400</v>
      </c>
      <c r="BJ5" s="1">
        <v>88223.81</v>
      </c>
      <c r="BK5" s="1">
        <v>116886.9</v>
      </c>
      <c r="BL5" s="1">
        <v>1928.55</v>
      </c>
      <c r="BM5" s="1">
        <v>4842964</v>
      </c>
      <c r="BQ5" s="1">
        <v>717616.55</v>
      </c>
      <c r="BU5">
        <v>92523.32</v>
      </c>
      <c r="BV5" s="1">
        <v>685300.04</v>
      </c>
      <c r="BX5" s="1">
        <v>236331.51</v>
      </c>
      <c r="BY5" s="1">
        <v>6227740</v>
      </c>
      <c r="BZ5" s="1">
        <v>13433432.99</v>
      </c>
      <c r="CA5" s="1">
        <v>23379890.890000001</v>
      </c>
      <c r="CB5" s="1">
        <v>84851112</v>
      </c>
    </row>
    <row r="6" spans="1:80" x14ac:dyDescent="0.75">
      <c r="A6" s="1">
        <v>3837891.42</v>
      </c>
      <c r="B6" s="1">
        <v>94801.52</v>
      </c>
      <c r="C6" s="1">
        <v>2227347.04</v>
      </c>
      <c r="D6" s="1">
        <v>50976</v>
      </c>
      <c r="E6" s="1"/>
      <c r="F6" s="1">
        <v>21856540.77</v>
      </c>
      <c r="L6" s="1">
        <v>57500690.509999998</v>
      </c>
      <c r="N6" s="1">
        <v>259737523.62</v>
      </c>
      <c r="O6" s="1">
        <v>18804314.5</v>
      </c>
      <c r="S6" s="1">
        <v>113308.8</v>
      </c>
      <c r="W6" s="1">
        <v>4694147.18</v>
      </c>
      <c r="AA6" s="2">
        <v>517129.91</v>
      </c>
      <c r="AD6" s="2">
        <v>4933401.7</v>
      </c>
      <c r="AF6" s="2">
        <v>7868349</v>
      </c>
      <c r="AI6" s="2">
        <v>11186906.710000001</v>
      </c>
      <c r="AK6" s="2">
        <v>35664145.539999999</v>
      </c>
      <c r="AL6" s="2">
        <v>325390.65000000002</v>
      </c>
      <c r="AM6" s="2">
        <v>111610.87</v>
      </c>
      <c r="AQ6" s="2">
        <v>251401.99</v>
      </c>
      <c r="AT6" s="2">
        <v>38082467.200000003</v>
      </c>
      <c r="AW6" s="2">
        <v>13036.92</v>
      </c>
      <c r="BC6" s="1">
        <v>904434.4</v>
      </c>
      <c r="BH6" s="1">
        <v>153506.57999999999</v>
      </c>
      <c r="BI6" s="1">
        <v>808055.12</v>
      </c>
      <c r="BJ6" s="1">
        <v>82765.94</v>
      </c>
      <c r="BK6" s="1">
        <v>22290.06</v>
      </c>
      <c r="BL6" s="1">
        <v>1285.7</v>
      </c>
      <c r="BM6" s="1">
        <v>4224747.54</v>
      </c>
      <c r="BQ6" s="1">
        <v>185872.5</v>
      </c>
      <c r="BU6">
        <v>39496.71</v>
      </c>
      <c r="BV6" s="1">
        <v>453535.87</v>
      </c>
      <c r="BX6" s="1">
        <v>150959.92000000001</v>
      </c>
      <c r="BY6" s="1">
        <v>6189401.54</v>
      </c>
      <c r="BZ6" s="1">
        <v>8826547.5099999998</v>
      </c>
      <c r="CA6" s="1">
        <v>19637809.719999999</v>
      </c>
      <c r="CB6" s="1">
        <v>63875000</v>
      </c>
    </row>
    <row r="7" spans="1:80" x14ac:dyDescent="0.75">
      <c r="A7" s="1">
        <v>3514133.7</v>
      </c>
      <c r="B7" s="1">
        <v>57807.43</v>
      </c>
      <c r="C7" s="1">
        <v>1256423.17</v>
      </c>
      <c r="D7" s="1">
        <v>45358.080000000002</v>
      </c>
      <c r="E7" s="1"/>
      <c r="F7" s="1">
        <v>19937118.280000001</v>
      </c>
      <c r="L7" s="1">
        <v>28032906</v>
      </c>
      <c r="N7" s="1">
        <v>184930084.08000001</v>
      </c>
      <c r="O7" s="1">
        <v>16950368</v>
      </c>
      <c r="S7" s="1">
        <v>101750</v>
      </c>
      <c r="W7" s="1">
        <v>4665992.1500000004</v>
      </c>
      <c r="AA7" s="2">
        <v>333981.78000000003</v>
      </c>
      <c r="AD7" s="2">
        <v>1022365.61</v>
      </c>
      <c r="AF7" s="2">
        <v>7297360.4000000004</v>
      </c>
      <c r="AI7" s="2">
        <v>9215150.8800000008</v>
      </c>
      <c r="AK7" s="2">
        <v>4669675.3600000003</v>
      </c>
      <c r="AL7" s="2">
        <v>151403.07999999999</v>
      </c>
      <c r="AM7" s="2">
        <v>77017.47</v>
      </c>
      <c r="AQ7" s="2">
        <v>226241.21</v>
      </c>
      <c r="AT7" s="2">
        <v>32392095.129999999</v>
      </c>
      <c r="AW7">
        <v>8808.73</v>
      </c>
      <c r="BC7" s="1">
        <v>885027.92</v>
      </c>
      <c r="BH7" s="1">
        <v>99305.4</v>
      </c>
      <c r="BI7" s="1">
        <v>213.21</v>
      </c>
      <c r="BJ7" s="1">
        <v>77756.11</v>
      </c>
      <c r="BK7">
        <v>18587.740000000002</v>
      </c>
      <c r="BM7" s="1">
        <v>3547471.13</v>
      </c>
      <c r="BU7">
        <v>15887.91</v>
      </c>
      <c r="BV7" s="1">
        <v>331561.06</v>
      </c>
      <c r="BX7" s="1">
        <v>143637.85</v>
      </c>
      <c r="BY7" s="1">
        <v>5325037.34</v>
      </c>
      <c r="BZ7" s="1">
        <v>8697368.0500000007</v>
      </c>
      <c r="CA7" s="1">
        <v>18748800.16</v>
      </c>
      <c r="CB7" s="1">
        <v>62359228</v>
      </c>
    </row>
    <row r="8" spans="1:80" x14ac:dyDescent="0.75">
      <c r="A8" s="1">
        <v>2204231.04</v>
      </c>
      <c r="B8" s="1">
        <v>51350.66</v>
      </c>
      <c r="C8" s="1">
        <v>271636.31</v>
      </c>
      <c r="D8" s="1">
        <v>23096.639999999999</v>
      </c>
      <c r="F8" s="1">
        <v>10860188.34</v>
      </c>
      <c r="L8" s="1">
        <v>27657980.100000001</v>
      </c>
      <c r="N8" s="1">
        <v>167530545.66</v>
      </c>
      <c r="O8" s="1">
        <v>16923914.829999998</v>
      </c>
      <c r="S8" s="1">
        <v>93976.3</v>
      </c>
      <c r="W8" s="1">
        <v>4451079.58</v>
      </c>
      <c r="AA8" s="2">
        <v>322724.27</v>
      </c>
      <c r="AD8" s="2">
        <v>108099.76</v>
      </c>
      <c r="AF8" s="2">
        <v>6294679.2000000002</v>
      </c>
      <c r="AI8" s="2">
        <v>8986328.4000000004</v>
      </c>
      <c r="AK8" s="2">
        <v>4404322.59</v>
      </c>
      <c r="AL8" s="2">
        <v>104442.31</v>
      </c>
      <c r="AM8" s="2">
        <v>53467.83</v>
      </c>
      <c r="AQ8" s="2">
        <v>142894</v>
      </c>
      <c r="AT8" s="2">
        <v>27810756.329999998</v>
      </c>
      <c r="AW8">
        <v>6862</v>
      </c>
      <c r="BC8" s="1">
        <v>813477.92</v>
      </c>
      <c r="BH8" s="1">
        <v>89482.71</v>
      </c>
      <c r="BI8" s="1"/>
      <c r="BJ8" s="1">
        <v>55541.4</v>
      </c>
      <c r="BM8">
        <v>3109340.28</v>
      </c>
      <c r="BU8">
        <v>2877.01</v>
      </c>
      <c r="BV8" s="1">
        <v>319164.96999999997</v>
      </c>
      <c r="BX8" s="1">
        <v>107346.78</v>
      </c>
      <c r="BY8" s="1">
        <v>5020129.5999999996</v>
      </c>
      <c r="BZ8" s="1">
        <v>8611009.8200000003</v>
      </c>
      <c r="CA8" s="1">
        <v>17714645.699999999</v>
      </c>
      <c r="CB8" s="1">
        <v>35228011.5</v>
      </c>
    </row>
    <row r="9" spans="1:80" x14ac:dyDescent="0.75">
      <c r="A9" s="1">
        <v>1677384.72</v>
      </c>
      <c r="B9" s="1">
        <v>49036.38</v>
      </c>
      <c r="C9" s="1">
        <v>241243.12</v>
      </c>
      <c r="D9" s="1">
        <v>22898.880000000001</v>
      </c>
      <c r="F9" s="1">
        <v>5482215.5899999999</v>
      </c>
      <c r="L9" s="1">
        <v>26259633.75</v>
      </c>
      <c r="N9" s="1">
        <v>103713368.45999999</v>
      </c>
      <c r="O9" s="1">
        <v>13552740.890000001</v>
      </c>
      <c r="S9" s="1">
        <v>68486.7</v>
      </c>
      <c r="W9" s="1">
        <v>3524150.77</v>
      </c>
      <c r="AA9" s="2">
        <v>116424.01</v>
      </c>
      <c r="AD9" s="2">
        <v>51684.24</v>
      </c>
      <c r="AF9" s="2">
        <v>2362331.91</v>
      </c>
      <c r="AI9" s="2">
        <v>6622421.6299999999</v>
      </c>
      <c r="AK9" s="2">
        <v>1081412.54</v>
      </c>
      <c r="AL9" s="2">
        <v>83010.7</v>
      </c>
      <c r="AM9" s="2">
        <v>43265.599999999999</v>
      </c>
      <c r="AQ9" s="2">
        <v>115215.43</v>
      </c>
      <c r="AT9" s="2">
        <v>24700782.649999999</v>
      </c>
      <c r="AW9">
        <v>4192.96</v>
      </c>
      <c r="BC9" s="1">
        <v>288286.08000000002</v>
      </c>
      <c r="BH9" s="1">
        <v>35178.22</v>
      </c>
      <c r="BI9" s="1"/>
      <c r="BJ9" s="1">
        <v>32214.01</v>
      </c>
      <c r="BM9">
        <v>2799838.56</v>
      </c>
      <c r="BV9" s="1">
        <v>298835.84000000003</v>
      </c>
      <c r="BX9" s="1">
        <v>88847.16</v>
      </c>
      <c r="BY9" s="1">
        <v>4886402.18</v>
      </c>
      <c r="BZ9" s="1">
        <v>4927352.8499999996</v>
      </c>
      <c r="CA9" s="1">
        <v>15047121</v>
      </c>
      <c r="CB9" s="1">
        <v>35054819</v>
      </c>
    </row>
    <row r="10" spans="1:80" x14ac:dyDescent="0.75">
      <c r="A10" s="1">
        <v>1584000</v>
      </c>
      <c r="B10" s="1">
        <v>43954.559999999998</v>
      </c>
      <c r="C10" s="1">
        <v>186241.03</v>
      </c>
      <c r="D10" s="1">
        <v>20558.400000000001</v>
      </c>
      <c r="F10" s="1">
        <v>5303328.12</v>
      </c>
      <c r="L10" s="1">
        <v>26111018.719999999</v>
      </c>
      <c r="N10" s="1">
        <v>88478169.060000002</v>
      </c>
      <c r="O10" s="1">
        <v>11335558.6</v>
      </c>
      <c r="S10" s="1">
        <v>41021.94</v>
      </c>
      <c r="W10" s="1">
        <v>3482091.89</v>
      </c>
      <c r="AA10" s="2">
        <v>106933.28</v>
      </c>
      <c r="AD10" s="2">
        <v>43713.04</v>
      </c>
      <c r="AF10" s="2">
        <v>1286107.8700000001</v>
      </c>
      <c r="AI10" s="2">
        <v>6003597.6699999999</v>
      </c>
      <c r="AK10" s="2">
        <v>996366.31</v>
      </c>
      <c r="AL10" s="2">
        <v>67334.33</v>
      </c>
      <c r="AM10" s="2">
        <v>19512.240000000002</v>
      </c>
      <c r="AQ10" s="2">
        <v>114315.2</v>
      </c>
      <c r="AT10" s="2">
        <v>12630292.68</v>
      </c>
      <c r="AW10">
        <v>2501.6799999999998</v>
      </c>
      <c r="BC10" s="1">
        <v>191809.12</v>
      </c>
      <c r="BH10" s="1">
        <v>33411.75</v>
      </c>
      <c r="BI10" s="1"/>
      <c r="BJ10" s="1">
        <v>28744.53</v>
      </c>
      <c r="BM10">
        <v>2705158.62</v>
      </c>
      <c r="BV10" s="1">
        <v>281549.77</v>
      </c>
      <c r="BX10" s="1">
        <v>56957.86</v>
      </c>
      <c r="BY10" s="1">
        <v>4479131.04</v>
      </c>
      <c r="BZ10" s="1">
        <v>3960511</v>
      </c>
      <c r="CA10" s="1">
        <v>12468124.060000001</v>
      </c>
      <c r="CB10" s="1">
        <v>33032719</v>
      </c>
    </row>
    <row r="11" spans="1:80" x14ac:dyDescent="0.75">
      <c r="A11" s="1">
        <v>1148598</v>
      </c>
      <c r="B11" s="1">
        <v>37877.370000000003</v>
      </c>
      <c r="C11" s="1">
        <v>145770.32999999999</v>
      </c>
      <c r="D11" s="1">
        <v>17346.240000000002</v>
      </c>
      <c r="F11" s="1">
        <v>4554565.66</v>
      </c>
      <c r="L11" s="1">
        <v>23381881.25</v>
      </c>
      <c r="N11" s="1">
        <v>84116486.879999995</v>
      </c>
      <c r="O11" s="1">
        <v>8214328.4299999997</v>
      </c>
      <c r="S11" s="1">
        <v>30610.06</v>
      </c>
      <c r="W11" s="1">
        <v>3356643.5</v>
      </c>
      <c r="AA11" s="2">
        <v>52698.19</v>
      </c>
      <c r="AD11" s="2">
        <v>12563.64</v>
      </c>
      <c r="AF11" s="2">
        <v>1133444.42</v>
      </c>
      <c r="AI11" s="2">
        <v>5669440.9199999999</v>
      </c>
      <c r="AK11" s="2">
        <v>964470.64</v>
      </c>
      <c r="AL11" s="2">
        <v>48784.68</v>
      </c>
      <c r="AM11" s="2">
        <v>12893.55</v>
      </c>
      <c r="AQ11" s="2">
        <v>108342.23</v>
      </c>
      <c r="AT11" s="2">
        <v>11081150.300000001</v>
      </c>
      <c r="AW11">
        <v>2404.7800000000002</v>
      </c>
      <c r="BC11" s="1">
        <v>176350.07999999999</v>
      </c>
      <c r="BH11" s="1">
        <v>21676.44</v>
      </c>
      <c r="BI11" s="1"/>
      <c r="BJ11" s="1">
        <v>19976.39</v>
      </c>
      <c r="BM11">
        <v>2694467.77</v>
      </c>
      <c r="BV11" s="1">
        <v>241288.34</v>
      </c>
      <c r="BX11" s="1">
        <v>55100.93</v>
      </c>
      <c r="BY11" s="1">
        <v>3423480.64</v>
      </c>
      <c r="BZ11" s="1">
        <v>3846410.11</v>
      </c>
      <c r="CA11" s="1">
        <v>11378935</v>
      </c>
      <c r="CB11" s="1">
        <v>31703900</v>
      </c>
    </row>
    <row r="12" spans="1:80" x14ac:dyDescent="0.75">
      <c r="A12" s="1">
        <v>1137610.98</v>
      </c>
      <c r="B12" s="1">
        <v>36035.550000000003</v>
      </c>
      <c r="C12" s="1">
        <v>132196.54999999999</v>
      </c>
      <c r="D12" s="1">
        <v>11942.4</v>
      </c>
      <c r="F12" s="1">
        <v>4502591.1399999997</v>
      </c>
      <c r="L12" s="1">
        <v>21720171.84</v>
      </c>
      <c r="N12" s="1">
        <v>82268100</v>
      </c>
      <c r="O12" s="1">
        <v>7632263.3899999997</v>
      </c>
      <c r="S12" s="1">
        <v>28468.43</v>
      </c>
      <c r="W12" s="1">
        <v>3318550.75</v>
      </c>
      <c r="AA12" s="2">
        <v>51706.42</v>
      </c>
      <c r="AD12" s="2">
        <v>8356.9</v>
      </c>
      <c r="AF12" s="2">
        <v>773878.35</v>
      </c>
      <c r="AI12" s="2">
        <v>5005410.82</v>
      </c>
      <c r="AK12" s="2">
        <v>879584.42</v>
      </c>
      <c r="AL12" s="2">
        <v>46093.43</v>
      </c>
      <c r="AM12" s="2">
        <v>6162.26</v>
      </c>
      <c r="AQ12" s="2">
        <v>82881.38</v>
      </c>
      <c r="AT12" s="2">
        <v>8788780.9100000001</v>
      </c>
      <c r="AW12">
        <v>1444.63</v>
      </c>
      <c r="BC12" s="1">
        <v>97795.6</v>
      </c>
      <c r="BH12" s="1">
        <v>20663.43</v>
      </c>
      <c r="BI12" s="1"/>
      <c r="BJ12" s="1">
        <v>19487.63</v>
      </c>
      <c r="BM12">
        <v>2109026.0699999998</v>
      </c>
      <c r="BV12" s="1">
        <v>168504.81</v>
      </c>
      <c r="BX12" s="1">
        <v>28202.41</v>
      </c>
      <c r="BY12" s="1">
        <v>1392946.58</v>
      </c>
      <c r="BZ12" s="1">
        <v>3304364.08</v>
      </c>
      <c r="CA12" s="1">
        <v>9962916</v>
      </c>
      <c r="CB12" s="1">
        <v>30313505.5</v>
      </c>
    </row>
    <row r="13" spans="1:80" x14ac:dyDescent="0.75">
      <c r="A13" s="1">
        <v>1119733.56</v>
      </c>
      <c r="B13" s="1">
        <v>33953.5</v>
      </c>
      <c r="C13" s="1">
        <v>122183.32</v>
      </c>
      <c r="D13" s="1">
        <v>10519.68</v>
      </c>
      <c r="F13" s="1">
        <v>4099476</v>
      </c>
      <c r="L13" s="1">
        <v>20469709.219999999</v>
      </c>
      <c r="N13" s="1">
        <v>74507708.459999993</v>
      </c>
      <c r="O13" s="1">
        <v>6356388</v>
      </c>
      <c r="S13" s="1">
        <v>27172.95</v>
      </c>
      <c r="W13" s="1">
        <v>3224887.4</v>
      </c>
      <c r="AA13" s="2">
        <v>51361.599999999999</v>
      </c>
      <c r="AD13" s="2">
        <v>5142.71</v>
      </c>
      <c r="AF13" s="2">
        <v>665277.65</v>
      </c>
      <c r="AI13" s="2">
        <v>4182185.44</v>
      </c>
      <c r="AK13" s="2">
        <v>684090.11</v>
      </c>
      <c r="AL13" s="2">
        <v>43539.34</v>
      </c>
      <c r="AQ13" s="2">
        <v>80746.539999999994</v>
      </c>
      <c r="AT13" s="2">
        <v>8600591.7100000009</v>
      </c>
      <c r="AW13">
        <v>369.97</v>
      </c>
      <c r="BC13" s="1">
        <v>57235.76</v>
      </c>
      <c r="BH13" s="1">
        <v>10417.39</v>
      </c>
      <c r="BI13" s="1"/>
      <c r="BJ13" s="1">
        <v>12959.66</v>
      </c>
      <c r="BM13">
        <v>1455068.53</v>
      </c>
      <c r="BV13" s="1">
        <v>163565.94</v>
      </c>
      <c r="BX13" s="1">
        <v>22523.71</v>
      </c>
      <c r="BY13" s="1">
        <v>1122119.8</v>
      </c>
      <c r="BZ13" s="1">
        <v>2943184.56</v>
      </c>
      <c r="CA13" s="1">
        <v>9307189.3699999992</v>
      </c>
      <c r="CB13" s="1">
        <v>29190765.5</v>
      </c>
    </row>
    <row r="14" spans="1:80" x14ac:dyDescent="0.75">
      <c r="A14" s="1">
        <v>732045.6</v>
      </c>
      <c r="B14" s="1">
        <v>32031.599999999999</v>
      </c>
      <c r="C14" s="1">
        <v>115563.53</v>
      </c>
      <c r="D14" s="1">
        <v>3360</v>
      </c>
      <c r="F14" s="1">
        <v>3484554.6</v>
      </c>
      <c r="L14" s="1">
        <v>20449980.550000001</v>
      </c>
      <c r="N14" s="1">
        <v>74024429.400000006</v>
      </c>
      <c r="O14" s="1">
        <v>6272504.8700000001</v>
      </c>
      <c r="S14" s="1">
        <v>26907.58</v>
      </c>
      <c r="W14" s="1">
        <v>2534743.12</v>
      </c>
      <c r="AA14" s="2">
        <v>40225.589999999997</v>
      </c>
      <c r="AD14" s="2">
        <v>3085.63</v>
      </c>
      <c r="AF14" s="2">
        <v>368483.53</v>
      </c>
      <c r="AI14" s="2">
        <v>2895767.93</v>
      </c>
      <c r="AK14" s="2">
        <v>577375.62</v>
      </c>
      <c r="AL14" s="2">
        <v>27819.119999999999</v>
      </c>
      <c r="AQ14" s="2">
        <v>71426.990000000005</v>
      </c>
      <c r="AT14" s="2">
        <v>6792481.3200000003</v>
      </c>
      <c r="AW14">
        <v>255.45</v>
      </c>
      <c r="BC14" s="1">
        <v>49251.839999999997</v>
      </c>
      <c r="BH14" s="1">
        <v>5712.68</v>
      </c>
      <c r="BI14" s="1"/>
      <c r="BJ14" s="1">
        <v>10462.15</v>
      </c>
      <c r="BM14">
        <v>1442706.87</v>
      </c>
      <c r="BV14" s="1">
        <v>154449.89000000001</v>
      </c>
      <c r="BX14" s="1">
        <v>22518.09</v>
      </c>
      <c r="BY14" s="1">
        <v>1076987.68</v>
      </c>
      <c r="BZ14" s="1">
        <v>2508005.52</v>
      </c>
      <c r="CA14" s="1">
        <v>7422585</v>
      </c>
      <c r="CB14" s="1">
        <v>25550000</v>
      </c>
    </row>
    <row r="15" spans="1:80" x14ac:dyDescent="0.75">
      <c r="A15" s="1">
        <v>731903.04</v>
      </c>
      <c r="B15" s="1">
        <v>28027.65</v>
      </c>
      <c r="C15" s="1">
        <v>45458.03</v>
      </c>
      <c r="D15" s="1">
        <v>3337.92</v>
      </c>
      <c r="F15" s="1">
        <v>2906958.93</v>
      </c>
      <c r="L15" s="1">
        <v>17850883.260000002</v>
      </c>
      <c r="N15" s="1">
        <v>70355679.120000005</v>
      </c>
      <c r="O15" s="1">
        <v>5771547.3300000001</v>
      </c>
      <c r="S15" s="1">
        <v>19080.16</v>
      </c>
      <c r="W15" s="1">
        <v>2385397.13</v>
      </c>
      <c r="AA15" s="2">
        <v>37660.800000000003</v>
      </c>
      <c r="AD15" s="2">
        <v>159.41999999999999</v>
      </c>
      <c r="AF15" s="2">
        <v>264997.25</v>
      </c>
      <c r="AI15" s="2">
        <v>2284428.27</v>
      </c>
      <c r="AK15" s="2">
        <v>533372.4</v>
      </c>
      <c r="AL15" s="2">
        <v>21589.68</v>
      </c>
      <c r="AQ15" s="2">
        <v>68894.91</v>
      </c>
      <c r="AT15" s="2">
        <v>6672117.6600000001</v>
      </c>
      <c r="AW15">
        <v>193.79</v>
      </c>
      <c r="BC15" s="1">
        <v>43426.080000000002</v>
      </c>
      <c r="BH15" s="1">
        <v>5493.45</v>
      </c>
      <c r="BI15" s="1"/>
      <c r="BJ15" s="1">
        <v>10460.299999999999</v>
      </c>
      <c r="BM15">
        <v>1143181.6499999999</v>
      </c>
      <c r="BV15" s="1">
        <v>147449.70000000001</v>
      </c>
      <c r="BX15" s="1">
        <v>19447.189999999999</v>
      </c>
      <c r="BY15" s="1">
        <v>1062106.08</v>
      </c>
      <c r="BZ15" s="1">
        <v>2036952.84</v>
      </c>
      <c r="CA15" s="1">
        <v>7086000</v>
      </c>
      <c r="CB15" s="1">
        <v>21254023</v>
      </c>
    </row>
    <row r="16" spans="1:80" x14ac:dyDescent="0.75">
      <c r="A16" s="1">
        <v>702436.68</v>
      </c>
      <c r="B16" s="1">
        <v>17216.98</v>
      </c>
      <c r="C16" s="1">
        <v>28079.48</v>
      </c>
      <c r="D16" s="1">
        <v>1967.04</v>
      </c>
      <c r="F16" s="1">
        <v>2681774.71</v>
      </c>
      <c r="L16" s="1">
        <v>17511546.969999999</v>
      </c>
      <c r="N16" s="1">
        <v>67912268.099999994</v>
      </c>
      <c r="O16" s="1">
        <v>5672355.9000000004</v>
      </c>
      <c r="S16" s="1">
        <v>18489.599999999999</v>
      </c>
      <c r="W16" s="1">
        <v>1725442.48</v>
      </c>
      <c r="AA16" s="2">
        <v>23119.29</v>
      </c>
      <c r="AD16">
        <v>41.14</v>
      </c>
      <c r="AF16" s="2">
        <v>222403.26</v>
      </c>
      <c r="AI16" s="2">
        <v>1783736.98</v>
      </c>
      <c r="AK16" s="2">
        <v>458806.94</v>
      </c>
      <c r="AL16" s="2">
        <v>14036.53</v>
      </c>
      <c r="AQ16" s="2">
        <v>68712.009999999995</v>
      </c>
      <c r="AT16" s="2">
        <v>5588050.5499999998</v>
      </c>
      <c r="AW16">
        <v>61.66</v>
      </c>
      <c r="BC16" s="1">
        <v>1038.8</v>
      </c>
      <c r="BH16" s="1">
        <v>5324.61</v>
      </c>
      <c r="BI16" s="1"/>
      <c r="BJ16" s="1">
        <v>9256.9</v>
      </c>
      <c r="BM16">
        <v>1088940.46</v>
      </c>
      <c r="BV16" s="1">
        <v>138391.96</v>
      </c>
      <c r="BX16" s="1">
        <v>19225.75</v>
      </c>
      <c r="BY16" s="1">
        <v>1041015.08</v>
      </c>
      <c r="BZ16" s="1">
        <v>2004114</v>
      </c>
      <c r="CA16" s="1">
        <v>6971053.2699999996</v>
      </c>
      <c r="CB16" s="1">
        <v>17943947.5</v>
      </c>
    </row>
    <row r="17" spans="1:80" x14ac:dyDescent="0.75">
      <c r="A17" s="1">
        <v>534415.86</v>
      </c>
      <c r="B17" s="1">
        <v>13493.31</v>
      </c>
      <c r="C17" s="1">
        <v>4781.67</v>
      </c>
      <c r="D17" s="1">
        <v>1870.08</v>
      </c>
      <c r="F17" s="1">
        <v>2610682.9700000002</v>
      </c>
      <c r="L17" s="1">
        <v>16232173.890000001</v>
      </c>
      <c r="N17" s="1">
        <v>66466035.600000001</v>
      </c>
      <c r="O17" s="1">
        <v>5484694.1399999997</v>
      </c>
      <c r="S17" s="1">
        <v>12521.76</v>
      </c>
      <c r="W17" s="1">
        <v>1520752.21</v>
      </c>
      <c r="AA17" s="2">
        <v>16508.62</v>
      </c>
      <c r="AF17" s="2">
        <v>211571.16</v>
      </c>
      <c r="AI17" s="2">
        <v>1478569.56</v>
      </c>
      <c r="AK17" s="2">
        <v>195480.98</v>
      </c>
      <c r="AL17" s="2">
        <v>9168</v>
      </c>
      <c r="AQ17" s="2">
        <v>67085.88</v>
      </c>
      <c r="AT17" s="2">
        <v>5509429.5</v>
      </c>
      <c r="AW17">
        <v>61.66</v>
      </c>
      <c r="BC17" s="1">
        <v>220.48</v>
      </c>
      <c r="BH17" s="1">
        <v>5047.42</v>
      </c>
      <c r="BI17" s="1"/>
      <c r="BJ17" s="1">
        <v>9256.9</v>
      </c>
      <c r="BM17">
        <v>770055.49</v>
      </c>
      <c r="BV17" s="1">
        <v>117455.34</v>
      </c>
      <c r="BX17" s="1">
        <v>18156.78</v>
      </c>
      <c r="BY17" s="1">
        <v>898136</v>
      </c>
      <c r="BZ17" s="1">
        <v>1431510</v>
      </c>
      <c r="CA17" s="1">
        <v>6909475.9299999997</v>
      </c>
      <c r="CB17" s="1">
        <v>17308300</v>
      </c>
    </row>
    <row r="18" spans="1:80" x14ac:dyDescent="0.75">
      <c r="A18" s="1">
        <v>429081.84</v>
      </c>
      <c r="B18" s="1">
        <v>12827.05</v>
      </c>
      <c r="C18" s="1"/>
      <c r="D18" s="1">
        <v>960</v>
      </c>
      <c r="F18" s="1">
        <v>2165117.75</v>
      </c>
      <c r="L18" s="1">
        <v>14996304.630000001</v>
      </c>
      <c r="N18" s="1">
        <v>63730664.880000003</v>
      </c>
      <c r="O18" s="1">
        <v>5441958.0199999996</v>
      </c>
      <c r="S18" s="1">
        <v>7733</v>
      </c>
      <c r="W18" s="1">
        <v>1064356.25</v>
      </c>
      <c r="AA18" s="2">
        <v>11966.86</v>
      </c>
      <c r="AF18" s="2">
        <v>168872.25</v>
      </c>
      <c r="AI18" s="2">
        <v>1432218.75</v>
      </c>
      <c r="AK18">
        <v>153144.54999999999</v>
      </c>
      <c r="AL18" s="2">
        <v>7584.76</v>
      </c>
      <c r="AQ18" s="2">
        <v>63573.54</v>
      </c>
      <c r="AT18" s="2">
        <v>5474313.0899999999</v>
      </c>
      <c r="AW18">
        <v>8.81</v>
      </c>
      <c r="BC18" s="1">
        <v>207.76</v>
      </c>
      <c r="BH18" s="1">
        <v>2540.09</v>
      </c>
      <c r="BI18" s="1"/>
      <c r="BJ18" s="1">
        <v>7405.52</v>
      </c>
      <c r="BM18">
        <v>401796.51</v>
      </c>
      <c r="BV18" s="1">
        <v>112798.58</v>
      </c>
      <c r="BX18" s="1">
        <v>14275.44</v>
      </c>
      <c r="BY18" s="1">
        <v>862897</v>
      </c>
      <c r="BZ18" s="1">
        <v>1336076</v>
      </c>
      <c r="CA18" s="1">
        <v>5976202.4900000002</v>
      </c>
      <c r="CB18" s="1">
        <v>16218191</v>
      </c>
    </row>
    <row r="19" spans="1:80" x14ac:dyDescent="0.75">
      <c r="A19" s="1">
        <v>420552</v>
      </c>
      <c r="B19" s="1">
        <v>8248.14</v>
      </c>
      <c r="C19" s="1"/>
      <c r="D19" s="1">
        <v>768</v>
      </c>
      <c r="F19" s="1">
        <v>2047688.26</v>
      </c>
      <c r="L19" s="1">
        <v>12513239.199999999</v>
      </c>
      <c r="N19" s="1">
        <v>59073398.939999998</v>
      </c>
      <c r="O19" s="1">
        <v>4237592</v>
      </c>
      <c r="S19" s="1">
        <v>6591.77</v>
      </c>
      <c r="W19" s="1">
        <v>781797.68</v>
      </c>
      <c r="AA19" s="2">
        <v>8357.75</v>
      </c>
      <c r="AF19" s="2">
        <v>167683.26</v>
      </c>
      <c r="AI19" s="2">
        <v>1123938.48</v>
      </c>
      <c r="AK19">
        <v>134676.53</v>
      </c>
      <c r="AL19" s="2">
        <v>5512.53</v>
      </c>
      <c r="AQ19" s="2">
        <v>62516.12</v>
      </c>
      <c r="AT19" s="2">
        <v>5330745.3</v>
      </c>
      <c r="AW19">
        <v>8.81</v>
      </c>
      <c r="BC19" s="1"/>
      <c r="BH19" s="1">
        <v>299.87</v>
      </c>
      <c r="BI19" s="1"/>
      <c r="BJ19" s="1">
        <v>7211.13</v>
      </c>
      <c r="BM19">
        <v>387437.12</v>
      </c>
      <c r="BV19" s="1">
        <v>105858.58</v>
      </c>
      <c r="BX19" s="1">
        <v>13786.47</v>
      </c>
      <c r="BY19" s="1">
        <v>844198.06</v>
      </c>
      <c r="BZ19" s="1">
        <v>1259375.69</v>
      </c>
      <c r="CA19" s="1">
        <v>5905000</v>
      </c>
      <c r="CB19" s="1">
        <v>15530239</v>
      </c>
    </row>
    <row r="20" spans="1:80" x14ac:dyDescent="0.75">
      <c r="A20" s="1">
        <v>336417.84</v>
      </c>
      <c r="B20" s="1">
        <v>8007.9</v>
      </c>
      <c r="D20" s="1">
        <v>723.84</v>
      </c>
      <c r="F20" s="1">
        <v>1850011.53</v>
      </c>
      <c r="L20" s="1">
        <v>12188220</v>
      </c>
      <c r="N20" s="1">
        <v>55433970.600000001</v>
      </c>
      <c r="O20" s="1">
        <v>3410191.57</v>
      </c>
      <c r="S20" s="1">
        <v>6146.11</v>
      </c>
      <c r="W20" s="1">
        <v>632787.80000000005</v>
      </c>
      <c r="AA20" s="2">
        <v>2026.22</v>
      </c>
      <c r="AF20" s="2">
        <v>124354.88</v>
      </c>
      <c r="AI20" s="2">
        <v>968555.28</v>
      </c>
      <c r="AK20">
        <v>134596.53</v>
      </c>
      <c r="AL20" s="2">
        <v>5099</v>
      </c>
      <c r="AQ20" s="2">
        <v>44654.38</v>
      </c>
      <c r="AT20" s="2">
        <v>5274112.34</v>
      </c>
      <c r="BC20" s="1"/>
      <c r="BH20">
        <v>251.99</v>
      </c>
      <c r="BI20" s="1"/>
      <c r="BJ20" s="1">
        <v>6872.32</v>
      </c>
      <c r="BM20">
        <v>353536.37</v>
      </c>
      <c r="BV20" s="1">
        <v>100257.67</v>
      </c>
      <c r="BX20" s="1">
        <v>13367.2</v>
      </c>
      <c r="BY20" s="1">
        <v>831747.82</v>
      </c>
      <c r="BZ20" s="1">
        <v>1084130.24</v>
      </c>
      <c r="CA20" s="1">
        <v>5460140.9199999999</v>
      </c>
      <c r="CB20" s="1">
        <v>15209550</v>
      </c>
    </row>
    <row r="21" spans="1:80" x14ac:dyDescent="0.75">
      <c r="A21" s="1">
        <v>265320</v>
      </c>
      <c r="B21" s="1">
        <v>7607.5</v>
      </c>
      <c r="D21" s="1">
        <v>480</v>
      </c>
      <c r="F21" s="1">
        <v>1646383.72</v>
      </c>
      <c r="L21" s="1">
        <v>9917668.3699999992</v>
      </c>
      <c r="N21" s="1">
        <v>52402182.780000001</v>
      </c>
      <c r="O21" s="1">
        <v>2570216.08</v>
      </c>
      <c r="S21" s="1">
        <v>5234.0200000000004</v>
      </c>
      <c r="W21" s="1">
        <v>611507.4</v>
      </c>
      <c r="AA21" s="2">
        <v>1559.9</v>
      </c>
      <c r="AF21" s="2">
        <v>80720.52</v>
      </c>
      <c r="AI21" s="2">
        <v>802082.9</v>
      </c>
      <c r="AK21">
        <v>68765.039999999994</v>
      </c>
      <c r="AL21" s="2">
        <v>2971.19</v>
      </c>
      <c r="AQ21" s="2">
        <v>39247.269999999997</v>
      </c>
      <c r="AT21" s="2">
        <v>3844192.02</v>
      </c>
      <c r="BC21" s="1"/>
      <c r="BH21">
        <v>249.47</v>
      </c>
      <c r="BI21" s="1"/>
      <c r="BJ21" s="1">
        <v>6479.83</v>
      </c>
      <c r="BM21">
        <v>258008.91</v>
      </c>
      <c r="BV21" s="1">
        <v>95918.76</v>
      </c>
      <c r="BX21" s="1">
        <v>12662.42</v>
      </c>
      <c r="BY21" s="1">
        <v>811689.1</v>
      </c>
      <c r="BZ21" s="1">
        <v>921682.49</v>
      </c>
      <c r="CA21" s="1">
        <v>5270673.09</v>
      </c>
      <c r="CB21" s="1">
        <v>14533059</v>
      </c>
    </row>
    <row r="22" spans="1:80" x14ac:dyDescent="0.75">
      <c r="A22" s="1">
        <v>214624.08</v>
      </c>
      <c r="B22" s="1">
        <v>6065.98</v>
      </c>
      <c r="D22" s="1">
        <v>429.12</v>
      </c>
      <c r="F22" s="1">
        <v>1639790.4</v>
      </c>
      <c r="L22" s="1">
        <v>7518994.1699999999</v>
      </c>
      <c r="N22" s="1">
        <v>48733161.18</v>
      </c>
      <c r="O22" s="1">
        <v>2057181.41</v>
      </c>
      <c r="S22" s="1">
        <v>4247.8599999999997</v>
      </c>
      <c r="W22" s="1">
        <v>522094.75</v>
      </c>
      <c r="AA22" s="2">
        <v>1313.6</v>
      </c>
      <c r="AF22" s="2">
        <v>75815.91</v>
      </c>
      <c r="AI22" s="2">
        <v>707822.27</v>
      </c>
      <c r="AK22">
        <v>33935.82</v>
      </c>
      <c r="AL22" s="2">
        <v>2478.62</v>
      </c>
      <c r="AQ22" s="2">
        <v>32839.9</v>
      </c>
      <c r="AT22" s="2">
        <v>3364846.84</v>
      </c>
      <c r="BC22" s="1"/>
      <c r="BH22">
        <v>214.19</v>
      </c>
      <c r="BI22" s="1"/>
      <c r="BJ22" s="1">
        <v>4628.45</v>
      </c>
      <c r="BM22">
        <v>251228.76</v>
      </c>
      <c r="BV22" s="1">
        <v>95796.51</v>
      </c>
      <c r="BX22" s="1">
        <v>8968.7900000000009</v>
      </c>
      <c r="BY22" s="1">
        <v>791240</v>
      </c>
      <c r="BZ22" s="1">
        <v>820732.4</v>
      </c>
      <c r="CA22" s="1">
        <v>5238703.42</v>
      </c>
      <c r="CB22" s="1">
        <v>14502545</v>
      </c>
    </row>
    <row r="23" spans="1:80" x14ac:dyDescent="0.75">
      <c r="A23" s="1">
        <v>183904.38</v>
      </c>
      <c r="B23" s="1">
        <v>3603.56</v>
      </c>
      <c r="D23" s="1">
        <v>87.36</v>
      </c>
      <c r="F23" s="1">
        <v>1611394.7</v>
      </c>
      <c r="L23" s="1">
        <v>7171597.4000000004</v>
      </c>
      <c r="N23" s="1">
        <v>46509674.399999999</v>
      </c>
      <c r="O23" s="1">
        <v>1898939.13</v>
      </c>
      <c r="S23" s="1">
        <v>1505.9</v>
      </c>
      <c r="W23" s="1">
        <v>442099.98</v>
      </c>
      <c r="AA23" s="2"/>
      <c r="AF23" s="2">
        <v>27556.71</v>
      </c>
      <c r="AI23" s="2">
        <v>687539.58</v>
      </c>
      <c r="AK23">
        <v>28388.75</v>
      </c>
      <c r="AL23" s="2">
        <v>2117.1</v>
      </c>
      <c r="AQ23" s="2">
        <v>23914.74</v>
      </c>
      <c r="AT23" s="2">
        <v>2634028.46</v>
      </c>
      <c r="BH23">
        <v>68.040000000000006</v>
      </c>
      <c r="BI23" s="1"/>
      <c r="BJ23" s="1">
        <v>2725.23</v>
      </c>
      <c r="BM23">
        <v>232873.92</v>
      </c>
      <c r="BV23" s="1">
        <v>90131.66</v>
      </c>
      <c r="BX23" s="1">
        <v>7760.44</v>
      </c>
      <c r="BY23" s="1">
        <v>772530.58</v>
      </c>
      <c r="BZ23" s="1">
        <v>745339.54</v>
      </c>
      <c r="CA23" s="1">
        <v>4092578.35</v>
      </c>
      <c r="CB23" s="1">
        <v>12130410</v>
      </c>
    </row>
    <row r="24" spans="1:80" x14ac:dyDescent="0.75">
      <c r="A24" s="1">
        <v>144391.5</v>
      </c>
      <c r="B24" s="1">
        <v>2909.27</v>
      </c>
      <c r="D24" s="1">
        <v>42.24</v>
      </c>
      <c r="F24" s="1">
        <v>1429637.6</v>
      </c>
      <c r="L24" s="1">
        <v>6662893.5999999996</v>
      </c>
      <c r="N24" s="1">
        <v>45601140</v>
      </c>
      <c r="O24" s="1">
        <v>1574964.63</v>
      </c>
      <c r="S24" s="1">
        <v>1084.6600000000001</v>
      </c>
      <c r="W24" s="1">
        <v>431120.3</v>
      </c>
      <c r="AA24" s="2"/>
      <c r="AF24" s="2">
        <v>24531.759999999998</v>
      </c>
      <c r="AI24" s="2">
        <v>638567.98</v>
      </c>
      <c r="AK24">
        <v>22668.33</v>
      </c>
      <c r="AL24" s="2">
        <v>1529.7</v>
      </c>
      <c r="AQ24" s="2">
        <v>13394.88</v>
      </c>
      <c r="AT24" s="2">
        <v>2357589.12</v>
      </c>
      <c r="BH24">
        <v>7.56</v>
      </c>
      <c r="BI24" s="1"/>
      <c r="BJ24" s="1">
        <v>2541.94</v>
      </c>
      <c r="BM24">
        <v>185921.39</v>
      </c>
      <c r="BV24" s="1">
        <v>75557.649999999994</v>
      </c>
      <c r="BX24" s="1">
        <v>6546.47</v>
      </c>
      <c r="BY24" s="1">
        <v>726934.72</v>
      </c>
      <c r="BZ24" s="1">
        <v>707232.74</v>
      </c>
      <c r="CA24" s="1">
        <v>3838250</v>
      </c>
      <c r="CB24" s="1">
        <v>11668867.5</v>
      </c>
    </row>
    <row r="25" spans="1:80" x14ac:dyDescent="0.75">
      <c r="A25" s="1">
        <v>102166.02</v>
      </c>
      <c r="B25" s="1">
        <v>2402.37</v>
      </c>
      <c r="D25" s="1">
        <v>9.6</v>
      </c>
      <c r="F25" s="1">
        <v>1142974.8999999999</v>
      </c>
      <c r="L25" s="1">
        <v>6631951.7699999996</v>
      </c>
      <c r="N25" s="1">
        <v>41637193.560000002</v>
      </c>
      <c r="O25" s="1">
        <v>1470370.27</v>
      </c>
      <c r="S25" s="1">
        <v>691.9</v>
      </c>
      <c r="W25" s="1">
        <v>377763.56</v>
      </c>
      <c r="AA25" s="2"/>
      <c r="AF25" s="2">
        <v>16086.4</v>
      </c>
      <c r="AI25" s="2">
        <v>595635.6</v>
      </c>
      <c r="AK25">
        <v>7680.56</v>
      </c>
      <c r="AL25" s="2">
        <v>1512.87</v>
      </c>
      <c r="AQ25" s="2">
        <v>10002.58</v>
      </c>
      <c r="AT25" s="2">
        <v>2250651.59</v>
      </c>
      <c r="BH25">
        <v>5.04</v>
      </c>
      <c r="BI25" s="1"/>
      <c r="BJ25" s="1">
        <v>1962.46</v>
      </c>
      <c r="BM25">
        <v>175557.44</v>
      </c>
      <c r="BV25" s="1">
        <v>63088.21</v>
      </c>
      <c r="BX25" s="1">
        <v>4496.2</v>
      </c>
      <c r="BY25" s="1">
        <v>609862.64</v>
      </c>
      <c r="BZ25" s="1">
        <v>656986.74</v>
      </c>
      <c r="CA25" s="1">
        <v>2362000</v>
      </c>
      <c r="CB25" s="1">
        <v>11111220.5</v>
      </c>
    </row>
    <row r="26" spans="1:80" x14ac:dyDescent="0.75">
      <c r="A26" s="1">
        <v>86959.62</v>
      </c>
      <c r="B26" s="1">
        <v>1601.58</v>
      </c>
      <c r="D26" s="1">
        <v>2.88</v>
      </c>
      <c r="F26" s="1">
        <v>962454.48</v>
      </c>
      <c r="L26" s="1">
        <v>6500384</v>
      </c>
      <c r="N26" s="1">
        <v>38708158.5</v>
      </c>
      <c r="O26" s="1">
        <v>1123057.23</v>
      </c>
      <c r="S26" s="1">
        <v>244.2</v>
      </c>
      <c r="W26" s="1">
        <v>352469.98</v>
      </c>
      <c r="AA26" s="2"/>
      <c r="AF26" s="2">
        <v>15736.7</v>
      </c>
      <c r="AI26" s="2">
        <v>514365.01</v>
      </c>
      <c r="AL26" s="2">
        <v>1446.59</v>
      </c>
      <c r="AQ26" s="2">
        <v>9582.4699999999993</v>
      </c>
      <c r="AT26" s="2">
        <v>2057672.65</v>
      </c>
      <c r="BH26">
        <v>2.52</v>
      </c>
      <c r="BI26" s="1"/>
      <c r="BJ26" s="1">
        <v>1851.38</v>
      </c>
      <c r="BM26">
        <v>157263.15</v>
      </c>
      <c r="BV26" s="1">
        <v>58096.68</v>
      </c>
      <c r="BX26" s="1">
        <v>2996.72</v>
      </c>
      <c r="BY26" s="1">
        <v>402956</v>
      </c>
      <c r="BZ26" s="1">
        <v>610777.59999999998</v>
      </c>
      <c r="CA26" s="1">
        <v>2286049.89</v>
      </c>
      <c r="CB26" s="1">
        <v>10907076</v>
      </c>
    </row>
    <row r="27" spans="1:80" x14ac:dyDescent="0.75">
      <c r="A27" s="1">
        <v>85140</v>
      </c>
      <c r="B27" s="1">
        <v>647.04</v>
      </c>
      <c r="D27" s="1"/>
      <c r="F27" s="1">
        <v>898837.44</v>
      </c>
      <c r="L27" s="1">
        <v>6500384</v>
      </c>
      <c r="N27" s="1">
        <v>37926504.960000001</v>
      </c>
      <c r="O27" s="1">
        <v>864998.47</v>
      </c>
      <c r="S27" s="1">
        <v>224.66</v>
      </c>
      <c r="W27" s="1">
        <v>289841.01</v>
      </c>
      <c r="AA27" s="2"/>
      <c r="AF27" s="2">
        <v>9774.24</v>
      </c>
      <c r="AI27" s="2">
        <v>480973.16</v>
      </c>
      <c r="AL27" s="2">
        <v>1380.3</v>
      </c>
      <c r="AQ27">
        <v>2857.88</v>
      </c>
      <c r="AT27" s="2">
        <v>1968181.65</v>
      </c>
      <c r="BI27" s="1"/>
      <c r="BJ27" s="1">
        <v>1851.38</v>
      </c>
      <c r="BM27">
        <v>145288.92000000001</v>
      </c>
      <c r="BV27" s="1">
        <v>55595.27</v>
      </c>
      <c r="BX27" s="1">
        <v>2641.52</v>
      </c>
      <c r="BY27" s="1">
        <v>290877.64</v>
      </c>
      <c r="BZ27" s="1">
        <v>602417.57999999996</v>
      </c>
      <c r="CA27" s="1">
        <v>2162576.34</v>
      </c>
      <c r="CB27" s="1">
        <v>9924861</v>
      </c>
    </row>
    <row r="28" spans="1:80" x14ac:dyDescent="0.75">
      <c r="A28" s="1">
        <v>83641.14</v>
      </c>
      <c r="B28" s="1">
        <v>570.96</v>
      </c>
      <c r="D28" s="1"/>
      <c r="F28" s="1">
        <v>683246</v>
      </c>
      <c r="L28" s="1">
        <v>6500384</v>
      </c>
      <c r="N28" s="1">
        <v>36079435.920000002</v>
      </c>
      <c r="O28" s="1">
        <v>771358.28</v>
      </c>
      <c r="S28" s="1">
        <v>81.81</v>
      </c>
      <c r="W28" s="1">
        <v>247190.58</v>
      </c>
      <c r="AA28" s="2"/>
      <c r="AF28" s="2">
        <v>8742.61</v>
      </c>
      <c r="AI28" s="2">
        <v>470153.31</v>
      </c>
      <c r="AL28" s="2">
        <v>810.74</v>
      </c>
      <c r="AQ28">
        <v>2534.94</v>
      </c>
      <c r="AT28" s="2">
        <v>1707203.44</v>
      </c>
      <c r="BI28" s="1"/>
      <c r="BJ28" s="1">
        <v>1697.72</v>
      </c>
      <c r="BM28">
        <v>137903.4</v>
      </c>
      <c r="BV28" s="1">
        <v>55347.01</v>
      </c>
      <c r="BX28" s="1">
        <v>2205.39</v>
      </c>
      <c r="BY28" s="1">
        <v>272920.15999999997</v>
      </c>
      <c r="BZ28" s="1">
        <v>592406.56000000006</v>
      </c>
      <c r="CA28" s="1">
        <v>2155950.9300000002</v>
      </c>
      <c r="CB28" s="1">
        <v>9727578.5</v>
      </c>
    </row>
    <row r="29" spans="1:80" x14ac:dyDescent="0.75">
      <c r="A29" s="1">
        <v>79002</v>
      </c>
      <c r="B29" s="1">
        <v>240.24</v>
      </c>
      <c r="D29" s="1"/>
      <c r="F29" s="1">
        <v>562311.46</v>
      </c>
      <c r="L29" s="1">
        <v>5325293.33</v>
      </c>
      <c r="N29" s="1">
        <v>35039950.859999999</v>
      </c>
      <c r="O29" s="1">
        <v>675059</v>
      </c>
      <c r="S29" s="1">
        <v>40.700000000000003</v>
      </c>
      <c r="W29" s="1">
        <v>172537.75</v>
      </c>
      <c r="AA29" s="2"/>
      <c r="AF29" s="2">
        <v>3243.51</v>
      </c>
      <c r="AI29" s="2">
        <v>449057.45</v>
      </c>
      <c r="AL29" s="2">
        <v>611.88</v>
      </c>
      <c r="AQ29">
        <v>803.06</v>
      </c>
      <c r="AT29" s="2">
        <v>1683478.15</v>
      </c>
      <c r="BI29" s="1"/>
      <c r="BJ29">
        <v>1605.15</v>
      </c>
      <c r="BM29">
        <v>131365.4</v>
      </c>
      <c r="BV29" s="1">
        <v>49296.6</v>
      </c>
      <c r="BX29" s="1">
        <v>2158.1799999999998</v>
      </c>
      <c r="BY29" s="1">
        <v>270829.40000000002</v>
      </c>
      <c r="BZ29" s="1">
        <v>549680.75</v>
      </c>
      <c r="CA29" s="1">
        <v>2125800</v>
      </c>
      <c r="CB29" s="1">
        <v>9139308</v>
      </c>
    </row>
    <row r="30" spans="1:80" x14ac:dyDescent="0.75">
      <c r="A30" s="1">
        <v>55491.48</v>
      </c>
      <c r="B30" s="1"/>
      <c r="D30" s="1"/>
      <c r="F30" s="1">
        <v>523065.81</v>
      </c>
      <c r="L30" s="1">
        <v>5224001.0999999996</v>
      </c>
      <c r="N30" s="1">
        <v>31431588.66</v>
      </c>
      <c r="O30" s="1">
        <v>659687.13</v>
      </c>
      <c r="S30" s="1">
        <v>20.350000000000001</v>
      </c>
      <c r="W30" s="1">
        <v>170102.05</v>
      </c>
      <c r="AA30" s="2"/>
      <c r="AF30" s="2">
        <v>1311.39</v>
      </c>
      <c r="AI30" s="2">
        <v>419534.64</v>
      </c>
      <c r="AL30" s="2">
        <v>254.95</v>
      </c>
      <c r="AT30" s="2">
        <v>1621112.4</v>
      </c>
      <c r="BI30" s="1"/>
      <c r="BJ30">
        <v>1358.91</v>
      </c>
      <c r="BM30">
        <v>125917.06</v>
      </c>
      <c r="BV30" s="1">
        <v>47863.46</v>
      </c>
      <c r="BX30" s="1">
        <v>1872.67</v>
      </c>
      <c r="BY30" s="1">
        <v>267808.53999999998</v>
      </c>
      <c r="BZ30" s="1">
        <v>514389.26</v>
      </c>
      <c r="CA30" s="1">
        <v>2069159.24</v>
      </c>
      <c r="CB30" s="1">
        <v>9060541</v>
      </c>
    </row>
    <row r="31" spans="1:80" x14ac:dyDescent="0.75">
      <c r="A31" s="1">
        <v>27460.62</v>
      </c>
      <c r="B31" s="1"/>
      <c r="D31" s="1"/>
      <c r="F31" s="1">
        <v>491937.12</v>
      </c>
      <c r="L31" s="1">
        <v>3555238.77</v>
      </c>
      <c r="N31" s="1">
        <v>31376355.66</v>
      </c>
      <c r="O31" s="1">
        <v>636687.6</v>
      </c>
      <c r="S31" s="1">
        <v>18.32</v>
      </c>
      <c r="W31" s="1">
        <v>167014.29999999999</v>
      </c>
      <c r="AA31" s="2"/>
      <c r="AF31" s="2">
        <v>542.04</v>
      </c>
      <c r="AI31" s="2">
        <v>375017.35</v>
      </c>
      <c r="AL31" s="2">
        <v>188.66</v>
      </c>
      <c r="AT31" s="2">
        <v>1575895.38</v>
      </c>
      <c r="BI31" s="1"/>
      <c r="BJ31">
        <v>1329.29</v>
      </c>
      <c r="BM31">
        <v>36854.959999999999</v>
      </c>
      <c r="BV31" s="1">
        <v>47863.46</v>
      </c>
      <c r="BX31" s="1">
        <v>1610.76</v>
      </c>
      <c r="BY31" s="1">
        <v>264947.5</v>
      </c>
      <c r="BZ31" s="1">
        <v>494233.59999999998</v>
      </c>
      <c r="CA31" s="1">
        <v>2007700</v>
      </c>
      <c r="CB31" s="1">
        <v>8984365.5</v>
      </c>
    </row>
    <row r="32" spans="1:80" x14ac:dyDescent="0.75">
      <c r="A32" s="1">
        <v>24241.14</v>
      </c>
      <c r="B32" s="1"/>
      <c r="D32" s="1"/>
      <c r="F32" s="1">
        <v>470189.4</v>
      </c>
      <c r="L32" s="1">
        <v>3547162.04</v>
      </c>
      <c r="N32" s="1">
        <v>31160229.899999999</v>
      </c>
      <c r="O32" s="1">
        <v>461812.78</v>
      </c>
      <c r="S32" s="1"/>
      <c r="W32" s="1">
        <v>151331.29</v>
      </c>
      <c r="AA32" s="2"/>
      <c r="AF32" s="2">
        <v>297.25</v>
      </c>
      <c r="AI32" s="2">
        <v>367294.81</v>
      </c>
      <c r="AL32" s="2">
        <v>152.97</v>
      </c>
      <c r="AT32" s="2">
        <v>1316282.1200000001</v>
      </c>
      <c r="BI32" s="1"/>
      <c r="BJ32">
        <v>1205.25</v>
      </c>
      <c r="BM32">
        <v>26636.3</v>
      </c>
      <c r="BV32">
        <v>39507.24</v>
      </c>
      <c r="BX32" s="1">
        <v>1161.1400000000001</v>
      </c>
      <c r="BY32" s="1">
        <v>262000</v>
      </c>
      <c r="BZ32" s="1">
        <v>437288.13</v>
      </c>
      <c r="CA32" s="1">
        <v>1786085.35</v>
      </c>
      <c r="CB32" s="1">
        <v>8497492</v>
      </c>
    </row>
    <row r="33" spans="1:80" x14ac:dyDescent="0.75">
      <c r="A33" s="1">
        <v>23166</v>
      </c>
      <c r="D33" s="1"/>
      <c r="F33" s="1">
        <v>457774.82</v>
      </c>
      <c r="L33" s="1">
        <v>3192306.08</v>
      </c>
      <c r="N33" s="1">
        <v>30792882</v>
      </c>
      <c r="O33" s="1">
        <v>400876.2</v>
      </c>
      <c r="S33" s="1"/>
      <c r="W33" s="1">
        <v>148113.57999999999</v>
      </c>
      <c r="AA33" s="2"/>
      <c r="AF33" s="2">
        <v>201.08</v>
      </c>
      <c r="AI33" s="2">
        <v>334591.82</v>
      </c>
      <c r="AL33" s="2">
        <v>101.98</v>
      </c>
      <c r="AT33" s="2">
        <v>1310251.53</v>
      </c>
      <c r="BI33" s="1"/>
      <c r="BJ33">
        <v>1188.5899999999999</v>
      </c>
      <c r="BM33">
        <v>21006.36</v>
      </c>
      <c r="BV33">
        <v>39025.769999999997</v>
      </c>
      <c r="BX33" s="1">
        <v>1124.05</v>
      </c>
      <c r="BY33" s="1">
        <v>260116.22</v>
      </c>
      <c r="BZ33" s="1">
        <v>415882.29</v>
      </c>
      <c r="CA33" s="1">
        <v>1683019.48</v>
      </c>
      <c r="CB33" s="1">
        <v>8477818.5</v>
      </c>
    </row>
    <row r="34" spans="1:80" x14ac:dyDescent="0.75">
      <c r="A34" s="1">
        <v>23146.2</v>
      </c>
      <c r="D34" s="1"/>
      <c r="F34" s="1">
        <v>436573.7</v>
      </c>
      <c r="L34" s="1">
        <v>3181369.18</v>
      </c>
      <c r="N34" s="1">
        <v>30530438.039999999</v>
      </c>
      <c r="O34" s="1">
        <v>393237.94</v>
      </c>
      <c r="S34" s="1"/>
      <c r="W34" s="1">
        <v>146769.12</v>
      </c>
      <c r="AA34" s="2"/>
      <c r="AF34" s="2">
        <v>157.37</v>
      </c>
      <c r="AI34" s="2">
        <v>306493.36</v>
      </c>
      <c r="AL34" s="2">
        <v>91.78</v>
      </c>
      <c r="AT34" s="2">
        <v>1240862.5</v>
      </c>
      <c r="BI34" s="1"/>
      <c r="BJ34">
        <v>925.69</v>
      </c>
      <c r="BM34">
        <v>18161.12</v>
      </c>
      <c r="BV34">
        <v>36862.9</v>
      </c>
      <c r="BX34" s="1">
        <v>976.8</v>
      </c>
      <c r="BY34" s="1">
        <v>238420</v>
      </c>
      <c r="BZ34" s="1">
        <v>411320.54</v>
      </c>
      <c r="CA34" s="1">
        <v>1673004.6</v>
      </c>
      <c r="CB34" s="1">
        <v>8299041.5</v>
      </c>
    </row>
    <row r="35" spans="1:80" x14ac:dyDescent="0.75">
      <c r="A35" s="1">
        <v>23138.28</v>
      </c>
      <c r="D35" s="1"/>
      <c r="F35" s="1">
        <v>376079.1</v>
      </c>
      <c r="L35" s="1">
        <v>3134046.39</v>
      </c>
      <c r="N35" s="1">
        <v>30213264.960000001</v>
      </c>
      <c r="O35" s="1">
        <v>335850.35</v>
      </c>
      <c r="S35" s="1"/>
      <c r="W35" s="1">
        <v>142711.13</v>
      </c>
      <c r="AA35" s="2"/>
      <c r="AF35" s="2"/>
      <c r="AI35" s="2">
        <v>272221.01</v>
      </c>
      <c r="AL35" s="2">
        <v>77.5</v>
      </c>
      <c r="AT35" s="2">
        <v>1226170.69</v>
      </c>
      <c r="BI35" s="1"/>
      <c r="BJ35">
        <v>875.7</v>
      </c>
      <c r="BM35">
        <v>16284.47</v>
      </c>
      <c r="BV35">
        <v>34602.22</v>
      </c>
      <c r="BX35" s="1">
        <v>562.02</v>
      </c>
      <c r="BY35" s="1">
        <v>237542.3</v>
      </c>
      <c r="BZ35" s="1">
        <v>406978.29</v>
      </c>
      <c r="CA35" s="1">
        <v>1310898.19</v>
      </c>
      <c r="CB35" s="1">
        <v>7549295</v>
      </c>
    </row>
    <row r="36" spans="1:80" x14ac:dyDescent="0.75">
      <c r="A36" s="1">
        <v>21364.2</v>
      </c>
      <c r="D36" s="1"/>
      <c r="F36" s="1">
        <v>312427.90000000002</v>
      </c>
      <c r="L36" s="1">
        <v>3048810.1</v>
      </c>
      <c r="N36" s="1">
        <v>28747536.18</v>
      </c>
      <c r="O36" s="1">
        <v>311865.58</v>
      </c>
      <c r="S36" s="1"/>
      <c r="W36" s="1">
        <v>139607.69</v>
      </c>
      <c r="AA36" s="2"/>
      <c r="AI36" s="2">
        <v>266161.06</v>
      </c>
      <c r="AL36" s="2">
        <v>40.79</v>
      </c>
      <c r="AT36" s="2">
        <v>1179638.3400000001</v>
      </c>
      <c r="BI36" s="1"/>
      <c r="BJ36">
        <v>388.79</v>
      </c>
      <c r="BM36">
        <v>15860.71</v>
      </c>
      <c r="BV36">
        <v>33853.68</v>
      </c>
      <c r="BX36" s="1">
        <v>423.77</v>
      </c>
      <c r="BY36" s="1">
        <v>229276.2</v>
      </c>
      <c r="BZ36" s="1">
        <v>378538.96</v>
      </c>
      <c r="CA36" s="1">
        <v>1258792.47</v>
      </c>
      <c r="CB36" s="1">
        <v>6834223.5</v>
      </c>
    </row>
    <row r="37" spans="1:80" x14ac:dyDescent="0.75">
      <c r="A37" s="1">
        <v>19800</v>
      </c>
      <c r="F37" s="1">
        <v>224801.6</v>
      </c>
      <c r="L37" s="1">
        <v>2557901.1</v>
      </c>
      <c r="N37" s="1">
        <v>26883567.780000001</v>
      </c>
      <c r="O37" s="1">
        <v>299809.63</v>
      </c>
      <c r="S37" s="1"/>
      <c r="W37" s="1">
        <v>136472.88</v>
      </c>
      <c r="AA37" s="2"/>
      <c r="AI37" s="2">
        <v>258454.06</v>
      </c>
      <c r="AL37" s="2">
        <v>30.59</v>
      </c>
      <c r="AT37" s="2">
        <v>1097294.71</v>
      </c>
      <c r="BI37" s="1"/>
      <c r="BJ37">
        <v>194.39</v>
      </c>
      <c r="BM37">
        <v>14528.89</v>
      </c>
      <c r="BV37">
        <v>30000</v>
      </c>
      <c r="BX37" s="1">
        <v>374.31</v>
      </c>
      <c r="BY37" s="1">
        <v>222962</v>
      </c>
      <c r="BZ37" s="1">
        <v>334076.26</v>
      </c>
      <c r="CA37" s="1">
        <v>1122894.8</v>
      </c>
      <c r="CB37" s="1">
        <v>6552078.5</v>
      </c>
    </row>
    <row r="38" spans="1:80" x14ac:dyDescent="0.75">
      <c r="A38" s="1">
        <v>19602</v>
      </c>
      <c r="F38" s="1">
        <v>207023.54</v>
      </c>
      <c r="L38" s="1">
        <v>2553480.84</v>
      </c>
      <c r="N38" s="1">
        <v>26626143.239999998</v>
      </c>
      <c r="O38" s="1">
        <v>233279.44</v>
      </c>
      <c r="S38" s="1"/>
      <c r="W38" s="1">
        <v>109725.05</v>
      </c>
      <c r="AI38" s="2">
        <v>258220.98</v>
      </c>
      <c r="AL38">
        <v>20.399999999999999</v>
      </c>
      <c r="AT38" s="2">
        <v>925683.42</v>
      </c>
      <c r="BI38" s="1"/>
      <c r="BJ38">
        <v>18.510000000000002</v>
      </c>
      <c r="BM38">
        <v>14528.89</v>
      </c>
      <c r="BV38">
        <v>28211.4</v>
      </c>
      <c r="BX38" s="1">
        <v>299</v>
      </c>
      <c r="BY38" s="1">
        <v>194969.92</v>
      </c>
      <c r="BZ38" s="1">
        <v>299662.76</v>
      </c>
      <c r="CA38" s="1">
        <v>1046425.05</v>
      </c>
      <c r="CB38" s="1">
        <v>6022500</v>
      </c>
    </row>
    <row r="39" spans="1:80" x14ac:dyDescent="0.75">
      <c r="A39" s="1">
        <v>10842.48</v>
      </c>
      <c r="F39" s="1">
        <v>199186.71</v>
      </c>
      <c r="L39" s="1">
        <v>2398869.21</v>
      </c>
      <c r="N39" s="1">
        <v>25992262.199999999</v>
      </c>
      <c r="O39" s="1">
        <v>222759.62</v>
      </c>
      <c r="S39" s="1"/>
      <c r="W39" s="1">
        <v>102850.42</v>
      </c>
      <c r="AI39" s="2">
        <v>242149.18</v>
      </c>
      <c r="AL39">
        <v>10.199999999999999</v>
      </c>
      <c r="AT39" s="2">
        <v>752880.91</v>
      </c>
      <c r="BI39" s="1"/>
      <c r="BM39">
        <v>13778.23</v>
      </c>
      <c r="BV39">
        <v>27835.25</v>
      </c>
      <c r="BX39" s="1">
        <v>212.45</v>
      </c>
      <c r="BY39" s="1">
        <v>190670.5</v>
      </c>
      <c r="BZ39" s="1">
        <v>296198.51</v>
      </c>
      <c r="CA39" s="1">
        <v>845489.71</v>
      </c>
      <c r="CB39" s="1">
        <v>5690386.5</v>
      </c>
    </row>
    <row r="40" spans="1:80" x14ac:dyDescent="0.75">
      <c r="A40" s="1">
        <v>7920</v>
      </c>
      <c r="F40" s="1">
        <v>194041.86</v>
      </c>
      <c r="L40" s="1">
        <v>2383967.08</v>
      </c>
      <c r="N40" s="1">
        <v>25426560</v>
      </c>
      <c r="O40" s="1">
        <v>213542.85</v>
      </c>
      <c r="S40" s="1"/>
      <c r="W40" s="1">
        <v>80048.55</v>
      </c>
      <c r="AI40" s="2">
        <v>240326.02</v>
      </c>
      <c r="AL40">
        <v>10.199999999999999</v>
      </c>
      <c r="AT40" s="2">
        <v>632839.88</v>
      </c>
      <c r="BM40">
        <v>9201.6299999999992</v>
      </c>
      <c r="BV40">
        <v>27348.13</v>
      </c>
      <c r="BX40" s="1">
        <v>186.59</v>
      </c>
      <c r="BY40" s="1">
        <v>187395.5</v>
      </c>
      <c r="BZ40" s="1">
        <v>292982.38</v>
      </c>
      <c r="CA40" s="1">
        <v>767520.09</v>
      </c>
      <c r="CB40" s="1">
        <v>5289178.5</v>
      </c>
    </row>
    <row r="41" spans="1:80" x14ac:dyDescent="0.75">
      <c r="A41" s="1">
        <v>6031.08</v>
      </c>
      <c r="F41" s="1">
        <v>147649.46</v>
      </c>
      <c r="L41" s="1">
        <v>1992985.23</v>
      </c>
      <c r="N41" s="1">
        <v>24107944.800000001</v>
      </c>
      <c r="O41" s="1">
        <v>200808.89</v>
      </c>
      <c r="W41" s="1">
        <v>78426.25</v>
      </c>
      <c r="AI41" s="2">
        <v>227895.36</v>
      </c>
      <c r="AL41">
        <v>7.65</v>
      </c>
      <c r="AT41" s="2">
        <v>617130.56000000006</v>
      </c>
      <c r="BM41">
        <v>8475.19</v>
      </c>
      <c r="BV41">
        <v>26330.639999999999</v>
      </c>
      <c r="BX41" s="1">
        <v>149.5</v>
      </c>
      <c r="BY41" s="1">
        <v>182535.4</v>
      </c>
      <c r="BZ41" s="1">
        <v>246105.2</v>
      </c>
      <c r="CA41" s="1">
        <v>749935</v>
      </c>
      <c r="CB41" s="1">
        <v>5164713.5</v>
      </c>
    </row>
    <row r="42" spans="1:80" x14ac:dyDescent="0.75">
      <c r="A42" s="1">
        <v>5841</v>
      </c>
      <c r="F42">
        <v>119568.05</v>
      </c>
      <c r="L42" s="1">
        <v>1954795.48</v>
      </c>
      <c r="N42" s="1">
        <v>23757942</v>
      </c>
      <c r="O42" s="1">
        <v>187290.97</v>
      </c>
      <c r="W42" s="1">
        <v>76456.63</v>
      </c>
      <c r="AI42" s="2">
        <v>210005.57</v>
      </c>
      <c r="AT42" s="2">
        <v>574817.14</v>
      </c>
      <c r="BM42">
        <v>3632.22</v>
      </c>
      <c r="BV42">
        <v>24085.01</v>
      </c>
      <c r="BX42" s="1">
        <v>121.4</v>
      </c>
      <c r="BY42" s="1">
        <v>180075.22</v>
      </c>
      <c r="BZ42" s="1">
        <v>219498.2</v>
      </c>
      <c r="CA42" s="1">
        <v>692054.19</v>
      </c>
      <c r="CB42" s="1">
        <v>4854500</v>
      </c>
    </row>
    <row r="43" spans="1:80" x14ac:dyDescent="0.75">
      <c r="A43" s="1">
        <v>5742</v>
      </c>
      <c r="F43">
        <v>96747.63</v>
      </c>
      <c r="L43" s="1">
        <v>1916979.49</v>
      </c>
      <c r="N43" s="1">
        <v>23525924.640000001</v>
      </c>
      <c r="O43" s="1">
        <v>105939.8</v>
      </c>
      <c r="W43" s="1">
        <v>70368.509999999995</v>
      </c>
      <c r="AI43" s="2">
        <v>162634.42000000001</v>
      </c>
      <c r="AT43" s="2">
        <v>461600.85</v>
      </c>
      <c r="BM43">
        <v>2421.48</v>
      </c>
      <c r="BV43">
        <v>24073.73</v>
      </c>
      <c r="BX43" s="1">
        <v>112.4</v>
      </c>
      <c r="BY43" s="1">
        <v>171583.8</v>
      </c>
      <c r="BZ43" s="1">
        <v>216005.32</v>
      </c>
      <c r="CA43" s="1">
        <v>591905.39</v>
      </c>
      <c r="CB43" s="1">
        <v>4844462.5</v>
      </c>
    </row>
    <row r="44" spans="1:80" x14ac:dyDescent="0.75">
      <c r="A44" s="1">
        <v>3623.4</v>
      </c>
      <c r="F44">
        <v>87762.95</v>
      </c>
      <c r="L44" s="1">
        <v>1610470.14</v>
      </c>
      <c r="N44" s="1">
        <v>22592797.02</v>
      </c>
      <c r="O44" s="1">
        <v>105939.8</v>
      </c>
      <c r="W44" s="1">
        <v>66420.31</v>
      </c>
      <c r="AI44" s="2">
        <v>159329.93</v>
      </c>
      <c r="AT44" s="2">
        <v>450879.8</v>
      </c>
      <c r="BV44">
        <v>19379.349999999999</v>
      </c>
      <c r="BX44" s="1">
        <v>74.19</v>
      </c>
      <c r="BY44" s="1">
        <v>159668.04</v>
      </c>
      <c r="BZ44" s="1">
        <v>195639.7</v>
      </c>
      <c r="CA44" s="1">
        <v>588787.55000000005</v>
      </c>
      <c r="CB44" s="1">
        <v>4810773</v>
      </c>
    </row>
    <row r="45" spans="1:80" x14ac:dyDescent="0.75">
      <c r="A45" s="1">
        <v>3267</v>
      </c>
      <c r="F45">
        <v>78976.41</v>
      </c>
      <c r="L45" s="1">
        <v>1607431.21</v>
      </c>
      <c r="N45" s="1">
        <v>22048180.260000002</v>
      </c>
      <c r="O45" s="1">
        <v>98958.37</v>
      </c>
      <c r="W45" s="1">
        <v>63798.63</v>
      </c>
      <c r="AI45" s="2">
        <v>116599.55</v>
      </c>
      <c r="AT45" s="2">
        <v>450631.63</v>
      </c>
      <c r="BV45">
        <v>19193.16</v>
      </c>
      <c r="BX45" s="1">
        <v>74.19</v>
      </c>
      <c r="BY45" s="1">
        <v>144359.38</v>
      </c>
      <c r="BZ45" s="1">
        <v>192013.21</v>
      </c>
      <c r="CA45" s="1">
        <v>555471.54</v>
      </c>
      <c r="CB45" s="1">
        <v>4734050</v>
      </c>
    </row>
    <row r="46" spans="1:80" x14ac:dyDescent="0.75">
      <c r="A46" s="1">
        <v>2736.36</v>
      </c>
      <c r="F46">
        <v>76796.850000000006</v>
      </c>
      <c r="L46" s="1">
        <v>1574831.78</v>
      </c>
      <c r="N46" s="1">
        <v>21011892.899999999</v>
      </c>
      <c r="O46" s="1">
        <v>79963.360000000001</v>
      </c>
      <c r="W46" s="1">
        <v>55274.82</v>
      </c>
      <c r="AI46" s="2">
        <v>97611.73</v>
      </c>
      <c r="AT46" s="2">
        <v>449490.03</v>
      </c>
      <c r="BV46">
        <v>18807.599999999999</v>
      </c>
      <c r="BX46" s="1">
        <v>74.19</v>
      </c>
      <c r="BY46" s="1">
        <v>144100</v>
      </c>
      <c r="BZ46" s="1">
        <v>190868</v>
      </c>
      <c r="CA46" s="1">
        <v>539976.81999999995</v>
      </c>
      <c r="CB46" s="1">
        <v>4326856</v>
      </c>
    </row>
    <row r="47" spans="1:80" x14ac:dyDescent="0.75">
      <c r="A47" s="1">
        <v>2376</v>
      </c>
      <c r="F47">
        <v>71310.39</v>
      </c>
      <c r="L47" s="1">
        <v>1559490.87</v>
      </c>
      <c r="N47" s="1">
        <v>18745343.760000002</v>
      </c>
      <c r="O47" s="1">
        <v>65852.179999999993</v>
      </c>
      <c r="W47" s="1">
        <v>49296.5</v>
      </c>
      <c r="AI47" s="2">
        <v>87915.81</v>
      </c>
      <c r="AT47" s="2">
        <v>416929.8</v>
      </c>
      <c r="BV47">
        <v>17521.16</v>
      </c>
      <c r="BX47" s="1">
        <v>74.19</v>
      </c>
      <c r="BY47" s="1">
        <v>136648.72</v>
      </c>
      <c r="BZ47" s="1">
        <v>163669.31</v>
      </c>
      <c r="CA47" s="1">
        <v>490658.26</v>
      </c>
      <c r="CB47" s="1">
        <v>3650000</v>
      </c>
    </row>
    <row r="48" spans="1:80" x14ac:dyDescent="0.75">
      <c r="A48" s="1">
        <v>1980</v>
      </c>
      <c r="F48">
        <v>69001.009999999995</v>
      </c>
      <c r="L48" s="1">
        <v>1512720.61</v>
      </c>
      <c r="N48" s="1">
        <v>18635013.420000002</v>
      </c>
      <c r="O48" s="1">
        <v>62112.5</v>
      </c>
      <c r="W48" s="1">
        <v>40474.67</v>
      </c>
      <c r="AI48" s="2">
        <v>81042.7</v>
      </c>
      <c r="AT48" s="2">
        <v>411966.35</v>
      </c>
      <c r="BV48">
        <v>17145.009999999998</v>
      </c>
      <c r="BX48" s="1">
        <v>37.090000000000003</v>
      </c>
      <c r="BY48" s="1">
        <v>134212.12</v>
      </c>
      <c r="BZ48" s="1">
        <v>161741.54</v>
      </c>
      <c r="CA48" s="1">
        <v>482155.06</v>
      </c>
      <c r="CB48" s="1">
        <v>3168419</v>
      </c>
    </row>
    <row r="49" spans="1:80" x14ac:dyDescent="0.75">
      <c r="A49" s="1">
        <v>1221.6600000000001</v>
      </c>
      <c r="F49">
        <v>68324.600000000006</v>
      </c>
      <c r="L49" s="1">
        <v>1486654.07</v>
      </c>
      <c r="N49" s="1">
        <v>18428868.359999999</v>
      </c>
      <c r="O49" s="1">
        <v>51741</v>
      </c>
      <c r="W49" s="1">
        <v>40109.43</v>
      </c>
      <c r="AI49" s="2">
        <v>70958.33</v>
      </c>
      <c r="AT49" s="2">
        <v>382185.65</v>
      </c>
      <c r="BV49">
        <v>14105.7</v>
      </c>
      <c r="BX49" s="1">
        <v>37.090000000000003</v>
      </c>
      <c r="BY49" s="1">
        <v>130955.46</v>
      </c>
      <c r="BZ49" s="1">
        <v>153505.59</v>
      </c>
      <c r="CA49" s="1">
        <v>425160</v>
      </c>
      <c r="CB49" s="1">
        <v>3123159</v>
      </c>
    </row>
    <row r="50" spans="1:80" x14ac:dyDescent="0.75">
      <c r="A50" s="1">
        <v>1154.3399999999999</v>
      </c>
      <c r="F50">
        <v>56436.12</v>
      </c>
      <c r="L50" s="1">
        <v>1475392.16</v>
      </c>
      <c r="N50" s="1">
        <v>17395817.460000001</v>
      </c>
      <c r="O50">
        <v>46613.51</v>
      </c>
      <c r="W50" s="1">
        <v>38112.92</v>
      </c>
      <c r="AI50" s="2">
        <v>67332.72</v>
      </c>
      <c r="AT50" s="2">
        <v>333717.56</v>
      </c>
      <c r="BV50">
        <v>13319.54</v>
      </c>
      <c r="BX50" s="1">
        <v>37.090000000000003</v>
      </c>
      <c r="BY50" s="1">
        <v>128199.22</v>
      </c>
      <c r="BZ50" s="1">
        <v>153381.51999999999</v>
      </c>
      <c r="CA50" s="1">
        <v>375475.33</v>
      </c>
      <c r="CB50" s="1">
        <v>2967596</v>
      </c>
    </row>
    <row r="51" spans="1:80" x14ac:dyDescent="0.75">
      <c r="A51" s="1">
        <v>990</v>
      </c>
      <c r="F51">
        <v>47588.08</v>
      </c>
      <c r="L51" s="1">
        <v>1432717.14</v>
      </c>
      <c r="N51" s="1">
        <v>16566024</v>
      </c>
      <c r="O51">
        <v>39727.43</v>
      </c>
      <c r="W51" s="1">
        <v>31594.58</v>
      </c>
      <c r="AI51" s="2">
        <v>60516.58</v>
      </c>
      <c r="AT51" s="2">
        <v>326371.65000000002</v>
      </c>
      <c r="BV51">
        <v>10156.1</v>
      </c>
      <c r="BX51" s="1">
        <v>37.090000000000003</v>
      </c>
      <c r="BY51" s="1">
        <v>126302.34</v>
      </c>
      <c r="BZ51">
        <v>139429.07</v>
      </c>
      <c r="CA51" s="1">
        <v>293029.71999999997</v>
      </c>
      <c r="CB51" s="1">
        <v>2951937.5</v>
      </c>
    </row>
    <row r="52" spans="1:80" x14ac:dyDescent="0.75">
      <c r="A52" s="1">
        <v>594</v>
      </c>
      <c r="F52">
        <v>38166.120000000003</v>
      </c>
      <c r="L52" s="1">
        <v>1358125.23</v>
      </c>
      <c r="N52" s="1">
        <v>16324064.699999999</v>
      </c>
      <c r="O52">
        <v>37629.82</v>
      </c>
      <c r="W52" s="1">
        <v>31287.59</v>
      </c>
      <c r="AI52" s="2">
        <v>58527.67</v>
      </c>
      <c r="AT52">
        <v>278350.28000000003</v>
      </c>
      <c r="BV52">
        <v>10065.83</v>
      </c>
      <c r="BX52" s="1">
        <v>6.74</v>
      </c>
      <c r="BY52" s="1">
        <v>124043.9</v>
      </c>
      <c r="BZ52">
        <v>138379.29999999999</v>
      </c>
      <c r="CA52" s="1">
        <v>260871.09</v>
      </c>
      <c r="CB52" s="1">
        <v>2940440</v>
      </c>
    </row>
    <row r="53" spans="1:80" x14ac:dyDescent="0.75">
      <c r="A53" s="1">
        <v>396</v>
      </c>
      <c r="F53">
        <v>37045.599999999999</v>
      </c>
      <c r="L53" s="1">
        <v>1348163.39</v>
      </c>
      <c r="N53" s="1">
        <v>16086601.560000001</v>
      </c>
      <c r="O53">
        <v>31781.94</v>
      </c>
      <c r="W53" s="1">
        <v>28583.01</v>
      </c>
      <c r="AI53" s="2">
        <v>51509.53</v>
      </c>
      <c r="AT53">
        <v>260581.12</v>
      </c>
      <c r="BV53">
        <v>9753.6200000000008</v>
      </c>
      <c r="BX53" s="1"/>
      <c r="BY53" s="1">
        <v>108730</v>
      </c>
      <c r="BZ53">
        <v>131641.66</v>
      </c>
      <c r="CA53" s="1">
        <v>236672.4</v>
      </c>
      <c r="CB53" s="1">
        <v>2789111</v>
      </c>
    </row>
    <row r="54" spans="1:80" x14ac:dyDescent="0.75">
      <c r="A54" s="1">
        <v>396</v>
      </c>
      <c r="F54">
        <v>35064.18</v>
      </c>
      <c r="L54" s="1">
        <v>1313077.57</v>
      </c>
      <c r="N54" s="1">
        <v>16051543.140000001</v>
      </c>
      <c r="O54">
        <v>28529.59</v>
      </c>
      <c r="W54" s="1">
        <v>28018.34</v>
      </c>
      <c r="AI54" s="2">
        <v>50654.92</v>
      </c>
      <c r="AT54">
        <v>248172.5</v>
      </c>
      <c r="BV54">
        <v>9511</v>
      </c>
      <c r="BX54" s="1"/>
      <c r="BY54" s="1">
        <v>106366.76</v>
      </c>
      <c r="BZ54">
        <v>130744.58</v>
      </c>
      <c r="CA54" s="1">
        <v>227248.02</v>
      </c>
      <c r="CB54" s="1">
        <v>2756151.5</v>
      </c>
    </row>
    <row r="55" spans="1:80" x14ac:dyDescent="0.75">
      <c r="A55" s="1">
        <v>198</v>
      </c>
      <c r="F55">
        <v>34169.129999999997</v>
      </c>
      <c r="L55" s="1">
        <v>1228930.1000000001</v>
      </c>
      <c r="N55" s="1">
        <v>16033229.039999999</v>
      </c>
      <c r="O55">
        <v>28074.05</v>
      </c>
      <c r="W55" s="1">
        <v>14983.9</v>
      </c>
      <c r="AI55" s="2">
        <v>34013.379999999997</v>
      </c>
      <c r="AT55">
        <v>212932</v>
      </c>
      <c r="BV55">
        <v>9027.65</v>
      </c>
      <c r="BX55" s="1"/>
      <c r="BY55" s="1">
        <v>104800</v>
      </c>
      <c r="BZ55">
        <v>129790.24</v>
      </c>
      <c r="CA55" s="1">
        <v>224130.18</v>
      </c>
      <c r="CB55" s="1">
        <v>2420753</v>
      </c>
    </row>
    <row r="56" spans="1:80" x14ac:dyDescent="0.75">
      <c r="A56" s="1">
        <v>198</v>
      </c>
      <c r="F56">
        <v>34162.300000000003</v>
      </c>
      <c r="L56" s="1">
        <v>1199320.8500000001</v>
      </c>
      <c r="N56" s="1">
        <v>15836812.74</v>
      </c>
      <c r="O56">
        <v>12977.63</v>
      </c>
      <c r="W56" s="1">
        <v>13444.5</v>
      </c>
      <c r="AI56" s="2">
        <v>32765.14</v>
      </c>
      <c r="AT56">
        <v>143741.51</v>
      </c>
      <c r="BV56">
        <v>8529.25</v>
      </c>
      <c r="BX56" s="1"/>
      <c r="BY56" s="1">
        <v>101137.24</v>
      </c>
      <c r="BZ56">
        <v>119292.5</v>
      </c>
      <c r="CA56" s="1">
        <v>221189.49</v>
      </c>
      <c r="CB56" s="1">
        <v>2245772</v>
      </c>
    </row>
    <row r="57" spans="1:80" x14ac:dyDescent="0.75">
      <c r="A57" s="1">
        <v>138.6</v>
      </c>
      <c r="F57">
        <v>20497.38</v>
      </c>
      <c r="L57" s="1">
        <v>1139062.29</v>
      </c>
      <c r="N57" s="1">
        <v>14814595.26</v>
      </c>
      <c r="O57">
        <v>4862.6400000000003</v>
      </c>
      <c r="W57">
        <v>7842.62</v>
      </c>
      <c r="AI57" s="2">
        <v>31232.02</v>
      </c>
      <c r="AT57">
        <v>126617.61</v>
      </c>
      <c r="BV57">
        <v>8275.34</v>
      </c>
      <c r="BX57" s="1"/>
      <c r="BY57" s="1">
        <v>96940</v>
      </c>
      <c r="BZ57">
        <v>103412.28</v>
      </c>
      <c r="CA57" s="1">
        <v>192585.67</v>
      </c>
      <c r="CB57" s="1">
        <v>1909935.5</v>
      </c>
    </row>
    <row r="58" spans="1:80" x14ac:dyDescent="0.75">
      <c r="A58" s="1"/>
      <c r="F58">
        <v>20497.38</v>
      </c>
      <c r="L58" s="1">
        <v>1113190.76</v>
      </c>
      <c r="N58" s="1">
        <v>13766718.66</v>
      </c>
      <c r="O58">
        <v>1652.66</v>
      </c>
      <c r="W58">
        <v>6623.66</v>
      </c>
      <c r="AI58">
        <v>25886.84</v>
      </c>
      <c r="AT58">
        <v>120363.66</v>
      </c>
      <c r="BV58">
        <v>8181.31</v>
      </c>
      <c r="BY58" s="1">
        <v>88173.48</v>
      </c>
      <c r="BZ58">
        <v>101207.76</v>
      </c>
      <c r="CA58" s="1">
        <v>192337.66</v>
      </c>
      <c r="CB58" s="1">
        <v>1876100</v>
      </c>
    </row>
    <row r="59" spans="1:80" x14ac:dyDescent="0.75">
      <c r="A59" s="1"/>
      <c r="F59">
        <v>15885.47</v>
      </c>
      <c r="L59" s="1">
        <v>1072563.3600000001</v>
      </c>
      <c r="N59" s="1">
        <v>13210725.84</v>
      </c>
      <c r="O59">
        <v>1419.59</v>
      </c>
      <c r="W59">
        <v>5794.58</v>
      </c>
      <c r="AI59">
        <v>18614.91</v>
      </c>
      <c r="AT59">
        <v>111677.62</v>
      </c>
      <c r="BV59">
        <v>7366.94</v>
      </c>
      <c r="BY59" s="1">
        <v>74706.679999999993</v>
      </c>
      <c r="BZ59">
        <v>89707.96</v>
      </c>
      <c r="CA59" s="1">
        <v>161619.85</v>
      </c>
      <c r="CB59" s="1">
        <v>1788500</v>
      </c>
    </row>
    <row r="60" spans="1:80" x14ac:dyDescent="0.75">
      <c r="A60" s="1"/>
      <c r="F60">
        <v>15284.21</v>
      </c>
      <c r="L60" s="1">
        <v>1034097.34</v>
      </c>
      <c r="N60" s="1">
        <v>13088186.1</v>
      </c>
      <c r="O60">
        <v>741.58</v>
      </c>
      <c r="W60">
        <v>4481.5</v>
      </c>
      <c r="AI60">
        <v>10840.57</v>
      </c>
      <c r="AT60">
        <v>73781.679999999993</v>
      </c>
      <c r="BV60">
        <v>7124.32</v>
      </c>
      <c r="BY60" s="1">
        <v>68644</v>
      </c>
      <c r="BZ60">
        <v>82073.240000000005</v>
      </c>
      <c r="CA60" s="1">
        <v>159895.59</v>
      </c>
      <c r="CB60" s="1">
        <v>1776090</v>
      </c>
    </row>
    <row r="61" spans="1:80" x14ac:dyDescent="0.75">
      <c r="A61" s="1"/>
      <c r="F61">
        <v>10153.040000000001</v>
      </c>
      <c r="L61" s="1">
        <v>1017082.58</v>
      </c>
      <c r="N61" s="1">
        <v>12021336.48</v>
      </c>
      <c r="O61">
        <v>42.38</v>
      </c>
      <c r="W61">
        <v>3865.29</v>
      </c>
      <c r="AI61">
        <v>9457.66</v>
      </c>
      <c r="AT61">
        <v>65864.98</v>
      </c>
      <c r="BV61">
        <v>4457.3999999999996</v>
      </c>
      <c r="BY61" s="1">
        <v>65500</v>
      </c>
      <c r="BZ61">
        <v>80288.62</v>
      </c>
      <c r="CA61" s="1">
        <v>156222.68</v>
      </c>
      <c r="CB61" s="1">
        <v>1683599</v>
      </c>
    </row>
    <row r="62" spans="1:80" x14ac:dyDescent="0.75">
      <c r="A62" s="1"/>
      <c r="F62">
        <v>4782.72</v>
      </c>
      <c r="L62" s="1">
        <v>1004666.85</v>
      </c>
      <c r="N62" s="1">
        <v>11878060.140000001</v>
      </c>
      <c r="O62">
        <v>42.38</v>
      </c>
      <c r="W62">
        <v>3361.12</v>
      </c>
      <c r="AI62">
        <v>3625.61</v>
      </c>
      <c r="AT62">
        <v>62216.85</v>
      </c>
      <c r="BV62">
        <v>4085.01</v>
      </c>
      <c r="BY62" s="1">
        <v>65460.7</v>
      </c>
      <c r="BZ62">
        <v>65066.9</v>
      </c>
      <c r="CA62" s="1">
        <v>153530</v>
      </c>
      <c r="CB62" s="1">
        <v>1546760.5</v>
      </c>
    </row>
    <row r="63" spans="1:80" x14ac:dyDescent="0.75">
      <c r="A63" s="1"/>
      <c r="F63">
        <v>3566.54</v>
      </c>
      <c r="L63" s="1">
        <v>975918.9</v>
      </c>
      <c r="N63" s="1">
        <v>10128860.1</v>
      </c>
      <c r="O63">
        <v>10.59</v>
      </c>
      <c r="W63">
        <v>3361.12</v>
      </c>
      <c r="AI63">
        <v>1035.8900000000001</v>
      </c>
      <c r="AT63">
        <v>54126.42</v>
      </c>
      <c r="BV63">
        <v>3949.6</v>
      </c>
      <c r="BY63" s="1">
        <v>61868.68</v>
      </c>
      <c r="BZ63">
        <v>57260.4</v>
      </c>
      <c r="CA63" s="1">
        <v>133287.66</v>
      </c>
      <c r="CB63" s="1">
        <v>1511355.5</v>
      </c>
    </row>
    <row r="64" spans="1:80" x14ac:dyDescent="0.75">
      <c r="A64" s="1"/>
      <c r="F64">
        <v>1366.49</v>
      </c>
      <c r="L64" s="1">
        <v>910053.76</v>
      </c>
      <c r="N64" s="1">
        <v>9939556.2599999998</v>
      </c>
      <c r="W64">
        <v>1344.45</v>
      </c>
      <c r="AI64">
        <v>492.05</v>
      </c>
      <c r="AT64">
        <v>51421.34</v>
      </c>
      <c r="BV64">
        <v>1292.08</v>
      </c>
      <c r="BY64" s="1">
        <v>57071.46</v>
      </c>
      <c r="BZ64">
        <v>47697.91</v>
      </c>
      <c r="CA64">
        <v>102227.36</v>
      </c>
      <c r="CB64" s="1">
        <v>1356522.5</v>
      </c>
    </row>
    <row r="65" spans="1:80" x14ac:dyDescent="0.75">
      <c r="A65" s="1"/>
      <c r="F65">
        <v>854.06</v>
      </c>
      <c r="L65" s="1">
        <v>892210.21</v>
      </c>
      <c r="N65" s="1">
        <v>9831474</v>
      </c>
      <c r="W65">
        <v>336.11</v>
      </c>
      <c r="AT65">
        <v>29780.7</v>
      </c>
      <c r="BV65">
        <v>564.23</v>
      </c>
      <c r="BY65" s="1">
        <v>53809.56</v>
      </c>
      <c r="BZ65">
        <v>42649.45</v>
      </c>
      <c r="CA65">
        <v>91019.67</v>
      </c>
      <c r="CB65" s="1">
        <v>1236729.5</v>
      </c>
    </row>
    <row r="66" spans="1:80" x14ac:dyDescent="0.75">
      <c r="F66">
        <v>198.14</v>
      </c>
      <c r="L66" s="1">
        <v>762170.02</v>
      </c>
      <c r="N66" s="1">
        <v>9807326.5199999996</v>
      </c>
      <c r="W66">
        <v>324.91000000000003</v>
      </c>
      <c r="AT66">
        <v>20523.87</v>
      </c>
      <c r="BV66">
        <v>188.08</v>
      </c>
      <c r="BY66" s="1">
        <v>53675.94</v>
      </c>
      <c r="BZ66">
        <v>32113.54</v>
      </c>
      <c r="CA66">
        <v>67128.039999999994</v>
      </c>
      <c r="CB66" s="1">
        <v>1168000</v>
      </c>
    </row>
    <row r="67" spans="1:80" x14ac:dyDescent="0.75">
      <c r="F67">
        <v>40.99</v>
      </c>
      <c r="L67" s="1">
        <v>732707.03</v>
      </c>
      <c r="N67" s="1">
        <v>9703197.7799999993</v>
      </c>
      <c r="W67">
        <v>116.52</v>
      </c>
      <c r="AT67">
        <v>19853.8</v>
      </c>
      <c r="BV67">
        <v>118.49</v>
      </c>
      <c r="BY67" s="1">
        <v>53290.8</v>
      </c>
      <c r="BZ67">
        <v>12244.18</v>
      </c>
      <c r="CA67">
        <v>64305.45</v>
      </c>
      <c r="CB67" s="1">
        <v>1109965</v>
      </c>
    </row>
    <row r="68" spans="1:80" x14ac:dyDescent="0.75">
      <c r="F68">
        <v>13.66</v>
      </c>
      <c r="L68" s="1">
        <v>690665.8</v>
      </c>
      <c r="N68" s="1">
        <v>9646976.4000000004</v>
      </c>
      <c r="W68">
        <v>112.04</v>
      </c>
      <c r="AT68">
        <v>4963.45</v>
      </c>
      <c r="BV68">
        <v>20.69</v>
      </c>
      <c r="BY68" s="1">
        <v>49185.26</v>
      </c>
      <c r="BZ68">
        <v>6680.38</v>
      </c>
      <c r="CA68">
        <v>59050</v>
      </c>
      <c r="CB68" s="1">
        <v>1055872</v>
      </c>
    </row>
    <row r="69" spans="1:80" x14ac:dyDescent="0.75">
      <c r="F69">
        <v>13.66</v>
      </c>
      <c r="L69" s="1">
        <v>674333.59</v>
      </c>
      <c r="N69" s="1">
        <v>9496800.7799999993</v>
      </c>
      <c r="W69">
        <v>26.89</v>
      </c>
      <c r="AT69">
        <v>496.34</v>
      </c>
      <c r="BY69" s="1">
        <v>47160</v>
      </c>
      <c r="BZ69">
        <v>4771.7</v>
      </c>
      <c r="CA69">
        <v>41335</v>
      </c>
      <c r="CB69" s="1">
        <v>1052879</v>
      </c>
    </row>
    <row r="70" spans="1:80" x14ac:dyDescent="0.75">
      <c r="L70" s="1">
        <v>658310.14</v>
      </c>
      <c r="N70" s="1">
        <v>9363195.0600000005</v>
      </c>
      <c r="BY70" s="1">
        <v>47128.56</v>
      </c>
      <c r="BZ70">
        <v>3387.91</v>
      </c>
      <c r="CA70">
        <v>26879.56</v>
      </c>
      <c r="CB70" s="1">
        <v>968272</v>
      </c>
    </row>
    <row r="71" spans="1:80" x14ac:dyDescent="0.75">
      <c r="L71" s="1">
        <v>647714.51</v>
      </c>
      <c r="N71" s="1">
        <v>9283020</v>
      </c>
      <c r="BY71" s="1">
        <v>46664.82</v>
      </c>
      <c r="BZ71">
        <v>2414.48</v>
      </c>
      <c r="CA71">
        <v>23620</v>
      </c>
      <c r="CB71" s="1">
        <v>912500</v>
      </c>
    </row>
    <row r="72" spans="1:80" x14ac:dyDescent="0.75">
      <c r="L72" s="1">
        <v>641912.92000000004</v>
      </c>
      <c r="N72" s="1">
        <v>9131778.4800000004</v>
      </c>
      <c r="BY72" s="1">
        <v>46263.96</v>
      </c>
      <c r="CA72">
        <v>17124.5</v>
      </c>
      <c r="CB72" s="1">
        <v>912500</v>
      </c>
    </row>
    <row r="73" spans="1:80" x14ac:dyDescent="0.75">
      <c r="L73" s="1">
        <v>608435.93999999994</v>
      </c>
      <c r="N73" s="1">
        <v>8915865.9000000004</v>
      </c>
      <c r="BY73" s="1">
        <v>44540</v>
      </c>
      <c r="CA73">
        <v>11810</v>
      </c>
      <c r="CB73" s="1">
        <v>872277</v>
      </c>
    </row>
    <row r="74" spans="1:80" x14ac:dyDescent="0.75">
      <c r="L74" s="1">
        <v>587927.23</v>
      </c>
      <c r="N74" s="1">
        <v>8846659.9199999999</v>
      </c>
      <c r="BY74" s="1">
        <v>44089.36</v>
      </c>
      <c r="CA74">
        <v>8857.5</v>
      </c>
      <c r="CB74" s="1">
        <v>862276</v>
      </c>
    </row>
    <row r="75" spans="1:80" x14ac:dyDescent="0.75">
      <c r="L75" s="1">
        <v>576909.07999999996</v>
      </c>
      <c r="N75" s="1">
        <v>8527200</v>
      </c>
      <c r="BY75" s="1">
        <v>34329.86</v>
      </c>
      <c r="CA75">
        <v>7959.94</v>
      </c>
      <c r="CB75" s="1">
        <v>850450</v>
      </c>
    </row>
    <row r="76" spans="1:80" x14ac:dyDescent="0.75">
      <c r="L76" s="1">
        <v>570148.68000000005</v>
      </c>
      <c r="N76" s="1">
        <v>7752000</v>
      </c>
      <c r="BY76" s="1">
        <v>31033.9</v>
      </c>
      <c r="CA76">
        <v>7463.92</v>
      </c>
      <c r="CB76" s="1">
        <v>835485</v>
      </c>
    </row>
    <row r="77" spans="1:80" x14ac:dyDescent="0.75">
      <c r="L77" s="1">
        <v>558821.76</v>
      </c>
      <c r="N77" s="1">
        <v>7655100</v>
      </c>
      <c r="BY77" s="1">
        <v>30840.02</v>
      </c>
      <c r="CA77">
        <v>3543</v>
      </c>
      <c r="CB77" s="1">
        <v>783618.5</v>
      </c>
    </row>
    <row r="78" spans="1:80" x14ac:dyDescent="0.75">
      <c r="L78" s="1">
        <v>555782.82999999996</v>
      </c>
      <c r="N78" s="1">
        <v>7556184.4800000004</v>
      </c>
      <c r="BY78" s="1">
        <v>30318.639999999999</v>
      </c>
      <c r="CA78">
        <v>2220.2800000000002</v>
      </c>
      <c r="CB78" s="1">
        <v>735365.5</v>
      </c>
    </row>
    <row r="79" spans="1:80" x14ac:dyDescent="0.75">
      <c r="L79" s="1">
        <v>544000.89</v>
      </c>
      <c r="N79" s="1">
        <v>7442908.3799999999</v>
      </c>
      <c r="BY79" s="1">
        <v>30234.799999999999</v>
      </c>
      <c r="CA79">
        <v>2137.61</v>
      </c>
      <c r="CB79" s="1">
        <v>730000</v>
      </c>
    </row>
    <row r="80" spans="1:80" x14ac:dyDescent="0.75">
      <c r="L80" s="1">
        <v>518243.11</v>
      </c>
      <c r="N80" s="1">
        <v>7096258.3200000003</v>
      </c>
      <c r="BY80" s="1">
        <v>27732.7</v>
      </c>
      <c r="CB80" s="1">
        <v>703026.5</v>
      </c>
    </row>
    <row r="81" spans="12:80" x14ac:dyDescent="0.75">
      <c r="L81" s="1">
        <v>487528.8</v>
      </c>
      <c r="N81" s="1">
        <v>6896159.8200000003</v>
      </c>
      <c r="BY81" s="1">
        <v>26304.799999999999</v>
      </c>
      <c r="CB81" s="1">
        <v>671600</v>
      </c>
    </row>
    <row r="82" spans="12:80" x14ac:dyDescent="0.75">
      <c r="L82" s="1">
        <v>469652.74</v>
      </c>
      <c r="N82" s="1">
        <v>6645595.7999999998</v>
      </c>
      <c r="BY82" s="1">
        <v>26200</v>
      </c>
      <c r="CB82" s="1">
        <v>607214</v>
      </c>
    </row>
    <row r="83" spans="12:80" x14ac:dyDescent="0.75">
      <c r="L83" s="1">
        <v>431609.25</v>
      </c>
      <c r="N83" s="1">
        <v>6624665.4000000004</v>
      </c>
      <c r="BY83" s="1">
        <v>26200</v>
      </c>
      <c r="CB83" s="1">
        <v>595497.5</v>
      </c>
    </row>
    <row r="84" spans="12:80" x14ac:dyDescent="0.75">
      <c r="L84" s="1">
        <v>417795.93</v>
      </c>
      <c r="N84" s="1">
        <v>6589025.5800000001</v>
      </c>
      <c r="BY84" s="1">
        <v>19707.64</v>
      </c>
      <c r="CB84">
        <v>594950</v>
      </c>
    </row>
    <row r="85" spans="12:80" x14ac:dyDescent="0.75">
      <c r="L85" s="1">
        <v>399757.37</v>
      </c>
      <c r="N85" s="1">
        <v>6432183.2400000002</v>
      </c>
      <c r="BY85" s="1">
        <v>19650</v>
      </c>
      <c r="CB85">
        <v>571809</v>
      </c>
    </row>
    <row r="86" spans="12:80" x14ac:dyDescent="0.75">
      <c r="L86" s="1">
        <v>399107.33</v>
      </c>
      <c r="N86" s="1">
        <v>6376020</v>
      </c>
      <c r="BY86" s="1">
        <v>18539.12</v>
      </c>
      <c r="CB86">
        <v>561479.5</v>
      </c>
    </row>
    <row r="87" spans="12:80" x14ac:dyDescent="0.75">
      <c r="L87" s="1">
        <v>394898.33</v>
      </c>
      <c r="N87" s="1">
        <v>6182917.6799999997</v>
      </c>
      <c r="BY87" s="1">
        <v>18512.919999999998</v>
      </c>
      <c r="CB87">
        <v>558121.5</v>
      </c>
    </row>
    <row r="88" spans="12:80" x14ac:dyDescent="0.75">
      <c r="L88" s="1">
        <v>377022.27</v>
      </c>
      <c r="N88" s="1">
        <v>6079312.2000000002</v>
      </c>
      <c r="BY88" s="1">
        <v>18279.740000000002</v>
      </c>
      <c r="CB88">
        <v>554508</v>
      </c>
    </row>
    <row r="89" spans="12:80" x14ac:dyDescent="0.75">
      <c r="L89" s="1">
        <v>330317.01</v>
      </c>
      <c r="N89" s="1">
        <v>6049622.04</v>
      </c>
      <c r="BY89" s="1">
        <v>17223.88</v>
      </c>
      <c r="CB89">
        <v>528921.5</v>
      </c>
    </row>
    <row r="90" spans="12:80" x14ac:dyDescent="0.75">
      <c r="L90" s="1">
        <v>302007.84000000003</v>
      </c>
      <c r="N90" s="1">
        <v>5801015.4000000004</v>
      </c>
      <c r="BY90" s="1">
        <v>16037.02</v>
      </c>
      <c r="CB90">
        <v>522278.5</v>
      </c>
    </row>
    <row r="91" spans="12:80" x14ac:dyDescent="0.75">
      <c r="L91" s="1">
        <v>294548.65000000002</v>
      </c>
      <c r="N91" s="1">
        <v>5679250.8600000003</v>
      </c>
      <c r="BY91" s="1">
        <v>12772.5</v>
      </c>
      <c r="CB91">
        <v>493334</v>
      </c>
    </row>
    <row r="92" spans="12:80" x14ac:dyDescent="0.75">
      <c r="L92" s="1">
        <v>276526.34000000003</v>
      </c>
      <c r="N92" s="1">
        <v>5608823.9400000004</v>
      </c>
      <c r="BY92" s="1">
        <v>10480</v>
      </c>
      <c r="CB92">
        <v>452928.5</v>
      </c>
    </row>
    <row r="93" spans="12:80" x14ac:dyDescent="0.75">
      <c r="L93" s="1">
        <v>251889.88</v>
      </c>
      <c r="N93" s="1">
        <v>5448861.4199999999</v>
      </c>
      <c r="BY93" s="1">
        <v>10480</v>
      </c>
      <c r="CB93">
        <v>430262</v>
      </c>
    </row>
    <row r="94" spans="12:80" x14ac:dyDescent="0.75">
      <c r="L94" s="1">
        <v>245389.5</v>
      </c>
      <c r="N94" s="1">
        <v>5356651.38</v>
      </c>
      <c r="BY94" s="1">
        <v>9507.98</v>
      </c>
      <c r="CB94">
        <v>423801.5</v>
      </c>
    </row>
    <row r="95" spans="12:80" x14ac:dyDescent="0.75">
      <c r="L95">
        <v>239912.92</v>
      </c>
      <c r="N95" s="1">
        <v>5340817.92</v>
      </c>
      <c r="BY95" s="1">
        <v>9036.3799999999992</v>
      </c>
      <c r="CB95">
        <v>416100</v>
      </c>
    </row>
    <row r="96" spans="12:80" x14ac:dyDescent="0.75">
      <c r="L96">
        <v>217421.59</v>
      </c>
      <c r="N96" s="1">
        <v>5183723.6399999997</v>
      </c>
      <c r="BY96" s="1">
        <v>6550</v>
      </c>
      <c r="CB96">
        <v>396171</v>
      </c>
    </row>
    <row r="97" spans="12:80" x14ac:dyDescent="0.75">
      <c r="L97">
        <v>207199.74</v>
      </c>
      <c r="N97" s="1">
        <v>5088180.24</v>
      </c>
      <c r="BY97" s="1">
        <v>6550</v>
      </c>
      <c r="CB97">
        <v>393652.5</v>
      </c>
    </row>
    <row r="98" spans="12:80" x14ac:dyDescent="0.75">
      <c r="L98">
        <v>203137</v>
      </c>
      <c r="N98" s="1">
        <v>4927074.3</v>
      </c>
      <c r="BY98" s="1">
        <v>5240</v>
      </c>
      <c r="CB98">
        <v>365000</v>
      </c>
    </row>
    <row r="99" spans="12:80" x14ac:dyDescent="0.75">
      <c r="L99">
        <v>201869.43</v>
      </c>
      <c r="N99" s="1">
        <v>4926802.9800000004</v>
      </c>
      <c r="BY99" s="1">
        <v>3144</v>
      </c>
      <c r="CB99">
        <v>365000</v>
      </c>
    </row>
    <row r="100" spans="12:80" x14ac:dyDescent="0.75">
      <c r="L100">
        <v>192573.88</v>
      </c>
      <c r="N100" s="1">
        <v>4876337.46</v>
      </c>
      <c r="BY100" s="1">
        <v>2620</v>
      </c>
      <c r="CB100">
        <v>365000</v>
      </c>
    </row>
    <row r="101" spans="12:80" x14ac:dyDescent="0.75">
      <c r="L101">
        <v>182368.27</v>
      </c>
      <c r="N101" s="1">
        <v>4841724.78</v>
      </c>
      <c r="BY101" s="1">
        <v>2596.42</v>
      </c>
      <c r="CB101">
        <v>362007</v>
      </c>
    </row>
    <row r="102" spans="12:80" x14ac:dyDescent="0.75">
      <c r="L102">
        <v>176501.68</v>
      </c>
      <c r="N102" s="1">
        <v>4771685.46</v>
      </c>
      <c r="BY102">
        <v>2051.46</v>
      </c>
      <c r="CB102">
        <v>340618</v>
      </c>
    </row>
    <row r="103" spans="12:80" x14ac:dyDescent="0.75">
      <c r="L103">
        <v>175299.11</v>
      </c>
      <c r="N103">
        <v>4710483.42</v>
      </c>
      <c r="BY103">
        <v>1655.84</v>
      </c>
      <c r="CB103">
        <v>331639</v>
      </c>
    </row>
    <row r="104" spans="12:80" x14ac:dyDescent="0.75">
      <c r="L104">
        <v>173885.27</v>
      </c>
      <c r="N104">
        <v>4685250.66</v>
      </c>
      <c r="BY104">
        <v>293.44</v>
      </c>
      <c r="CB104">
        <v>328500</v>
      </c>
    </row>
    <row r="105" spans="12:80" x14ac:dyDescent="0.75">
      <c r="L105">
        <v>169546.27</v>
      </c>
      <c r="N105">
        <v>4634184.3600000003</v>
      </c>
      <c r="BY105">
        <v>272.48</v>
      </c>
      <c r="CB105">
        <v>317039</v>
      </c>
    </row>
    <row r="106" spans="12:80" x14ac:dyDescent="0.75">
      <c r="L106">
        <v>164232.20000000001</v>
      </c>
      <c r="N106">
        <v>4603932.18</v>
      </c>
      <c r="BY106">
        <v>131</v>
      </c>
      <c r="CB106">
        <v>312330.5</v>
      </c>
    </row>
    <row r="107" spans="12:80" x14ac:dyDescent="0.75">
      <c r="L107">
        <v>162509.6</v>
      </c>
      <c r="N107">
        <v>4446721.62</v>
      </c>
      <c r="BY107">
        <v>36.68</v>
      </c>
      <c r="CB107">
        <v>263092</v>
      </c>
    </row>
    <row r="108" spans="12:80" x14ac:dyDescent="0.75">
      <c r="L108">
        <v>143333.47</v>
      </c>
      <c r="N108">
        <v>4436353.32</v>
      </c>
      <c r="BY108">
        <v>34.06</v>
      </c>
      <c r="CB108">
        <v>228015.5</v>
      </c>
    </row>
    <row r="109" spans="12:80" x14ac:dyDescent="0.75">
      <c r="L109">
        <v>141675.87</v>
      </c>
      <c r="N109">
        <v>4381100.9400000004</v>
      </c>
      <c r="BY109">
        <v>10.48</v>
      </c>
      <c r="CB109">
        <v>217978</v>
      </c>
    </row>
    <row r="110" spans="12:80" x14ac:dyDescent="0.75">
      <c r="L110">
        <v>133257.87</v>
      </c>
      <c r="N110">
        <v>4344317.7</v>
      </c>
      <c r="CB110">
        <v>171586.5</v>
      </c>
    </row>
    <row r="111" spans="12:80" x14ac:dyDescent="0.75">
      <c r="L111">
        <v>131632.78</v>
      </c>
      <c r="N111">
        <v>4232669.5199999996</v>
      </c>
      <c r="CB111">
        <v>166805</v>
      </c>
    </row>
    <row r="112" spans="12:80" x14ac:dyDescent="0.75">
      <c r="L112">
        <v>119282.05</v>
      </c>
      <c r="N112">
        <v>4221506.6399999997</v>
      </c>
      <c r="CB112">
        <v>152935</v>
      </c>
    </row>
    <row r="113" spans="12:80" x14ac:dyDescent="0.75">
      <c r="L113">
        <v>118632.01</v>
      </c>
      <c r="N113">
        <v>4197339.78</v>
      </c>
      <c r="CB113">
        <v>146000</v>
      </c>
    </row>
    <row r="114" spans="12:80" x14ac:dyDescent="0.75">
      <c r="L114">
        <v>112554.15</v>
      </c>
      <c r="N114">
        <v>4138676.52</v>
      </c>
      <c r="CB114">
        <v>128699</v>
      </c>
    </row>
    <row r="115" spans="12:80" x14ac:dyDescent="0.75">
      <c r="L115">
        <v>111319.08</v>
      </c>
      <c r="N115">
        <v>4018132.92</v>
      </c>
      <c r="CB115">
        <v>126509</v>
      </c>
    </row>
    <row r="116" spans="12:80" x14ac:dyDescent="0.75">
      <c r="L116">
        <v>107028.82</v>
      </c>
      <c r="N116">
        <v>4002144.42</v>
      </c>
      <c r="CB116">
        <v>125779</v>
      </c>
    </row>
    <row r="117" spans="12:80" x14ac:dyDescent="0.75">
      <c r="L117">
        <v>105631.24</v>
      </c>
      <c r="N117">
        <v>3956058.78</v>
      </c>
      <c r="CB117">
        <v>69350</v>
      </c>
    </row>
    <row r="118" spans="12:80" x14ac:dyDescent="0.75">
      <c r="L118">
        <v>102657.31</v>
      </c>
      <c r="N118">
        <v>3946116.84</v>
      </c>
      <c r="CB118">
        <v>68912</v>
      </c>
    </row>
    <row r="119" spans="12:80" x14ac:dyDescent="0.75">
      <c r="L119">
        <v>101357.24</v>
      </c>
      <c r="N119">
        <v>3909197.94</v>
      </c>
      <c r="CB119">
        <v>65773</v>
      </c>
    </row>
    <row r="120" spans="12:80" x14ac:dyDescent="0.75">
      <c r="L120">
        <v>99260.86</v>
      </c>
      <c r="N120">
        <v>3870302.28</v>
      </c>
      <c r="CB120">
        <v>53363</v>
      </c>
    </row>
    <row r="121" spans="12:80" x14ac:dyDescent="0.75">
      <c r="L121">
        <v>99195.86</v>
      </c>
      <c r="N121">
        <v>3837240</v>
      </c>
      <c r="CB121">
        <v>52158.5</v>
      </c>
    </row>
    <row r="122" spans="12:80" x14ac:dyDescent="0.75">
      <c r="L122">
        <v>97083.24</v>
      </c>
      <c r="N122">
        <v>3777162</v>
      </c>
      <c r="CB122">
        <v>51647.5</v>
      </c>
    </row>
    <row r="123" spans="12:80" x14ac:dyDescent="0.75">
      <c r="L123">
        <v>80003.48</v>
      </c>
      <c r="N123">
        <v>3743731.5</v>
      </c>
      <c r="CB123">
        <v>40150</v>
      </c>
    </row>
    <row r="124" spans="12:80" x14ac:dyDescent="0.75">
      <c r="L124">
        <v>78004.61</v>
      </c>
      <c r="N124">
        <v>3717781.68</v>
      </c>
      <c r="CB124">
        <v>36500</v>
      </c>
    </row>
    <row r="125" spans="12:80" x14ac:dyDescent="0.75">
      <c r="L125">
        <v>78004.61</v>
      </c>
      <c r="N125">
        <v>3210510.18</v>
      </c>
      <c r="CB125">
        <v>36500</v>
      </c>
    </row>
    <row r="126" spans="12:80" x14ac:dyDescent="0.75">
      <c r="L126">
        <v>72170.509999999995</v>
      </c>
      <c r="N126">
        <v>3198281.4</v>
      </c>
      <c r="CB126">
        <v>24382</v>
      </c>
    </row>
    <row r="127" spans="12:80" x14ac:dyDescent="0.75">
      <c r="L127">
        <v>66433.919999999998</v>
      </c>
      <c r="N127">
        <v>3166808.28</v>
      </c>
      <c r="CB127">
        <v>21900</v>
      </c>
    </row>
    <row r="128" spans="12:80" x14ac:dyDescent="0.75">
      <c r="L128">
        <v>61786.15</v>
      </c>
      <c r="N128">
        <v>3133746</v>
      </c>
      <c r="CB128">
        <v>20148</v>
      </c>
    </row>
    <row r="129" spans="12:80" x14ac:dyDescent="0.75">
      <c r="L129">
        <v>60307.31</v>
      </c>
      <c r="N129">
        <v>2989616.94</v>
      </c>
      <c r="CB129">
        <v>19235.5</v>
      </c>
    </row>
    <row r="130" spans="12:80" x14ac:dyDescent="0.75">
      <c r="L130">
        <v>59332.25</v>
      </c>
      <c r="N130">
        <v>2965876.44</v>
      </c>
      <c r="CB130">
        <v>18250</v>
      </c>
    </row>
    <row r="131" spans="12:80" x14ac:dyDescent="0.75">
      <c r="L131">
        <v>59316</v>
      </c>
      <c r="N131">
        <v>2954849.22</v>
      </c>
      <c r="CB131">
        <v>18213.5</v>
      </c>
    </row>
    <row r="132" spans="12:80" x14ac:dyDescent="0.75">
      <c r="L132">
        <v>58503.46</v>
      </c>
      <c r="N132">
        <v>2772309</v>
      </c>
      <c r="CB132">
        <v>14965</v>
      </c>
    </row>
    <row r="133" spans="12:80" x14ac:dyDescent="0.75">
      <c r="L133">
        <v>58032.18</v>
      </c>
      <c r="N133">
        <v>2741649.84</v>
      </c>
      <c r="CB133">
        <v>14563.5</v>
      </c>
    </row>
    <row r="134" spans="12:80" x14ac:dyDescent="0.75">
      <c r="L134">
        <v>54034.44</v>
      </c>
      <c r="N134">
        <v>2602249.5</v>
      </c>
      <c r="CB134">
        <v>12775</v>
      </c>
    </row>
    <row r="135" spans="12:80" x14ac:dyDescent="0.75">
      <c r="L135">
        <v>46900.27</v>
      </c>
      <c r="N135">
        <v>2534516.4</v>
      </c>
      <c r="CB135">
        <v>10548.5</v>
      </c>
    </row>
    <row r="136" spans="12:80" x14ac:dyDescent="0.75">
      <c r="L136">
        <v>45502.69</v>
      </c>
      <c r="N136">
        <v>2519361.2400000002</v>
      </c>
      <c r="CB136">
        <v>9417</v>
      </c>
    </row>
    <row r="137" spans="12:80" x14ac:dyDescent="0.75">
      <c r="L137">
        <v>43065.04</v>
      </c>
      <c r="N137">
        <v>2467074</v>
      </c>
      <c r="CB137">
        <v>3504</v>
      </c>
    </row>
    <row r="138" spans="12:80" x14ac:dyDescent="0.75">
      <c r="L138">
        <v>40822.410000000003</v>
      </c>
      <c r="N138">
        <v>2449903.3199999998</v>
      </c>
      <c r="CB138">
        <v>2263</v>
      </c>
    </row>
    <row r="139" spans="12:80" x14ac:dyDescent="0.75">
      <c r="L139">
        <v>38872.300000000003</v>
      </c>
      <c r="N139">
        <v>2382422.16</v>
      </c>
      <c r="CB139">
        <v>1825</v>
      </c>
    </row>
    <row r="140" spans="12:80" x14ac:dyDescent="0.75">
      <c r="L140">
        <v>33184.46</v>
      </c>
      <c r="N140">
        <v>2338468.3199999998</v>
      </c>
      <c r="CB140">
        <v>730</v>
      </c>
    </row>
    <row r="141" spans="12:80" x14ac:dyDescent="0.75">
      <c r="L141">
        <v>32501.919999999998</v>
      </c>
      <c r="N141">
        <v>2294824.56</v>
      </c>
      <c r="CB141">
        <v>182.5</v>
      </c>
    </row>
    <row r="142" spans="12:80" x14ac:dyDescent="0.75">
      <c r="L142">
        <v>32501.919999999998</v>
      </c>
      <c r="N142">
        <v>2238079.92</v>
      </c>
    </row>
    <row r="143" spans="12:80" x14ac:dyDescent="0.75">
      <c r="L143">
        <v>32501.919999999998</v>
      </c>
      <c r="N143">
        <v>2195056.3199999998</v>
      </c>
    </row>
    <row r="144" spans="12:80" x14ac:dyDescent="0.75">
      <c r="L144">
        <v>32501.919999999998</v>
      </c>
      <c r="N144">
        <v>2194920.66</v>
      </c>
    </row>
    <row r="145" spans="12:14" x14ac:dyDescent="0.75">
      <c r="L145">
        <v>31770.63</v>
      </c>
      <c r="N145">
        <v>2172885.6</v>
      </c>
    </row>
    <row r="146" spans="12:14" x14ac:dyDescent="0.75">
      <c r="L146">
        <v>23190.12</v>
      </c>
      <c r="N146">
        <v>2160831.2400000002</v>
      </c>
    </row>
    <row r="147" spans="12:14" x14ac:dyDescent="0.75">
      <c r="L147">
        <v>19956.18</v>
      </c>
      <c r="N147">
        <v>2108544</v>
      </c>
    </row>
    <row r="148" spans="12:14" x14ac:dyDescent="0.75">
      <c r="L148">
        <v>16250.96</v>
      </c>
      <c r="N148">
        <v>2106140.88</v>
      </c>
    </row>
    <row r="149" spans="12:14" x14ac:dyDescent="0.75">
      <c r="L149">
        <v>13017.02</v>
      </c>
      <c r="N149">
        <v>2048466</v>
      </c>
    </row>
    <row r="150" spans="12:14" x14ac:dyDescent="0.75">
      <c r="L150">
        <v>11976.96</v>
      </c>
      <c r="N150">
        <v>2040307.02</v>
      </c>
    </row>
    <row r="151" spans="12:14" x14ac:dyDescent="0.75">
      <c r="L151">
        <v>10400.61</v>
      </c>
      <c r="N151">
        <v>2027167.38</v>
      </c>
    </row>
    <row r="152" spans="12:14" x14ac:dyDescent="0.75">
      <c r="L152">
        <v>10221.85</v>
      </c>
      <c r="N152">
        <v>1979279.4</v>
      </c>
    </row>
    <row r="153" spans="12:14" x14ac:dyDescent="0.75">
      <c r="L153">
        <v>9750.58</v>
      </c>
      <c r="N153">
        <v>1938000</v>
      </c>
    </row>
    <row r="154" spans="12:14" x14ac:dyDescent="0.75">
      <c r="L154">
        <v>9685.57</v>
      </c>
      <c r="N154">
        <v>1938000</v>
      </c>
    </row>
    <row r="155" spans="12:14" x14ac:dyDescent="0.75">
      <c r="L155">
        <v>9149.2900000000009</v>
      </c>
      <c r="N155">
        <v>1928794.5</v>
      </c>
    </row>
    <row r="156" spans="12:14" x14ac:dyDescent="0.75">
      <c r="L156">
        <v>8125.48</v>
      </c>
      <c r="N156">
        <v>1873755.3</v>
      </c>
    </row>
    <row r="157" spans="12:14" x14ac:dyDescent="0.75">
      <c r="L157">
        <v>8125.48</v>
      </c>
      <c r="N157">
        <v>1873464.6</v>
      </c>
    </row>
    <row r="158" spans="12:14" x14ac:dyDescent="0.75">
      <c r="L158">
        <v>7312.93</v>
      </c>
      <c r="N158">
        <v>1858600.14</v>
      </c>
    </row>
    <row r="159" spans="12:14" x14ac:dyDescent="0.75">
      <c r="L159">
        <v>5687.84</v>
      </c>
      <c r="N159">
        <v>1854917.94</v>
      </c>
    </row>
    <row r="160" spans="12:14" x14ac:dyDescent="0.75">
      <c r="L160">
        <v>4875.29</v>
      </c>
      <c r="N160">
        <v>1853716.38</v>
      </c>
    </row>
    <row r="161" spans="12:14" x14ac:dyDescent="0.75">
      <c r="L161">
        <v>4875.29</v>
      </c>
      <c r="N161">
        <v>1841894.58</v>
      </c>
    </row>
    <row r="162" spans="12:14" x14ac:dyDescent="0.75">
      <c r="L162">
        <v>1950.12</v>
      </c>
      <c r="N162">
        <v>1833658.08</v>
      </c>
    </row>
    <row r="163" spans="12:14" x14ac:dyDescent="0.75">
      <c r="L163">
        <v>1625.1</v>
      </c>
      <c r="N163">
        <v>1800402</v>
      </c>
    </row>
    <row r="164" spans="12:14" x14ac:dyDescent="0.75">
      <c r="L164">
        <v>1381.33</v>
      </c>
      <c r="N164">
        <v>1798793.46</v>
      </c>
    </row>
    <row r="165" spans="12:14" x14ac:dyDescent="0.75">
      <c r="L165">
        <v>406.27</v>
      </c>
      <c r="N165">
        <v>1789529.82</v>
      </c>
    </row>
    <row r="166" spans="12:14" x14ac:dyDescent="0.75">
      <c r="L166">
        <v>325.02</v>
      </c>
      <c r="N166">
        <v>1783580.16</v>
      </c>
    </row>
    <row r="167" spans="12:14" x14ac:dyDescent="0.75">
      <c r="N167">
        <v>1776099.48</v>
      </c>
    </row>
    <row r="168" spans="12:14" x14ac:dyDescent="0.75">
      <c r="N168">
        <v>1744355.04</v>
      </c>
    </row>
    <row r="169" spans="12:14" x14ac:dyDescent="0.75">
      <c r="N169">
        <v>1743231</v>
      </c>
    </row>
    <row r="170" spans="12:14" x14ac:dyDescent="0.75">
      <c r="N170">
        <v>1675788.6</v>
      </c>
    </row>
    <row r="171" spans="12:14" x14ac:dyDescent="0.75">
      <c r="N171">
        <v>1665962.94</v>
      </c>
    </row>
    <row r="172" spans="12:14" x14ac:dyDescent="0.75">
      <c r="N172">
        <v>1664509.44</v>
      </c>
    </row>
    <row r="173" spans="12:14" x14ac:dyDescent="0.75">
      <c r="N173">
        <v>1653152.76</v>
      </c>
    </row>
    <row r="174" spans="12:14" x14ac:dyDescent="0.75">
      <c r="N174">
        <v>1647300</v>
      </c>
    </row>
    <row r="175" spans="12:14" x14ac:dyDescent="0.75">
      <c r="N175">
        <v>1630458.78</v>
      </c>
    </row>
    <row r="176" spans="12:14" x14ac:dyDescent="0.75">
      <c r="N176">
        <v>1578365.34</v>
      </c>
    </row>
    <row r="177" spans="14:14" x14ac:dyDescent="0.75">
      <c r="N177">
        <v>1572435.06</v>
      </c>
    </row>
    <row r="178" spans="14:14" x14ac:dyDescent="0.75">
      <c r="N178">
        <v>1572376.92</v>
      </c>
    </row>
    <row r="179" spans="14:14" x14ac:dyDescent="0.75">
      <c r="N179">
        <v>1544217.78</v>
      </c>
    </row>
    <row r="180" spans="14:14" x14ac:dyDescent="0.75">
      <c r="N180">
        <v>1541737.14</v>
      </c>
    </row>
    <row r="181" spans="14:14" x14ac:dyDescent="0.75">
      <c r="N181">
        <v>1473732.72</v>
      </c>
    </row>
    <row r="182" spans="14:14" x14ac:dyDescent="0.75">
      <c r="N182">
        <v>1472880</v>
      </c>
    </row>
    <row r="183" spans="14:14" x14ac:dyDescent="0.75">
      <c r="N183">
        <v>1466949.72</v>
      </c>
    </row>
    <row r="184" spans="14:14" x14ac:dyDescent="0.75">
      <c r="N184">
        <v>1457317.86</v>
      </c>
    </row>
    <row r="185" spans="14:14" x14ac:dyDescent="0.75">
      <c r="N185">
        <v>1448926.32</v>
      </c>
    </row>
    <row r="186" spans="14:14" x14ac:dyDescent="0.75">
      <c r="N186">
        <v>1431697.5</v>
      </c>
    </row>
    <row r="187" spans="14:14" x14ac:dyDescent="0.75">
      <c r="N187">
        <v>1367762.88</v>
      </c>
    </row>
    <row r="188" spans="14:14" x14ac:dyDescent="0.75">
      <c r="N188">
        <v>1340262.6599999999</v>
      </c>
    </row>
    <row r="189" spans="14:14" x14ac:dyDescent="0.75">
      <c r="N189">
        <v>1284099.42</v>
      </c>
    </row>
    <row r="190" spans="14:14" x14ac:dyDescent="0.75">
      <c r="N190">
        <v>1283459.8799999999</v>
      </c>
    </row>
    <row r="191" spans="14:14" x14ac:dyDescent="0.75">
      <c r="N191">
        <v>1260281.3999999999</v>
      </c>
    </row>
    <row r="192" spans="14:14" x14ac:dyDescent="0.75">
      <c r="N192">
        <v>1257277.5</v>
      </c>
    </row>
    <row r="193" spans="14:14" x14ac:dyDescent="0.75">
      <c r="N193">
        <v>1244254.1399999999</v>
      </c>
    </row>
    <row r="194" spans="14:14" x14ac:dyDescent="0.75">
      <c r="N194">
        <v>1213188</v>
      </c>
    </row>
    <row r="195" spans="14:14" x14ac:dyDescent="0.75">
      <c r="N195">
        <v>1202684.04</v>
      </c>
    </row>
    <row r="196" spans="14:14" x14ac:dyDescent="0.75">
      <c r="N196">
        <v>1156792.2</v>
      </c>
    </row>
    <row r="197" spans="14:14" x14ac:dyDescent="0.75">
      <c r="N197">
        <v>1151152.6200000001</v>
      </c>
    </row>
    <row r="198" spans="14:14" x14ac:dyDescent="0.75">
      <c r="N198">
        <v>1123206.6599999999</v>
      </c>
    </row>
    <row r="199" spans="14:14" x14ac:dyDescent="0.75">
      <c r="N199">
        <v>1121539.98</v>
      </c>
    </row>
    <row r="200" spans="14:14" x14ac:dyDescent="0.75">
      <c r="N200">
        <v>1119698.8799999999</v>
      </c>
    </row>
    <row r="201" spans="14:14" x14ac:dyDescent="0.75">
      <c r="N201">
        <v>1109970.1200000001</v>
      </c>
    </row>
    <row r="202" spans="14:14" x14ac:dyDescent="0.75">
      <c r="N202">
        <v>1077528</v>
      </c>
    </row>
    <row r="203" spans="14:14" x14ac:dyDescent="0.75">
      <c r="N203">
        <v>1068303.1200000001</v>
      </c>
    </row>
    <row r="204" spans="14:14" x14ac:dyDescent="0.75">
      <c r="N204">
        <v>1065551.1599999999</v>
      </c>
    </row>
    <row r="205" spans="14:14" x14ac:dyDescent="0.75">
      <c r="N205">
        <v>1065221.7</v>
      </c>
    </row>
    <row r="206" spans="14:14" x14ac:dyDescent="0.75">
      <c r="N206">
        <v>974271.36</v>
      </c>
    </row>
    <row r="207" spans="14:14" x14ac:dyDescent="0.75">
      <c r="N207">
        <v>930240</v>
      </c>
    </row>
    <row r="208" spans="14:14" x14ac:dyDescent="0.75">
      <c r="N208">
        <v>909832.86</v>
      </c>
    </row>
    <row r="209" spans="14:14" x14ac:dyDescent="0.75">
      <c r="N209">
        <v>893321.1</v>
      </c>
    </row>
    <row r="210" spans="14:14" x14ac:dyDescent="0.75">
      <c r="N210">
        <v>872100</v>
      </c>
    </row>
    <row r="211" spans="14:14" x14ac:dyDescent="0.75">
      <c r="N211">
        <v>868921.68</v>
      </c>
    </row>
    <row r="212" spans="14:14" x14ac:dyDescent="0.75">
      <c r="N212">
        <v>866286</v>
      </c>
    </row>
    <row r="213" spans="14:14" x14ac:dyDescent="0.75">
      <c r="N213">
        <v>864154.2</v>
      </c>
    </row>
    <row r="214" spans="14:14" x14ac:dyDescent="0.75">
      <c r="N214">
        <v>857875.08</v>
      </c>
    </row>
    <row r="215" spans="14:14" x14ac:dyDescent="0.75">
      <c r="N215">
        <v>856983.6</v>
      </c>
    </row>
    <row r="216" spans="14:14" x14ac:dyDescent="0.75">
      <c r="N216">
        <v>839154</v>
      </c>
    </row>
    <row r="217" spans="14:14" x14ac:dyDescent="0.75">
      <c r="N217">
        <v>836285.76</v>
      </c>
    </row>
    <row r="218" spans="14:14" x14ac:dyDescent="0.75">
      <c r="N218">
        <v>820626.72</v>
      </c>
    </row>
    <row r="219" spans="14:14" x14ac:dyDescent="0.75">
      <c r="N219">
        <v>819037.56</v>
      </c>
    </row>
    <row r="220" spans="14:14" x14ac:dyDescent="0.75">
      <c r="N220">
        <v>812758.44</v>
      </c>
    </row>
    <row r="221" spans="14:14" x14ac:dyDescent="0.75">
      <c r="N221">
        <v>806208</v>
      </c>
    </row>
    <row r="222" spans="14:14" x14ac:dyDescent="0.75">
      <c r="N222">
        <v>803552.94</v>
      </c>
    </row>
    <row r="223" spans="14:14" x14ac:dyDescent="0.75">
      <c r="N223">
        <v>765510</v>
      </c>
    </row>
    <row r="224" spans="14:14" x14ac:dyDescent="0.75">
      <c r="N224">
        <v>765413.1</v>
      </c>
    </row>
    <row r="225" spans="14:14" x14ac:dyDescent="0.75">
      <c r="N225">
        <v>764153.4</v>
      </c>
    </row>
    <row r="226" spans="14:14" x14ac:dyDescent="0.75">
      <c r="N226">
        <v>749056.38</v>
      </c>
    </row>
    <row r="227" spans="14:14" x14ac:dyDescent="0.75">
      <c r="N227">
        <v>742389.66</v>
      </c>
    </row>
    <row r="228" spans="14:14" x14ac:dyDescent="0.75">
      <c r="N228">
        <v>729734.52</v>
      </c>
    </row>
    <row r="229" spans="14:14" x14ac:dyDescent="0.75">
      <c r="N229">
        <v>726750</v>
      </c>
    </row>
    <row r="230" spans="14:14" x14ac:dyDescent="0.75">
      <c r="N230">
        <v>717060</v>
      </c>
    </row>
    <row r="231" spans="14:14" x14ac:dyDescent="0.75">
      <c r="N231">
        <v>690296.22</v>
      </c>
    </row>
    <row r="232" spans="14:14" x14ac:dyDescent="0.75">
      <c r="N232">
        <v>683203.14</v>
      </c>
    </row>
    <row r="233" spans="14:14" x14ac:dyDescent="0.75">
      <c r="N233">
        <v>678300</v>
      </c>
    </row>
    <row r="234" spans="14:14" x14ac:dyDescent="0.75">
      <c r="N234">
        <v>667796.04</v>
      </c>
    </row>
    <row r="235" spans="14:14" x14ac:dyDescent="0.75">
      <c r="N235">
        <v>653512.98</v>
      </c>
    </row>
    <row r="236" spans="14:14" x14ac:dyDescent="0.75">
      <c r="N236">
        <v>632446.92000000004</v>
      </c>
    </row>
    <row r="237" spans="14:14" x14ac:dyDescent="0.75">
      <c r="N237">
        <v>614016.54</v>
      </c>
    </row>
    <row r="238" spans="14:14" x14ac:dyDescent="0.75">
      <c r="N238">
        <v>601749</v>
      </c>
    </row>
    <row r="239" spans="14:14" x14ac:dyDescent="0.75">
      <c r="N239">
        <v>594403.98</v>
      </c>
    </row>
    <row r="240" spans="14:14" x14ac:dyDescent="0.75">
      <c r="N240">
        <v>581400</v>
      </c>
    </row>
    <row r="241" spans="14:14" x14ac:dyDescent="0.75">
      <c r="N241">
        <v>580256.57999999996</v>
      </c>
    </row>
    <row r="242" spans="14:14" x14ac:dyDescent="0.75">
      <c r="N242">
        <v>579810.84</v>
      </c>
    </row>
    <row r="243" spans="14:14" x14ac:dyDescent="0.75">
      <c r="N243">
        <v>558880.43999999994</v>
      </c>
    </row>
    <row r="244" spans="14:14" x14ac:dyDescent="0.75">
      <c r="N244">
        <v>544578</v>
      </c>
    </row>
    <row r="245" spans="14:14" x14ac:dyDescent="0.75">
      <c r="N245">
        <v>532097.28000000003</v>
      </c>
    </row>
    <row r="246" spans="14:14" x14ac:dyDescent="0.75">
      <c r="N246">
        <v>521612.7</v>
      </c>
    </row>
    <row r="247" spans="14:14" x14ac:dyDescent="0.75">
      <c r="N247">
        <v>520527.42</v>
      </c>
    </row>
    <row r="248" spans="14:14" x14ac:dyDescent="0.75">
      <c r="N248">
        <v>517775.46</v>
      </c>
    </row>
    <row r="249" spans="14:14" x14ac:dyDescent="0.75">
      <c r="N249">
        <v>512794.8</v>
      </c>
    </row>
    <row r="250" spans="14:14" x14ac:dyDescent="0.75">
      <c r="N250">
        <v>493221</v>
      </c>
    </row>
    <row r="251" spans="14:14" x14ac:dyDescent="0.75">
      <c r="N251">
        <v>489693.84</v>
      </c>
    </row>
    <row r="252" spans="14:14" x14ac:dyDescent="0.75">
      <c r="N252">
        <v>484500</v>
      </c>
    </row>
    <row r="253" spans="14:14" x14ac:dyDescent="0.75">
      <c r="N253">
        <v>484500</v>
      </c>
    </row>
    <row r="254" spans="14:14" x14ac:dyDescent="0.75">
      <c r="N254">
        <v>472872</v>
      </c>
    </row>
    <row r="255" spans="14:14" x14ac:dyDescent="0.75">
      <c r="N255">
        <v>464267.28</v>
      </c>
    </row>
    <row r="256" spans="14:14" x14ac:dyDescent="0.75">
      <c r="N256">
        <v>463647.12</v>
      </c>
    </row>
    <row r="257" spans="14:14" x14ac:dyDescent="0.75">
      <c r="N257">
        <v>455333.1</v>
      </c>
    </row>
    <row r="258" spans="14:14" x14ac:dyDescent="0.75">
      <c r="N258">
        <v>451360.2</v>
      </c>
    </row>
    <row r="259" spans="14:14" x14ac:dyDescent="0.75">
      <c r="N259">
        <v>437988</v>
      </c>
    </row>
    <row r="260" spans="14:14" x14ac:dyDescent="0.75">
      <c r="N260">
        <v>430972.44</v>
      </c>
    </row>
    <row r="261" spans="14:14" x14ac:dyDescent="0.75">
      <c r="N261">
        <v>427193.34</v>
      </c>
    </row>
    <row r="262" spans="14:14" x14ac:dyDescent="0.75">
      <c r="N262">
        <v>416127.36</v>
      </c>
    </row>
    <row r="263" spans="14:14" x14ac:dyDescent="0.75">
      <c r="N263">
        <v>406417.98</v>
      </c>
    </row>
    <row r="264" spans="14:14" x14ac:dyDescent="0.75">
      <c r="N264">
        <v>404150.52</v>
      </c>
    </row>
    <row r="265" spans="14:14" x14ac:dyDescent="0.75">
      <c r="N265">
        <v>401495.46</v>
      </c>
    </row>
    <row r="266" spans="14:14" x14ac:dyDescent="0.75">
      <c r="N266">
        <v>396572.94</v>
      </c>
    </row>
    <row r="267" spans="14:14" x14ac:dyDescent="0.75">
      <c r="N267">
        <v>380332.5</v>
      </c>
    </row>
    <row r="268" spans="14:14" x14ac:dyDescent="0.75">
      <c r="N268">
        <v>379557.3</v>
      </c>
    </row>
    <row r="269" spans="14:14" x14ac:dyDescent="0.75">
      <c r="N269">
        <v>375158.04</v>
      </c>
    </row>
    <row r="270" spans="14:14" x14ac:dyDescent="0.75">
      <c r="N270">
        <v>371398.32</v>
      </c>
    </row>
    <row r="271" spans="14:14" x14ac:dyDescent="0.75">
      <c r="N271">
        <v>360216.06</v>
      </c>
    </row>
    <row r="272" spans="14:14" x14ac:dyDescent="0.75">
      <c r="N272">
        <v>359789.7</v>
      </c>
    </row>
    <row r="273" spans="14:14" x14ac:dyDescent="0.75">
      <c r="N273">
        <v>352560.96</v>
      </c>
    </row>
    <row r="274" spans="14:14" x14ac:dyDescent="0.75">
      <c r="N274">
        <v>343839.96</v>
      </c>
    </row>
    <row r="275" spans="14:14" x14ac:dyDescent="0.75">
      <c r="N275">
        <v>340235.28</v>
      </c>
    </row>
    <row r="276" spans="14:14" x14ac:dyDescent="0.75">
      <c r="N276">
        <v>335487.18</v>
      </c>
    </row>
    <row r="277" spans="14:14" x14ac:dyDescent="0.75">
      <c r="N277">
        <v>324518.09999999998</v>
      </c>
    </row>
    <row r="278" spans="14:14" x14ac:dyDescent="0.75">
      <c r="N278">
        <v>324382.44</v>
      </c>
    </row>
    <row r="279" spans="14:14" x14ac:dyDescent="0.75">
      <c r="N279">
        <v>320118.84000000003</v>
      </c>
    </row>
    <row r="280" spans="14:14" x14ac:dyDescent="0.75">
      <c r="N280">
        <v>318083.94</v>
      </c>
    </row>
    <row r="281" spans="14:14" x14ac:dyDescent="0.75">
      <c r="N281">
        <v>316184.7</v>
      </c>
    </row>
    <row r="282" spans="14:14" x14ac:dyDescent="0.75">
      <c r="N282">
        <v>315932.76</v>
      </c>
    </row>
    <row r="283" spans="14:14" x14ac:dyDescent="0.75">
      <c r="N283">
        <v>312269.94</v>
      </c>
    </row>
    <row r="284" spans="14:14" x14ac:dyDescent="0.75">
      <c r="N284">
        <v>310080</v>
      </c>
    </row>
    <row r="285" spans="14:14" x14ac:dyDescent="0.75">
      <c r="N285">
        <v>308471.46000000002</v>
      </c>
    </row>
    <row r="286" spans="14:14" x14ac:dyDescent="0.75">
      <c r="N286">
        <v>304266</v>
      </c>
    </row>
    <row r="287" spans="14:14" x14ac:dyDescent="0.75">
      <c r="N287">
        <v>296514</v>
      </c>
    </row>
    <row r="288" spans="14:14" x14ac:dyDescent="0.75">
      <c r="N288">
        <v>290700</v>
      </c>
    </row>
    <row r="289" spans="14:14" x14ac:dyDescent="0.75">
      <c r="N289">
        <v>289227.12</v>
      </c>
    </row>
    <row r="290" spans="14:14" x14ac:dyDescent="0.75">
      <c r="N290">
        <v>288781.38</v>
      </c>
    </row>
    <row r="291" spans="14:14" x14ac:dyDescent="0.75">
      <c r="N291">
        <v>288548.82</v>
      </c>
    </row>
    <row r="292" spans="14:14" x14ac:dyDescent="0.75">
      <c r="N292">
        <v>278587.5</v>
      </c>
    </row>
    <row r="293" spans="14:14" x14ac:dyDescent="0.75">
      <c r="N293">
        <v>272521.56</v>
      </c>
    </row>
    <row r="294" spans="14:14" x14ac:dyDescent="0.75">
      <c r="N294">
        <v>271436.28000000003</v>
      </c>
    </row>
    <row r="295" spans="14:14" x14ac:dyDescent="0.75">
      <c r="N295">
        <v>271320</v>
      </c>
    </row>
    <row r="296" spans="14:14" x14ac:dyDescent="0.75">
      <c r="N296">
        <v>261881.94</v>
      </c>
    </row>
    <row r="297" spans="14:14" x14ac:dyDescent="0.75">
      <c r="N297">
        <v>253761.72</v>
      </c>
    </row>
    <row r="298" spans="14:14" x14ac:dyDescent="0.75">
      <c r="N298">
        <v>253587.3</v>
      </c>
    </row>
    <row r="299" spans="14:14" x14ac:dyDescent="0.75">
      <c r="N299">
        <v>252095.04</v>
      </c>
    </row>
    <row r="300" spans="14:14" x14ac:dyDescent="0.75">
      <c r="N300">
        <v>251940</v>
      </c>
    </row>
    <row r="301" spans="14:14" x14ac:dyDescent="0.75">
      <c r="N301">
        <v>247095</v>
      </c>
    </row>
    <row r="302" spans="14:14" x14ac:dyDescent="0.75">
      <c r="N302">
        <v>246126</v>
      </c>
    </row>
    <row r="303" spans="14:14" x14ac:dyDescent="0.75">
      <c r="N303">
        <v>246009.72</v>
      </c>
    </row>
    <row r="304" spans="14:14" x14ac:dyDescent="0.75">
      <c r="N304">
        <v>236823.6</v>
      </c>
    </row>
    <row r="305" spans="14:14" x14ac:dyDescent="0.75">
      <c r="N305">
        <v>234498</v>
      </c>
    </row>
    <row r="306" spans="14:14" x14ac:dyDescent="0.75">
      <c r="N306">
        <v>230622</v>
      </c>
    </row>
    <row r="307" spans="14:14" x14ac:dyDescent="0.75">
      <c r="N307">
        <v>225796.38</v>
      </c>
    </row>
    <row r="308" spans="14:14" x14ac:dyDescent="0.75">
      <c r="N308">
        <v>223373.88</v>
      </c>
    </row>
    <row r="309" spans="14:14" x14ac:dyDescent="0.75">
      <c r="N309">
        <v>222870</v>
      </c>
    </row>
    <row r="310" spans="14:14" x14ac:dyDescent="0.75">
      <c r="N310">
        <v>214827.3</v>
      </c>
    </row>
    <row r="311" spans="14:14" x14ac:dyDescent="0.75">
      <c r="N311">
        <v>208509.42</v>
      </c>
    </row>
    <row r="312" spans="14:14" x14ac:dyDescent="0.75">
      <c r="N312">
        <v>203354.34</v>
      </c>
    </row>
    <row r="313" spans="14:14" x14ac:dyDescent="0.75">
      <c r="N313">
        <v>202927.98</v>
      </c>
    </row>
    <row r="314" spans="14:14" x14ac:dyDescent="0.75">
      <c r="N314">
        <v>197172.12</v>
      </c>
    </row>
    <row r="315" spans="14:14" x14ac:dyDescent="0.75">
      <c r="N315">
        <v>195738</v>
      </c>
    </row>
    <row r="316" spans="14:14" x14ac:dyDescent="0.75">
      <c r="N316">
        <v>193800</v>
      </c>
    </row>
    <row r="317" spans="14:14" x14ac:dyDescent="0.75">
      <c r="N317">
        <v>193800</v>
      </c>
    </row>
    <row r="318" spans="14:14" x14ac:dyDescent="0.75">
      <c r="N318">
        <v>186881.34</v>
      </c>
    </row>
    <row r="319" spans="14:14" x14ac:dyDescent="0.75">
      <c r="N319">
        <v>186648.78</v>
      </c>
    </row>
    <row r="320" spans="14:14" x14ac:dyDescent="0.75">
      <c r="N320">
        <v>174904.5</v>
      </c>
    </row>
    <row r="321" spans="14:14" x14ac:dyDescent="0.75">
      <c r="N321">
        <v>174420</v>
      </c>
    </row>
    <row r="322" spans="14:14" x14ac:dyDescent="0.75">
      <c r="N322">
        <v>166784.28</v>
      </c>
    </row>
    <row r="323" spans="14:14" x14ac:dyDescent="0.75">
      <c r="N323">
        <v>164730</v>
      </c>
    </row>
    <row r="324" spans="14:14" x14ac:dyDescent="0.75">
      <c r="N324">
        <v>164730</v>
      </c>
    </row>
    <row r="325" spans="14:14" x14ac:dyDescent="0.75">
      <c r="N325">
        <v>159381.12</v>
      </c>
    </row>
    <row r="326" spans="14:14" x14ac:dyDescent="0.75">
      <c r="N326">
        <v>157520.64000000001</v>
      </c>
    </row>
    <row r="327" spans="14:14" x14ac:dyDescent="0.75">
      <c r="N327">
        <v>156978</v>
      </c>
    </row>
    <row r="328" spans="14:14" x14ac:dyDescent="0.75">
      <c r="N328">
        <v>155524.5</v>
      </c>
    </row>
    <row r="329" spans="14:14" x14ac:dyDescent="0.75">
      <c r="N329">
        <v>152850.06</v>
      </c>
    </row>
    <row r="330" spans="14:14" x14ac:dyDescent="0.75">
      <c r="N330">
        <v>144090.29999999999</v>
      </c>
    </row>
    <row r="331" spans="14:14" x14ac:dyDescent="0.75">
      <c r="N331">
        <v>143605.79999999999</v>
      </c>
    </row>
    <row r="332" spans="14:14" x14ac:dyDescent="0.75">
      <c r="N332">
        <v>143412</v>
      </c>
    </row>
    <row r="333" spans="14:14" x14ac:dyDescent="0.75">
      <c r="N333">
        <v>134981.70000000001</v>
      </c>
    </row>
    <row r="334" spans="14:14" x14ac:dyDescent="0.75">
      <c r="N334">
        <v>133101.84</v>
      </c>
    </row>
    <row r="335" spans="14:14" x14ac:dyDescent="0.75">
      <c r="N335">
        <v>128489.4</v>
      </c>
    </row>
    <row r="336" spans="14:14" x14ac:dyDescent="0.75">
      <c r="N336">
        <v>127908</v>
      </c>
    </row>
    <row r="337" spans="14:14" x14ac:dyDescent="0.75">
      <c r="N337">
        <v>126357.6</v>
      </c>
    </row>
    <row r="338" spans="14:14" x14ac:dyDescent="0.75">
      <c r="N338">
        <v>124438.98</v>
      </c>
    </row>
    <row r="339" spans="14:14" x14ac:dyDescent="0.75">
      <c r="N339">
        <v>123489.36</v>
      </c>
    </row>
    <row r="340" spans="14:14" x14ac:dyDescent="0.75">
      <c r="N340">
        <v>119187</v>
      </c>
    </row>
    <row r="341" spans="14:14" x14ac:dyDescent="0.75">
      <c r="N341">
        <v>118218</v>
      </c>
    </row>
    <row r="342" spans="14:14" x14ac:dyDescent="0.75">
      <c r="N342">
        <v>116628.84</v>
      </c>
    </row>
    <row r="343" spans="14:14" x14ac:dyDescent="0.75">
      <c r="N343">
        <v>116280</v>
      </c>
    </row>
    <row r="344" spans="14:14" x14ac:dyDescent="0.75">
      <c r="N344">
        <v>113876.88</v>
      </c>
    </row>
    <row r="345" spans="14:14" x14ac:dyDescent="0.75">
      <c r="N345">
        <v>113857.5</v>
      </c>
    </row>
    <row r="346" spans="14:14" x14ac:dyDescent="0.75">
      <c r="N346">
        <v>108896.22</v>
      </c>
    </row>
    <row r="347" spans="14:14" x14ac:dyDescent="0.75">
      <c r="N347">
        <v>107772.18</v>
      </c>
    </row>
    <row r="348" spans="14:14" x14ac:dyDescent="0.75">
      <c r="N348">
        <v>105427.2</v>
      </c>
    </row>
    <row r="349" spans="14:14" x14ac:dyDescent="0.75">
      <c r="N349">
        <v>100776</v>
      </c>
    </row>
    <row r="350" spans="14:14" x14ac:dyDescent="0.75">
      <c r="N350">
        <v>99807</v>
      </c>
    </row>
    <row r="351" spans="14:14" x14ac:dyDescent="0.75">
      <c r="N351">
        <v>98838</v>
      </c>
    </row>
    <row r="352" spans="14:14" x14ac:dyDescent="0.75">
      <c r="N352">
        <v>98838</v>
      </c>
    </row>
    <row r="353" spans="14:14" x14ac:dyDescent="0.75">
      <c r="N353">
        <v>96900</v>
      </c>
    </row>
    <row r="354" spans="14:14" x14ac:dyDescent="0.75">
      <c r="N354">
        <v>92675.16</v>
      </c>
    </row>
    <row r="355" spans="14:14" x14ac:dyDescent="0.75">
      <c r="N355">
        <v>87210</v>
      </c>
    </row>
    <row r="356" spans="14:14" x14ac:dyDescent="0.75">
      <c r="N356">
        <v>85116.96</v>
      </c>
    </row>
    <row r="357" spans="14:14" x14ac:dyDescent="0.75">
      <c r="N357">
        <v>84244.86</v>
      </c>
    </row>
    <row r="358" spans="14:14" x14ac:dyDescent="0.75">
      <c r="N358">
        <v>83120.820000000007</v>
      </c>
    </row>
    <row r="359" spans="14:14" x14ac:dyDescent="0.75">
      <c r="N359">
        <v>81396</v>
      </c>
    </row>
    <row r="360" spans="14:14" x14ac:dyDescent="0.75">
      <c r="N360">
        <v>81008.399999999994</v>
      </c>
    </row>
    <row r="361" spans="14:14" x14ac:dyDescent="0.75">
      <c r="N361">
        <v>80407.62</v>
      </c>
    </row>
    <row r="362" spans="14:14" x14ac:dyDescent="0.75">
      <c r="N362">
        <v>80388.240000000005</v>
      </c>
    </row>
    <row r="363" spans="14:14" x14ac:dyDescent="0.75">
      <c r="N363">
        <v>79923.12</v>
      </c>
    </row>
    <row r="364" spans="14:14" x14ac:dyDescent="0.75">
      <c r="N364">
        <v>79264.2</v>
      </c>
    </row>
    <row r="365" spans="14:14" x14ac:dyDescent="0.75">
      <c r="N365">
        <v>77578.14</v>
      </c>
    </row>
    <row r="366" spans="14:14" x14ac:dyDescent="0.75">
      <c r="N366">
        <v>77209.919999999998</v>
      </c>
    </row>
    <row r="367" spans="14:14" x14ac:dyDescent="0.75">
      <c r="N367">
        <v>76783.56</v>
      </c>
    </row>
    <row r="368" spans="14:14" x14ac:dyDescent="0.75">
      <c r="N368">
        <v>71279.64</v>
      </c>
    </row>
    <row r="369" spans="14:14" x14ac:dyDescent="0.75">
      <c r="N369">
        <v>69768</v>
      </c>
    </row>
    <row r="370" spans="14:14" x14ac:dyDescent="0.75">
      <c r="N370">
        <v>68333.88</v>
      </c>
    </row>
    <row r="371" spans="14:14" x14ac:dyDescent="0.75">
      <c r="N371">
        <v>67500.539999999994</v>
      </c>
    </row>
    <row r="372" spans="14:14" x14ac:dyDescent="0.75">
      <c r="N372">
        <v>67151.7</v>
      </c>
    </row>
    <row r="373" spans="14:14" x14ac:dyDescent="0.75">
      <c r="N373">
        <v>66202.080000000002</v>
      </c>
    </row>
    <row r="374" spans="14:14" x14ac:dyDescent="0.75">
      <c r="N374">
        <v>64050.9</v>
      </c>
    </row>
    <row r="375" spans="14:14" x14ac:dyDescent="0.75">
      <c r="N375">
        <v>63954</v>
      </c>
    </row>
    <row r="376" spans="14:14" x14ac:dyDescent="0.75">
      <c r="N376">
        <v>62229.18</v>
      </c>
    </row>
    <row r="377" spans="14:14" x14ac:dyDescent="0.75">
      <c r="N377">
        <v>60252.42</v>
      </c>
    </row>
    <row r="378" spans="14:14" x14ac:dyDescent="0.75">
      <c r="N378">
        <v>59438.46</v>
      </c>
    </row>
    <row r="379" spans="14:14" x14ac:dyDescent="0.75">
      <c r="N379">
        <v>58140</v>
      </c>
    </row>
    <row r="380" spans="14:14" x14ac:dyDescent="0.75">
      <c r="N380">
        <v>57926.82</v>
      </c>
    </row>
    <row r="381" spans="14:14" x14ac:dyDescent="0.75">
      <c r="N381">
        <v>53818.26</v>
      </c>
    </row>
    <row r="382" spans="14:14" x14ac:dyDescent="0.75">
      <c r="N382">
        <v>53760.12</v>
      </c>
    </row>
    <row r="383" spans="14:14" x14ac:dyDescent="0.75">
      <c r="N383">
        <v>53295</v>
      </c>
    </row>
    <row r="384" spans="14:14" x14ac:dyDescent="0.75">
      <c r="N384">
        <v>52015.92</v>
      </c>
    </row>
    <row r="385" spans="14:14" x14ac:dyDescent="0.75">
      <c r="N385">
        <v>48450</v>
      </c>
    </row>
    <row r="386" spans="14:14" x14ac:dyDescent="0.75">
      <c r="N386">
        <v>47694.18</v>
      </c>
    </row>
    <row r="387" spans="14:14" x14ac:dyDescent="0.75">
      <c r="N387">
        <v>45891.839999999997</v>
      </c>
    </row>
    <row r="388" spans="14:14" x14ac:dyDescent="0.75">
      <c r="N388">
        <v>44574</v>
      </c>
    </row>
    <row r="389" spans="14:14" x14ac:dyDescent="0.75">
      <c r="N389">
        <v>44283.3</v>
      </c>
    </row>
    <row r="390" spans="14:14" x14ac:dyDescent="0.75">
      <c r="N390">
        <v>42151.5</v>
      </c>
    </row>
    <row r="391" spans="14:14" x14ac:dyDescent="0.75">
      <c r="N391">
        <v>41763.9</v>
      </c>
    </row>
    <row r="392" spans="14:14" x14ac:dyDescent="0.75">
      <c r="N392">
        <v>40698</v>
      </c>
    </row>
    <row r="393" spans="14:14" x14ac:dyDescent="0.75">
      <c r="N393">
        <v>40698</v>
      </c>
    </row>
    <row r="394" spans="14:14" x14ac:dyDescent="0.75">
      <c r="N394">
        <v>39612.720000000001</v>
      </c>
    </row>
    <row r="395" spans="14:14" x14ac:dyDescent="0.75">
      <c r="N395">
        <v>38760</v>
      </c>
    </row>
    <row r="396" spans="14:14" x14ac:dyDescent="0.75">
      <c r="N396">
        <v>37829.760000000002</v>
      </c>
    </row>
    <row r="397" spans="14:14" x14ac:dyDescent="0.75">
      <c r="N397">
        <v>34884</v>
      </c>
    </row>
    <row r="398" spans="14:14" x14ac:dyDescent="0.75">
      <c r="N398">
        <v>34709.58</v>
      </c>
    </row>
    <row r="399" spans="14:14" x14ac:dyDescent="0.75">
      <c r="N399">
        <v>34593.300000000003</v>
      </c>
    </row>
    <row r="400" spans="14:14" x14ac:dyDescent="0.75">
      <c r="N400">
        <v>33236.699999999997</v>
      </c>
    </row>
    <row r="401" spans="14:14" x14ac:dyDescent="0.75">
      <c r="N401">
        <v>31531.26</v>
      </c>
    </row>
    <row r="402" spans="14:14" x14ac:dyDescent="0.75">
      <c r="N402">
        <v>31008</v>
      </c>
    </row>
    <row r="403" spans="14:14" x14ac:dyDescent="0.75">
      <c r="N403">
        <v>31008</v>
      </c>
    </row>
    <row r="404" spans="14:14" x14ac:dyDescent="0.75">
      <c r="N404">
        <v>30697.919999999998</v>
      </c>
    </row>
    <row r="405" spans="14:14" x14ac:dyDescent="0.75">
      <c r="N405">
        <v>30039</v>
      </c>
    </row>
    <row r="406" spans="14:14" x14ac:dyDescent="0.75">
      <c r="N406">
        <v>29070</v>
      </c>
    </row>
    <row r="407" spans="14:14" x14ac:dyDescent="0.75">
      <c r="N407">
        <v>29070</v>
      </c>
    </row>
    <row r="408" spans="14:14" x14ac:dyDescent="0.75">
      <c r="N408">
        <v>29070</v>
      </c>
    </row>
    <row r="409" spans="14:14" x14ac:dyDescent="0.75">
      <c r="N409">
        <v>28643.64</v>
      </c>
    </row>
    <row r="410" spans="14:14" x14ac:dyDescent="0.75">
      <c r="N410">
        <v>28023.48</v>
      </c>
    </row>
    <row r="411" spans="14:14" x14ac:dyDescent="0.75">
      <c r="N411">
        <v>27907.200000000001</v>
      </c>
    </row>
    <row r="412" spans="14:14" x14ac:dyDescent="0.75">
      <c r="N412">
        <v>27771.54</v>
      </c>
    </row>
    <row r="413" spans="14:14" x14ac:dyDescent="0.75">
      <c r="N413">
        <v>27500.22</v>
      </c>
    </row>
    <row r="414" spans="14:14" x14ac:dyDescent="0.75">
      <c r="N414">
        <v>27132</v>
      </c>
    </row>
    <row r="415" spans="14:14" x14ac:dyDescent="0.75">
      <c r="N415">
        <v>26899.439999999999</v>
      </c>
    </row>
    <row r="416" spans="14:14" x14ac:dyDescent="0.75">
      <c r="N416">
        <v>26318.04</v>
      </c>
    </row>
    <row r="417" spans="14:14" x14ac:dyDescent="0.75">
      <c r="N417">
        <v>26085.48</v>
      </c>
    </row>
    <row r="418" spans="14:14" x14ac:dyDescent="0.75">
      <c r="N418">
        <v>25194</v>
      </c>
    </row>
    <row r="419" spans="14:14" x14ac:dyDescent="0.75">
      <c r="N419">
        <v>25194</v>
      </c>
    </row>
    <row r="420" spans="14:14" x14ac:dyDescent="0.75">
      <c r="N420">
        <v>24457.56</v>
      </c>
    </row>
    <row r="421" spans="14:14" x14ac:dyDescent="0.75">
      <c r="N421">
        <v>23256</v>
      </c>
    </row>
    <row r="422" spans="14:14" x14ac:dyDescent="0.75">
      <c r="N422">
        <v>22538.94</v>
      </c>
    </row>
    <row r="423" spans="14:14" x14ac:dyDescent="0.75">
      <c r="N423">
        <v>22461.42</v>
      </c>
    </row>
    <row r="424" spans="14:14" x14ac:dyDescent="0.75">
      <c r="N424">
        <v>21318</v>
      </c>
    </row>
    <row r="425" spans="14:14" x14ac:dyDescent="0.75">
      <c r="N425">
        <v>19864.5</v>
      </c>
    </row>
    <row r="426" spans="14:14" x14ac:dyDescent="0.75">
      <c r="N426">
        <v>19380</v>
      </c>
    </row>
    <row r="427" spans="14:14" x14ac:dyDescent="0.75">
      <c r="N427">
        <v>19380</v>
      </c>
    </row>
    <row r="428" spans="14:14" x14ac:dyDescent="0.75">
      <c r="N428">
        <v>18604.8</v>
      </c>
    </row>
    <row r="429" spans="14:14" x14ac:dyDescent="0.75">
      <c r="N429">
        <v>18120.3</v>
      </c>
    </row>
    <row r="430" spans="14:14" x14ac:dyDescent="0.75">
      <c r="N430">
        <v>17674.560000000001</v>
      </c>
    </row>
    <row r="431" spans="14:14" x14ac:dyDescent="0.75">
      <c r="N431">
        <v>16027.26</v>
      </c>
    </row>
    <row r="432" spans="14:14" x14ac:dyDescent="0.75">
      <c r="N432">
        <v>15949.74</v>
      </c>
    </row>
    <row r="433" spans="14:14" x14ac:dyDescent="0.75">
      <c r="N433">
        <v>15504</v>
      </c>
    </row>
    <row r="434" spans="14:14" x14ac:dyDescent="0.75">
      <c r="N434">
        <v>14457.48</v>
      </c>
    </row>
    <row r="435" spans="14:14" x14ac:dyDescent="0.75">
      <c r="N435">
        <v>13566</v>
      </c>
    </row>
    <row r="436" spans="14:14" x14ac:dyDescent="0.75">
      <c r="N436">
        <v>12945.84</v>
      </c>
    </row>
    <row r="437" spans="14:14" x14ac:dyDescent="0.75">
      <c r="N437">
        <v>12054.36</v>
      </c>
    </row>
    <row r="438" spans="14:14" x14ac:dyDescent="0.75">
      <c r="N438">
        <v>11628</v>
      </c>
    </row>
    <row r="439" spans="14:14" x14ac:dyDescent="0.75">
      <c r="N439">
        <v>11628</v>
      </c>
    </row>
    <row r="440" spans="14:14" x14ac:dyDescent="0.75">
      <c r="N440">
        <v>11511.72</v>
      </c>
    </row>
    <row r="441" spans="14:14" x14ac:dyDescent="0.75">
      <c r="N441">
        <v>10949.7</v>
      </c>
    </row>
    <row r="442" spans="14:14" x14ac:dyDescent="0.75">
      <c r="N442">
        <v>10465.200000000001</v>
      </c>
    </row>
    <row r="443" spans="14:14" x14ac:dyDescent="0.75">
      <c r="N443">
        <v>10271.4</v>
      </c>
    </row>
    <row r="444" spans="14:14" x14ac:dyDescent="0.75">
      <c r="N444">
        <v>9690</v>
      </c>
    </row>
    <row r="445" spans="14:14" x14ac:dyDescent="0.75">
      <c r="N445">
        <v>8682.24</v>
      </c>
    </row>
    <row r="446" spans="14:14" x14ac:dyDescent="0.75">
      <c r="N446">
        <v>7945.8</v>
      </c>
    </row>
    <row r="447" spans="14:14" x14ac:dyDescent="0.75">
      <c r="N447">
        <v>7868.28</v>
      </c>
    </row>
    <row r="448" spans="14:14" x14ac:dyDescent="0.75">
      <c r="N448">
        <v>7752</v>
      </c>
    </row>
    <row r="449" spans="14:14" x14ac:dyDescent="0.75">
      <c r="N449">
        <v>6938.04</v>
      </c>
    </row>
    <row r="450" spans="14:14" x14ac:dyDescent="0.75">
      <c r="N450">
        <v>6511.68</v>
      </c>
    </row>
    <row r="451" spans="14:14" x14ac:dyDescent="0.75">
      <c r="N451">
        <v>5697.72</v>
      </c>
    </row>
    <row r="452" spans="14:14" x14ac:dyDescent="0.75">
      <c r="N452">
        <v>4360.5</v>
      </c>
    </row>
    <row r="453" spans="14:14" x14ac:dyDescent="0.75">
      <c r="N453">
        <v>3876</v>
      </c>
    </row>
    <row r="454" spans="14:14" x14ac:dyDescent="0.75">
      <c r="N454">
        <v>3876</v>
      </c>
    </row>
    <row r="455" spans="14:14" x14ac:dyDescent="0.75">
      <c r="N455">
        <v>3740.34</v>
      </c>
    </row>
    <row r="456" spans="14:14" x14ac:dyDescent="0.75">
      <c r="N456">
        <v>3488.4</v>
      </c>
    </row>
    <row r="457" spans="14:14" x14ac:dyDescent="0.75">
      <c r="N457">
        <v>2907</v>
      </c>
    </row>
    <row r="458" spans="14:14" x14ac:dyDescent="0.75">
      <c r="N458">
        <v>2461.2600000000002</v>
      </c>
    </row>
    <row r="459" spans="14:14" x14ac:dyDescent="0.75">
      <c r="N459">
        <v>2364.36</v>
      </c>
    </row>
    <row r="460" spans="14:14" x14ac:dyDescent="0.75">
      <c r="N460">
        <v>2286.84</v>
      </c>
    </row>
    <row r="461" spans="14:14" x14ac:dyDescent="0.75">
      <c r="N461">
        <v>2151.1799999999998</v>
      </c>
    </row>
    <row r="462" spans="14:14" x14ac:dyDescent="0.75">
      <c r="N462">
        <v>2093.04</v>
      </c>
    </row>
    <row r="463" spans="14:14" x14ac:dyDescent="0.75">
      <c r="N463">
        <v>2054.2800000000002</v>
      </c>
    </row>
    <row r="464" spans="14:14" x14ac:dyDescent="0.75">
      <c r="N464">
        <v>1938</v>
      </c>
    </row>
    <row r="465" spans="14:14" x14ac:dyDescent="0.75">
      <c r="N465">
        <v>1918.62</v>
      </c>
    </row>
    <row r="466" spans="14:14" x14ac:dyDescent="0.75">
      <c r="N466">
        <v>1763.58</v>
      </c>
    </row>
    <row r="467" spans="14:14" x14ac:dyDescent="0.75">
      <c r="N467">
        <v>1724.82</v>
      </c>
    </row>
    <row r="468" spans="14:14" x14ac:dyDescent="0.75">
      <c r="N468">
        <v>1531.02</v>
      </c>
    </row>
    <row r="469" spans="14:14" x14ac:dyDescent="0.75">
      <c r="N469">
        <v>1492.26</v>
      </c>
    </row>
    <row r="470" spans="14:14" x14ac:dyDescent="0.75">
      <c r="N470">
        <v>1356.6</v>
      </c>
    </row>
    <row r="471" spans="14:14" x14ac:dyDescent="0.75">
      <c r="N471">
        <v>1317.84</v>
      </c>
    </row>
    <row r="472" spans="14:14" x14ac:dyDescent="0.75">
      <c r="N472">
        <v>988.38</v>
      </c>
    </row>
    <row r="473" spans="14:14" x14ac:dyDescent="0.75">
      <c r="N473">
        <v>969</v>
      </c>
    </row>
    <row r="474" spans="14:14" x14ac:dyDescent="0.75">
      <c r="N474">
        <v>949.62</v>
      </c>
    </row>
    <row r="475" spans="14:14" x14ac:dyDescent="0.75">
      <c r="N475">
        <v>833.34</v>
      </c>
    </row>
    <row r="476" spans="14:14" x14ac:dyDescent="0.75">
      <c r="N476">
        <v>736.44</v>
      </c>
    </row>
    <row r="477" spans="14:14" x14ac:dyDescent="0.75">
      <c r="N477">
        <v>542.64</v>
      </c>
    </row>
    <row r="478" spans="14:14" x14ac:dyDescent="0.75">
      <c r="N478">
        <v>503.88</v>
      </c>
    </row>
    <row r="479" spans="14:14" x14ac:dyDescent="0.75">
      <c r="N479">
        <v>484.5</v>
      </c>
    </row>
    <row r="480" spans="14:14" x14ac:dyDescent="0.75">
      <c r="N480">
        <v>484.5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3E3D-26B3-46DB-84B2-ABA0B7F3626F}">
  <sheetPr codeName="Sheet5"/>
  <dimension ref="A1:CB480"/>
  <sheetViews>
    <sheetView workbookViewId="0">
      <selection sqref="A1:XFD1"/>
    </sheetView>
  </sheetViews>
  <sheetFormatPr defaultRowHeight="14.75" x14ac:dyDescent="0.75"/>
  <sheetData>
    <row r="1" spans="1:80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</row>
    <row r="2" spans="1:80" x14ac:dyDescent="0.75">
      <c r="A2" s="1">
        <f t="array" ref="A2:A57">_xll.FDS(A1,"OS_TOP_HLDR_PCTOS(ALL,0D,,MTD,,F,SEC)")</f>
        <v>9.9611000000000001</v>
      </c>
      <c r="B2" s="1">
        <f t="array" ref="B2:B29">_xll.FDS(B1,"OS_TOP_HLDR_PCTOS(ALL,0D,,MTD,,F,SEC)")</f>
        <v>0.3987</v>
      </c>
      <c r="C2" s="1">
        <f t="array" ref="C2:C17">_xll.FDS(C1,"OS_TOP_HLDR_PCTOS(ALL,0D,,MTD,,F,SEC)")</f>
        <v>18.418900000000001</v>
      </c>
      <c r="D2" s="1">
        <f t="array" ref="D2:D26">_xll.FDS(D1,"OS_TOP_HLDR_PCTOS(ALL,0D,,MTD,,F,SEC)")</f>
        <v>5.1707999999999998</v>
      </c>
      <c r="E2" s="1">
        <f t="array" ref="E2:E5">_xll.FDS(E1,"OS_TOP_HLDR_PCTOS(ALL,0D,,MTD,,F,SEC)")</f>
        <v>3.1385999999999998</v>
      </c>
      <c r="F2" s="1">
        <f t="array" ref="F2:F69">_xll.FDS(F1,"OS_TOP_HLDR_PCTOS(ALL,0D,,MTD,,F,SEC)")</f>
        <v>8.2586999999999993</v>
      </c>
      <c r="G2" s="1" t="e">
        <f t="array" ref="G2">_xll.FDS(G1,"OS_TOP_HLDR_PCTOS(ALL,0D,,MTD,,F,SEC)")</f>
        <v>#N/A</v>
      </c>
      <c r="H2" s="1" t="e">
        <f t="array" ref="H2">_xll.FDS(H1,"OS_TOP_HLDR_PCTOS(ALL,0D,,MTD,,F,SEC)")</f>
        <v>#N/A</v>
      </c>
      <c r="I2" s="1">
        <f t="array" ref="I2">_xll.FDS(I1,"OS_TOP_HLDR_PCTOS(ALL,0D,,MTD,,F,SEC)")</f>
        <v>0.50890000000000002</v>
      </c>
      <c r="J2" s="1" t="e">
        <f t="array" ref="J2">_xll.FDS(J1,"OS_TOP_HLDR_PCTOS(ALL,0D,,MTD,,F,SEC)")</f>
        <v>#N/A</v>
      </c>
      <c r="K2" s="1" t="e">
        <f t="array" ref="K2">_xll.FDS(K1,"OS_TOP_HLDR_PCTOS(ALL,0D,,MTD,,F,SEC)")</f>
        <v>#N/A</v>
      </c>
      <c r="L2" s="1">
        <f t="array" ref="L2:L166">_xll.FDS(L1,"OS_TOP_HLDR_PCTOS(ALL,0D,,MTD,,F,SEC)")</f>
        <v>8.6750000000000007</v>
      </c>
      <c r="M2" s="1" t="e">
        <f t="array" ref="M2">_xll.FDS(M1,"OS_TOP_HLDR_PCTOS(ALL,0D,,MTD,,F,SEC)")</f>
        <v>#N/A</v>
      </c>
      <c r="N2" s="1">
        <f t="array" ref="N2:N480">_xll.FDS(N1,"OS_TOP_HLDR_PCTOS(ALL,0D,,MTD,,F,SEC)")</f>
        <v>9.2989999999999995</v>
      </c>
      <c r="O2" s="1">
        <f t="array" ref="O2:O63">_xll.FDS(O1,"OS_TOP_HLDR_PCTOS(ALL,0D,,MTD,,F,SEC)")</f>
        <v>9.1079000000000008</v>
      </c>
      <c r="P2" s="1" t="e">
        <f t="array" ref="P2">_xll.FDS(P1,"OS_TOP_HLDR_PCTOS(ALL,0D,,MTD,,F,SEC)")</f>
        <v>#N/A</v>
      </c>
      <c r="Q2" s="1" t="e">
        <f t="array" ref="Q2">_xll.FDS(Q1,"OS_TOP_HLDR_PCTOS(ALL,0D,,MTD,,F,SEC)")</f>
        <v>#N/A</v>
      </c>
      <c r="R2" s="1">
        <f t="array" ref="R2">_xll.FDS(R1,"OS_TOP_HLDR_PCTOS(ALL,0D,,MTD,,F,SEC)")</f>
        <v>14.3527</v>
      </c>
      <c r="S2" s="1">
        <f t="array" ref="S2:S31">_xll.FDS(S1,"OS_TOP_HLDR_PCTOS(ALL,0D,,MTD,,F,SEC)")</f>
        <v>3.5966999999999998</v>
      </c>
      <c r="T2" s="1" t="e">
        <f t="array" ref="T2">_xll.FDS(T1,"OS_TOP_HLDR_PCTOS(ALL,0D,,MTD,,F,SEC)")</f>
        <v>#N/A</v>
      </c>
      <c r="U2" s="1">
        <f t="array" ref="U2:U3">_xll.FDS(U1,"OS_TOP_HLDR_PCTOS(ALL,0D,,MTD,,F,SEC)")</f>
        <v>0.89910000000000001</v>
      </c>
      <c r="V2" s="1">
        <f t="array" ref="V2:V5">_xll.FDS(V1,"OS_TOP_HLDR_PCTOS(ALL,0D,,MTD,,F,SEC)")</f>
        <v>0.81310000000000004</v>
      </c>
      <c r="W2" s="1">
        <f t="array" ref="W2:W69">_xll.FDS(W1,"OS_TOP_HLDR_PCTOS(ALL,0D,,MTD,,F,SEC)")</f>
        <v>9.1304999999999996</v>
      </c>
      <c r="X2" s="1" t="e">
        <f t="array" ref="X2">_xll.FDS(X1,"OS_TOP_HLDR_PCTOS(ALL,0D,,MTD,,F,SEC)")</f>
        <v>#N/A</v>
      </c>
      <c r="Y2" s="1" t="e">
        <f t="array" ref="Y2">_xll.FDS(Y1,"OS_TOP_HLDR_PCTOS(ALL,0D,,MTD,,F,SEC)")</f>
        <v>#N/A</v>
      </c>
      <c r="Z2" s="1" t="e">
        <f t="array" ref="Z2">_xll.FDS(Z1,"OS_TOP_HLDR_PCTOS(ALL,0D,,MTD,,F,SEC)")</f>
        <v>#N/A</v>
      </c>
      <c r="AA2" s="1">
        <f t="array" ref="AA2:AA22">_xll.FDS(AA1,"OS_TOP_HLDR_PCTOS(ALL,0D,,MTD,,F,SEC)")</f>
        <v>3.3626999999999998</v>
      </c>
      <c r="AB2" s="1" t="e">
        <f t="array" ref="AB2">_xll.FDS(AB1,"OS_TOP_HLDR_PCTOS(ALL,0D,,MTD,,F,SEC)")</f>
        <v>#N/A</v>
      </c>
      <c r="AC2" s="1" t="e">
        <f t="array" ref="AC2">_xll.FDS(AC1,"OS_TOP_HLDR_PCTOS(ALL,0D,,MTD,,F,SEC)")</f>
        <v>#N/A</v>
      </c>
      <c r="AD2" s="1">
        <f t="array" ref="AD2:AD16">_xll.FDS(AD1,"OS_TOP_HLDR_PCTOS(ALL,0D,,MTD,,F,SEC)")</f>
        <v>11.6235</v>
      </c>
      <c r="AE2" s="1" t="e">
        <f t="array" ref="AE2">_xll.FDS(AE1,"OS_TOP_HLDR_PCTOS(ALL,0D,,MTD,,F,SEC)")</f>
        <v>#N/A</v>
      </c>
      <c r="AF2" s="1">
        <f t="array" ref="AF2:AF34">_xll.FDS(AF1,"OS_TOP_HLDR_PCTOS(ALL,0D,,MTD,,F,SEC)")</f>
        <v>16.079899999999999</v>
      </c>
      <c r="AG2" s="1" t="e">
        <f t="array" ref="AG2">_xll.FDS(AG1,"OS_TOP_HLDR_PCTOS(ALL,0D,,MTD,,F,SEC)")</f>
        <v>#N/A</v>
      </c>
      <c r="AH2" s="1">
        <f t="array" ref="AH2:AH3">_xll.FDS(AH1,"OS_TOP_HLDR_PCTOS(ALL,0D,,MTD,,F,SEC)")</f>
        <v>0.13159999999999999</v>
      </c>
      <c r="AI2" s="1">
        <f t="array" ref="AI2:AI64">_xll.FDS(AI1,"OS_TOP_HLDR_PCTOS(ALL,0D,,MTD,,F,SEC)")</f>
        <v>2.7747999999999999</v>
      </c>
      <c r="AJ2" s="1" t="e">
        <f t="array" ref="AJ2">_xll.FDS(AJ1,"OS_TOP_HLDR_PCTOS(ALL,0D,,MTD,,F,SEC)")</f>
        <v>#N/A</v>
      </c>
      <c r="AK2" s="1">
        <f t="array" ref="AK2:AK25">_xll.FDS(AK1,"OS_TOP_HLDR_PCTOS(ALL,0D,,MTD,,F,SEC)")</f>
        <v>16.167300000000001</v>
      </c>
      <c r="AL2" s="1">
        <f t="array" ref="AL2:AL41">_xll.FDS(AL1,"OS_TOP_HLDR_PCTOS(ALL,0D,,MTD,,F,SEC)")</f>
        <v>4.8383000000000003</v>
      </c>
      <c r="AM2" s="1">
        <f t="array" ref="AM2:AM12">_xll.FDS(AM1,"OS_TOP_HLDR_PCTOS(ALL,0D,,MTD,,F,SEC)")</f>
        <v>10.9755</v>
      </c>
      <c r="AN2" s="1" t="e">
        <f t="array" ref="AN2">_xll.FDS(AN1,"OS_TOP_HLDR_PCTOS(ALL,0D,,MTD,,F,SEC)")</f>
        <v>#N/A</v>
      </c>
      <c r="AO2" s="1" t="e">
        <f t="array" ref="AO2">_xll.FDS(AO1,"OS_TOP_HLDR_PCTOS(ALL,0D,,MTD,,F,SEC)")</f>
        <v>#N/A</v>
      </c>
      <c r="AP2" s="1" t="e">
        <f t="array" ref="AP2">_xll.FDS(AP1,"OS_TOP_HLDR_PCTOS(ALL,0D,,MTD,,F,SEC)")</f>
        <v>#N/A</v>
      </c>
      <c r="AQ2" s="1">
        <f t="array" ref="AQ2:AQ29">_xll.FDS(AQ1,"OS_TOP_HLDR_PCTOS(ALL,0D,,MTD,,F,SEC)")</f>
        <v>12.184699999999999</v>
      </c>
      <c r="AR2" s="1">
        <f t="array" ref="AR2">_xll.FDS(AR1,"OS_TOP_HLDR_PCTOS(ALL,0D,,MTD,,F,SEC)")</f>
        <v>0.30690000000000001</v>
      </c>
      <c r="AS2" s="1" t="e">
        <f t="array" ref="AS2">_xll.FDS(AS1,"OS_TOP_HLDR_PCTOS(ALL,0D,,MTD,,F,SEC)")</f>
        <v>#N/A</v>
      </c>
      <c r="AT2" s="1">
        <f t="array" ref="AT2:AT69">_xll.FDS(AT1,"OS_TOP_HLDR_PCTOS(ALL,0D,,MTD,,F,SEC)")</f>
        <v>13.8278</v>
      </c>
      <c r="AU2" s="1">
        <f t="array" ref="AU2">_xll.FDS(AU1,"OS_TOP_HLDR_PCTOS(ALL,0D,,MTD,,F,SEC)")</f>
        <v>4.7786999999999997</v>
      </c>
      <c r="AV2" s="1" t="e">
        <f t="array" ref="AV2">_xll.FDS(AV1,"OS_TOP_HLDR_PCTOS(ALL,0D,,MTD,,F,SEC)")</f>
        <v>#N/A</v>
      </c>
      <c r="AW2" s="1">
        <f t="array" ref="AW2:AW19">_xll.FDS(AW1,"OS_TOP_HLDR_PCTOS(ALL,0D,,MTD,,F,SEC)")</f>
        <v>14.036300000000001</v>
      </c>
      <c r="AX2" s="1" t="e">
        <f t="array" ref="AX2">_xll.FDS(AX1,"OS_TOP_HLDR_PCTOS(ALL,0D,,MTD,,F,SEC)")</f>
        <v>#N/A</v>
      </c>
      <c r="AY2" s="1">
        <f t="array" ref="AY2:AY3">_xll.FDS(AY1,"OS_TOP_HLDR_PCTOS(ALL,0D,,MTD,,F,SEC)")</f>
        <v>0.56830000000000003</v>
      </c>
      <c r="AZ2" s="1" t="e">
        <f t="array" ref="AZ2">_xll.FDS(AZ1,"OS_TOP_HLDR_PCTOS(ALL,0D,,MTD,,F,SEC)")</f>
        <v>#N/A</v>
      </c>
      <c r="BA2" s="1">
        <f t="array" ref="BA2">_xll.FDS(BA1,"OS_TOP_HLDR_PCTOS(ALL,0D,,MTD,,F,SEC)")</f>
        <v>0.36149999999999999</v>
      </c>
      <c r="BB2" s="1" t="e">
        <f t="array" ref="BB2">_xll.FDS(BB1,"OS_TOP_HLDR_PCTOS(ALL,0D,,MTD,,F,SEC)")</f>
        <v>#N/A</v>
      </c>
      <c r="BC2" s="1">
        <f t="array" ref="BC2:BC18">_xll.FDS(BC1,"OS_TOP_HLDR_PCTOS(ALL,0D,,MTD,,F,SEC)")</f>
        <v>17.533899999999999</v>
      </c>
      <c r="BD2" s="1">
        <f t="array" ref="BD2:BD3">_xll.FDS(BD1,"OS_TOP_HLDR_PCTOS(ALL,0D,,MTD,,F,SEC)")</f>
        <v>22.311800000000002</v>
      </c>
      <c r="BE2" s="1" t="e">
        <f t="array" ref="BE2">_xll.FDS(BE1,"OS_TOP_HLDR_PCTOS(ALL,0D,,MTD,,F,SEC)")</f>
        <v>#N/A</v>
      </c>
      <c r="BF2" s="1">
        <f t="array" ref="BF2">_xll.FDS(BF1,"OS_TOP_HLDR_PCTOS(ALL,0D,,MTD,,F,SEC)")</f>
        <v>14.8246</v>
      </c>
      <c r="BG2" s="1" t="e">
        <f t="array" ref="BG2">_xll.FDS(BG1,"OS_TOP_HLDR_PCTOS(ALL,0D,,MTD,,F,SEC)")</f>
        <v>#N/A</v>
      </c>
      <c r="BH2" s="1">
        <f t="array" ref="BH2:BH26">_xll.FDS(BH1,"OS_TOP_HLDR_PCTOS(ALL,0D,,MTD,,F,SEC)")</f>
        <v>9.0612999999999992</v>
      </c>
      <c r="BI2" s="1">
        <f t="array" ref="BI2:BI7">_xll.FDS(BI1,"OS_TOP_HLDR_PCTOS(ALL,0D,,MTD,,F,SEC)")</f>
        <v>19.925599999999999</v>
      </c>
      <c r="BJ2" s="1">
        <f t="array" ref="BJ2:BJ38">_xll.FDS(BJ1,"OS_TOP_HLDR_PCTOS(ALL,0D,,MTD,,F,SEC)")</f>
        <v>0.3836</v>
      </c>
      <c r="BK2" s="1">
        <f t="array" ref="BK2:BK7">_xll.FDS(BK1,"OS_TOP_HLDR_PCTOS(ALL,0D,,MTD,,F,SEC)")</f>
        <v>13.092599999999999</v>
      </c>
      <c r="BL2" s="1">
        <f t="array" ref="BL2:BL6">_xll.FDS(BL1,"OS_TOP_HLDR_PCTOS(ALL,0D,,MTD,,F,SEC)")</f>
        <v>6.8599999999999994E-2</v>
      </c>
      <c r="BM2" s="1">
        <f t="array" ref="BM2:BM43">_xll.FDS(BM1,"OS_TOP_HLDR_PCTOS(ALL,0D,,MTD,,F,SEC)")</f>
        <v>5.3811</v>
      </c>
      <c r="BN2" s="1">
        <f t="array" ref="BN2:BN3">_xll.FDS(BN1,"OS_TOP_HLDR_PCTOS(ALL,0D,,MTD,,F,SEC)")</f>
        <v>4.3609999999999998</v>
      </c>
      <c r="BO2" s="1" t="e">
        <f t="array" ref="BO2">_xll.FDS(BO1,"OS_TOP_HLDR_PCTOS(ALL,0D,,MTD,,F,SEC)")</f>
        <v>#N/A</v>
      </c>
      <c r="BP2" s="1">
        <f t="array" ref="BP2">_xll.FDS(BP1,"OS_TOP_HLDR_PCTOS(ALL,0D,,MTD,,F,SEC)")</f>
        <v>13.1418</v>
      </c>
      <c r="BQ2" s="1">
        <f t="array" ref="BQ2:BQ6">_xll.FDS(BQ1,"OS_TOP_HLDR_PCTOS(ALL,0D,,MTD,,F,SEC)")</f>
        <v>9.6986000000000008</v>
      </c>
      <c r="BR2" s="1" t="e">
        <f t="array" ref="BR2">_xll.FDS(BR1,"OS_TOP_HLDR_PCTOS(ALL,0D,,MTD,,F,SEC)")</f>
        <v>#N/A</v>
      </c>
      <c r="BS2" s="1">
        <f t="array" ref="BS2">_xll.FDS(BS1,"OS_TOP_HLDR_PCTOS(ALL,0D,,MTD,,F,SEC)")</f>
        <v>1.4882</v>
      </c>
      <c r="BT2" s="1">
        <f t="array" ref="BT2">_xll.FDS(BT1,"OS_TOP_HLDR_PCTOS(ALL,0D,,MTD,,F,SEC)")</f>
        <v>0.1021</v>
      </c>
      <c r="BU2" s="1">
        <f t="array" ref="BU2:BU8">_xll.FDS(BU1,"OS_TOP_HLDR_PCTOS(ALL,0D,,MTD,,F,SEC)")</f>
        <v>0.38940000000000002</v>
      </c>
      <c r="BV2" s="1">
        <f t="array" ref="BV2:BV68">_xll.FDS(BV1,"OS_TOP_HLDR_PCTOS(ALL,0D,,MTD,,F,SEC)")</f>
        <v>8.8598999999999997</v>
      </c>
      <c r="BW2" s="1">
        <f t="array" ref="BW2">_xll.FDS(BW1,"OS_TOP_HLDR_PCTOS(ALL,0D,,MTD,,F,SEC)")</f>
        <v>5.04E-2</v>
      </c>
      <c r="BX2" s="1">
        <f t="array" ref="BX2:BX52">_xll.FDS(BX1,"OS_TOP_HLDR_PCTOS(ALL,0D,,MTD,,F,SEC)")</f>
        <v>3.4504999999999999</v>
      </c>
      <c r="BY2" s="1">
        <f t="array" ref="BY2:BY109">_xll.FDS(BY1,"OS_TOP_HLDR_PCTOS(ALL,0D,,MTD,,F,SEC)")</f>
        <v>23.8642</v>
      </c>
      <c r="BZ2" s="1">
        <f t="array" ref="BZ2:BZ71">_xll.FDS(BZ1,"OS_TOP_HLDR_PCTOS(ALL,0D,,MTD,,F,SEC)")</f>
        <v>5.6081000000000003</v>
      </c>
      <c r="CA2" s="1">
        <f t="array" ref="CA2:CA79">_xll.FDS(CA1,"OS_TOP_HLDR_PCTOS(ALL,0D,,MTD,,F,SEC)")</f>
        <v>7.9259000000000004</v>
      </c>
      <c r="CB2" s="1">
        <f t="array" ref="CB2:CB141">_xll.FDS(CB1,"OS_TOP_HLDR_PCTOS(ALL,0D,,MTD,,F,SEC)")</f>
        <v>7.8194999999999997</v>
      </c>
    </row>
    <row r="3" spans="1:80" x14ac:dyDescent="0.75">
      <c r="A3" s="1">
        <v>6.2804000000000002</v>
      </c>
      <c r="B3" s="1">
        <v>0.27160000000000001</v>
      </c>
      <c r="C3" s="1">
        <v>5.8794000000000004</v>
      </c>
      <c r="D3" s="1">
        <v>3.4184000000000001</v>
      </c>
      <c r="E3" s="1">
        <v>1.8955</v>
      </c>
      <c r="F3" s="1">
        <v>7.5995999999999997</v>
      </c>
      <c r="K3" s="1"/>
      <c r="L3" s="1">
        <v>6.1387999999999998</v>
      </c>
      <c r="N3" s="1">
        <v>7.2842000000000002</v>
      </c>
      <c r="O3" s="1">
        <v>8.5211000000000006</v>
      </c>
      <c r="S3" s="1">
        <v>1.2044999999999999</v>
      </c>
      <c r="U3" s="1">
        <v>1.34E-2</v>
      </c>
      <c r="V3" s="1">
        <v>6.9400000000000003E-2</v>
      </c>
      <c r="W3" s="1">
        <v>6.8079000000000001</v>
      </c>
      <c r="AA3" s="1">
        <v>2.8649</v>
      </c>
      <c r="AD3" s="1">
        <v>9.9901</v>
      </c>
      <c r="AF3" s="1">
        <v>6.5704000000000002</v>
      </c>
      <c r="AH3" s="1">
        <v>8.8200000000000001E-2</v>
      </c>
      <c r="AI3" s="1">
        <v>2.2105000000000001</v>
      </c>
      <c r="AK3" s="1">
        <v>13.710900000000001</v>
      </c>
      <c r="AL3" s="1">
        <v>4.5693000000000001</v>
      </c>
      <c r="AM3" s="1">
        <v>1.9461999999999999</v>
      </c>
      <c r="AQ3" s="1">
        <v>3.335</v>
      </c>
      <c r="AR3" s="1"/>
      <c r="AT3" s="1">
        <v>5.8287000000000004</v>
      </c>
      <c r="AW3" s="1">
        <v>0.14699999999999999</v>
      </c>
      <c r="AY3" s="1">
        <v>0.53559999999999997</v>
      </c>
      <c r="BA3" s="1"/>
      <c r="BC3" s="1">
        <v>4.4786000000000001</v>
      </c>
      <c r="BD3" s="1">
        <v>9.9786999999999999</v>
      </c>
      <c r="BF3" s="1"/>
      <c r="BH3" s="1">
        <v>5.7798999999999996</v>
      </c>
      <c r="BI3" s="1">
        <v>18.727699999999999</v>
      </c>
      <c r="BJ3" s="1">
        <v>0.23669999999999999</v>
      </c>
      <c r="BK3" s="1">
        <v>11.862299999999999</v>
      </c>
      <c r="BL3" s="1">
        <v>2.6599999999999999E-2</v>
      </c>
      <c r="BM3" s="1">
        <v>4.7748999999999997</v>
      </c>
      <c r="BN3" s="1">
        <v>0.182</v>
      </c>
      <c r="BP3" s="1"/>
      <c r="BQ3" s="1">
        <v>5.6121999999999996</v>
      </c>
      <c r="BU3" s="1">
        <v>0.27529999999999999</v>
      </c>
      <c r="BV3" s="1">
        <v>2.5985</v>
      </c>
      <c r="BX3" s="1">
        <v>1.8089999999999999</v>
      </c>
      <c r="BY3" s="1">
        <v>4.6753</v>
      </c>
      <c r="BZ3" s="1">
        <v>3.8925000000000001</v>
      </c>
      <c r="CA3" s="1">
        <v>7.6466000000000003</v>
      </c>
      <c r="CB3" s="1">
        <v>7.1356999999999999</v>
      </c>
    </row>
    <row r="4" spans="1:80" x14ac:dyDescent="0.75">
      <c r="A4" s="1">
        <v>3.5935000000000001</v>
      </c>
      <c r="B4" s="1">
        <v>0.21990000000000001</v>
      </c>
      <c r="C4" s="1">
        <v>4.1351000000000004</v>
      </c>
      <c r="D4" s="1">
        <v>0.50029999999999997</v>
      </c>
      <c r="E4" s="1">
        <v>0.50480000000000003</v>
      </c>
      <c r="F4" s="1">
        <v>5.2731000000000003</v>
      </c>
      <c r="L4" s="1">
        <v>4.1486000000000001</v>
      </c>
      <c r="N4" s="1">
        <v>5.0812999999999997</v>
      </c>
      <c r="O4" s="1">
        <v>6.8192000000000004</v>
      </c>
      <c r="S4" s="1">
        <v>0.54920000000000002</v>
      </c>
      <c r="V4" s="1">
        <v>3.9399999999999998E-2</v>
      </c>
      <c r="W4" s="1">
        <v>6.1055000000000001</v>
      </c>
      <c r="AA4" s="1">
        <v>1.9601</v>
      </c>
      <c r="AD4" s="1">
        <v>9.6527999999999992</v>
      </c>
      <c r="AF4" s="1">
        <v>3.7860999999999998</v>
      </c>
      <c r="AH4" s="1"/>
      <c r="AI4" s="1">
        <v>1.8049999999999999</v>
      </c>
      <c r="AK4" s="1">
        <v>12.7601</v>
      </c>
      <c r="AL4" s="1">
        <v>3.3980999999999999</v>
      </c>
      <c r="AM4" s="1">
        <v>1.5753999999999999</v>
      </c>
      <c r="AQ4" s="1">
        <v>0.1585</v>
      </c>
      <c r="AR4" s="1"/>
      <c r="AT4" s="1">
        <v>5.0720000000000001</v>
      </c>
      <c r="AW4" s="1">
        <v>3.5000000000000003E-2</v>
      </c>
      <c r="AY4" s="1"/>
      <c r="BC4" s="1">
        <v>2.3755000000000002</v>
      </c>
      <c r="BH4" s="1">
        <v>4.2755000000000001</v>
      </c>
      <c r="BI4" s="1">
        <v>12.9529</v>
      </c>
      <c r="BJ4" s="1">
        <v>0.13739999999999999</v>
      </c>
      <c r="BK4" s="1">
        <v>7.7862999999999998</v>
      </c>
      <c r="BL4" s="1">
        <v>1.8100000000000002E-2</v>
      </c>
      <c r="BM4" s="1">
        <v>3.3717000000000001</v>
      </c>
      <c r="BQ4" s="1">
        <v>3.6926000000000001</v>
      </c>
      <c r="BU4" s="1">
        <v>0.27100000000000002</v>
      </c>
      <c r="BV4" s="1">
        <v>1.0802</v>
      </c>
      <c r="BX4" s="1">
        <v>0.4894</v>
      </c>
      <c r="BY4" s="1">
        <v>1.2407999999999999</v>
      </c>
      <c r="BZ4" s="1">
        <v>3.7545000000000002</v>
      </c>
      <c r="CA4" s="1">
        <v>5.79</v>
      </c>
      <c r="CB4" s="1">
        <v>6.9367000000000001</v>
      </c>
    </row>
    <row r="5" spans="1:80" x14ac:dyDescent="0.75">
      <c r="A5" s="1">
        <v>2.9662999999999999</v>
      </c>
      <c r="B5" s="1">
        <v>0.14330000000000001</v>
      </c>
      <c r="C5" s="1">
        <v>2.8668</v>
      </c>
      <c r="D5" s="1">
        <v>0.3881</v>
      </c>
      <c r="E5" s="1">
        <v>0.35360000000000003</v>
      </c>
      <c r="F5" s="1">
        <v>4.8650000000000002</v>
      </c>
      <c r="L5" s="1">
        <v>3.9399000000000002</v>
      </c>
      <c r="N5" s="1">
        <v>5.0549999999999997</v>
      </c>
      <c r="O5" s="1">
        <v>3.8662999999999998</v>
      </c>
      <c r="S5" s="1">
        <v>0.43509999999999999</v>
      </c>
      <c r="V5">
        <v>1.4E-3</v>
      </c>
      <c r="W5" s="1">
        <v>3.7972999999999999</v>
      </c>
      <c r="AA5" s="1">
        <v>0.58209999999999995</v>
      </c>
      <c r="AD5" s="1">
        <v>7.0678000000000001</v>
      </c>
      <c r="AF5" s="1">
        <v>3.7465999999999999</v>
      </c>
      <c r="AI5" s="1">
        <v>1.798</v>
      </c>
      <c r="AK5" s="1">
        <v>9.9367999999999999</v>
      </c>
      <c r="AL5" s="1">
        <v>1.9618</v>
      </c>
      <c r="AM5" s="1">
        <v>0.64159999999999995</v>
      </c>
      <c r="AQ5" s="1">
        <v>0.14510000000000001</v>
      </c>
      <c r="AT5" s="1">
        <v>4.2435</v>
      </c>
      <c r="AW5" s="1">
        <v>1.0500000000000001E-2</v>
      </c>
      <c r="BC5" s="1">
        <v>1.3018000000000001</v>
      </c>
      <c r="BH5" s="1">
        <v>2.2195</v>
      </c>
      <c r="BI5" s="1">
        <v>7.1359000000000004</v>
      </c>
      <c r="BJ5" s="1">
        <v>0.12130000000000001</v>
      </c>
      <c r="BK5" s="1">
        <v>0.23810000000000001</v>
      </c>
      <c r="BL5" s="1">
        <v>5.4000000000000003E-3</v>
      </c>
      <c r="BM5" s="1">
        <v>2.4872000000000001</v>
      </c>
      <c r="BQ5" s="1">
        <v>1.4861</v>
      </c>
      <c r="BU5">
        <v>0.2031</v>
      </c>
      <c r="BV5" s="1">
        <v>0.47339999999999999</v>
      </c>
      <c r="BX5" s="1">
        <v>0.3508</v>
      </c>
      <c r="BY5" s="1">
        <v>1.0306</v>
      </c>
      <c r="BZ5" s="1">
        <v>3.6574</v>
      </c>
      <c r="CA5" s="1">
        <v>5.6604000000000001</v>
      </c>
      <c r="CB5" s="1">
        <v>5.1047000000000002</v>
      </c>
    </row>
    <row r="6" spans="1:80" x14ac:dyDescent="0.75">
      <c r="A6" s="1">
        <v>2.8107000000000002</v>
      </c>
      <c r="B6" s="1">
        <v>0.13120000000000001</v>
      </c>
      <c r="C6" s="1">
        <v>0.70850000000000002</v>
      </c>
      <c r="D6" s="1">
        <v>0.22620000000000001</v>
      </c>
      <c r="E6" s="1"/>
      <c r="F6" s="1">
        <v>4.194</v>
      </c>
      <c r="L6" s="1">
        <v>3.1436999999999999</v>
      </c>
      <c r="N6" s="1">
        <v>3.7782</v>
      </c>
      <c r="O6" s="1">
        <v>2.9441999999999999</v>
      </c>
      <c r="S6" s="1">
        <v>0.42059999999999997</v>
      </c>
      <c r="W6" s="1">
        <v>2.9272999999999998</v>
      </c>
      <c r="AA6" s="1">
        <v>0.50619999999999998</v>
      </c>
      <c r="AD6" s="1">
        <v>4.6064999999999996</v>
      </c>
      <c r="AF6" s="1">
        <v>3.5495000000000001</v>
      </c>
      <c r="AI6" s="1">
        <v>1.5953999999999999</v>
      </c>
      <c r="AK6" s="1">
        <v>8.4267000000000003</v>
      </c>
      <c r="AL6" s="1">
        <v>1.6775</v>
      </c>
      <c r="AM6" s="1">
        <v>0.1017</v>
      </c>
      <c r="AQ6" s="1">
        <v>0.14380000000000001</v>
      </c>
      <c r="AT6" s="1">
        <v>3.9073000000000002</v>
      </c>
      <c r="AW6" s="1">
        <v>6.3E-3</v>
      </c>
      <c r="BC6" s="1">
        <v>0.86680000000000001</v>
      </c>
      <c r="BH6" s="1">
        <v>0.54720000000000002</v>
      </c>
      <c r="BI6" s="1">
        <v>5.8338999999999999</v>
      </c>
      <c r="BJ6" s="1">
        <v>0.1138</v>
      </c>
      <c r="BK6" s="1">
        <v>4.5400000000000003E-2</v>
      </c>
      <c r="BL6" s="1">
        <v>3.5999999999999999E-3</v>
      </c>
      <c r="BM6" s="1">
        <v>2.1697000000000002</v>
      </c>
      <c r="BQ6" s="1">
        <v>0.38490000000000002</v>
      </c>
      <c r="BU6">
        <v>8.6699999999999999E-2</v>
      </c>
      <c r="BV6" s="1">
        <v>0.31330000000000002</v>
      </c>
      <c r="BX6" s="1">
        <v>0.22409999999999999</v>
      </c>
      <c r="BY6" s="1">
        <v>1.0242</v>
      </c>
      <c r="BZ6" s="1">
        <v>2.4030999999999998</v>
      </c>
      <c r="CA6" s="1">
        <v>4.7544000000000004</v>
      </c>
      <c r="CB6" s="1">
        <v>3.8428</v>
      </c>
    </row>
    <row r="7" spans="1:80" x14ac:dyDescent="0.75">
      <c r="A7" s="1">
        <v>2.5735999999999999</v>
      </c>
      <c r="B7" s="1">
        <v>0.08</v>
      </c>
      <c r="C7" s="1">
        <v>0.3997</v>
      </c>
      <c r="D7" s="1">
        <v>0.20130000000000001</v>
      </c>
      <c r="E7" s="1"/>
      <c r="F7" s="1">
        <v>3.8256999999999999</v>
      </c>
      <c r="L7" s="1">
        <v>1.5326</v>
      </c>
      <c r="N7" s="1">
        <v>2.69</v>
      </c>
      <c r="O7" s="1">
        <v>2.6539000000000001</v>
      </c>
      <c r="S7" s="1">
        <v>0.37769999999999998</v>
      </c>
      <c r="W7" s="1">
        <v>2.9097</v>
      </c>
      <c r="AA7" s="1">
        <v>0.32690000000000002</v>
      </c>
      <c r="AD7" s="1">
        <v>0.9546</v>
      </c>
      <c r="AF7" s="1">
        <v>3.2919</v>
      </c>
      <c r="AI7" s="1">
        <v>1.3142</v>
      </c>
      <c r="AK7" s="1">
        <v>1.1033999999999999</v>
      </c>
      <c r="AL7" s="1">
        <v>0.78049999999999997</v>
      </c>
      <c r="AM7" s="1">
        <v>7.0199999999999999E-2</v>
      </c>
      <c r="AQ7" s="1">
        <v>0.12939999999999999</v>
      </c>
      <c r="AT7" s="1">
        <v>3.3233999999999999</v>
      </c>
      <c r="AW7">
        <v>4.3E-3</v>
      </c>
      <c r="BC7" s="1">
        <v>0.84819999999999995</v>
      </c>
      <c r="BH7" s="1">
        <v>0.35399999999999998</v>
      </c>
      <c r="BI7" s="1">
        <v>1.5E-3</v>
      </c>
      <c r="BJ7" s="1">
        <v>0.1069</v>
      </c>
      <c r="BK7">
        <v>3.7900000000000003E-2</v>
      </c>
      <c r="BM7" s="1">
        <v>1.8218000000000001</v>
      </c>
      <c r="BU7">
        <v>3.49E-2</v>
      </c>
      <c r="BV7" s="1">
        <v>0.22900000000000001</v>
      </c>
      <c r="BX7" s="1">
        <v>0.2132</v>
      </c>
      <c r="BY7" s="1">
        <v>0.88119999999999998</v>
      </c>
      <c r="BZ7" s="1">
        <v>2.3679999999999999</v>
      </c>
      <c r="CA7" s="1">
        <v>4.5392000000000001</v>
      </c>
      <c r="CB7" s="1">
        <v>3.7515999999999998</v>
      </c>
    </row>
    <row r="8" spans="1:80" x14ac:dyDescent="0.75">
      <c r="A8" s="1">
        <v>1.6143000000000001</v>
      </c>
      <c r="B8" s="1">
        <v>7.1099999999999997E-2</v>
      </c>
      <c r="C8" s="1">
        <v>8.6400000000000005E-2</v>
      </c>
      <c r="D8" s="1">
        <v>0.10249999999999999</v>
      </c>
      <c r="F8" s="1">
        <v>2.0838999999999999</v>
      </c>
      <c r="L8" s="1">
        <v>1.5121</v>
      </c>
      <c r="N8" s="1">
        <v>2.4369000000000001</v>
      </c>
      <c r="O8" s="1">
        <v>2.6497999999999999</v>
      </c>
      <c r="S8" s="1">
        <v>0.3488</v>
      </c>
      <c r="W8" s="1">
        <v>2.7757000000000001</v>
      </c>
      <c r="AA8" s="1">
        <v>0.31590000000000001</v>
      </c>
      <c r="AD8" s="1">
        <v>0.1009</v>
      </c>
      <c r="AF8" s="1">
        <v>2.8395999999999999</v>
      </c>
      <c r="AI8" s="1">
        <v>1.2816000000000001</v>
      </c>
      <c r="AK8" s="1">
        <v>1.0407</v>
      </c>
      <c r="AL8" s="1">
        <v>0.53839999999999999</v>
      </c>
      <c r="AM8" s="1">
        <v>4.87E-2</v>
      </c>
      <c r="AQ8" s="1">
        <v>8.1699999999999995E-2</v>
      </c>
      <c r="AT8" s="1">
        <v>2.8534000000000002</v>
      </c>
      <c r="AW8">
        <v>3.3E-3</v>
      </c>
      <c r="BC8" s="1">
        <v>0.77959999999999996</v>
      </c>
      <c r="BH8" s="1">
        <v>0.31900000000000001</v>
      </c>
      <c r="BI8" s="1"/>
      <c r="BJ8" s="1">
        <v>7.6399999999999996E-2</v>
      </c>
      <c r="BM8">
        <v>1.5968</v>
      </c>
      <c r="BU8">
        <v>6.3E-3</v>
      </c>
      <c r="BV8" s="1">
        <v>0.2205</v>
      </c>
      <c r="BX8" s="1">
        <v>0.1593</v>
      </c>
      <c r="BY8" s="1">
        <v>0.83069999999999999</v>
      </c>
      <c r="BZ8" s="1">
        <v>2.3443999999999998</v>
      </c>
      <c r="CA8" s="1">
        <v>4.2888000000000002</v>
      </c>
      <c r="CB8" s="1">
        <v>2.1194000000000002</v>
      </c>
    </row>
    <row r="9" spans="1:80" x14ac:dyDescent="0.75">
      <c r="A9" s="1">
        <v>1.2284999999999999</v>
      </c>
      <c r="B9" s="1">
        <v>6.7900000000000002E-2</v>
      </c>
      <c r="C9" s="1">
        <v>7.6700000000000004E-2</v>
      </c>
      <c r="D9" s="1">
        <v>0.1016</v>
      </c>
      <c r="F9" s="1">
        <v>1.052</v>
      </c>
      <c r="L9" s="1">
        <v>1.4357</v>
      </c>
      <c r="N9" s="1">
        <v>1.5085999999999999</v>
      </c>
      <c r="O9" s="1">
        <v>2.1219999999999999</v>
      </c>
      <c r="S9" s="1">
        <v>0.25419999999999998</v>
      </c>
      <c r="W9" s="1">
        <v>2.1977000000000002</v>
      </c>
      <c r="AA9" s="1">
        <v>0.114</v>
      </c>
      <c r="AD9" s="1">
        <v>4.8300000000000003E-2</v>
      </c>
      <c r="AF9" s="1">
        <v>1.0657000000000001</v>
      </c>
      <c r="AI9" s="1">
        <v>0.94440000000000002</v>
      </c>
      <c r="AK9" s="1">
        <v>0.2555</v>
      </c>
      <c r="AL9" s="1">
        <v>0.4279</v>
      </c>
      <c r="AM9" s="1">
        <v>3.9399999999999998E-2</v>
      </c>
      <c r="AQ9" s="1">
        <v>6.59E-2</v>
      </c>
      <c r="AT9" s="1">
        <v>2.5343</v>
      </c>
      <c r="AW9">
        <v>2E-3</v>
      </c>
      <c r="BC9" s="1">
        <v>0.27629999999999999</v>
      </c>
      <c r="BH9" s="1">
        <v>0.12540000000000001</v>
      </c>
      <c r="BI9" s="1"/>
      <c r="BJ9" s="1">
        <v>4.4299999999999999E-2</v>
      </c>
      <c r="BM9">
        <v>1.4379</v>
      </c>
      <c r="BV9" s="1">
        <v>0.2064</v>
      </c>
      <c r="BX9" s="1">
        <v>0.13189999999999999</v>
      </c>
      <c r="BY9" s="1">
        <v>0.80859999999999999</v>
      </c>
      <c r="BZ9" s="1">
        <v>1.3414999999999999</v>
      </c>
      <c r="CA9" s="1">
        <v>3.6429999999999998</v>
      </c>
      <c r="CB9" s="1">
        <v>2.1089000000000002</v>
      </c>
    </row>
    <row r="10" spans="1:80" x14ac:dyDescent="0.75">
      <c r="A10" s="1">
        <v>1.1600999999999999</v>
      </c>
      <c r="B10" s="1">
        <v>6.08E-2</v>
      </c>
      <c r="C10" s="1">
        <v>5.9200000000000003E-2</v>
      </c>
      <c r="D10" s="1">
        <v>9.1200000000000003E-2</v>
      </c>
      <c r="F10" s="1">
        <v>1.0176000000000001</v>
      </c>
      <c r="L10" s="1">
        <v>1.4276</v>
      </c>
      <c r="N10" s="1">
        <v>1.2869999999999999</v>
      </c>
      <c r="O10" s="1">
        <v>1.7747999999999999</v>
      </c>
      <c r="S10" s="1">
        <v>0.15229999999999999</v>
      </c>
      <c r="W10" s="1">
        <v>2.1715</v>
      </c>
      <c r="AA10" s="1">
        <v>0.1047</v>
      </c>
      <c r="AD10" s="1">
        <v>4.0800000000000003E-2</v>
      </c>
      <c r="AF10" s="1">
        <v>0.58020000000000005</v>
      </c>
      <c r="AI10" s="1">
        <v>0.85619999999999996</v>
      </c>
      <c r="AK10" s="1">
        <v>0.2354</v>
      </c>
      <c r="AL10" s="1">
        <v>0.34710000000000002</v>
      </c>
      <c r="AM10" s="1">
        <v>1.78E-2</v>
      </c>
      <c r="AQ10" s="1">
        <v>6.54E-2</v>
      </c>
      <c r="AT10" s="1">
        <v>1.2959000000000001</v>
      </c>
      <c r="AW10">
        <v>1.1999999999999999E-3</v>
      </c>
      <c r="BC10" s="1">
        <v>0.18379999999999999</v>
      </c>
      <c r="BH10" s="1">
        <v>0.1191</v>
      </c>
      <c r="BI10" s="1"/>
      <c r="BJ10" s="1">
        <v>3.95E-2</v>
      </c>
      <c r="BM10">
        <v>1.3893</v>
      </c>
      <c r="BV10" s="1">
        <v>0.19450000000000001</v>
      </c>
      <c r="BX10" s="1">
        <v>8.4599999999999995E-2</v>
      </c>
      <c r="BY10" s="1">
        <v>0.74119999999999997</v>
      </c>
      <c r="BZ10" s="1">
        <v>1.0783</v>
      </c>
      <c r="CA10" s="1">
        <v>3.0186000000000002</v>
      </c>
      <c r="CB10" s="1">
        <v>1.9873000000000001</v>
      </c>
    </row>
    <row r="11" spans="1:80" x14ac:dyDescent="0.75">
      <c r="A11" s="1">
        <v>0.84119999999999995</v>
      </c>
      <c r="B11" s="1">
        <v>5.2400000000000002E-2</v>
      </c>
      <c r="C11" s="1">
        <v>4.6399999999999997E-2</v>
      </c>
      <c r="D11" s="1">
        <v>7.6999999999999999E-2</v>
      </c>
      <c r="F11" s="1">
        <v>0.874</v>
      </c>
      <c r="L11" s="1">
        <v>1.2783</v>
      </c>
      <c r="N11" s="1">
        <v>1.2236</v>
      </c>
      <c r="O11" s="1">
        <v>1.2861</v>
      </c>
      <c r="S11" s="1">
        <v>0.11360000000000001</v>
      </c>
      <c r="W11" s="1">
        <v>2.0931999999999999</v>
      </c>
      <c r="AA11" s="1">
        <v>5.16E-2</v>
      </c>
      <c r="AD11" s="1">
        <v>1.17E-2</v>
      </c>
      <c r="AF11" s="1">
        <v>0.51129999999999998</v>
      </c>
      <c r="AI11" s="1">
        <v>0.8085</v>
      </c>
      <c r="AK11" s="1">
        <v>0.22789999999999999</v>
      </c>
      <c r="AL11" s="1">
        <v>0.2515</v>
      </c>
      <c r="AM11" s="1">
        <v>1.17E-2</v>
      </c>
      <c r="AQ11" s="1">
        <v>6.2E-2</v>
      </c>
      <c r="AT11" s="1">
        <v>1.1369</v>
      </c>
      <c r="AW11">
        <v>1.1999999999999999E-3</v>
      </c>
      <c r="BC11" s="1">
        <v>0.16900000000000001</v>
      </c>
      <c r="BH11" s="1">
        <v>7.7299999999999994E-2</v>
      </c>
      <c r="BI11" s="1"/>
      <c r="BJ11" s="1">
        <v>2.75E-2</v>
      </c>
      <c r="BM11">
        <v>1.3837999999999999</v>
      </c>
      <c r="BV11" s="1">
        <v>0.16669999999999999</v>
      </c>
      <c r="BX11" s="1">
        <v>8.1799999999999998E-2</v>
      </c>
      <c r="BY11" s="1">
        <v>0.5665</v>
      </c>
      <c r="BZ11" s="1">
        <v>1.0471999999999999</v>
      </c>
      <c r="CA11" s="1">
        <v>2.7549000000000001</v>
      </c>
      <c r="CB11" s="1">
        <v>1.9073</v>
      </c>
    </row>
    <row r="12" spans="1:80" x14ac:dyDescent="0.75">
      <c r="A12" s="1">
        <v>0.83309999999999995</v>
      </c>
      <c r="B12" s="1">
        <v>4.99E-2</v>
      </c>
      <c r="C12" s="1">
        <v>4.2099999999999999E-2</v>
      </c>
      <c r="D12" s="1">
        <v>5.2999999999999999E-2</v>
      </c>
      <c r="F12" s="1">
        <v>0.86399999999999999</v>
      </c>
      <c r="L12" s="1">
        <v>1.1875</v>
      </c>
      <c r="N12" s="1">
        <v>1.1967000000000001</v>
      </c>
      <c r="O12" s="1">
        <v>1.1950000000000001</v>
      </c>
      <c r="S12" s="1">
        <v>0.1057</v>
      </c>
      <c r="W12" s="1">
        <v>2.0695000000000001</v>
      </c>
      <c r="AA12" s="1">
        <v>5.0599999999999999E-2</v>
      </c>
      <c r="AD12" s="1">
        <v>7.7999999999999996E-3</v>
      </c>
      <c r="AF12" s="1">
        <v>0.34910000000000002</v>
      </c>
      <c r="AI12" s="1">
        <v>0.71379999999999999</v>
      </c>
      <c r="AK12" s="1">
        <v>0.20780000000000001</v>
      </c>
      <c r="AL12" s="1">
        <v>0.23760000000000001</v>
      </c>
      <c r="AM12" s="1">
        <v>5.5999999999999999E-3</v>
      </c>
      <c r="AQ12" s="1">
        <v>4.7399999999999998E-2</v>
      </c>
      <c r="AT12" s="1">
        <v>0.90169999999999995</v>
      </c>
      <c r="AW12">
        <v>6.9999999999999999E-4</v>
      </c>
      <c r="BC12" s="1">
        <v>9.3700000000000006E-2</v>
      </c>
      <c r="BH12" s="1">
        <v>7.3700000000000002E-2</v>
      </c>
      <c r="BI12" s="1"/>
      <c r="BJ12" s="1">
        <v>2.6800000000000001E-2</v>
      </c>
      <c r="BM12">
        <v>1.0831</v>
      </c>
      <c r="BV12" s="1">
        <v>0.1164</v>
      </c>
      <c r="BX12" s="1">
        <v>4.19E-2</v>
      </c>
      <c r="BY12" s="1">
        <v>0.23050000000000001</v>
      </c>
      <c r="BZ12" s="1">
        <v>0.89959999999999996</v>
      </c>
      <c r="CA12" s="1">
        <v>2.4121000000000001</v>
      </c>
      <c r="CB12" s="1">
        <v>1.8237000000000001</v>
      </c>
    </row>
    <row r="13" spans="1:80" x14ac:dyDescent="0.75">
      <c r="A13" s="1">
        <v>0.82010000000000005</v>
      </c>
      <c r="B13" s="1">
        <v>4.7E-2</v>
      </c>
      <c r="C13" s="1">
        <v>3.8899999999999997E-2</v>
      </c>
      <c r="D13" s="1">
        <v>4.6699999999999998E-2</v>
      </c>
      <c r="F13" s="1">
        <v>0.78659999999999997</v>
      </c>
      <c r="L13" s="1">
        <v>1.1191</v>
      </c>
      <c r="N13" s="1">
        <v>1.0838000000000001</v>
      </c>
      <c r="O13" s="1">
        <v>0.99519999999999997</v>
      </c>
      <c r="S13" s="1">
        <v>0.1009</v>
      </c>
      <c r="W13" s="1">
        <v>2.0110999999999999</v>
      </c>
      <c r="AA13" s="1">
        <v>5.0299999999999997E-2</v>
      </c>
      <c r="AD13" s="1">
        <v>4.7999999999999996E-3</v>
      </c>
      <c r="AF13" s="1">
        <v>0.30009999999999998</v>
      </c>
      <c r="AI13" s="1">
        <v>0.59640000000000004</v>
      </c>
      <c r="AK13" s="1">
        <v>0.16159999999999999</v>
      </c>
      <c r="AL13" s="1">
        <v>0.22450000000000001</v>
      </c>
      <c r="AQ13" s="1">
        <v>4.6199999999999998E-2</v>
      </c>
      <c r="AT13" s="1">
        <v>0.88239999999999996</v>
      </c>
      <c r="AW13">
        <v>2.0000000000000001E-4</v>
      </c>
      <c r="BC13" s="1">
        <v>5.4899999999999997E-2</v>
      </c>
      <c r="BH13" s="1">
        <v>3.7100000000000001E-2</v>
      </c>
      <c r="BI13" s="1"/>
      <c r="BJ13" s="1">
        <v>1.78E-2</v>
      </c>
      <c r="BM13">
        <v>0.74729999999999996</v>
      </c>
      <c r="BV13" s="1">
        <v>0.113</v>
      </c>
      <c r="BX13" s="1">
        <v>3.3399999999999999E-2</v>
      </c>
      <c r="BY13" s="1">
        <v>0.1857</v>
      </c>
      <c r="BZ13" s="1">
        <v>0.80130000000000001</v>
      </c>
      <c r="CA13" s="1">
        <v>2.2532999999999999</v>
      </c>
      <c r="CB13" s="1">
        <v>1.7561</v>
      </c>
    </row>
    <row r="14" spans="1:80" x14ac:dyDescent="0.75">
      <c r="A14" s="1">
        <v>0.53610000000000002</v>
      </c>
      <c r="B14" s="1">
        <v>4.4299999999999999E-2</v>
      </c>
      <c r="C14" s="1">
        <v>3.6799999999999999E-2</v>
      </c>
      <c r="D14" s="1">
        <v>1.49E-2</v>
      </c>
      <c r="F14" s="1">
        <v>0.66859999999999997</v>
      </c>
      <c r="L14" s="1">
        <v>1.1180000000000001</v>
      </c>
      <c r="N14" s="1">
        <v>1.0768</v>
      </c>
      <c r="O14" s="1">
        <v>0.98209999999999997</v>
      </c>
      <c r="S14" s="1">
        <v>9.9900000000000003E-2</v>
      </c>
      <c r="W14" s="1">
        <v>1.5807</v>
      </c>
      <c r="AA14" s="1">
        <v>3.9399999999999998E-2</v>
      </c>
      <c r="AD14" s="1">
        <v>2.8999999999999998E-3</v>
      </c>
      <c r="AF14" s="1">
        <v>0.16619999999999999</v>
      </c>
      <c r="AI14" s="1">
        <v>0.41299999999999998</v>
      </c>
      <c r="AK14" s="1">
        <v>0.13639999999999999</v>
      </c>
      <c r="AL14" s="1">
        <v>0.1434</v>
      </c>
      <c r="AQ14" s="1">
        <v>4.0899999999999999E-2</v>
      </c>
      <c r="AT14" s="1">
        <v>0.69689999999999996</v>
      </c>
      <c r="AW14">
        <v>1E-4</v>
      </c>
      <c r="BC14" s="1">
        <v>4.7199999999999999E-2</v>
      </c>
      <c r="BH14" s="1">
        <v>2.0400000000000001E-2</v>
      </c>
      <c r="BI14" s="1"/>
      <c r="BJ14" s="1">
        <v>1.44E-2</v>
      </c>
      <c r="BM14">
        <v>0.7409</v>
      </c>
      <c r="BV14" s="1">
        <v>0.1067</v>
      </c>
      <c r="BX14" s="1">
        <v>3.3399999999999999E-2</v>
      </c>
      <c r="BY14" s="1">
        <v>0.1782</v>
      </c>
      <c r="BZ14" s="1">
        <v>0.68279999999999996</v>
      </c>
      <c r="CA14" s="1">
        <v>1.7969999999999999</v>
      </c>
      <c r="CB14" s="1">
        <v>1.5370999999999999</v>
      </c>
    </row>
    <row r="15" spans="1:80" x14ac:dyDescent="0.75">
      <c r="A15" s="1">
        <v>0.53600000000000003</v>
      </c>
      <c r="B15" s="1">
        <v>3.8800000000000001E-2</v>
      </c>
      <c r="C15" s="1">
        <v>1.4500000000000001E-2</v>
      </c>
      <c r="D15" s="1">
        <v>1.4800000000000001E-2</v>
      </c>
      <c r="F15" s="1">
        <v>0.55779999999999996</v>
      </c>
      <c r="L15" s="1">
        <v>0.97589999999999999</v>
      </c>
      <c r="N15" s="1">
        <v>1.0234000000000001</v>
      </c>
      <c r="O15" s="1">
        <v>0.90369999999999995</v>
      </c>
      <c r="S15" s="1">
        <v>7.0800000000000002E-2</v>
      </c>
      <c r="W15" s="1">
        <v>1.4876</v>
      </c>
      <c r="AA15" s="1">
        <v>3.6900000000000002E-2</v>
      </c>
      <c r="AD15" s="1">
        <v>1E-4</v>
      </c>
      <c r="AF15" s="1">
        <v>0.1195</v>
      </c>
      <c r="AI15" s="1">
        <v>0.32579999999999998</v>
      </c>
      <c r="AK15" s="1">
        <v>0.126</v>
      </c>
      <c r="AL15" s="1">
        <v>0.1113</v>
      </c>
      <c r="AQ15" s="1">
        <v>3.9399999999999998E-2</v>
      </c>
      <c r="AT15" s="1">
        <v>0.68459999999999999</v>
      </c>
      <c r="AW15">
        <v>1E-4</v>
      </c>
      <c r="BC15" s="1">
        <v>4.1599999999999998E-2</v>
      </c>
      <c r="BH15" s="1">
        <v>1.9599999999999999E-2</v>
      </c>
      <c r="BI15" s="1"/>
      <c r="BJ15" s="1">
        <v>1.44E-2</v>
      </c>
      <c r="BM15">
        <v>0.58709999999999996</v>
      </c>
      <c r="BV15" s="1">
        <v>0.1019</v>
      </c>
      <c r="BX15" s="1">
        <v>2.8899999999999999E-2</v>
      </c>
      <c r="BY15" s="1">
        <v>0.17580000000000001</v>
      </c>
      <c r="BZ15" s="1">
        <v>0.55459999999999998</v>
      </c>
      <c r="CA15" s="1">
        <v>1.7156</v>
      </c>
      <c r="CB15" s="1">
        <v>1.2786999999999999</v>
      </c>
    </row>
    <row r="16" spans="1:80" x14ac:dyDescent="0.75">
      <c r="A16" s="1">
        <v>0.51439999999999997</v>
      </c>
      <c r="B16" s="1">
        <v>2.3800000000000002E-2</v>
      </c>
      <c r="C16" s="1">
        <v>8.8999999999999999E-3</v>
      </c>
      <c r="D16" s="1">
        <v>8.6999999999999994E-3</v>
      </c>
      <c r="F16" s="1">
        <v>0.51459999999999995</v>
      </c>
      <c r="L16" s="1">
        <v>0.95740000000000003</v>
      </c>
      <c r="N16" s="1">
        <v>0.9879</v>
      </c>
      <c r="O16" s="1">
        <v>0.8881</v>
      </c>
      <c r="S16" s="1">
        <v>6.8599999999999994E-2</v>
      </c>
      <c r="W16" s="1">
        <v>1.0760000000000001</v>
      </c>
      <c r="AA16" s="1">
        <v>2.2599999999999999E-2</v>
      </c>
      <c r="AD16">
        <v>0</v>
      </c>
      <c r="AF16" s="1">
        <v>0.1003</v>
      </c>
      <c r="AI16" s="1">
        <v>0.25440000000000002</v>
      </c>
      <c r="AK16" s="1">
        <v>0.1084</v>
      </c>
      <c r="AL16" s="1">
        <v>7.2400000000000006E-2</v>
      </c>
      <c r="AQ16" s="1">
        <v>3.9300000000000002E-2</v>
      </c>
      <c r="AT16" s="1">
        <v>0.57330000000000003</v>
      </c>
      <c r="AW16">
        <v>0</v>
      </c>
      <c r="BC16" s="1">
        <v>1E-3</v>
      </c>
      <c r="BH16" s="1">
        <v>1.9E-2</v>
      </c>
      <c r="BI16" s="1"/>
      <c r="BJ16" s="1">
        <v>1.2699999999999999E-2</v>
      </c>
      <c r="BM16">
        <v>0.55920000000000003</v>
      </c>
      <c r="BV16" s="1">
        <v>9.5600000000000004E-2</v>
      </c>
      <c r="BX16" s="1">
        <v>2.8500000000000001E-2</v>
      </c>
      <c r="BY16" s="1">
        <v>0.17230000000000001</v>
      </c>
      <c r="BZ16" s="1">
        <v>0.54559999999999997</v>
      </c>
      <c r="CA16" s="1">
        <v>1.6877</v>
      </c>
      <c r="CB16" s="1">
        <v>1.0794999999999999</v>
      </c>
    </row>
    <row r="17" spans="1:80" x14ac:dyDescent="0.75">
      <c r="A17" s="1">
        <v>0.39140000000000003</v>
      </c>
      <c r="B17" s="1">
        <v>1.8700000000000001E-2</v>
      </c>
      <c r="C17" s="1">
        <v>1.5E-3</v>
      </c>
      <c r="D17" s="1">
        <v>8.3000000000000001E-3</v>
      </c>
      <c r="F17" s="1">
        <v>0.501</v>
      </c>
      <c r="L17" s="1">
        <v>0.88749999999999996</v>
      </c>
      <c r="N17" s="1">
        <v>0.96679999999999999</v>
      </c>
      <c r="O17" s="1">
        <v>0.85870000000000002</v>
      </c>
      <c r="S17" s="1">
        <v>4.65E-2</v>
      </c>
      <c r="W17" s="1">
        <v>0.94840000000000002</v>
      </c>
      <c r="AA17" s="1">
        <v>1.6199999999999999E-2</v>
      </c>
      <c r="AF17" s="1">
        <v>9.5399999999999999E-2</v>
      </c>
      <c r="AI17" s="1">
        <v>0.2109</v>
      </c>
      <c r="AK17" s="1">
        <v>4.6199999999999998E-2</v>
      </c>
      <c r="AL17" s="1">
        <v>4.7300000000000002E-2</v>
      </c>
      <c r="AQ17" s="1">
        <v>3.8399999999999997E-2</v>
      </c>
      <c r="AT17" s="1">
        <v>0.56530000000000002</v>
      </c>
      <c r="AW17">
        <v>0</v>
      </c>
      <c r="BC17" s="1">
        <v>2.0000000000000001E-4</v>
      </c>
      <c r="BH17" s="1">
        <v>1.7999999999999999E-2</v>
      </c>
      <c r="BI17" s="1"/>
      <c r="BJ17" s="1">
        <v>1.2699999999999999E-2</v>
      </c>
      <c r="BM17">
        <v>0.39550000000000002</v>
      </c>
      <c r="BV17" s="1">
        <v>8.1100000000000005E-2</v>
      </c>
      <c r="BX17" s="1">
        <v>2.7E-2</v>
      </c>
      <c r="BY17" s="1">
        <v>0.14860000000000001</v>
      </c>
      <c r="BZ17" s="1">
        <v>0.38969999999999999</v>
      </c>
      <c r="CA17" s="1">
        <v>1.6728000000000001</v>
      </c>
      <c r="CB17" s="1">
        <v>1.0412999999999999</v>
      </c>
    </row>
    <row r="18" spans="1:80" x14ac:dyDescent="0.75">
      <c r="A18" s="1">
        <v>0.31419999999999998</v>
      </c>
      <c r="B18" s="1">
        <v>1.78E-2</v>
      </c>
      <c r="C18" s="1"/>
      <c r="D18" s="1">
        <v>4.3E-3</v>
      </c>
      <c r="F18" s="1">
        <v>0.41549999999999998</v>
      </c>
      <c r="L18" s="1">
        <v>0.81989999999999996</v>
      </c>
      <c r="N18" s="1">
        <v>0.92700000000000005</v>
      </c>
      <c r="O18" s="1">
        <v>0.85209999999999997</v>
      </c>
      <c r="S18" s="1">
        <v>2.87E-2</v>
      </c>
      <c r="W18" s="1">
        <v>0.66369999999999996</v>
      </c>
      <c r="AA18" s="1">
        <v>1.17E-2</v>
      </c>
      <c r="AF18" s="1">
        <v>7.6200000000000004E-2</v>
      </c>
      <c r="AI18" s="1">
        <v>0.20430000000000001</v>
      </c>
      <c r="AK18">
        <v>3.6200000000000003E-2</v>
      </c>
      <c r="AL18" s="1">
        <v>3.9100000000000003E-2</v>
      </c>
      <c r="AQ18" s="1">
        <v>3.6400000000000002E-2</v>
      </c>
      <c r="AT18" s="1">
        <v>0.56169999999999998</v>
      </c>
      <c r="AW18">
        <v>0</v>
      </c>
      <c r="BC18" s="1">
        <v>2.0000000000000001E-4</v>
      </c>
      <c r="BH18" s="1">
        <v>9.1000000000000004E-3</v>
      </c>
      <c r="BI18" s="1"/>
      <c r="BJ18" s="1">
        <v>1.0200000000000001E-2</v>
      </c>
      <c r="BM18">
        <v>0.20630000000000001</v>
      </c>
      <c r="BV18" s="1">
        <v>7.7899999999999997E-2</v>
      </c>
      <c r="BX18" s="1">
        <v>2.12E-2</v>
      </c>
      <c r="BY18" s="1">
        <v>0.14280000000000001</v>
      </c>
      <c r="BZ18" s="1">
        <v>0.36380000000000001</v>
      </c>
      <c r="CA18" s="1">
        <v>1.4469000000000001</v>
      </c>
      <c r="CB18" s="1">
        <v>0.97570000000000001</v>
      </c>
    </row>
    <row r="19" spans="1:80" x14ac:dyDescent="0.75">
      <c r="A19" s="1">
        <v>0.308</v>
      </c>
      <c r="B19" s="1">
        <v>1.14E-2</v>
      </c>
      <c r="C19" s="1"/>
      <c r="D19" s="1">
        <v>3.3999999999999998E-3</v>
      </c>
      <c r="F19" s="1">
        <v>0.39290000000000003</v>
      </c>
      <c r="L19" s="1">
        <v>0.68410000000000004</v>
      </c>
      <c r="N19" s="1">
        <v>0.85929999999999995</v>
      </c>
      <c r="O19" s="1">
        <v>0.66349999999999998</v>
      </c>
      <c r="S19" s="1">
        <v>2.4500000000000001E-2</v>
      </c>
      <c r="W19" s="1">
        <v>0.48749999999999999</v>
      </c>
      <c r="AA19" s="1">
        <v>8.2000000000000007E-3</v>
      </c>
      <c r="AF19" s="1">
        <v>7.5600000000000001E-2</v>
      </c>
      <c r="AI19" s="1">
        <v>0.1603</v>
      </c>
      <c r="AK19">
        <v>3.1800000000000002E-2</v>
      </c>
      <c r="AL19" s="1">
        <v>2.8400000000000002E-2</v>
      </c>
      <c r="AQ19" s="1">
        <v>3.5799999999999998E-2</v>
      </c>
      <c r="AT19" s="1">
        <v>0.54690000000000005</v>
      </c>
      <c r="AW19">
        <v>0</v>
      </c>
      <c r="BC19" s="1"/>
      <c r="BH19" s="1">
        <v>1.1000000000000001E-3</v>
      </c>
      <c r="BI19" s="1"/>
      <c r="BJ19" s="1">
        <v>9.9000000000000008E-3</v>
      </c>
      <c r="BM19">
        <v>0.19900000000000001</v>
      </c>
      <c r="BV19" s="1">
        <v>7.3099999999999998E-2</v>
      </c>
      <c r="BX19" s="1">
        <v>2.0500000000000001E-2</v>
      </c>
      <c r="BY19" s="1">
        <v>0.13969999999999999</v>
      </c>
      <c r="BZ19" s="1">
        <v>0.34289999999999998</v>
      </c>
      <c r="CA19" s="1">
        <v>1.4296</v>
      </c>
      <c r="CB19" s="1">
        <v>0.93430000000000002</v>
      </c>
    </row>
    <row r="20" spans="1:80" x14ac:dyDescent="0.75">
      <c r="A20" s="1">
        <v>0.24640000000000001</v>
      </c>
      <c r="B20" s="1">
        <v>1.11E-2</v>
      </c>
      <c r="D20" s="1">
        <v>3.2000000000000002E-3</v>
      </c>
      <c r="F20" s="1">
        <v>0.35499999999999998</v>
      </c>
      <c r="L20" s="1">
        <v>0.66639999999999999</v>
      </c>
      <c r="N20" s="1">
        <v>0.80640000000000001</v>
      </c>
      <c r="O20" s="1">
        <v>0.53390000000000004</v>
      </c>
      <c r="S20" s="1">
        <v>2.2800000000000001E-2</v>
      </c>
      <c r="W20" s="1">
        <v>0.39460000000000001</v>
      </c>
      <c r="AA20" s="1">
        <v>2E-3</v>
      </c>
      <c r="AF20" s="1">
        <v>5.6099999999999997E-2</v>
      </c>
      <c r="AI20" s="1">
        <v>0.1381</v>
      </c>
      <c r="AK20">
        <v>3.1800000000000002E-2</v>
      </c>
      <c r="AL20" s="1">
        <v>2.63E-2</v>
      </c>
      <c r="AQ20" s="1">
        <v>2.5499999999999998E-2</v>
      </c>
      <c r="AT20" s="1">
        <v>0.54110000000000003</v>
      </c>
      <c r="BC20" s="1"/>
      <c r="BH20">
        <v>8.9999999999999998E-4</v>
      </c>
      <c r="BI20" s="1"/>
      <c r="BJ20" s="1">
        <v>9.4000000000000004E-3</v>
      </c>
      <c r="BM20">
        <v>0.18160000000000001</v>
      </c>
      <c r="BV20" s="1">
        <v>6.93E-2</v>
      </c>
      <c r="BX20" s="1">
        <v>1.9800000000000002E-2</v>
      </c>
      <c r="BY20" s="1">
        <v>0.1376</v>
      </c>
      <c r="BZ20" s="1">
        <v>0.29520000000000002</v>
      </c>
      <c r="CA20" s="1">
        <v>1.3219000000000001</v>
      </c>
      <c r="CB20" s="1">
        <v>0.91500000000000004</v>
      </c>
    </row>
    <row r="21" spans="1:80" x14ac:dyDescent="0.75">
      <c r="A21" s="1">
        <v>0.1943</v>
      </c>
      <c r="B21" s="1">
        <v>1.0500000000000001E-2</v>
      </c>
      <c r="D21" s="1">
        <v>2.0999999999999999E-3</v>
      </c>
      <c r="F21" s="1">
        <v>0.31590000000000001</v>
      </c>
      <c r="L21" s="1">
        <v>0.54220000000000002</v>
      </c>
      <c r="N21" s="1">
        <v>0.76229999999999998</v>
      </c>
      <c r="O21" s="1">
        <v>0.40239999999999998</v>
      </c>
      <c r="S21" s="1">
        <v>1.9400000000000001E-2</v>
      </c>
      <c r="W21" s="1">
        <v>0.38129999999999997</v>
      </c>
      <c r="AA21" s="1">
        <v>1.5E-3</v>
      </c>
      <c r="AF21" s="1">
        <v>3.6400000000000002E-2</v>
      </c>
      <c r="AI21" s="1">
        <v>0.1144</v>
      </c>
      <c r="AK21">
        <v>1.6199999999999999E-2</v>
      </c>
      <c r="AL21" s="1">
        <v>1.5299999999999999E-2</v>
      </c>
      <c r="AQ21" s="1">
        <v>2.2499999999999999E-2</v>
      </c>
      <c r="AT21" s="1">
        <v>0.39439999999999997</v>
      </c>
      <c r="BC21" s="1"/>
      <c r="BH21">
        <v>8.9999999999999998E-4</v>
      </c>
      <c r="BI21" s="1"/>
      <c r="BJ21" s="1">
        <v>8.8999999999999999E-3</v>
      </c>
      <c r="BM21">
        <v>0.13250000000000001</v>
      </c>
      <c r="BV21" s="1">
        <v>6.6299999999999998E-2</v>
      </c>
      <c r="BX21" s="1">
        <v>1.8800000000000001E-2</v>
      </c>
      <c r="BY21" s="1">
        <v>0.1343</v>
      </c>
      <c r="BZ21" s="1">
        <v>0.25090000000000001</v>
      </c>
      <c r="CA21" s="1">
        <v>1.2761</v>
      </c>
      <c r="CB21" s="1">
        <v>0.87429999999999997</v>
      </c>
    </row>
    <row r="22" spans="1:80" x14ac:dyDescent="0.75">
      <c r="A22" s="1">
        <v>0.15720000000000001</v>
      </c>
      <c r="B22" s="1">
        <v>8.3999999999999995E-3</v>
      </c>
      <c r="D22" s="1">
        <v>1.9E-3</v>
      </c>
      <c r="F22" s="1">
        <v>0.31469999999999998</v>
      </c>
      <c r="L22" s="1">
        <v>0.41110000000000002</v>
      </c>
      <c r="N22" s="1">
        <v>0.70889999999999997</v>
      </c>
      <c r="O22" s="1">
        <v>0.3221</v>
      </c>
      <c r="S22" s="1">
        <v>1.5800000000000002E-2</v>
      </c>
      <c r="W22" s="1">
        <v>0.3256</v>
      </c>
      <c r="AA22" s="1">
        <v>1.2999999999999999E-3</v>
      </c>
      <c r="AF22" s="1">
        <v>3.4200000000000001E-2</v>
      </c>
      <c r="AI22" s="1">
        <v>0.1009</v>
      </c>
      <c r="AK22">
        <v>8.0000000000000002E-3</v>
      </c>
      <c r="AL22" s="1">
        <v>1.2800000000000001E-2</v>
      </c>
      <c r="AQ22" s="1">
        <v>1.8800000000000001E-2</v>
      </c>
      <c r="AT22" s="1">
        <v>0.34520000000000001</v>
      </c>
      <c r="BC22" s="1"/>
      <c r="BH22">
        <v>8.0000000000000004E-4</v>
      </c>
      <c r="BI22" s="1"/>
      <c r="BJ22" s="1">
        <v>6.4000000000000003E-3</v>
      </c>
      <c r="BM22">
        <v>0.129</v>
      </c>
      <c r="BV22" s="1">
        <v>6.6199999999999995E-2</v>
      </c>
      <c r="BX22" s="1">
        <v>1.3299999999999999E-2</v>
      </c>
      <c r="BY22" s="1">
        <v>0.13089999999999999</v>
      </c>
      <c r="BZ22" s="1">
        <v>0.2235</v>
      </c>
      <c r="CA22" s="1">
        <v>1.2683</v>
      </c>
      <c r="CB22" s="1">
        <v>0.87250000000000005</v>
      </c>
    </row>
    <row r="23" spans="1:80" x14ac:dyDescent="0.75">
      <c r="A23" s="1">
        <v>0.13469999999999999</v>
      </c>
      <c r="B23" s="1">
        <v>5.0000000000000001E-3</v>
      </c>
      <c r="D23" s="1">
        <v>4.0000000000000002E-4</v>
      </c>
      <c r="F23" s="1">
        <v>0.30919999999999997</v>
      </c>
      <c r="L23" s="1">
        <v>0.3921</v>
      </c>
      <c r="N23" s="1">
        <v>0.67649999999999999</v>
      </c>
      <c r="O23" s="1">
        <v>0.29730000000000001</v>
      </c>
      <c r="S23" s="1">
        <v>5.5999999999999999E-3</v>
      </c>
      <c r="W23" s="1">
        <v>0.2757</v>
      </c>
      <c r="AA23" s="1"/>
      <c r="AF23" s="1">
        <v>1.24E-2</v>
      </c>
      <c r="AI23" s="1">
        <v>9.8100000000000007E-2</v>
      </c>
      <c r="AK23">
        <v>6.7000000000000002E-3</v>
      </c>
      <c r="AL23" s="1">
        <v>1.09E-2</v>
      </c>
      <c r="AQ23" s="1">
        <v>1.37E-2</v>
      </c>
      <c r="AT23" s="1">
        <v>0.27029999999999998</v>
      </c>
      <c r="BH23">
        <v>2.0000000000000001E-4</v>
      </c>
      <c r="BI23" s="1"/>
      <c r="BJ23" s="1">
        <v>3.7000000000000002E-3</v>
      </c>
      <c r="BM23">
        <v>0.1196</v>
      </c>
      <c r="BV23" s="1">
        <v>6.2300000000000001E-2</v>
      </c>
      <c r="BX23" s="1">
        <v>1.15E-2</v>
      </c>
      <c r="BY23" s="1">
        <v>0.1278</v>
      </c>
      <c r="BZ23" s="1">
        <v>0.2029</v>
      </c>
      <c r="CA23" s="1">
        <v>0.99080000000000001</v>
      </c>
      <c r="CB23" s="1">
        <v>0.7298</v>
      </c>
    </row>
    <row r="24" spans="1:80" x14ac:dyDescent="0.75">
      <c r="A24" s="1">
        <v>0.1057</v>
      </c>
      <c r="B24" s="1">
        <v>4.0000000000000001E-3</v>
      </c>
      <c r="D24" s="1">
        <v>2.0000000000000001E-4</v>
      </c>
      <c r="F24" s="1">
        <v>0.27429999999999999</v>
      </c>
      <c r="L24" s="1">
        <v>0.36430000000000001</v>
      </c>
      <c r="N24" s="1">
        <v>0.6633</v>
      </c>
      <c r="O24" s="1">
        <v>0.24660000000000001</v>
      </c>
      <c r="S24" s="1">
        <v>4.0000000000000001E-3</v>
      </c>
      <c r="W24" s="1">
        <v>0.26879999999999998</v>
      </c>
      <c r="AA24" s="1"/>
      <c r="AF24" s="1">
        <v>1.11E-2</v>
      </c>
      <c r="AI24" s="1">
        <v>9.11E-2</v>
      </c>
      <c r="AK24">
        <v>5.4000000000000003E-3</v>
      </c>
      <c r="AL24" s="1">
        <v>7.9000000000000008E-3</v>
      </c>
      <c r="AQ24" s="1">
        <v>7.7000000000000002E-3</v>
      </c>
      <c r="AT24" s="1">
        <v>0.2419</v>
      </c>
      <c r="BH24">
        <v>0</v>
      </c>
      <c r="BI24" s="1"/>
      <c r="BJ24" s="1">
        <v>3.5000000000000001E-3</v>
      </c>
      <c r="BM24">
        <v>9.5500000000000002E-2</v>
      </c>
      <c r="BV24" s="1">
        <v>5.2200000000000003E-2</v>
      </c>
      <c r="BX24" s="1">
        <v>9.7000000000000003E-3</v>
      </c>
      <c r="BY24" s="1">
        <v>0.1203</v>
      </c>
      <c r="BZ24" s="1">
        <v>0.19259999999999999</v>
      </c>
      <c r="CA24" s="1">
        <v>0.92930000000000001</v>
      </c>
      <c r="CB24" s="1">
        <v>0.70199999999999996</v>
      </c>
    </row>
    <row r="25" spans="1:80" x14ac:dyDescent="0.75">
      <c r="A25" s="1">
        <v>7.4800000000000005E-2</v>
      </c>
      <c r="B25" s="1">
        <v>3.3E-3</v>
      </c>
      <c r="D25" s="1">
        <v>0</v>
      </c>
      <c r="F25" s="1">
        <v>0.21929999999999999</v>
      </c>
      <c r="L25" s="1">
        <v>0.36259999999999998</v>
      </c>
      <c r="N25" s="1">
        <v>0.60570000000000002</v>
      </c>
      <c r="O25" s="1">
        <v>0.23019999999999999</v>
      </c>
      <c r="S25" s="1">
        <v>2.5999999999999999E-3</v>
      </c>
      <c r="W25" s="1">
        <v>0.2356</v>
      </c>
      <c r="AA25" s="1"/>
      <c r="AF25" s="1">
        <v>7.3000000000000001E-3</v>
      </c>
      <c r="AI25" s="1">
        <v>8.4900000000000003E-2</v>
      </c>
      <c r="AK25">
        <v>1.8E-3</v>
      </c>
      <c r="AL25" s="1">
        <v>7.7999999999999996E-3</v>
      </c>
      <c r="AQ25" s="1">
        <v>5.7000000000000002E-3</v>
      </c>
      <c r="AT25" s="1">
        <v>0.23089999999999999</v>
      </c>
      <c r="BH25">
        <v>0</v>
      </c>
      <c r="BI25" s="1"/>
      <c r="BJ25" s="1">
        <v>2.7000000000000001E-3</v>
      </c>
      <c r="BM25">
        <v>9.0200000000000002E-2</v>
      </c>
      <c r="BV25" s="1">
        <v>4.36E-2</v>
      </c>
      <c r="BX25" s="1">
        <v>6.7000000000000002E-3</v>
      </c>
      <c r="BY25" s="1">
        <v>0.1009</v>
      </c>
      <c r="BZ25" s="1">
        <v>0.1789</v>
      </c>
      <c r="CA25" s="1">
        <v>0.57189999999999996</v>
      </c>
      <c r="CB25" s="1">
        <v>0.66849999999999998</v>
      </c>
    </row>
    <row r="26" spans="1:80" x14ac:dyDescent="0.75">
      <c r="A26" s="1">
        <v>6.3700000000000007E-2</v>
      </c>
      <c r="B26" s="1">
        <v>2.2000000000000001E-3</v>
      </c>
      <c r="D26" s="1">
        <v>0</v>
      </c>
      <c r="F26" s="1">
        <v>0.1847</v>
      </c>
      <c r="L26" s="1">
        <v>0.35539999999999999</v>
      </c>
      <c r="N26" s="1">
        <v>0.56310000000000004</v>
      </c>
      <c r="O26" s="1">
        <v>0.17580000000000001</v>
      </c>
      <c r="S26" s="1">
        <v>8.9999999999999998E-4</v>
      </c>
      <c r="W26" s="1">
        <v>0.2198</v>
      </c>
      <c r="AA26" s="1"/>
      <c r="AF26" s="1">
        <v>7.1000000000000004E-3</v>
      </c>
      <c r="AI26" s="1">
        <v>7.3400000000000007E-2</v>
      </c>
      <c r="AL26" s="1">
        <v>7.4999999999999997E-3</v>
      </c>
      <c r="AQ26" s="1">
        <v>5.4999999999999997E-3</v>
      </c>
      <c r="AT26" s="1">
        <v>0.21110000000000001</v>
      </c>
      <c r="BH26">
        <v>0</v>
      </c>
      <c r="BI26" s="1"/>
      <c r="BJ26" s="1">
        <v>2.5000000000000001E-3</v>
      </c>
      <c r="BM26">
        <v>8.0799999999999997E-2</v>
      </c>
      <c r="BV26" s="1">
        <v>4.0099999999999997E-2</v>
      </c>
      <c r="BX26" s="1">
        <v>4.4000000000000003E-3</v>
      </c>
      <c r="BY26" s="1">
        <v>6.6699999999999995E-2</v>
      </c>
      <c r="BZ26" s="1">
        <v>0.1663</v>
      </c>
      <c r="CA26" s="1">
        <v>0.55349999999999999</v>
      </c>
      <c r="CB26" s="1">
        <v>0.65620000000000001</v>
      </c>
    </row>
    <row r="27" spans="1:80" x14ac:dyDescent="0.75">
      <c r="A27" s="1">
        <v>6.2399999999999997E-2</v>
      </c>
      <c r="B27" s="1">
        <v>8.9999999999999998E-4</v>
      </c>
      <c r="D27" s="1"/>
      <c r="F27" s="1">
        <v>0.17249999999999999</v>
      </c>
      <c r="L27" s="1">
        <v>0.35539999999999999</v>
      </c>
      <c r="N27" s="1">
        <v>0.55169999999999997</v>
      </c>
      <c r="O27" s="1">
        <v>0.13539999999999999</v>
      </c>
      <c r="S27" s="1">
        <v>8.0000000000000004E-4</v>
      </c>
      <c r="W27" s="1">
        <v>0.1807</v>
      </c>
      <c r="AA27" s="1"/>
      <c r="AF27" s="1">
        <v>4.4000000000000003E-3</v>
      </c>
      <c r="AI27" s="1">
        <v>6.8599999999999994E-2</v>
      </c>
      <c r="AL27" s="1">
        <v>7.1000000000000004E-3</v>
      </c>
      <c r="AQ27">
        <v>1.6000000000000001E-3</v>
      </c>
      <c r="AT27" s="1">
        <v>0.2019</v>
      </c>
      <c r="BI27" s="1"/>
      <c r="BJ27" s="1">
        <v>2.5000000000000001E-3</v>
      </c>
      <c r="BM27">
        <v>7.46E-2</v>
      </c>
      <c r="BV27" s="1">
        <v>3.8399999999999997E-2</v>
      </c>
      <c r="BX27" s="1">
        <v>3.8999999999999998E-3</v>
      </c>
      <c r="BY27" s="1">
        <v>4.8099999999999997E-2</v>
      </c>
      <c r="BZ27" s="1">
        <v>0.16400000000000001</v>
      </c>
      <c r="CA27" s="1">
        <v>0.52359999999999995</v>
      </c>
      <c r="CB27" s="1">
        <v>0.59709999999999996</v>
      </c>
    </row>
    <row r="28" spans="1:80" x14ac:dyDescent="0.75">
      <c r="A28" s="1">
        <v>6.13E-2</v>
      </c>
      <c r="B28" s="1">
        <v>8.0000000000000004E-4</v>
      </c>
      <c r="D28" s="1"/>
      <c r="F28" s="1">
        <v>0.13109999999999999</v>
      </c>
      <c r="L28" s="1">
        <v>0.35539999999999999</v>
      </c>
      <c r="N28" s="1">
        <v>0.52480000000000004</v>
      </c>
      <c r="O28" s="1">
        <v>0.1208</v>
      </c>
      <c r="S28" s="1">
        <v>2.9999999999999997E-4</v>
      </c>
      <c r="W28" s="1">
        <v>0.15409999999999999</v>
      </c>
      <c r="AA28" s="1"/>
      <c r="AF28" s="1">
        <v>3.8999999999999998E-3</v>
      </c>
      <c r="AI28" s="1">
        <v>6.7000000000000004E-2</v>
      </c>
      <c r="AL28" s="1">
        <v>4.1999999999999997E-3</v>
      </c>
      <c r="AQ28">
        <v>1.5E-3</v>
      </c>
      <c r="AT28" s="1">
        <v>0.17519999999999999</v>
      </c>
      <c r="BI28" s="1"/>
      <c r="BJ28" s="1">
        <v>2.3E-3</v>
      </c>
      <c r="BM28">
        <v>7.0800000000000002E-2</v>
      </c>
      <c r="BV28" s="1">
        <v>3.8199999999999998E-2</v>
      </c>
      <c r="BX28" s="1">
        <v>3.3E-3</v>
      </c>
      <c r="BY28" s="1">
        <v>4.5199999999999997E-2</v>
      </c>
      <c r="BZ28" s="1">
        <v>0.1613</v>
      </c>
      <c r="CA28" s="1">
        <v>0.52200000000000002</v>
      </c>
      <c r="CB28" s="1">
        <v>0.58520000000000005</v>
      </c>
    </row>
    <row r="29" spans="1:80" x14ac:dyDescent="0.75">
      <c r="A29" s="1">
        <v>5.79E-2</v>
      </c>
      <c r="B29" s="1">
        <v>2.9999999999999997E-4</v>
      </c>
      <c r="D29" s="1"/>
      <c r="F29" s="1">
        <v>0.1079</v>
      </c>
      <c r="L29" s="1">
        <v>0.29110000000000003</v>
      </c>
      <c r="N29" s="1">
        <v>0.50970000000000004</v>
      </c>
      <c r="O29" s="1">
        <v>0.1057</v>
      </c>
      <c r="S29" s="1">
        <v>2.0000000000000001E-4</v>
      </c>
      <c r="W29" s="1">
        <v>0.1076</v>
      </c>
      <c r="AA29" s="1"/>
      <c r="AF29" s="1">
        <v>1.5E-3</v>
      </c>
      <c r="AI29" s="1">
        <v>6.4000000000000001E-2</v>
      </c>
      <c r="AL29" s="1">
        <v>3.2000000000000002E-3</v>
      </c>
      <c r="AQ29">
        <v>5.0000000000000001E-4</v>
      </c>
      <c r="AT29" s="1">
        <v>0.17269999999999999</v>
      </c>
      <c r="BI29" s="1"/>
      <c r="BJ29">
        <v>2.2000000000000001E-3</v>
      </c>
      <c r="BM29">
        <v>6.7500000000000004E-2</v>
      </c>
      <c r="BV29" s="1">
        <v>3.4099999999999998E-2</v>
      </c>
      <c r="BX29" s="1">
        <v>3.2000000000000002E-3</v>
      </c>
      <c r="BY29" s="1">
        <v>4.48E-2</v>
      </c>
      <c r="BZ29" s="1">
        <v>0.1497</v>
      </c>
      <c r="CA29" s="1">
        <v>0.51470000000000005</v>
      </c>
      <c r="CB29" s="1">
        <v>0.54979999999999996</v>
      </c>
    </row>
    <row r="30" spans="1:80" x14ac:dyDescent="0.75">
      <c r="A30" s="1">
        <v>4.0599999999999997E-2</v>
      </c>
      <c r="B30" s="1"/>
      <c r="D30" s="1"/>
      <c r="F30" s="1">
        <v>0.1004</v>
      </c>
      <c r="L30" s="1">
        <v>0.28560000000000002</v>
      </c>
      <c r="N30" s="1">
        <v>0.4572</v>
      </c>
      <c r="O30" s="1">
        <v>0.1033</v>
      </c>
      <c r="S30" s="1">
        <v>1E-4</v>
      </c>
      <c r="W30" s="1">
        <v>0.1061</v>
      </c>
      <c r="AA30" s="1"/>
      <c r="AF30" s="1">
        <v>5.9999999999999995E-4</v>
      </c>
      <c r="AI30" s="1">
        <v>5.9799999999999999E-2</v>
      </c>
      <c r="AL30" s="1">
        <v>1.2999999999999999E-3</v>
      </c>
      <c r="AT30" s="1">
        <v>0.1663</v>
      </c>
      <c r="BI30" s="1"/>
      <c r="BJ30">
        <v>1.9E-3</v>
      </c>
      <c r="BM30">
        <v>6.4699999999999994E-2</v>
      </c>
      <c r="BV30" s="1">
        <v>3.3099999999999997E-2</v>
      </c>
      <c r="BX30" s="1">
        <v>2.8E-3</v>
      </c>
      <c r="BY30" s="1">
        <v>4.4299999999999999E-2</v>
      </c>
      <c r="BZ30" s="1">
        <v>0.14000000000000001</v>
      </c>
      <c r="CA30" s="1">
        <v>0.501</v>
      </c>
      <c r="CB30" s="1">
        <v>0.54510000000000003</v>
      </c>
    </row>
    <row r="31" spans="1:80" x14ac:dyDescent="0.75">
      <c r="A31" s="1">
        <v>2.01E-2</v>
      </c>
      <c r="B31" s="1"/>
      <c r="D31" s="1"/>
      <c r="F31" s="1">
        <v>9.4399999999999998E-2</v>
      </c>
      <c r="L31" s="1">
        <v>0.19439999999999999</v>
      </c>
      <c r="N31" s="1">
        <v>0.45639999999999997</v>
      </c>
      <c r="O31" s="1">
        <v>9.9699999999999997E-2</v>
      </c>
      <c r="S31" s="1">
        <v>1E-4</v>
      </c>
      <c r="W31" s="1">
        <v>0.1042</v>
      </c>
      <c r="AA31" s="1"/>
      <c r="AF31" s="1">
        <v>2.0000000000000001E-4</v>
      </c>
      <c r="AI31" s="1">
        <v>5.3499999999999999E-2</v>
      </c>
      <c r="AL31" s="1">
        <v>1E-3</v>
      </c>
      <c r="AT31" s="1">
        <v>0.16170000000000001</v>
      </c>
      <c r="BI31" s="1"/>
      <c r="BJ31">
        <v>1.8E-3</v>
      </c>
      <c r="BM31">
        <v>1.89E-2</v>
      </c>
      <c r="BV31" s="1">
        <v>3.3099999999999997E-2</v>
      </c>
      <c r="BX31" s="1">
        <v>2.3999999999999998E-3</v>
      </c>
      <c r="BY31" s="1">
        <v>4.3799999999999999E-2</v>
      </c>
      <c r="BZ31" s="1">
        <v>0.1346</v>
      </c>
      <c r="CA31" s="1">
        <v>0.48609999999999998</v>
      </c>
      <c r="CB31" s="1">
        <v>0.54049999999999998</v>
      </c>
    </row>
    <row r="32" spans="1:80" x14ac:dyDescent="0.75">
      <c r="A32" s="1">
        <v>1.78E-2</v>
      </c>
      <c r="B32" s="1"/>
      <c r="D32" s="1"/>
      <c r="F32" s="1">
        <v>9.0200000000000002E-2</v>
      </c>
      <c r="L32" s="1">
        <v>0.19389999999999999</v>
      </c>
      <c r="N32" s="1">
        <v>0.45329999999999998</v>
      </c>
      <c r="O32" s="1">
        <v>7.2300000000000003E-2</v>
      </c>
      <c r="S32" s="1"/>
      <c r="W32" s="1">
        <v>9.4399999999999998E-2</v>
      </c>
      <c r="AA32" s="1"/>
      <c r="AF32" s="1">
        <v>1E-4</v>
      </c>
      <c r="AI32" s="1">
        <v>5.2400000000000002E-2</v>
      </c>
      <c r="AL32" s="1">
        <v>8.0000000000000004E-4</v>
      </c>
      <c r="AT32" s="1">
        <v>0.1351</v>
      </c>
      <c r="BI32" s="1"/>
      <c r="BJ32">
        <v>1.6999999999999999E-3</v>
      </c>
      <c r="BM32">
        <v>1.37E-2</v>
      </c>
      <c r="BV32">
        <v>2.7300000000000001E-2</v>
      </c>
      <c r="BX32" s="1">
        <v>1.6999999999999999E-3</v>
      </c>
      <c r="BY32" s="1">
        <v>4.3400000000000001E-2</v>
      </c>
      <c r="BZ32" s="1">
        <v>0.1191</v>
      </c>
      <c r="CA32" s="1">
        <v>0.43240000000000001</v>
      </c>
      <c r="CB32" s="1">
        <v>0.51119999999999999</v>
      </c>
    </row>
    <row r="33" spans="1:80" x14ac:dyDescent="0.75">
      <c r="A33" s="1">
        <v>1.7000000000000001E-2</v>
      </c>
      <c r="D33" s="1"/>
      <c r="F33" s="1">
        <v>8.7800000000000003E-2</v>
      </c>
      <c r="L33" s="1">
        <v>0.17449999999999999</v>
      </c>
      <c r="N33" s="1">
        <v>0.44790000000000002</v>
      </c>
      <c r="O33" s="1">
        <v>6.2799999999999995E-2</v>
      </c>
      <c r="S33" s="1"/>
      <c r="W33" s="1">
        <v>9.2399999999999996E-2</v>
      </c>
      <c r="AA33" s="1"/>
      <c r="AF33" s="1">
        <v>1E-4</v>
      </c>
      <c r="AI33" s="1">
        <v>4.7699999999999999E-2</v>
      </c>
      <c r="AL33" s="1">
        <v>5.0000000000000001E-4</v>
      </c>
      <c r="AT33" s="1">
        <v>0.13439999999999999</v>
      </c>
      <c r="BI33" s="1"/>
      <c r="BJ33">
        <v>1.6000000000000001E-3</v>
      </c>
      <c r="BM33">
        <v>1.0800000000000001E-2</v>
      </c>
      <c r="BV33">
        <v>2.7E-2</v>
      </c>
      <c r="BX33" s="1">
        <v>1.6999999999999999E-3</v>
      </c>
      <c r="BY33" s="1">
        <v>4.2999999999999997E-2</v>
      </c>
      <c r="BZ33" s="1">
        <v>0.1132</v>
      </c>
      <c r="CA33" s="1">
        <v>0.40749999999999997</v>
      </c>
      <c r="CB33" s="1">
        <v>0.51</v>
      </c>
    </row>
    <row r="34" spans="1:80" x14ac:dyDescent="0.75">
      <c r="A34" s="1">
        <v>1.7000000000000001E-2</v>
      </c>
      <c r="D34" s="1"/>
      <c r="F34" s="1">
        <v>8.3799999999999999E-2</v>
      </c>
      <c r="L34" s="1">
        <v>0.1739</v>
      </c>
      <c r="N34" s="1">
        <v>0.44409999999999999</v>
      </c>
      <c r="O34" s="1">
        <v>6.1600000000000002E-2</v>
      </c>
      <c r="S34" s="1"/>
      <c r="W34" s="1">
        <v>9.1499999999999998E-2</v>
      </c>
      <c r="AA34" s="1"/>
      <c r="AF34" s="1">
        <v>1E-4</v>
      </c>
      <c r="AI34" s="1">
        <v>4.3700000000000003E-2</v>
      </c>
      <c r="AL34" s="1">
        <v>5.0000000000000001E-4</v>
      </c>
      <c r="AT34" s="1">
        <v>0.1273</v>
      </c>
      <c r="BI34" s="1"/>
      <c r="BJ34">
        <v>1.2999999999999999E-3</v>
      </c>
      <c r="BM34">
        <v>9.2999999999999992E-3</v>
      </c>
      <c r="BV34">
        <v>2.5499999999999998E-2</v>
      </c>
      <c r="BX34" s="1">
        <v>1.5E-3</v>
      </c>
      <c r="BY34" s="1">
        <v>3.95E-2</v>
      </c>
      <c r="BZ34" s="1">
        <v>0.112</v>
      </c>
      <c r="CA34" s="1">
        <v>0.40500000000000003</v>
      </c>
      <c r="CB34" s="1">
        <v>0.49930000000000002</v>
      </c>
    </row>
    <row r="35" spans="1:80" x14ac:dyDescent="0.75">
      <c r="A35" s="1">
        <v>1.6899999999999998E-2</v>
      </c>
      <c r="D35" s="1"/>
      <c r="F35" s="1">
        <v>7.22E-2</v>
      </c>
      <c r="L35" s="1">
        <v>0.17130000000000001</v>
      </c>
      <c r="N35" s="1">
        <v>0.4395</v>
      </c>
      <c r="O35" s="1">
        <v>5.2600000000000001E-2</v>
      </c>
      <c r="S35" s="1"/>
      <c r="W35" s="1">
        <v>8.8999999999999996E-2</v>
      </c>
      <c r="AA35" s="1"/>
      <c r="AF35" s="1"/>
      <c r="AI35" s="1">
        <v>3.8800000000000001E-2</v>
      </c>
      <c r="AL35" s="1">
        <v>4.0000000000000002E-4</v>
      </c>
      <c r="AT35" s="1">
        <v>0.1258</v>
      </c>
      <c r="BI35" s="1"/>
      <c r="BJ35">
        <v>1.1999999999999999E-3</v>
      </c>
      <c r="BM35">
        <v>8.3999999999999995E-3</v>
      </c>
      <c r="BV35">
        <v>2.3900000000000001E-2</v>
      </c>
      <c r="BX35" s="1">
        <v>8.0000000000000004E-4</v>
      </c>
      <c r="BY35" s="1">
        <v>3.9300000000000002E-2</v>
      </c>
      <c r="BZ35" s="1">
        <v>0.1108</v>
      </c>
      <c r="CA35" s="1">
        <v>0.31740000000000002</v>
      </c>
      <c r="CB35" s="1">
        <v>0.45419999999999999</v>
      </c>
    </row>
    <row r="36" spans="1:80" x14ac:dyDescent="0.75">
      <c r="A36" s="1">
        <v>1.5599999999999999E-2</v>
      </c>
      <c r="D36" s="1"/>
      <c r="F36" s="1">
        <v>0.06</v>
      </c>
      <c r="L36" s="1">
        <v>0.16669999999999999</v>
      </c>
      <c r="N36" s="1">
        <v>0.41820000000000002</v>
      </c>
      <c r="O36" s="1">
        <v>4.8800000000000003E-2</v>
      </c>
      <c r="S36" s="1"/>
      <c r="W36" s="1">
        <v>8.7099999999999997E-2</v>
      </c>
      <c r="AA36" s="1"/>
      <c r="AI36" s="1">
        <v>3.7999999999999999E-2</v>
      </c>
      <c r="AL36" s="1">
        <v>2.0000000000000001E-4</v>
      </c>
      <c r="AT36" s="1">
        <v>0.121</v>
      </c>
      <c r="BI36" s="1"/>
      <c r="BJ36">
        <v>5.0000000000000001E-4</v>
      </c>
      <c r="BM36">
        <v>8.0999999999999996E-3</v>
      </c>
      <c r="BV36">
        <v>2.3400000000000001E-2</v>
      </c>
      <c r="BX36" s="1">
        <v>5.9999999999999995E-4</v>
      </c>
      <c r="BY36" s="1">
        <v>3.7900000000000003E-2</v>
      </c>
      <c r="BZ36" s="1">
        <v>0.1031</v>
      </c>
      <c r="CA36" s="1">
        <v>0.30480000000000002</v>
      </c>
      <c r="CB36" s="1">
        <v>0.41120000000000001</v>
      </c>
    </row>
    <row r="37" spans="1:80" x14ac:dyDescent="0.75">
      <c r="A37" s="1">
        <v>1.4500000000000001E-2</v>
      </c>
      <c r="F37" s="1">
        <v>4.3099999999999999E-2</v>
      </c>
      <c r="L37" s="1">
        <v>0.13980000000000001</v>
      </c>
      <c r="N37" s="1">
        <v>0.3911</v>
      </c>
      <c r="O37" s="1">
        <v>4.6899999999999997E-2</v>
      </c>
      <c r="S37" s="1"/>
      <c r="W37" s="1">
        <v>8.5099999999999995E-2</v>
      </c>
      <c r="AA37" s="1"/>
      <c r="AI37" s="1">
        <v>3.6900000000000002E-2</v>
      </c>
      <c r="AL37" s="1">
        <v>2.0000000000000001E-4</v>
      </c>
      <c r="AT37" s="1">
        <v>0.11260000000000001</v>
      </c>
      <c r="BI37" s="1"/>
      <c r="BJ37">
        <v>2.9999999999999997E-4</v>
      </c>
      <c r="BM37">
        <v>7.4999999999999997E-3</v>
      </c>
      <c r="BV37">
        <v>2.07E-2</v>
      </c>
      <c r="BX37" s="1">
        <v>5.9999999999999995E-4</v>
      </c>
      <c r="BY37" s="1">
        <v>3.6900000000000002E-2</v>
      </c>
      <c r="BZ37" s="1">
        <v>9.0999999999999998E-2</v>
      </c>
      <c r="CA37" s="1">
        <v>0.27189999999999998</v>
      </c>
      <c r="CB37" s="1">
        <v>0.39419999999999999</v>
      </c>
    </row>
    <row r="38" spans="1:80" x14ac:dyDescent="0.75">
      <c r="A38" s="1">
        <v>1.44E-2</v>
      </c>
      <c r="F38" s="1">
        <v>3.9699999999999999E-2</v>
      </c>
      <c r="L38" s="1">
        <v>0.1396</v>
      </c>
      <c r="N38" s="1">
        <v>0.38729999999999998</v>
      </c>
      <c r="O38" s="1">
        <v>3.6499999999999998E-2</v>
      </c>
      <c r="S38" s="1"/>
      <c r="W38" s="1">
        <v>6.8400000000000002E-2</v>
      </c>
      <c r="AI38" s="1">
        <v>3.6799999999999999E-2</v>
      </c>
      <c r="AL38">
        <v>1E-4</v>
      </c>
      <c r="AT38" s="1">
        <v>9.5000000000000001E-2</v>
      </c>
      <c r="BI38" s="1"/>
      <c r="BJ38">
        <v>0</v>
      </c>
      <c r="BM38">
        <v>7.4999999999999997E-3</v>
      </c>
      <c r="BV38">
        <v>1.95E-2</v>
      </c>
      <c r="BX38" s="1">
        <v>4.0000000000000002E-4</v>
      </c>
      <c r="BY38" s="1">
        <v>3.2300000000000002E-2</v>
      </c>
      <c r="BZ38" s="1">
        <v>8.1600000000000006E-2</v>
      </c>
      <c r="CA38" s="1">
        <v>0.25330000000000003</v>
      </c>
      <c r="CB38" s="1">
        <v>0.36230000000000001</v>
      </c>
    </row>
    <row r="39" spans="1:80" x14ac:dyDescent="0.75">
      <c r="A39" s="1">
        <v>7.9000000000000008E-3</v>
      </c>
      <c r="F39" s="1">
        <v>3.8199999999999998E-2</v>
      </c>
      <c r="L39" s="1">
        <v>0.13120000000000001</v>
      </c>
      <c r="N39" s="1">
        <v>0.37809999999999999</v>
      </c>
      <c r="O39" s="1">
        <v>3.49E-2</v>
      </c>
      <c r="S39" s="1"/>
      <c r="W39" s="1">
        <v>6.4100000000000004E-2</v>
      </c>
      <c r="AI39" s="1">
        <v>3.4500000000000003E-2</v>
      </c>
      <c r="AL39">
        <v>1E-4</v>
      </c>
      <c r="AT39" s="1">
        <v>7.7200000000000005E-2</v>
      </c>
      <c r="BI39" s="1"/>
      <c r="BM39">
        <v>7.1000000000000004E-3</v>
      </c>
      <c r="BV39">
        <v>1.9199999999999998E-2</v>
      </c>
      <c r="BX39" s="1">
        <v>2.9999999999999997E-4</v>
      </c>
      <c r="BY39" s="1">
        <v>3.1600000000000003E-2</v>
      </c>
      <c r="BZ39" s="1">
        <v>8.0600000000000005E-2</v>
      </c>
      <c r="CA39" s="1">
        <v>0.20469999999999999</v>
      </c>
      <c r="CB39" s="1">
        <v>0.34229999999999999</v>
      </c>
    </row>
    <row r="40" spans="1:80" x14ac:dyDescent="0.75">
      <c r="A40" s="1">
        <v>5.7999999999999996E-3</v>
      </c>
      <c r="F40" s="1">
        <v>3.7199999999999997E-2</v>
      </c>
      <c r="L40" s="1">
        <v>0.1303</v>
      </c>
      <c r="N40" s="1">
        <v>0.36990000000000001</v>
      </c>
      <c r="O40" s="1">
        <v>3.3399999999999999E-2</v>
      </c>
      <c r="S40" s="1"/>
      <c r="W40" s="1">
        <v>4.99E-2</v>
      </c>
      <c r="AI40" s="1">
        <v>3.4299999999999997E-2</v>
      </c>
      <c r="AL40">
        <v>1E-4</v>
      </c>
      <c r="AT40" s="1">
        <v>6.4899999999999999E-2</v>
      </c>
      <c r="BM40">
        <v>4.7000000000000002E-3</v>
      </c>
      <c r="BV40">
        <v>1.89E-2</v>
      </c>
      <c r="BX40" s="1">
        <v>2.9999999999999997E-4</v>
      </c>
      <c r="BY40" s="1">
        <v>3.1E-2</v>
      </c>
      <c r="BZ40" s="1">
        <v>7.9799999999999996E-2</v>
      </c>
      <c r="CA40" s="1">
        <v>0.18579999999999999</v>
      </c>
      <c r="CB40" s="1">
        <v>0.31819999999999998</v>
      </c>
    </row>
    <row r="41" spans="1:80" x14ac:dyDescent="0.75">
      <c r="A41" s="1">
        <v>4.4000000000000003E-3</v>
      </c>
      <c r="F41" s="1">
        <v>2.8299999999999999E-2</v>
      </c>
      <c r="L41" s="1">
        <v>0.109</v>
      </c>
      <c r="N41" s="1">
        <v>0.35070000000000001</v>
      </c>
      <c r="O41" s="1">
        <v>3.1399999999999997E-2</v>
      </c>
      <c r="W41" s="1">
        <v>4.8899999999999999E-2</v>
      </c>
      <c r="AI41" s="1">
        <v>3.2500000000000001E-2</v>
      </c>
      <c r="AL41">
        <v>0</v>
      </c>
      <c r="AT41" s="1">
        <v>6.3299999999999995E-2</v>
      </c>
      <c r="BM41">
        <v>4.4000000000000003E-3</v>
      </c>
      <c r="BV41">
        <v>1.8200000000000001E-2</v>
      </c>
      <c r="BX41" s="1">
        <v>2.0000000000000001E-4</v>
      </c>
      <c r="BY41" s="1">
        <v>3.0200000000000001E-2</v>
      </c>
      <c r="BZ41" s="1">
        <v>6.7000000000000004E-2</v>
      </c>
      <c r="CA41" s="1">
        <v>0.18160000000000001</v>
      </c>
      <c r="CB41" s="1">
        <v>0.31069999999999998</v>
      </c>
    </row>
    <row r="42" spans="1:80" x14ac:dyDescent="0.75">
      <c r="A42" s="1">
        <v>4.3E-3</v>
      </c>
      <c r="F42">
        <v>2.29E-2</v>
      </c>
      <c r="L42" s="1">
        <v>0.1069</v>
      </c>
      <c r="N42" s="1">
        <v>0.34560000000000002</v>
      </c>
      <c r="O42" s="1">
        <v>2.93E-2</v>
      </c>
      <c r="W42" s="1">
        <v>4.7699999999999999E-2</v>
      </c>
      <c r="AI42" s="1">
        <v>2.9899999999999999E-2</v>
      </c>
      <c r="AT42" s="1">
        <v>5.8999999999999997E-2</v>
      </c>
      <c r="BM42">
        <v>1.9E-3</v>
      </c>
      <c r="BV42">
        <v>1.66E-2</v>
      </c>
      <c r="BX42" s="1">
        <v>2.0000000000000001E-4</v>
      </c>
      <c r="BY42" s="1">
        <v>2.98E-2</v>
      </c>
      <c r="BZ42" s="1">
        <v>5.9799999999999999E-2</v>
      </c>
      <c r="CA42" s="1">
        <v>0.16750000000000001</v>
      </c>
      <c r="CB42" s="1">
        <v>0.29210000000000003</v>
      </c>
    </row>
    <row r="43" spans="1:80" x14ac:dyDescent="0.75">
      <c r="A43" s="1">
        <v>4.1999999999999997E-3</v>
      </c>
      <c r="F43">
        <v>1.8599999999999998E-2</v>
      </c>
      <c r="L43" s="1">
        <v>0.1048</v>
      </c>
      <c r="N43" s="1">
        <v>0.3422</v>
      </c>
      <c r="O43" s="1">
        <v>1.66E-2</v>
      </c>
      <c r="W43" s="1">
        <v>4.3900000000000002E-2</v>
      </c>
      <c r="AI43" s="1">
        <v>2.3199999999999998E-2</v>
      </c>
      <c r="AT43" s="1">
        <v>4.7399999999999998E-2</v>
      </c>
      <c r="BM43">
        <v>1.1999999999999999E-3</v>
      </c>
      <c r="BV43">
        <v>1.66E-2</v>
      </c>
      <c r="BX43" s="1">
        <v>2.0000000000000001E-4</v>
      </c>
      <c r="BY43" s="1">
        <v>2.8400000000000002E-2</v>
      </c>
      <c r="BZ43" s="1">
        <v>5.8799999999999998E-2</v>
      </c>
      <c r="CA43" s="1">
        <v>0.14330000000000001</v>
      </c>
      <c r="CB43" s="1">
        <v>0.29139999999999999</v>
      </c>
    </row>
    <row r="44" spans="1:80" x14ac:dyDescent="0.75">
      <c r="A44" s="1">
        <v>2.7000000000000001E-3</v>
      </c>
      <c r="F44">
        <v>1.6799999999999999E-2</v>
      </c>
      <c r="L44" s="1">
        <v>8.7999999999999995E-2</v>
      </c>
      <c r="N44" s="1">
        <v>0.3286</v>
      </c>
      <c r="O44" s="1">
        <v>1.66E-2</v>
      </c>
      <c r="W44" s="1">
        <v>4.1399999999999999E-2</v>
      </c>
      <c r="AI44" s="1">
        <v>2.2700000000000001E-2</v>
      </c>
      <c r="AT44" s="1">
        <v>4.6300000000000001E-2</v>
      </c>
      <c r="BV44">
        <v>1.34E-2</v>
      </c>
      <c r="BX44" s="1">
        <v>1E-4</v>
      </c>
      <c r="BY44" s="1">
        <v>2.64E-2</v>
      </c>
      <c r="BZ44" s="1">
        <v>5.33E-2</v>
      </c>
      <c r="CA44" s="1">
        <v>0.14249999999999999</v>
      </c>
      <c r="CB44" s="1">
        <v>0.28939999999999999</v>
      </c>
    </row>
    <row r="45" spans="1:80" x14ac:dyDescent="0.75">
      <c r="A45" s="1">
        <v>2.3999999999999998E-3</v>
      </c>
      <c r="F45">
        <v>1.52E-2</v>
      </c>
      <c r="L45" s="1">
        <v>8.7900000000000006E-2</v>
      </c>
      <c r="N45" s="1">
        <v>0.32069999999999999</v>
      </c>
      <c r="O45" s="1">
        <v>1.55E-2</v>
      </c>
      <c r="W45" s="1">
        <v>3.9800000000000002E-2</v>
      </c>
      <c r="AI45" s="1">
        <v>1.66E-2</v>
      </c>
      <c r="AT45" s="1">
        <v>4.6199999999999998E-2</v>
      </c>
      <c r="BV45">
        <v>1.3299999999999999E-2</v>
      </c>
      <c r="BX45" s="1">
        <v>1E-4</v>
      </c>
      <c r="BY45" s="1">
        <v>2.3900000000000001E-2</v>
      </c>
      <c r="BZ45" s="1">
        <v>5.2299999999999999E-2</v>
      </c>
      <c r="CA45" s="1">
        <v>0.13450000000000001</v>
      </c>
      <c r="CB45" s="1">
        <v>0.2848</v>
      </c>
    </row>
    <row r="46" spans="1:80" x14ac:dyDescent="0.75">
      <c r="A46" s="1">
        <v>2E-3</v>
      </c>
      <c r="F46">
        <v>1.47E-2</v>
      </c>
      <c r="L46" s="1">
        <v>8.6099999999999996E-2</v>
      </c>
      <c r="N46" s="1">
        <v>0.30559999999999998</v>
      </c>
      <c r="O46" s="1">
        <v>1.2500000000000001E-2</v>
      </c>
      <c r="W46" s="1">
        <v>3.4500000000000003E-2</v>
      </c>
      <c r="AI46" s="1">
        <v>1.3899999999999999E-2</v>
      </c>
      <c r="AT46" s="1">
        <v>4.6100000000000002E-2</v>
      </c>
      <c r="BV46">
        <v>1.2999999999999999E-2</v>
      </c>
      <c r="BX46" s="1">
        <v>1E-4</v>
      </c>
      <c r="BY46" s="1">
        <v>2.3800000000000002E-2</v>
      </c>
      <c r="BZ46" s="1">
        <v>5.1999999999999998E-2</v>
      </c>
      <c r="CA46" s="1">
        <v>0.13070000000000001</v>
      </c>
      <c r="CB46" s="1">
        <v>0.26029999999999998</v>
      </c>
    </row>
    <row r="47" spans="1:80" x14ac:dyDescent="0.75">
      <c r="A47" s="1">
        <v>1.6999999999999999E-3</v>
      </c>
      <c r="F47">
        <v>1.37E-2</v>
      </c>
      <c r="L47" s="1">
        <v>8.5300000000000001E-2</v>
      </c>
      <c r="N47" s="1">
        <v>0.2727</v>
      </c>
      <c r="O47" s="1">
        <v>1.03E-2</v>
      </c>
      <c r="W47" s="1">
        <v>3.0700000000000002E-2</v>
      </c>
      <c r="AI47" s="1">
        <v>1.2500000000000001E-2</v>
      </c>
      <c r="AT47" s="1">
        <v>4.2799999999999998E-2</v>
      </c>
      <c r="BV47">
        <v>1.21E-2</v>
      </c>
      <c r="BX47" s="1">
        <v>1E-4</v>
      </c>
      <c r="BY47" s="1">
        <v>2.2599999999999999E-2</v>
      </c>
      <c r="BZ47" s="1">
        <v>4.4600000000000001E-2</v>
      </c>
      <c r="CA47" s="1">
        <v>0.1188</v>
      </c>
      <c r="CB47" s="1">
        <v>0.21959999999999999</v>
      </c>
    </row>
    <row r="48" spans="1:80" x14ac:dyDescent="0.75">
      <c r="A48" s="1">
        <v>1.5E-3</v>
      </c>
      <c r="F48">
        <v>1.32E-2</v>
      </c>
      <c r="L48" s="1">
        <v>8.2699999999999996E-2</v>
      </c>
      <c r="N48" s="1">
        <v>0.27110000000000001</v>
      </c>
      <c r="O48" s="1">
        <v>9.7000000000000003E-3</v>
      </c>
      <c r="W48" s="1">
        <v>2.52E-2</v>
      </c>
      <c r="AI48" s="1">
        <v>1.1599999999999999E-2</v>
      </c>
      <c r="AT48" s="1">
        <v>4.2299999999999997E-2</v>
      </c>
      <c r="BV48">
        <v>1.18E-2</v>
      </c>
      <c r="BX48" s="1">
        <v>1E-4</v>
      </c>
      <c r="BY48" s="1">
        <v>2.2200000000000001E-2</v>
      </c>
      <c r="BZ48" s="1">
        <v>4.3999999999999997E-2</v>
      </c>
      <c r="CA48" s="1">
        <v>0.1167</v>
      </c>
      <c r="CB48" s="1">
        <v>0.19059999999999999</v>
      </c>
    </row>
    <row r="49" spans="1:80" x14ac:dyDescent="0.75">
      <c r="A49" s="1">
        <v>8.9999999999999998E-4</v>
      </c>
      <c r="F49">
        <v>1.3100000000000001E-2</v>
      </c>
      <c r="L49" s="1">
        <v>8.1299999999999997E-2</v>
      </c>
      <c r="N49" s="1">
        <v>0.2681</v>
      </c>
      <c r="O49" s="1">
        <v>8.0999999999999996E-3</v>
      </c>
      <c r="W49" s="1">
        <v>2.5000000000000001E-2</v>
      </c>
      <c r="AI49" s="1">
        <v>1.01E-2</v>
      </c>
      <c r="AT49" s="1">
        <v>3.9199999999999999E-2</v>
      </c>
      <c r="BV49">
        <v>9.7000000000000003E-3</v>
      </c>
      <c r="BX49" s="1">
        <v>1E-4</v>
      </c>
      <c r="BY49" s="1">
        <v>2.1700000000000001E-2</v>
      </c>
      <c r="BZ49" s="1">
        <v>4.1799999999999997E-2</v>
      </c>
      <c r="CA49" s="1">
        <v>0.10290000000000001</v>
      </c>
      <c r="CB49" s="1">
        <v>0.18790000000000001</v>
      </c>
    </row>
    <row r="50" spans="1:80" x14ac:dyDescent="0.75">
      <c r="A50" s="1">
        <v>8.0000000000000004E-4</v>
      </c>
      <c r="F50">
        <v>1.0800000000000001E-2</v>
      </c>
      <c r="L50" s="1">
        <v>8.0699999999999994E-2</v>
      </c>
      <c r="N50" s="1">
        <v>0.253</v>
      </c>
      <c r="O50">
        <v>7.3000000000000001E-3</v>
      </c>
      <c r="W50" s="1">
        <v>2.3800000000000002E-2</v>
      </c>
      <c r="AI50" s="1">
        <v>9.5999999999999992E-3</v>
      </c>
      <c r="AT50" s="1">
        <v>3.4200000000000001E-2</v>
      </c>
      <c r="BV50">
        <v>9.1999999999999998E-3</v>
      </c>
      <c r="BX50" s="1">
        <v>1E-4</v>
      </c>
      <c r="BY50" s="1">
        <v>2.12E-2</v>
      </c>
      <c r="BZ50" s="1">
        <v>4.1799999999999997E-2</v>
      </c>
      <c r="CA50" s="1">
        <v>9.0899999999999995E-2</v>
      </c>
      <c r="CB50" s="1">
        <v>0.17849999999999999</v>
      </c>
    </row>
    <row r="51" spans="1:80" x14ac:dyDescent="0.75">
      <c r="A51" s="1">
        <v>6.9999999999999999E-4</v>
      </c>
      <c r="F51">
        <v>9.1000000000000004E-3</v>
      </c>
      <c r="L51" s="1">
        <v>7.8299999999999995E-2</v>
      </c>
      <c r="N51" s="1">
        <v>0.24099999999999999</v>
      </c>
      <c r="O51">
        <v>6.1999999999999998E-3</v>
      </c>
      <c r="W51" s="1">
        <v>1.9699999999999999E-2</v>
      </c>
      <c r="AI51" s="1">
        <v>8.6E-3</v>
      </c>
      <c r="AT51" s="1">
        <v>3.3500000000000002E-2</v>
      </c>
      <c r="BV51">
        <v>7.0000000000000001E-3</v>
      </c>
      <c r="BX51" s="1">
        <v>1E-4</v>
      </c>
      <c r="BY51" s="1">
        <v>2.0899999999999998E-2</v>
      </c>
      <c r="BZ51">
        <v>3.7999999999999999E-2</v>
      </c>
      <c r="CA51" s="1">
        <v>7.0900000000000005E-2</v>
      </c>
      <c r="CB51" s="1">
        <v>0.17760000000000001</v>
      </c>
    </row>
    <row r="52" spans="1:80" x14ac:dyDescent="0.75">
      <c r="A52" s="1">
        <v>4.0000000000000002E-4</v>
      </c>
      <c r="F52">
        <v>7.3000000000000001E-3</v>
      </c>
      <c r="L52" s="1">
        <v>7.4300000000000005E-2</v>
      </c>
      <c r="N52" s="1">
        <v>0.23749999999999999</v>
      </c>
      <c r="O52">
        <v>5.8999999999999999E-3</v>
      </c>
      <c r="W52" s="1">
        <v>1.95E-2</v>
      </c>
      <c r="AI52" s="1">
        <v>8.3000000000000001E-3</v>
      </c>
      <c r="AT52">
        <v>2.86E-2</v>
      </c>
      <c r="BV52">
        <v>7.0000000000000001E-3</v>
      </c>
      <c r="BX52" s="1">
        <v>0</v>
      </c>
      <c r="BY52" s="1">
        <v>2.0500000000000001E-2</v>
      </c>
      <c r="BZ52">
        <v>3.7699999999999997E-2</v>
      </c>
      <c r="CA52" s="1">
        <v>6.3200000000000006E-2</v>
      </c>
      <c r="CB52" s="1">
        <v>0.1769</v>
      </c>
    </row>
    <row r="53" spans="1:80" x14ac:dyDescent="0.75">
      <c r="A53" s="1">
        <v>2.9999999999999997E-4</v>
      </c>
      <c r="F53">
        <v>7.1000000000000004E-3</v>
      </c>
      <c r="L53" s="1">
        <v>7.3700000000000002E-2</v>
      </c>
      <c r="N53" s="1">
        <v>0.23400000000000001</v>
      </c>
      <c r="O53">
        <v>5.0000000000000001E-3</v>
      </c>
      <c r="W53" s="1">
        <v>1.78E-2</v>
      </c>
      <c r="AI53" s="1">
        <v>7.3000000000000001E-3</v>
      </c>
      <c r="AT53">
        <v>2.6700000000000002E-2</v>
      </c>
      <c r="BV53">
        <v>6.7000000000000002E-3</v>
      </c>
      <c r="BX53" s="1"/>
      <c r="BY53" s="1">
        <v>1.7999999999999999E-2</v>
      </c>
      <c r="BZ53">
        <v>3.5799999999999998E-2</v>
      </c>
      <c r="CA53" s="1">
        <v>5.7299999999999997E-2</v>
      </c>
      <c r="CB53" s="1">
        <v>0.1678</v>
      </c>
    </row>
    <row r="54" spans="1:80" x14ac:dyDescent="0.75">
      <c r="A54" s="1">
        <v>2.9999999999999997E-4</v>
      </c>
      <c r="F54">
        <v>6.7000000000000002E-3</v>
      </c>
      <c r="L54" s="1">
        <v>7.1800000000000003E-2</v>
      </c>
      <c r="N54" s="1">
        <v>0.23350000000000001</v>
      </c>
      <c r="O54">
        <v>4.4999999999999997E-3</v>
      </c>
      <c r="W54" s="1">
        <v>1.7500000000000002E-2</v>
      </c>
      <c r="AI54" s="1">
        <v>7.1999999999999998E-3</v>
      </c>
      <c r="AT54">
        <v>2.5499999999999998E-2</v>
      </c>
      <c r="BV54">
        <v>6.6E-3</v>
      </c>
      <c r="BX54" s="1"/>
      <c r="BY54" s="1">
        <v>1.7600000000000001E-2</v>
      </c>
      <c r="BZ54">
        <v>3.56E-2</v>
      </c>
      <c r="CA54" s="1">
        <v>5.5E-2</v>
      </c>
      <c r="CB54" s="1">
        <v>0.1658</v>
      </c>
    </row>
    <row r="55" spans="1:80" x14ac:dyDescent="0.75">
      <c r="A55" s="1">
        <v>1E-4</v>
      </c>
      <c r="F55">
        <v>6.6E-3</v>
      </c>
      <c r="L55" s="1">
        <v>6.7199999999999996E-2</v>
      </c>
      <c r="N55" s="1">
        <v>0.23319999999999999</v>
      </c>
      <c r="O55">
        <v>4.4000000000000003E-3</v>
      </c>
      <c r="W55" s="1">
        <v>9.2999999999999992E-3</v>
      </c>
      <c r="AI55" s="1">
        <v>4.8999999999999998E-3</v>
      </c>
      <c r="AT55">
        <v>2.18E-2</v>
      </c>
      <c r="BV55">
        <v>6.1999999999999998E-3</v>
      </c>
      <c r="BX55" s="1"/>
      <c r="BY55" s="1">
        <v>1.7299999999999999E-2</v>
      </c>
      <c r="BZ55">
        <v>3.5299999999999998E-2</v>
      </c>
      <c r="CA55" s="1">
        <v>5.4300000000000001E-2</v>
      </c>
      <c r="CB55" s="1">
        <v>0.14560000000000001</v>
      </c>
    </row>
    <row r="56" spans="1:80" x14ac:dyDescent="0.75">
      <c r="A56" s="1">
        <v>1E-4</v>
      </c>
      <c r="F56">
        <v>6.6E-3</v>
      </c>
      <c r="L56" s="1">
        <v>6.5600000000000006E-2</v>
      </c>
      <c r="N56" s="1">
        <v>0.23039999999999999</v>
      </c>
      <c r="O56">
        <v>2E-3</v>
      </c>
      <c r="W56" s="1">
        <v>8.3999999999999995E-3</v>
      </c>
      <c r="AI56" s="1">
        <v>4.7000000000000002E-3</v>
      </c>
      <c r="AT56">
        <v>1.47E-2</v>
      </c>
      <c r="BV56">
        <v>5.8999999999999999E-3</v>
      </c>
      <c r="BX56" s="1"/>
      <c r="BY56" s="1">
        <v>1.67E-2</v>
      </c>
      <c r="BZ56">
        <v>3.2500000000000001E-2</v>
      </c>
      <c r="CA56" s="1">
        <v>5.3600000000000002E-2</v>
      </c>
      <c r="CB56" s="1">
        <v>0.1351</v>
      </c>
    </row>
    <row r="57" spans="1:80" x14ac:dyDescent="0.75">
      <c r="A57" s="1">
        <v>1E-4</v>
      </c>
      <c r="F57">
        <v>3.8999999999999998E-3</v>
      </c>
      <c r="L57" s="1">
        <v>6.2300000000000001E-2</v>
      </c>
      <c r="N57" s="1">
        <v>0.2155</v>
      </c>
      <c r="O57">
        <v>8.0000000000000004E-4</v>
      </c>
      <c r="W57">
        <v>4.8999999999999998E-3</v>
      </c>
      <c r="AI57" s="1">
        <v>4.4999999999999997E-3</v>
      </c>
      <c r="AT57">
        <v>1.2999999999999999E-2</v>
      </c>
      <c r="BV57">
        <v>5.7000000000000002E-3</v>
      </c>
      <c r="BX57" s="1"/>
      <c r="BY57" s="1">
        <v>1.6E-2</v>
      </c>
      <c r="BZ57">
        <v>2.8199999999999999E-2</v>
      </c>
      <c r="CA57" s="1">
        <v>4.6600000000000003E-2</v>
      </c>
      <c r="CB57" s="1">
        <v>0.1149</v>
      </c>
    </row>
    <row r="58" spans="1:80" x14ac:dyDescent="0.75">
      <c r="A58" s="1"/>
      <c r="F58">
        <v>3.8999999999999998E-3</v>
      </c>
      <c r="L58" s="1">
        <v>6.0900000000000003E-2</v>
      </c>
      <c r="N58" s="1">
        <v>0.20030000000000001</v>
      </c>
      <c r="O58">
        <v>2.9999999999999997E-4</v>
      </c>
      <c r="W58">
        <v>4.1000000000000003E-3</v>
      </c>
      <c r="AI58">
        <v>3.7000000000000002E-3</v>
      </c>
      <c r="AT58">
        <v>1.23E-2</v>
      </c>
      <c r="BV58">
        <v>5.7000000000000002E-3</v>
      </c>
      <c r="BY58" s="1">
        <v>1.46E-2</v>
      </c>
      <c r="BZ58">
        <v>2.76E-2</v>
      </c>
      <c r="CA58" s="1">
        <v>4.6600000000000003E-2</v>
      </c>
      <c r="CB58" s="1">
        <v>0.1129</v>
      </c>
    </row>
    <row r="59" spans="1:80" x14ac:dyDescent="0.75">
      <c r="A59" s="1"/>
      <c r="F59">
        <v>3.0000000000000001E-3</v>
      </c>
      <c r="L59" s="1">
        <v>5.8599999999999999E-2</v>
      </c>
      <c r="N59" s="1">
        <v>0.19220000000000001</v>
      </c>
      <c r="O59">
        <v>2.0000000000000001E-4</v>
      </c>
      <c r="W59">
        <v>3.5999999999999999E-3</v>
      </c>
      <c r="AI59">
        <v>2.7000000000000001E-3</v>
      </c>
      <c r="AT59">
        <v>1.15E-2</v>
      </c>
      <c r="BV59">
        <v>5.1000000000000004E-3</v>
      </c>
      <c r="BY59" s="1">
        <v>1.24E-2</v>
      </c>
      <c r="BZ59">
        <v>2.4400000000000002E-2</v>
      </c>
      <c r="CA59" s="1">
        <v>3.9100000000000003E-2</v>
      </c>
      <c r="CB59" s="1">
        <v>0.1076</v>
      </c>
    </row>
    <row r="60" spans="1:80" x14ac:dyDescent="0.75">
      <c r="A60" s="1"/>
      <c r="F60">
        <v>2.8999999999999998E-3</v>
      </c>
      <c r="L60" s="1">
        <v>5.6500000000000002E-2</v>
      </c>
      <c r="N60" s="1">
        <v>0.19040000000000001</v>
      </c>
      <c r="O60">
        <v>1E-4</v>
      </c>
      <c r="W60">
        <v>2.8E-3</v>
      </c>
      <c r="AI60">
        <v>1.5E-3</v>
      </c>
      <c r="AT60">
        <v>7.6E-3</v>
      </c>
      <c r="BV60">
        <v>4.8999999999999998E-3</v>
      </c>
      <c r="BY60" s="1">
        <v>1.14E-2</v>
      </c>
      <c r="BZ60">
        <v>2.23E-2</v>
      </c>
      <c r="CA60" s="1">
        <v>3.8699999999999998E-2</v>
      </c>
      <c r="CB60" s="1">
        <v>0.1069</v>
      </c>
    </row>
    <row r="61" spans="1:80" x14ac:dyDescent="0.75">
      <c r="A61" s="1"/>
      <c r="F61">
        <v>1.9E-3</v>
      </c>
      <c r="L61" s="1">
        <v>5.5599999999999997E-2</v>
      </c>
      <c r="N61" s="1">
        <v>0.1749</v>
      </c>
      <c r="O61">
        <v>0</v>
      </c>
      <c r="W61">
        <v>2.3999999999999998E-3</v>
      </c>
      <c r="AI61">
        <v>1.2999999999999999E-3</v>
      </c>
      <c r="AT61">
        <v>6.7999999999999996E-3</v>
      </c>
      <c r="BV61">
        <v>3.0999999999999999E-3</v>
      </c>
      <c r="BY61" s="1">
        <v>1.0800000000000001E-2</v>
      </c>
      <c r="BZ61">
        <v>2.1899999999999999E-2</v>
      </c>
      <c r="CA61" s="1">
        <v>3.78E-2</v>
      </c>
      <c r="CB61" s="1">
        <v>0.1013</v>
      </c>
    </row>
    <row r="62" spans="1:80" x14ac:dyDescent="0.75">
      <c r="A62" s="1"/>
      <c r="F62">
        <v>8.9999999999999998E-4</v>
      </c>
      <c r="L62" s="1">
        <v>5.4899999999999997E-2</v>
      </c>
      <c r="N62" s="1">
        <v>0.17280000000000001</v>
      </c>
      <c r="O62">
        <v>0</v>
      </c>
      <c r="W62">
        <v>2.0999999999999999E-3</v>
      </c>
      <c r="AI62">
        <v>5.0000000000000001E-4</v>
      </c>
      <c r="AT62">
        <v>6.4000000000000003E-3</v>
      </c>
      <c r="BV62">
        <v>2.8E-3</v>
      </c>
      <c r="BY62" s="1">
        <v>1.0800000000000001E-2</v>
      </c>
      <c r="BZ62">
        <v>1.77E-2</v>
      </c>
      <c r="CA62" s="1">
        <v>3.7199999999999997E-2</v>
      </c>
      <c r="CB62" s="1">
        <v>9.3100000000000002E-2</v>
      </c>
    </row>
    <row r="63" spans="1:80" x14ac:dyDescent="0.75">
      <c r="A63" s="1"/>
      <c r="F63">
        <v>6.9999999999999999E-4</v>
      </c>
      <c r="L63" s="1">
        <v>5.3400000000000003E-2</v>
      </c>
      <c r="N63" s="1">
        <v>0.14729999999999999</v>
      </c>
      <c r="O63">
        <v>0</v>
      </c>
      <c r="W63">
        <v>2.0999999999999999E-3</v>
      </c>
      <c r="AI63">
        <v>1E-4</v>
      </c>
      <c r="AT63">
        <v>5.5999999999999999E-3</v>
      </c>
      <c r="BV63">
        <v>2.7000000000000001E-3</v>
      </c>
      <c r="BY63" s="1">
        <v>1.0200000000000001E-2</v>
      </c>
      <c r="BZ63">
        <v>1.5599999999999999E-2</v>
      </c>
      <c r="CA63" s="1">
        <v>3.2300000000000002E-2</v>
      </c>
      <c r="CB63" s="1">
        <v>9.0899999999999995E-2</v>
      </c>
    </row>
    <row r="64" spans="1:80" x14ac:dyDescent="0.75">
      <c r="A64" s="1"/>
      <c r="F64">
        <v>2.9999999999999997E-4</v>
      </c>
      <c r="L64" s="1">
        <v>4.9799999999999997E-2</v>
      </c>
      <c r="N64" s="1">
        <v>0.14460000000000001</v>
      </c>
      <c r="W64">
        <v>8.0000000000000004E-4</v>
      </c>
      <c r="AI64">
        <v>1E-4</v>
      </c>
      <c r="AT64">
        <v>5.3E-3</v>
      </c>
      <c r="BV64">
        <v>8.9999999999999998E-4</v>
      </c>
      <c r="BY64" s="1">
        <v>9.4000000000000004E-3</v>
      </c>
      <c r="BZ64">
        <v>1.2999999999999999E-2</v>
      </c>
      <c r="CA64">
        <v>2.47E-2</v>
      </c>
      <c r="CB64" s="1">
        <v>8.1600000000000006E-2</v>
      </c>
    </row>
    <row r="65" spans="1:80" x14ac:dyDescent="0.75">
      <c r="A65" s="1"/>
      <c r="F65">
        <v>2.0000000000000001E-4</v>
      </c>
      <c r="L65" s="1">
        <v>4.8800000000000003E-2</v>
      </c>
      <c r="N65" s="1">
        <v>0.14299999999999999</v>
      </c>
      <c r="W65">
        <v>2.0000000000000001E-4</v>
      </c>
      <c r="AT65">
        <v>3.0999999999999999E-3</v>
      </c>
      <c r="BV65">
        <v>4.0000000000000002E-4</v>
      </c>
      <c r="BY65" s="1">
        <v>8.8999999999999999E-3</v>
      </c>
      <c r="BZ65">
        <v>1.1599999999999999E-2</v>
      </c>
      <c r="CA65">
        <v>2.1999999999999999E-2</v>
      </c>
      <c r="CB65" s="1">
        <v>7.4399999999999994E-2</v>
      </c>
    </row>
    <row r="66" spans="1:80" x14ac:dyDescent="0.75">
      <c r="F66">
        <v>0</v>
      </c>
      <c r="L66" s="1">
        <v>4.1700000000000001E-2</v>
      </c>
      <c r="N66" s="1">
        <v>0.14269999999999999</v>
      </c>
      <c r="W66">
        <v>2.0000000000000001E-4</v>
      </c>
      <c r="AT66">
        <v>2.0999999999999999E-3</v>
      </c>
      <c r="BV66">
        <v>1E-4</v>
      </c>
      <c r="BY66" s="1">
        <v>8.8999999999999999E-3</v>
      </c>
      <c r="BZ66">
        <v>8.6999999999999994E-3</v>
      </c>
      <c r="CA66">
        <v>1.6299999999999999E-2</v>
      </c>
      <c r="CB66" s="1">
        <v>7.0300000000000001E-2</v>
      </c>
    </row>
    <row r="67" spans="1:80" x14ac:dyDescent="0.75">
      <c r="F67">
        <v>0</v>
      </c>
      <c r="L67" s="1">
        <v>4.0099999999999997E-2</v>
      </c>
      <c r="N67" s="1">
        <v>0.1411</v>
      </c>
      <c r="W67">
        <v>1E-4</v>
      </c>
      <c r="AT67">
        <v>2E-3</v>
      </c>
      <c r="BV67">
        <v>1E-4</v>
      </c>
      <c r="BY67" s="1">
        <v>8.8000000000000005E-3</v>
      </c>
      <c r="BZ67">
        <v>3.3E-3</v>
      </c>
      <c r="CA67">
        <v>1.5599999999999999E-2</v>
      </c>
      <c r="CB67" s="1">
        <v>6.6799999999999998E-2</v>
      </c>
    </row>
    <row r="68" spans="1:80" x14ac:dyDescent="0.75">
      <c r="F68">
        <v>0</v>
      </c>
      <c r="L68" s="1">
        <v>3.78E-2</v>
      </c>
      <c r="N68" s="1">
        <v>0.14030000000000001</v>
      </c>
      <c r="W68">
        <v>1E-4</v>
      </c>
      <c r="AT68">
        <v>5.0000000000000001E-4</v>
      </c>
      <c r="BV68">
        <v>0</v>
      </c>
      <c r="BY68" s="1">
        <v>8.0999999999999996E-3</v>
      </c>
      <c r="BZ68">
        <v>1.8E-3</v>
      </c>
      <c r="CA68">
        <v>1.43E-2</v>
      </c>
      <c r="CB68" s="1">
        <v>6.3500000000000001E-2</v>
      </c>
    </row>
    <row r="69" spans="1:80" x14ac:dyDescent="0.75">
      <c r="F69">
        <v>0</v>
      </c>
      <c r="L69" s="1">
        <v>3.6900000000000002E-2</v>
      </c>
      <c r="N69" s="1">
        <v>0.1381</v>
      </c>
      <c r="W69">
        <v>0</v>
      </c>
      <c r="AT69">
        <v>1E-4</v>
      </c>
      <c r="BY69" s="1">
        <v>7.7999999999999996E-3</v>
      </c>
      <c r="BZ69">
        <v>1.2999999999999999E-3</v>
      </c>
      <c r="CA69">
        <v>0.01</v>
      </c>
      <c r="CB69" s="1">
        <v>6.3299999999999995E-2</v>
      </c>
    </row>
    <row r="70" spans="1:80" x14ac:dyDescent="0.75">
      <c r="L70" s="1">
        <v>3.5999999999999997E-2</v>
      </c>
      <c r="N70" s="1">
        <v>0.13619999999999999</v>
      </c>
      <c r="BY70" s="1">
        <v>7.7999999999999996E-3</v>
      </c>
      <c r="BZ70">
        <v>8.9999999999999998E-4</v>
      </c>
      <c r="CA70">
        <v>6.4999999999999997E-3</v>
      </c>
      <c r="CB70" s="1">
        <v>5.8299999999999998E-2</v>
      </c>
    </row>
    <row r="71" spans="1:80" x14ac:dyDescent="0.75">
      <c r="L71" s="1">
        <v>3.5400000000000001E-2</v>
      </c>
      <c r="N71" s="1">
        <v>0.13500000000000001</v>
      </c>
      <c r="BY71" s="1">
        <v>7.7000000000000002E-3</v>
      </c>
      <c r="BZ71">
        <v>6.9999999999999999E-4</v>
      </c>
      <c r="CA71">
        <v>5.7000000000000002E-3</v>
      </c>
      <c r="CB71" s="1">
        <v>5.4899999999999997E-2</v>
      </c>
    </row>
    <row r="72" spans="1:80" x14ac:dyDescent="0.75">
      <c r="L72" s="1">
        <v>3.5099999999999999E-2</v>
      </c>
      <c r="N72" s="1">
        <v>0.1328</v>
      </c>
      <c r="BY72" s="1">
        <v>7.7000000000000002E-3</v>
      </c>
      <c r="CA72">
        <v>4.1000000000000003E-3</v>
      </c>
      <c r="CB72" s="1">
        <v>5.4899999999999997E-2</v>
      </c>
    </row>
    <row r="73" spans="1:80" x14ac:dyDescent="0.75">
      <c r="L73" s="1">
        <v>3.3300000000000003E-2</v>
      </c>
      <c r="N73" s="1">
        <v>0.12970000000000001</v>
      </c>
      <c r="BY73" s="1">
        <v>7.4000000000000003E-3</v>
      </c>
      <c r="CA73">
        <v>2.8999999999999998E-3</v>
      </c>
      <c r="CB73" s="1">
        <v>5.2499999999999998E-2</v>
      </c>
    </row>
    <row r="74" spans="1:80" x14ac:dyDescent="0.75">
      <c r="L74" s="1">
        <v>3.2099999999999997E-2</v>
      </c>
      <c r="N74" s="1">
        <v>0.12870000000000001</v>
      </c>
      <c r="BY74" s="1">
        <v>7.3000000000000001E-3</v>
      </c>
      <c r="CA74">
        <v>2.0999999999999999E-3</v>
      </c>
      <c r="CB74" s="1">
        <v>5.1900000000000002E-2</v>
      </c>
    </row>
    <row r="75" spans="1:80" x14ac:dyDescent="0.75">
      <c r="L75" s="1">
        <v>3.15E-2</v>
      </c>
      <c r="N75" s="1">
        <v>0.124</v>
      </c>
      <c r="BY75" s="1">
        <v>5.7000000000000002E-3</v>
      </c>
      <c r="CA75">
        <v>1.9E-3</v>
      </c>
      <c r="CB75" s="1">
        <v>5.1200000000000002E-2</v>
      </c>
    </row>
    <row r="76" spans="1:80" x14ac:dyDescent="0.75">
      <c r="L76" s="1">
        <v>3.1199999999999999E-2</v>
      </c>
      <c r="N76" s="1">
        <v>0.1128</v>
      </c>
      <c r="BY76" s="1">
        <v>5.1000000000000004E-3</v>
      </c>
      <c r="CA76">
        <v>1.8E-3</v>
      </c>
      <c r="CB76" s="1">
        <v>5.0299999999999997E-2</v>
      </c>
    </row>
    <row r="77" spans="1:80" x14ac:dyDescent="0.75">
      <c r="L77" s="1">
        <v>3.0599999999999999E-2</v>
      </c>
      <c r="N77" s="1">
        <v>0.1114</v>
      </c>
      <c r="BY77" s="1">
        <v>5.1000000000000004E-3</v>
      </c>
      <c r="CA77">
        <v>8.9999999999999998E-4</v>
      </c>
      <c r="CB77" s="1">
        <v>4.7100000000000003E-2</v>
      </c>
    </row>
    <row r="78" spans="1:80" x14ac:dyDescent="0.75">
      <c r="L78" s="1">
        <v>3.04E-2</v>
      </c>
      <c r="N78" s="1">
        <v>0.1099</v>
      </c>
      <c r="BY78" s="1">
        <v>5.0000000000000001E-3</v>
      </c>
      <c r="CA78">
        <v>5.0000000000000001E-4</v>
      </c>
      <c r="CB78" s="1">
        <v>4.4200000000000003E-2</v>
      </c>
    </row>
    <row r="79" spans="1:80" x14ac:dyDescent="0.75">
      <c r="L79" s="1">
        <v>2.9700000000000001E-2</v>
      </c>
      <c r="N79" s="1">
        <v>0.10829999999999999</v>
      </c>
      <c r="BY79" s="1">
        <v>5.0000000000000001E-3</v>
      </c>
      <c r="CA79">
        <v>5.0000000000000001E-4</v>
      </c>
      <c r="CB79" s="1">
        <v>4.3900000000000002E-2</v>
      </c>
    </row>
    <row r="80" spans="1:80" x14ac:dyDescent="0.75">
      <c r="L80" s="1">
        <v>2.8299999999999999E-2</v>
      </c>
      <c r="N80" s="1">
        <v>0.1032</v>
      </c>
      <c r="BY80" s="1">
        <v>4.5999999999999999E-3</v>
      </c>
      <c r="CB80" s="1">
        <v>4.2299999999999997E-2</v>
      </c>
    </row>
    <row r="81" spans="12:80" x14ac:dyDescent="0.75">
      <c r="L81" s="1">
        <v>2.6700000000000002E-2</v>
      </c>
      <c r="N81" s="1">
        <v>0.1003</v>
      </c>
      <c r="BY81" s="1">
        <v>4.4000000000000003E-3</v>
      </c>
      <c r="CB81" s="1">
        <v>4.0399999999999998E-2</v>
      </c>
    </row>
    <row r="82" spans="12:80" x14ac:dyDescent="0.75">
      <c r="L82" s="1">
        <v>2.5700000000000001E-2</v>
      </c>
      <c r="N82" s="1">
        <v>9.6699999999999994E-2</v>
      </c>
      <c r="BY82" s="1">
        <v>4.3E-3</v>
      </c>
      <c r="CB82" s="1">
        <v>3.6499999999999998E-2</v>
      </c>
    </row>
    <row r="83" spans="12:80" x14ac:dyDescent="0.75">
      <c r="L83" s="1">
        <v>2.3599999999999999E-2</v>
      </c>
      <c r="N83" s="1">
        <v>9.64E-2</v>
      </c>
      <c r="BY83" s="1">
        <v>4.3E-3</v>
      </c>
      <c r="CB83" s="1">
        <v>3.5799999999999998E-2</v>
      </c>
    </row>
    <row r="84" spans="12:80" x14ac:dyDescent="0.75">
      <c r="L84" s="1">
        <v>2.2800000000000001E-2</v>
      </c>
      <c r="N84" s="1">
        <v>9.5799999999999996E-2</v>
      </c>
      <c r="BY84" s="1">
        <v>3.3E-3</v>
      </c>
      <c r="CB84">
        <v>3.5799999999999998E-2</v>
      </c>
    </row>
    <row r="85" spans="12:80" x14ac:dyDescent="0.75">
      <c r="L85" s="1">
        <v>2.1899999999999999E-2</v>
      </c>
      <c r="N85" s="1">
        <v>9.3600000000000003E-2</v>
      </c>
      <c r="BY85" s="1">
        <v>3.3E-3</v>
      </c>
      <c r="CB85">
        <v>3.44E-2</v>
      </c>
    </row>
    <row r="86" spans="12:80" x14ac:dyDescent="0.75">
      <c r="L86" s="1">
        <v>2.18E-2</v>
      </c>
      <c r="N86" s="1">
        <v>9.2700000000000005E-2</v>
      </c>
      <c r="BY86" s="1">
        <v>3.0999999999999999E-3</v>
      </c>
      <c r="CB86">
        <v>3.3799999999999997E-2</v>
      </c>
    </row>
    <row r="87" spans="12:80" x14ac:dyDescent="0.75">
      <c r="L87" s="1">
        <v>2.1600000000000001E-2</v>
      </c>
      <c r="N87" s="1">
        <v>8.9899999999999994E-2</v>
      </c>
      <c r="BY87" s="1">
        <v>3.0999999999999999E-3</v>
      </c>
      <c r="CB87">
        <v>3.3599999999999998E-2</v>
      </c>
    </row>
    <row r="88" spans="12:80" x14ac:dyDescent="0.75">
      <c r="L88" s="1">
        <v>2.06E-2</v>
      </c>
      <c r="N88" s="1">
        <v>8.8400000000000006E-2</v>
      </c>
      <c r="BY88" s="1">
        <v>3.0000000000000001E-3</v>
      </c>
      <c r="CB88">
        <v>3.3399999999999999E-2</v>
      </c>
    </row>
    <row r="89" spans="12:80" x14ac:dyDescent="0.75">
      <c r="L89" s="1">
        <v>1.8100000000000002E-2</v>
      </c>
      <c r="N89" s="1">
        <v>8.7999999999999995E-2</v>
      </c>
      <c r="BY89" s="1">
        <v>2.8999999999999998E-3</v>
      </c>
      <c r="CB89">
        <v>3.1800000000000002E-2</v>
      </c>
    </row>
    <row r="90" spans="12:80" x14ac:dyDescent="0.75">
      <c r="L90" s="1">
        <v>1.6500000000000001E-2</v>
      </c>
      <c r="N90" s="1">
        <v>8.4400000000000003E-2</v>
      </c>
      <c r="BY90" s="1">
        <v>2.7000000000000001E-3</v>
      </c>
      <c r="CB90">
        <v>3.1399999999999997E-2</v>
      </c>
    </row>
    <row r="91" spans="12:80" x14ac:dyDescent="0.75">
      <c r="L91" s="1">
        <v>1.61E-2</v>
      </c>
      <c r="N91" s="1">
        <v>8.2600000000000007E-2</v>
      </c>
      <c r="BY91" s="1">
        <v>2.0999999999999999E-3</v>
      </c>
      <c r="CB91">
        <v>2.9700000000000001E-2</v>
      </c>
    </row>
    <row r="92" spans="12:80" x14ac:dyDescent="0.75">
      <c r="L92" s="1">
        <v>1.5100000000000001E-2</v>
      </c>
      <c r="N92" s="1">
        <v>8.1600000000000006E-2</v>
      </c>
      <c r="BY92" s="1">
        <v>1.6999999999999999E-3</v>
      </c>
      <c r="CB92">
        <v>2.7199999999999998E-2</v>
      </c>
    </row>
    <row r="93" spans="12:80" x14ac:dyDescent="0.75">
      <c r="L93" s="1">
        <v>1.38E-2</v>
      </c>
      <c r="N93" s="1">
        <v>7.9299999999999995E-2</v>
      </c>
      <c r="BY93" s="1">
        <v>1.6999999999999999E-3</v>
      </c>
      <c r="CB93">
        <v>2.5899999999999999E-2</v>
      </c>
    </row>
    <row r="94" spans="12:80" x14ac:dyDescent="0.75">
      <c r="L94" s="1">
        <v>1.34E-2</v>
      </c>
      <c r="N94" s="1">
        <v>7.7899999999999997E-2</v>
      </c>
      <c r="BY94" s="1">
        <v>1.6000000000000001E-3</v>
      </c>
      <c r="CB94">
        <v>2.5499999999999998E-2</v>
      </c>
    </row>
    <row r="95" spans="12:80" x14ac:dyDescent="0.75">
      <c r="L95">
        <v>1.3100000000000001E-2</v>
      </c>
      <c r="N95" s="1">
        <v>7.7700000000000005E-2</v>
      </c>
      <c r="BY95" s="1">
        <v>1.5E-3</v>
      </c>
      <c r="CB95">
        <v>2.5000000000000001E-2</v>
      </c>
    </row>
    <row r="96" spans="12:80" x14ac:dyDescent="0.75">
      <c r="L96">
        <v>1.1900000000000001E-2</v>
      </c>
      <c r="N96" s="1">
        <v>7.5399999999999995E-2</v>
      </c>
      <c r="BY96" s="1">
        <v>1.1000000000000001E-3</v>
      </c>
      <c r="CB96">
        <v>2.3800000000000002E-2</v>
      </c>
    </row>
    <row r="97" spans="12:80" x14ac:dyDescent="0.75">
      <c r="L97">
        <v>1.1299999999999999E-2</v>
      </c>
      <c r="N97" s="1">
        <v>7.3999999999999996E-2</v>
      </c>
      <c r="BY97" s="1">
        <v>1.1000000000000001E-3</v>
      </c>
      <c r="CB97">
        <v>2.3699999999999999E-2</v>
      </c>
    </row>
    <row r="98" spans="12:80" x14ac:dyDescent="0.75">
      <c r="L98">
        <v>1.11E-2</v>
      </c>
      <c r="N98" s="1">
        <v>7.17E-2</v>
      </c>
      <c r="BY98" s="1">
        <v>8.9999999999999998E-4</v>
      </c>
      <c r="CB98">
        <v>2.1999999999999999E-2</v>
      </c>
    </row>
    <row r="99" spans="12:80" x14ac:dyDescent="0.75">
      <c r="L99">
        <v>1.0999999999999999E-2</v>
      </c>
      <c r="N99" s="1">
        <v>7.17E-2</v>
      </c>
      <c r="BY99" s="1">
        <v>5.0000000000000001E-4</v>
      </c>
      <c r="CB99">
        <v>2.1999999999999999E-2</v>
      </c>
    </row>
    <row r="100" spans="12:80" x14ac:dyDescent="0.75">
      <c r="L100">
        <v>1.0500000000000001E-2</v>
      </c>
      <c r="N100" s="1">
        <v>7.0900000000000005E-2</v>
      </c>
      <c r="BY100" s="1">
        <v>4.0000000000000002E-4</v>
      </c>
      <c r="CB100">
        <v>2.1999999999999999E-2</v>
      </c>
    </row>
    <row r="101" spans="12:80" x14ac:dyDescent="0.75">
      <c r="L101">
        <v>0.01</v>
      </c>
      <c r="N101" s="1">
        <v>7.0400000000000004E-2</v>
      </c>
      <c r="BY101" s="1">
        <v>4.0000000000000002E-4</v>
      </c>
      <c r="CB101">
        <v>2.18E-2</v>
      </c>
    </row>
    <row r="102" spans="12:80" x14ac:dyDescent="0.75">
      <c r="L102">
        <v>9.5999999999999992E-3</v>
      </c>
      <c r="N102" s="1">
        <v>6.9400000000000003E-2</v>
      </c>
      <c r="BY102">
        <v>2.9999999999999997E-4</v>
      </c>
      <c r="CB102">
        <v>2.0500000000000001E-2</v>
      </c>
    </row>
    <row r="103" spans="12:80" x14ac:dyDescent="0.75">
      <c r="L103">
        <v>9.5999999999999992E-3</v>
      </c>
      <c r="N103">
        <v>6.8500000000000005E-2</v>
      </c>
      <c r="BY103">
        <v>2.9999999999999997E-4</v>
      </c>
      <c r="CB103">
        <v>0.02</v>
      </c>
    </row>
    <row r="104" spans="12:80" x14ac:dyDescent="0.75">
      <c r="L104">
        <v>9.4999999999999998E-3</v>
      </c>
      <c r="N104">
        <v>6.8199999999999997E-2</v>
      </c>
      <c r="BY104">
        <v>0</v>
      </c>
      <c r="CB104">
        <v>1.9800000000000002E-2</v>
      </c>
    </row>
    <row r="105" spans="12:80" x14ac:dyDescent="0.75">
      <c r="L105">
        <v>9.2999999999999992E-3</v>
      </c>
      <c r="N105">
        <v>6.7400000000000002E-2</v>
      </c>
      <c r="BY105">
        <v>0</v>
      </c>
      <c r="CB105">
        <v>1.9099999999999999E-2</v>
      </c>
    </row>
    <row r="106" spans="12:80" x14ac:dyDescent="0.75">
      <c r="L106">
        <v>8.9999999999999993E-3</v>
      </c>
      <c r="N106">
        <v>6.7000000000000004E-2</v>
      </c>
      <c r="BY106">
        <v>0</v>
      </c>
      <c r="CB106">
        <v>1.8800000000000001E-2</v>
      </c>
    </row>
    <row r="107" spans="12:80" x14ac:dyDescent="0.75">
      <c r="L107">
        <v>8.8999999999999999E-3</v>
      </c>
      <c r="N107">
        <v>6.4699999999999994E-2</v>
      </c>
      <c r="BY107">
        <v>0</v>
      </c>
      <c r="CB107">
        <v>1.5800000000000002E-2</v>
      </c>
    </row>
    <row r="108" spans="12:80" x14ac:dyDescent="0.75">
      <c r="L108">
        <v>7.7999999999999996E-3</v>
      </c>
      <c r="N108">
        <v>6.4500000000000002E-2</v>
      </c>
      <c r="BY108">
        <v>0</v>
      </c>
      <c r="CB108">
        <v>1.37E-2</v>
      </c>
    </row>
    <row r="109" spans="12:80" x14ac:dyDescent="0.75">
      <c r="L109">
        <v>7.7000000000000002E-3</v>
      </c>
      <c r="N109">
        <v>6.3700000000000007E-2</v>
      </c>
      <c r="BY109">
        <v>0</v>
      </c>
      <c r="CB109">
        <v>1.3100000000000001E-2</v>
      </c>
    </row>
    <row r="110" spans="12:80" x14ac:dyDescent="0.75">
      <c r="L110">
        <v>7.3000000000000001E-3</v>
      </c>
      <c r="N110">
        <v>6.3200000000000006E-2</v>
      </c>
      <c r="CB110">
        <v>1.03E-2</v>
      </c>
    </row>
    <row r="111" spans="12:80" x14ac:dyDescent="0.75">
      <c r="L111">
        <v>7.1999999999999998E-3</v>
      </c>
      <c r="N111">
        <v>6.1600000000000002E-2</v>
      </c>
      <c r="CB111">
        <v>0.01</v>
      </c>
    </row>
    <row r="112" spans="12:80" x14ac:dyDescent="0.75">
      <c r="L112">
        <v>6.4999999999999997E-3</v>
      </c>
      <c r="N112">
        <v>6.1400000000000003E-2</v>
      </c>
      <c r="CB112">
        <v>9.1999999999999998E-3</v>
      </c>
    </row>
    <row r="113" spans="12:80" x14ac:dyDescent="0.75">
      <c r="L113">
        <v>6.4999999999999997E-3</v>
      </c>
      <c r="N113">
        <v>6.1100000000000002E-2</v>
      </c>
      <c r="CB113">
        <v>8.8000000000000005E-3</v>
      </c>
    </row>
    <row r="114" spans="12:80" x14ac:dyDescent="0.75">
      <c r="L114">
        <v>6.1999999999999998E-3</v>
      </c>
      <c r="N114">
        <v>6.0199999999999997E-2</v>
      </c>
      <c r="CB114">
        <v>7.7000000000000002E-3</v>
      </c>
    </row>
    <row r="115" spans="12:80" x14ac:dyDescent="0.75">
      <c r="L115">
        <v>6.1000000000000004E-3</v>
      </c>
      <c r="N115">
        <v>5.8400000000000001E-2</v>
      </c>
      <c r="CB115">
        <v>7.6E-3</v>
      </c>
    </row>
    <row r="116" spans="12:80" x14ac:dyDescent="0.75">
      <c r="L116">
        <v>5.8999999999999999E-3</v>
      </c>
      <c r="N116">
        <v>5.8200000000000002E-2</v>
      </c>
      <c r="CB116">
        <v>7.6E-3</v>
      </c>
    </row>
    <row r="117" spans="12:80" x14ac:dyDescent="0.75">
      <c r="L117">
        <v>5.7999999999999996E-3</v>
      </c>
      <c r="N117">
        <v>5.7500000000000002E-2</v>
      </c>
      <c r="CB117">
        <v>4.1999999999999997E-3</v>
      </c>
    </row>
    <row r="118" spans="12:80" x14ac:dyDescent="0.75">
      <c r="L118">
        <v>5.5999999999999999E-3</v>
      </c>
      <c r="N118">
        <v>5.74E-2</v>
      </c>
      <c r="CB118">
        <v>4.1000000000000003E-3</v>
      </c>
    </row>
    <row r="119" spans="12:80" x14ac:dyDescent="0.75">
      <c r="L119">
        <v>5.4999999999999997E-3</v>
      </c>
      <c r="N119">
        <v>5.6899999999999999E-2</v>
      </c>
      <c r="CB119">
        <v>4.0000000000000001E-3</v>
      </c>
    </row>
    <row r="120" spans="12:80" x14ac:dyDescent="0.75">
      <c r="L120">
        <v>5.4000000000000003E-3</v>
      </c>
      <c r="N120">
        <v>5.6300000000000003E-2</v>
      </c>
      <c r="CB120">
        <v>3.2000000000000002E-3</v>
      </c>
    </row>
    <row r="121" spans="12:80" x14ac:dyDescent="0.75">
      <c r="L121">
        <v>5.4000000000000003E-3</v>
      </c>
      <c r="N121">
        <v>5.5800000000000002E-2</v>
      </c>
      <c r="CB121">
        <v>3.0999999999999999E-3</v>
      </c>
    </row>
    <row r="122" spans="12:80" x14ac:dyDescent="0.75">
      <c r="L122">
        <v>5.3E-3</v>
      </c>
      <c r="N122">
        <v>5.4899999999999997E-2</v>
      </c>
      <c r="CB122">
        <v>3.0999999999999999E-3</v>
      </c>
    </row>
    <row r="123" spans="12:80" x14ac:dyDescent="0.75">
      <c r="L123">
        <v>4.4000000000000003E-3</v>
      </c>
      <c r="N123">
        <v>5.45E-2</v>
      </c>
      <c r="CB123">
        <v>2.3999999999999998E-3</v>
      </c>
    </row>
    <row r="124" spans="12:80" x14ac:dyDescent="0.75">
      <c r="L124">
        <v>4.3E-3</v>
      </c>
      <c r="N124">
        <v>5.4100000000000002E-2</v>
      </c>
      <c r="CB124">
        <v>2.2000000000000001E-3</v>
      </c>
    </row>
    <row r="125" spans="12:80" x14ac:dyDescent="0.75">
      <c r="L125">
        <v>4.3E-3</v>
      </c>
      <c r="N125">
        <v>4.6699999999999998E-2</v>
      </c>
      <c r="CB125">
        <v>2.2000000000000001E-3</v>
      </c>
    </row>
    <row r="126" spans="12:80" x14ac:dyDescent="0.75">
      <c r="L126">
        <v>3.8999999999999998E-3</v>
      </c>
      <c r="N126">
        <v>4.65E-2</v>
      </c>
      <c r="CB126">
        <v>1.5E-3</v>
      </c>
    </row>
    <row r="127" spans="12:80" x14ac:dyDescent="0.75">
      <c r="L127">
        <v>3.5999999999999999E-3</v>
      </c>
      <c r="N127">
        <v>4.6100000000000002E-2</v>
      </c>
      <c r="CB127">
        <v>1.2999999999999999E-3</v>
      </c>
    </row>
    <row r="128" spans="12:80" x14ac:dyDescent="0.75">
      <c r="L128">
        <v>3.3999999999999998E-3</v>
      </c>
      <c r="N128">
        <v>4.5600000000000002E-2</v>
      </c>
      <c r="CB128">
        <v>1.1999999999999999E-3</v>
      </c>
    </row>
    <row r="129" spans="12:80" x14ac:dyDescent="0.75">
      <c r="L129">
        <v>3.3E-3</v>
      </c>
      <c r="N129">
        <v>4.3499999999999997E-2</v>
      </c>
      <c r="CB129">
        <v>1.1999999999999999E-3</v>
      </c>
    </row>
    <row r="130" spans="12:80" x14ac:dyDescent="0.75">
      <c r="L130">
        <v>3.2000000000000002E-3</v>
      </c>
      <c r="N130">
        <v>4.3099999999999999E-2</v>
      </c>
      <c r="CB130">
        <v>1.1000000000000001E-3</v>
      </c>
    </row>
    <row r="131" spans="12:80" x14ac:dyDescent="0.75">
      <c r="L131">
        <v>3.2000000000000002E-3</v>
      </c>
      <c r="N131">
        <v>4.2999999999999997E-2</v>
      </c>
      <c r="CB131">
        <v>1.1000000000000001E-3</v>
      </c>
    </row>
    <row r="132" spans="12:80" x14ac:dyDescent="0.75">
      <c r="L132">
        <v>3.2000000000000002E-3</v>
      </c>
      <c r="N132">
        <v>4.0300000000000002E-2</v>
      </c>
      <c r="CB132">
        <v>8.9999999999999998E-4</v>
      </c>
    </row>
    <row r="133" spans="12:80" x14ac:dyDescent="0.75">
      <c r="L133">
        <v>3.2000000000000002E-3</v>
      </c>
      <c r="N133">
        <v>3.9899999999999998E-2</v>
      </c>
      <c r="CB133">
        <v>8.9999999999999998E-4</v>
      </c>
    </row>
    <row r="134" spans="12:80" x14ac:dyDescent="0.75">
      <c r="L134">
        <v>3.0000000000000001E-3</v>
      </c>
      <c r="N134">
        <v>3.7900000000000003E-2</v>
      </c>
      <c r="CB134">
        <v>8.0000000000000004E-4</v>
      </c>
    </row>
    <row r="135" spans="12:80" x14ac:dyDescent="0.75">
      <c r="L135">
        <v>2.5999999999999999E-3</v>
      </c>
      <c r="N135">
        <v>3.6900000000000002E-2</v>
      </c>
      <c r="CB135">
        <v>5.9999999999999995E-4</v>
      </c>
    </row>
    <row r="136" spans="12:80" x14ac:dyDescent="0.75">
      <c r="L136">
        <v>2.5000000000000001E-3</v>
      </c>
      <c r="N136">
        <v>3.6600000000000001E-2</v>
      </c>
      <c r="CB136">
        <v>5.9999999999999995E-4</v>
      </c>
    </row>
    <row r="137" spans="12:80" x14ac:dyDescent="0.75">
      <c r="L137">
        <v>2.3999999999999998E-3</v>
      </c>
      <c r="N137">
        <v>3.5900000000000001E-2</v>
      </c>
      <c r="CB137">
        <v>2.0000000000000001E-4</v>
      </c>
    </row>
    <row r="138" spans="12:80" x14ac:dyDescent="0.75">
      <c r="L138">
        <v>2.2000000000000001E-3</v>
      </c>
      <c r="N138">
        <v>3.56E-2</v>
      </c>
      <c r="CB138">
        <v>1E-4</v>
      </c>
    </row>
    <row r="139" spans="12:80" x14ac:dyDescent="0.75">
      <c r="L139">
        <v>2.0999999999999999E-3</v>
      </c>
      <c r="N139">
        <v>3.4700000000000002E-2</v>
      </c>
      <c r="CB139">
        <v>1E-4</v>
      </c>
    </row>
    <row r="140" spans="12:80" x14ac:dyDescent="0.75">
      <c r="L140">
        <v>1.8E-3</v>
      </c>
      <c r="N140">
        <v>3.4000000000000002E-2</v>
      </c>
      <c r="CB140">
        <v>0</v>
      </c>
    </row>
    <row r="141" spans="12:80" x14ac:dyDescent="0.75">
      <c r="L141">
        <v>1.8E-3</v>
      </c>
      <c r="N141">
        <v>3.3399999999999999E-2</v>
      </c>
      <c r="CB141">
        <v>0</v>
      </c>
    </row>
    <row r="142" spans="12:80" x14ac:dyDescent="0.75">
      <c r="L142">
        <v>1.8E-3</v>
      </c>
      <c r="N142">
        <v>3.2599999999999997E-2</v>
      </c>
    </row>
    <row r="143" spans="12:80" x14ac:dyDescent="0.75">
      <c r="L143">
        <v>1.8E-3</v>
      </c>
      <c r="N143">
        <v>3.1899999999999998E-2</v>
      </c>
    </row>
    <row r="144" spans="12:80" x14ac:dyDescent="0.75">
      <c r="L144">
        <v>1.8E-3</v>
      </c>
      <c r="N144">
        <v>3.1899999999999998E-2</v>
      </c>
    </row>
    <row r="145" spans="12:14" x14ac:dyDescent="0.75">
      <c r="L145">
        <v>1.6999999999999999E-3</v>
      </c>
      <c r="N145">
        <v>3.1600000000000003E-2</v>
      </c>
    </row>
    <row r="146" spans="12:14" x14ac:dyDescent="0.75">
      <c r="L146">
        <v>1.2999999999999999E-3</v>
      </c>
      <c r="N146">
        <v>3.1399999999999997E-2</v>
      </c>
    </row>
    <row r="147" spans="12:14" x14ac:dyDescent="0.75">
      <c r="L147">
        <v>1.1000000000000001E-3</v>
      </c>
      <c r="N147">
        <v>3.0700000000000002E-2</v>
      </c>
    </row>
    <row r="148" spans="12:14" x14ac:dyDescent="0.75">
      <c r="L148">
        <v>8.9999999999999998E-4</v>
      </c>
      <c r="N148">
        <v>3.0599999999999999E-2</v>
      </c>
    </row>
    <row r="149" spans="12:14" x14ac:dyDescent="0.75">
      <c r="L149">
        <v>6.9999999999999999E-4</v>
      </c>
      <c r="N149">
        <v>2.98E-2</v>
      </c>
    </row>
    <row r="150" spans="12:14" x14ac:dyDescent="0.75">
      <c r="L150">
        <v>6.9999999999999999E-4</v>
      </c>
      <c r="N150">
        <v>2.9700000000000001E-2</v>
      </c>
    </row>
    <row r="151" spans="12:14" x14ac:dyDescent="0.75">
      <c r="L151">
        <v>5.9999999999999995E-4</v>
      </c>
      <c r="N151">
        <v>2.9499999999999998E-2</v>
      </c>
    </row>
    <row r="152" spans="12:14" x14ac:dyDescent="0.75">
      <c r="L152">
        <v>5.9999999999999995E-4</v>
      </c>
      <c r="N152">
        <v>2.8799999999999999E-2</v>
      </c>
    </row>
    <row r="153" spans="12:14" x14ac:dyDescent="0.75">
      <c r="L153">
        <v>5.0000000000000001E-4</v>
      </c>
      <c r="N153">
        <v>2.8199999999999999E-2</v>
      </c>
    </row>
    <row r="154" spans="12:14" x14ac:dyDescent="0.75">
      <c r="L154">
        <v>5.0000000000000001E-4</v>
      </c>
      <c r="N154">
        <v>2.8199999999999999E-2</v>
      </c>
    </row>
    <row r="155" spans="12:14" x14ac:dyDescent="0.75">
      <c r="L155">
        <v>5.0000000000000001E-4</v>
      </c>
      <c r="N155">
        <v>2.81E-2</v>
      </c>
    </row>
    <row r="156" spans="12:14" x14ac:dyDescent="0.75">
      <c r="L156">
        <v>4.0000000000000002E-4</v>
      </c>
      <c r="N156">
        <v>2.7300000000000001E-2</v>
      </c>
    </row>
    <row r="157" spans="12:14" x14ac:dyDescent="0.75">
      <c r="L157">
        <v>4.0000000000000002E-4</v>
      </c>
      <c r="N157">
        <v>2.7300000000000001E-2</v>
      </c>
    </row>
    <row r="158" spans="12:14" x14ac:dyDescent="0.75">
      <c r="L158">
        <v>4.0000000000000002E-4</v>
      </c>
      <c r="N158">
        <v>2.7E-2</v>
      </c>
    </row>
    <row r="159" spans="12:14" x14ac:dyDescent="0.75">
      <c r="L159">
        <v>2.9999999999999997E-4</v>
      </c>
      <c r="N159">
        <v>2.7E-2</v>
      </c>
    </row>
    <row r="160" spans="12:14" x14ac:dyDescent="0.75">
      <c r="L160">
        <v>2.9999999999999997E-4</v>
      </c>
      <c r="N160">
        <v>2.7E-2</v>
      </c>
    </row>
    <row r="161" spans="12:14" x14ac:dyDescent="0.75">
      <c r="L161">
        <v>2.9999999999999997E-4</v>
      </c>
      <c r="N161">
        <v>2.6800000000000001E-2</v>
      </c>
    </row>
    <row r="162" spans="12:14" x14ac:dyDescent="0.75">
      <c r="L162">
        <v>1E-4</v>
      </c>
      <c r="N162">
        <v>2.6700000000000002E-2</v>
      </c>
    </row>
    <row r="163" spans="12:14" x14ac:dyDescent="0.75">
      <c r="L163">
        <v>1E-4</v>
      </c>
      <c r="N163">
        <v>2.6200000000000001E-2</v>
      </c>
    </row>
    <row r="164" spans="12:14" x14ac:dyDescent="0.75">
      <c r="L164">
        <v>1E-4</v>
      </c>
      <c r="N164">
        <v>2.6200000000000001E-2</v>
      </c>
    </row>
    <row r="165" spans="12:14" x14ac:dyDescent="0.75">
      <c r="L165">
        <v>0</v>
      </c>
      <c r="N165">
        <v>2.5999999999999999E-2</v>
      </c>
    </row>
    <row r="166" spans="12:14" x14ac:dyDescent="0.75">
      <c r="L166">
        <v>0</v>
      </c>
      <c r="N166">
        <v>2.5899999999999999E-2</v>
      </c>
    </row>
    <row r="167" spans="12:14" x14ac:dyDescent="0.75">
      <c r="N167">
        <v>2.58E-2</v>
      </c>
    </row>
    <row r="168" spans="12:14" x14ac:dyDescent="0.75">
      <c r="N168">
        <v>2.5399999999999999E-2</v>
      </c>
    </row>
    <row r="169" spans="12:14" x14ac:dyDescent="0.75">
      <c r="N169">
        <v>2.5399999999999999E-2</v>
      </c>
    </row>
    <row r="170" spans="12:14" x14ac:dyDescent="0.75">
      <c r="N170">
        <v>2.4400000000000002E-2</v>
      </c>
    </row>
    <row r="171" spans="12:14" x14ac:dyDescent="0.75">
      <c r="N171">
        <v>2.4199999999999999E-2</v>
      </c>
    </row>
    <row r="172" spans="12:14" x14ac:dyDescent="0.75">
      <c r="N172">
        <v>2.4199999999999999E-2</v>
      </c>
    </row>
    <row r="173" spans="12:14" x14ac:dyDescent="0.75">
      <c r="N173">
        <v>2.4E-2</v>
      </c>
    </row>
    <row r="174" spans="12:14" x14ac:dyDescent="0.75">
      <c r="N174">
        <v>2.4E-2</v>
      </c>
    </row>
    <row r="175" spans="12:14" x14ac:dyDescent="0.75">
      <c r="N175">
        <v>2.3699999999999999E-2</v>
      </c>
    </row>
    <row r="176" spans="12:14" x14ac:dyDescent="0.75">
      <c r="N176">
        <v>2.3E-2</v>
      </c>
    </row>
    <row r="177" spans="14:14" x14ac:dyDescent="0.75">
      <c r="N177">
        <v>2.29E-2</v>
      </c>
    </row>
    <row r="178" spans="14:14" x14ac:dyDescent="0.75">
      <c r="N178">
        <v>2.29E-2</v>
      </c>
    </row>
    <row r="179" spans="14:14" x14ac:dyDescent="0.75">
      <c r="N179">
        <v>2.2499999999999999E-2</v>
      </c>
    </row>
    <row r="180" spans="14:14" x14ac:dyDescent="0.75">
      <c r="N180">
        <v>2.24E-2</v>
      </c>
    </row>
    <row r="181" spans="14:14" x14ac:dyDescent="0.75">
      <c r="N181">
        <v>2.1399999999999999E-2</v>
      </c>
    </row>
    <row r="182" spans="14:14" x14ac:dyDescent="0.75">
      <c r="N182">
        <v>2.1399999999999999E-2</v>
      </c>
    </row>
    <row r="183" spans="14:14" x14ac:dyDescent="0.75">
      <c r="N183">
        <v>2.1299999999999999E-2</v>
      </c>
    </row>
    <row r="184" spans="14:14" x14ac:dyDescent="0.75">
      <c r="N184">
        <v>2.12E-2</v>
      </c>
    </row>
    <row r="185" spans="14:14" x14ac:dyDescent="0.75">
      <c r="N185">
        <v>2.1100000000000001E-2</v>
      </c>
    </row>
    <row r="186" spans="14:14" x14ac:dyDescent="0.75">
      <c r="N186">
        <v>2.0799999999999999E-2</v>
      </c>
    </row>
    <row r="187" spans="14:14" x14ac:dyDescent="0.75">
      <c r="N187">
        <v>1.9900000000000001E-2</v>
      </c>
    </row>
    <row r="188" spans="14:14" x14ac:dyDescent="0.75">
      <c r="N188">
        <v>1.95E-2</v>
      </c>
    </row>
    <row r="189" spans="14:14" x14ac:dyDescent="0.75">
      <c r="N189">
        <v>1.8700000000000001E-2</v>
      </c>
    </row>
    <row r="190" spans="14:14" x14ac:dyDescent="0.75">
      <c r="N190">
        <v>1.8700000000000001E-2</v>
      </c>
    </row>
    <row r="191" spans="14:14" x14ac:dyDescent="0.75">
      <c r="N191">
        <v>1.83E-2</v>
      </c>
    </row>
    <row r="192" spans="14:14" x14ac:dyDescent="0.75">
      <c r="N192">
        <v>1.83E-2</v>
      </c>
    </row>
    <row r="193" spans="14:14" x14ac:dyDescent="0.75">
      <c r="N193">
        <v>1.8100000000000002E-2</v>
      </c>
    </row>
    <row r="194" spans="14:14" x14ac:dyDescent="0.75">
      <c r="N194">
        <v>1.7600000000000001E-2</v>
      </c>
    </row>
    <row r="195" spans="14:14" x14ac:dyDescent="0.75">
      <c r="N195">
        <v>1.7500000000000002E-2</v>
      </c>
    </row>
    <row r="196" spans="14:14" x14ac:dyDescent="0.75">
      <c r="N196">
        <v>1.6799999999999999E-2</v>
      </c>
    </row>
    <row r="197" spans="14:14" x14ac:dyDescent="0.75">
      <c r="N197">
        <v>1.67E-2</v>
      </c>
    </row>
    <row r="198" spans="14:14" x14ac:dyDescent="0.75">
      <c r="N198">
        <v>1.6299999999999999E-2</v>
      </c>
    </row>
    <row r="199" spans="14:14" x14ac:dyDescent="0.75">
      <c r="N199">
        <v>1.6299999999999999E-2</v>
      </c>
    </row>
    <row r="200" spans="14:14" x14ac:dyDescent="0.75">
      <c r="N200">
        <v>1.6299999999999999E-2</v>
      </c>
    </row>
    <row r="201" spans="14:14" x14ac:dyDescent="0.75">
      <c r="N201">
        <v>1.61E-2</v>
      </c>
    </row>
    <row r="202" spans="14:14" x14ac:dyDescent="0.75">
      <c r="N202">
        <v>1.5699999999999999E-2</v>
      </c>
    </row>
    <row r="203" spans="14:14" x14ac:dyDescent="0.75">
      <c r="N203">
        <v>1.55E-2</v>
      </c>
    </row>
    <row r="204" spans="14:14" x14ac:dyDescent="0.75">
      <c r="N204">
        <v>1.55E-2</v>
      </c>
    </row>
    <row r="205" spans="14:14" x14ac:dyDescent="0.75">
      <c r="N205">
        <v>1.55E-2</v>
      </c>
    </row>
    <row r="206" spans="14:14" x14ac:dyDescent="0.75">
      <c r="N206">
        <v>1.4200000000000001E-2</v>
      </c>
    </row>
    <row r="207" spans="14:14" x14ac:dyDescent="0.75">
      <c r="N207">
        <v>1.35E-2</v>
      </c>
    </row>
    <row r="208" spans="14:14" x14ac:dyDescent="0.75">
      <c r="N208">
        <v>1.32E-2</v>
      </c>
    </row>
    <row r="209" spans="14:14" x14ac:dyDescent="0.75">
      <c r="N209">
        <v>1.2999999999999999E-2</v>
      </c>
    </row>
    <row r="210" spans="14:14" x14ac:dyDescent="0.75">
      <c r="N210">
        <v>1.2699999999999999E-2</v>
      </c>
    </row>
    <row r="211" spans="14:14" x14ac:dyDescent="0.75">
      <c r="N211">
        <v>1.26E-2</v>
      </c>
    </row>
    <row r="212" spans="14:14" x14ac:dyDescent="0.75">
      <c r="N212">
        <v>1.26E-2</v>
      </c>
    </row>
    <row r="213" spans="14:14" x14ac:dyDescent="0.75">
      <c r="N213">
        <v>1.26E-2</v>
      </c>
    </row>
    <row r="214" spans="14:14" x14ac:dyDescent="0.75">
      <c r="N214">
        <v>1.2500000000000001E-2</v>
      </c>
    </row>
    <row r="215" spans="14:14" x14ac:dyDescent="0.75">
      <c r="N215">
        <v>1.2500000000000001E-2</v>
      </c>
    </row>
    <row r="216" spans="14:14" x14ac:dyDescent="0.75">
      <c r="N216">
        <v>1.2200000000000001E-2</v>
      </c>
    </row>
    <row r="217" spans="14:14" x14ac:dyDescent="0.75">
      <c r="N217">
        <v>1.2200000000000001E-2</v>
      </c>
    </row>
    <row r="218" spans="14:14" x14ac:dyDescent="0.75">
      <c r="N218">
        <v>1.1900000000000001E-2</v>
      </c>
    </row>
    <row r="219" spans="14:14" x14ac:dyDescent="0.75">
      <c r="N219">
        <v>1.1900000000000001E-2</v>
      </c>
    </row>
    <row r="220" spans="14:14" x14ac:dyDescent="0.75">
      <c r="N220">
        <v>1.18E-2</v>
      </c>
    </row>
    <row r="221" spans="14:14" x14ac:dyDescent="0.75">
      <c r="N221">
        <v>1.17E-2</v>
      </c>
    </row>
    <row r="222" spans="14:14" x14ac:dyDescent="0.75">
      <c r="N222">
        <v>1.17E-2</v>
      </c>
    </row>
    <row r="223" spans="14:14" x14ac:dyDescent="0.75">
      <c r="N223">
        <v>1.11E-2</v>
      </c>
    </row>
    <row r="224" spans="14:14" x14ac:dyDescent="0.75">
      <c r="N224">
        <v>1.11E-2</v>
      </c>
    </row>
    <row r="225" spans="14:14" x14ac:dyDescent="0.75">
      <c r="N225">
        <v>1.11E-2</v>
      </c>
    </row>
    <row r="226" spans="14:14" x14ac:dyDescent="0.75">
      <c r="N226">
        <v>1.09E-2</v>
      </c>
    </row>
    <row r="227" spans="14:14" x14ac:dyDescent="0.75">
      <c r="N227">
        <v>1.0800000000000001E-2</v>
      </c>
    </row>
    <row r="228" spans="14:14" x14ac:dyDescent="0.75">
      <c r="N228">
        <v>1.06E-2</v>
      </c>
    </row>
    <row r="229" spans="14:14" x14ac:dyDescent="0.75">
      <c r="N229">
        <v>1.06E-2</v>
      </c>
    </row>
    <row r="230" spans="14:14" x14ac:dyDescent="0.75">
      <c r="N230">
        <v>1.04E-2</v>
      </c>
    </row>
    <row r="231" spans="14:14" x14ac:dyDescent="0.75">
      <c r="N231">
        <v>0.01</v>
      </c>
    </row>
    <row r="232" spans="14:14" x14ac:dyDescent="0.75">
      <c r="N232">
        <v>9.9000000000000008E-3</v>
      </c>
    </row>
    <row r="233" spans="14:14" x14ac:dyDescent="0.75">
      <c r="N233">
        <v>9.9000000000000008E-3</v>
      </c>
    </row>
    <row r="234" spans="14:14" x14ac:dyDescent="0.75">
      <c r="N234">
        <v>9.7000000000000003E-3</v>
      </c>
    </row>
    <row r="235" spans="14:14" x14ac:dyDescent="0.75">
      <c r="N235">
        <v>9.4999999999999998E-3</v>
      </c>
    </row>
    <row r="236" spans="14:14" x14ac:dyDescent="0.75">
      <c r="N236">
        <v>9.1999999999999998E-3</v>
      </c>
    </row>
    <row r="237" spans="14:14" x14ac:dyDescent="0.75">
      <c r="N237">
        <v>8.8999999999999999E-3</v>
      </c>
    </row>
    <row r="238" spans="14:14" x14ac:dyDescent="0.75">
      <c r="N238">
        <v>8.8000000000000005E-3</v>
      </c>
    </row>
    <row r="239" spans="14:14" x14ac:dyDescent="0.75">
      <c r="N239">
        <v>8.6E-3</v>
      </c>
    </row>
    <row r="240" spans="14:14" x14ac:dyDescent="0.75">
      <c r="N240">
        <v>8.5000000000000006E-3</v>
      </c>
    </row>
    <row r="241" spans="14:14" x14ac:dyDescent="0.75">
      <c r="N241">
        <v>8.3999999999999995E-3</v>
      </c>
    </row>
    <row r="242" spans="14:14" x14ac:dyDescent="0.75">
      <c r="N242">
        <v>8.3999999999999995E-3</v>
      </c>
    </row>
    <row r="243" spans="14:14" x14ac:dyDescent="0.75">
      <c r="N243">
        <v>8.0999999999999996E-3</v>
      </c>
    </row>
    <row r="244" spans="14:14" x14ac:dyDescent="0.75">
      <c r="N244">
        <v>7.9000000000000008E-3</v>
      </c>
    </row>
    <row r="245" spans="14:14" x14ac:dyDescent="0.75">
      <c r="N245">
        <v>7.7000000000000002E-3</v>
      </c>
    </row>
    <row r="246" spans="14:14" x14ac:dyDescent="0.75">
      <c r="N246">
        <v>7.6E-3</v>
      </c>
    </row>
    <row r="247" spans="14:14" x14ac:dyDescent="0.75">
      <c r="N247">
        <v>7.6E-3</v>
      </c>
    </row>
    <row r="248" spans="14:14" x14ac:dyDescent="0.75">
      <c r="N248">
        <v>7.4999999999999997E-3</v>
      </c>
    </row>
    <row r="249" spans="14:14" x14ac:dyDescent="0.75">
      <c r="N249">
        <v>7.4999999999999997E-3</v>
      </c>
    </row>
    <row r="250" spans="14:14" x14ac:dyDescent="0.75">
      <c r="N250">
        <v>7.1999999999999998E-3</v>
      </c>
    </row>
    <row r="251" spans="14:14" x14ac:dyDescent="0.75">
      <c r="N251">
        <v>7.1000000000000004E-3</v>
      </c>
    </row>
    <row r="252" spans="14:14" x14ac:dyDescent="0.75">
      <c r="N252">
        <v>7.0000000000000001E-3</v>
      </c>
    </row>
    <row r="253" spans="14:14" x14ac:dyDescent="0.75">
      <c r="N253">
        <v>7.0000000000000001E-3</v>
      </c>
    </row>
    <row r="254" spans="14:14" x14ac:dyDescent="0.75">
      <c r="N254">
        <v>6.8999999999999999E-3</v>
      </c>
    </row>
    <row r="255" spans="14:14" x14ac:dyDescent="0.75">
      <c r="N255">
        <v>6.7999999999999996E-3</v>
      </c>
    </row>
    <row r="256" spans="14:14" x14ac:dyDescent="0.75">
      <c r="N256">
        <v>6.7000000000000002E-3</v>
      </c>
    </row>
    <row r="257" spans="14:14" x14ac:dyDescent="0.75">
      <c r="N257">
        <v>6.6E-3</v>
      </c>
    </row>
    <row r="258" spans="14:14" x14ac:dyDescent="0.75">
      <c r="N258">
        <v>6.6E-3</v>
      </c>
    </row>
    <row r="259" spans="14:14" x14ac:dyDescent="0.75">
      <c r="N259">
        <v>6.4000000000000003E-3</v>
      </c>
    </row>
    <row r="260" spans="14:14" x14ac:dyDescent="0.75">
      <c r="N260">
        <v>6.3E-3</v>
      </c>
    </row>
    <row r="261" spans="14:14" x14ac:dyDescent="0.75">
      <c r="N261">
        <v>6.1999999999999998E-3</v>
      </c>
    </row>
    <row r="262" spans="14:14" x14ac:dyDescent="0.75">
      <c r="N262">
        <v>6.1000000000000004E-3</v>
      </c>
    </row>
    <row r="263" spans="14:14" x14ac:dyDescent="0.75">
      <c r="N263">
        <v>5.8999999999999999E-3</v>
      </c>
    </row>
    <row r="264" spans="14:14" x14ac:dyDescent="0.75">
      <c r="N264">
        <v>5.8999999999999999E-3</v>
      </c>
    </row>
    <row r="265" spans="14:14" x14ac:dyDescent="0.75">
      <c r="N265">
        <v>5.7999999999999996E-3</v>
      </c>
    </row>
    <row r="266" spans="14:14" x14ac:dyDescent="0.75">
      <c r="N266">
        <v>5.7999999999999996E-3</v>
      </c>
    </row>
    <row r="267" spans="14:14" x14ac:dyDescent="0.75">
      <c r="N267">
        <v>5.4999999999999997E-3</v>
      </c>
    </row>
    <row r="268" spans="14:14" x14ac:dyDescent="0.75">
      <c r="N268">
        <v>5.4999999999999997E-3</v>
      </c>
    </row>
    <row r="269" spans="14:14" x14ac:dyDescent="0.75">
      <c r="N269">
        <v>5.4999999999999997E-3</v>
      </c>
    </row>
    <row r="270" spans="14:14" x14ac:dyDescent="0.75">
      <c r="N270">
        <v>5.4000000000000003E-3</v>
      </c>
    </row>
    <row r="271" spans="14:14" x14ac:dyDescent="0.75">
      <c r="N271">
        <v>5.1999999999999998E-3</v>
      </c>
    </row>
    <row r="272" spans="14:14" x14ac:dyDescent="0.75">
      <c r="N272">
        <v>5.1999999999999998E-3</v>
      </c>
    </row>
    <row r="273" spans="14:14" x14ac:dyDescent="0.75">
      <c r="N273">
        <v>5.1000000000000004E-3</v>
      </c>
    </row>
    <row r="274" spans="14:14" x14ac:dyDescent="0.75">
      <c r="N274">
        <v>5.0000000000000001E-3</v>
      </c>
    </row>
    <row r="275" spans="14:14" x14ac:dyDescent="0.75">
      <c r="N275">
        <v>4.8999999999999998E-3</v>
      </c>
    </row>
    <row r="276" spans="14:14" x14ac:dyDescent="0.75">
      <c r="N276">
        <v>4.8999999999999998E-3</v>
      </c>
    </row>
    <row r="277" spans="14:14" x14ac:dyDescent="0.75">
      <c r="N277">
        <v>4.7000000000000002E-3</v>
      </c>
    </row>
    <row r="278" spans="14:14" x14ac:dyDescent="0.75">
      <c r="N278">
        <v>4.7000000000000002E-3</v>
      </c>
    </row>
    <row r="279" spans="14:14" x14ac:dyDescent="0.75">
      <c r="N279">
        <v>4.7000000000000002E-3</v>
      </c>
    </row>
    <row r="280" spans="14:14" x14ac:dyDescent="0.75">
      <c r="N280">
        <v>4.5999999999999999E-3</v>
      </c>
    </row>
    <row r="281" spans="14:14" x14ac:dyDescent="0.75">
      <c r="N281">
        <v>4.5999999999999999E-3</v>
      </c>
    </row>
    <row r="282" spans="14:14" x14ac:dyDescent="0.75">
      <c r="N282">
        <v>4.5999999999999999E-3</v>
      </c>
    </row>
    <row r="283" spans="14:14" x14ac:dyDescent="0.75">
      <c r="N283">
        <v>4.4999999999999997E-3</v>
      </c>
    </row>
    <row r="284" spans="14:14" x14ac:dyDescent="0.75">
      <c r="N284">
        <v>4.4999999999999997E-3</v>
      </c>
    </row>
    <row r="285" spans="14:14" x14ac:dyDescent="0.75">
      <c r="N285">
        <v>4.4999999999999997E-3</v>
      </c>
    </row>
    <row r="286" spans="14:14" x14ac:dyDescent="0.75">
      <c r="N286">
        <v>4.4000000000000003E-3</v>
      </c>
    </row>
    <row r="287" spans="14:14" x14ac:dyDescent="0.75">
      <c r="N287">
        <v>4.3E-3</v>
      </c>
    </row>
    <row r="288" spans="14:14" x14ac:dyDescent="0.75">
      <c r="N288">
        <v>4.1999999999999997E-3</v>
      </c>
    </row>
    <row r="289" spans="14:14" x14ac:dyDescent="0.75">
      <c r="N289">
        <v>4.1999999999999997E-3</v>
      </c>
    </row>
    <row r="290" spans="14:14" x14ac:dyDescent="0.75">
      <c r="N290">
        <v>4.1999999999999997E-3</v>
      </c>
    </row>
    <row r="291" spans="14:14" x14ac:dyDescent="0.75">
      <c r="N291">
        <v>4.1999999999999997E-3</v>
      </c>
    </row>
    <row r="292" spans="14:14" x14ac:dyDescent="0.75">
      <c r="N292">
        <v>4.1000000000000003E-3</v>
      </c>
    </row>
    <row r="293" spans="14:14" x14ac:dyDescent="0.75">
      <c r="N293">
        <v>4.0000000000000001E-3</v>
      </c>
    </row>
    <row r="294" spans="14:14" x14ac:dyDescent="0.75">
      <c r="N294">
        <v>3.8999999999999998E-3</v>
      </c>
    </row>
    <row r="295" spans="14:14" x14ac:dyDescent="0.75">
      <c r="N295">
        <v>3.8999999999999998E-3</v>
      </c>
    </row>
    <row r="296" spans="14:14" x14ac:dyDescent="0.75">
      <c r="N296">
        <v>3.8E-3</v>
      </c>
    </row>
    <row r="297" spans="14:14" x14ac:dyDescent="0.75">
      <c r="N297">
        <v>3.7000000000000002E-3</v>
      </c>
    </row>
    <row r="298" spans="14:14" x14ac:dyDescent="0.75">
      <c r="N298">
        <v>3.7000000000000002E-3</v>
      </c>
    </row>
    <row r="299" spans="14:14" x14ac:dyDescent="0.75">
      <c r="N299">
        <v>3.7000000000000002E-3</v>
      </c>
    </row>
    <row r="300" spans="14:14" x14ac:dyDescent="0.75">
      <c r="N300">
        <v>3.7000000000000002E-3</v>
      </c>
    </row>
    <row r="301" spans="14:14" x14ac:dyDescent="0.75">
      <c r="N301">
        <v>3.5999999999999999E-3</v>
      </c>
    </row>
    <row r="302" spans="14:14" x14ac:dyDescent="0.75">
      <c r="N302">
        <v>3.5999999999999999E-3</v>
      </c>
    </row>
    <row r="303" spans="14:14" x14ac:dyDescent="0.75">
      <c r="N303">
        <v>3.5999999999999999E-3</v>
      </c>
    </row>
    <row r="304" spans="14:14" x14ac:dyDescent="0.75">
      <c r="N304">
        <v>3.3999999999999998E-3</v>
      </c>
    </row>
    <row r="305" spans="14:14" x14ac:dyDescent="0.75">
      <c r="N305">
        <v>3.3999999999999998E-3</v>
      </c>
    </row>
    <row r="306" spans="14:14" x14ac:dyDescent="0.75">
      <c r="N306">
        <v>3.3999999999999998E-3</v>
      </c>
    </row>
    <row r="307" spans="14:14" x14ac:dyDescent="0.75">
      <c r="N307">
        <v>3.3E-3</v>
      </c>
    </row>
    <row r="308" spans="14:14" x14ac:dyDescent="0.75">
      <c r="N308">
        <v>3.2000000000000002E-3</v>
      </c>
    </row>
    <row r="309" spans="14:14" x14ac:dyDescent="0.75">
      <c r="N309">
        <v>3.2000000000000002E-3</v>
      </c>
    </row>
    <row r="310" spans="14:14" x14ac:dyDescent="0.75">
      <c r="N310">
        <v>3.0999999999999999E-3</v>
      </c>
    </row>
    <row r="311" spans="14:14" x14ac:dyDescent="0.75">
      <c r="N311">
        <v>3.0000000000000001E-3</v>
      </c>
    </row>
    <row r="312" spans="14:14" x14ac:dyDescent="0.75">
      <c r="N312">
        <v>3.0000000000000001E-3</v>
      </c>
    </row>
    <row r="313" spans="14:14" x14ac:dyDescent="0.75">
      <c r="N313">
        <v>3.0000000000000001E-3</v>
      </c>
    </row>
    <row r="314" spans="14:14" x14ac:dyDescent="0.75">
      <c r="N314">
        <v>2.8999999999999998E-3</v>
      </c>
    </row>
    <row r="315" spans="14:14" x14ac:dyDescent="0.75">
      <c r="N315">
        <v>2.8E-3</v>
      </c>
    </row>
    <row r="316" spans="14:14" x14ac:dyDescent="0.75">
      <c r="N316">
        <v>2.8E-3</v>
      </c>
    </row>
    <row r="317" spans="14:14" x14ac:dyDescent="0.75">
      <c r="N317">
        <v>2.8E-3</v>
      </c>
    </row>
    <row r="318" spans="14:14" x14ac:dyDescent="0.75">
      <c r="N318">
        <v>2.7000000000000001E-3</v>
      </c>
    </row>
    <row r="319" spans="14:14" x14ac:dyDescent="0.75">
      <c r="N319">
        <v>2.7000000000000001E-3</v>
      </c>
    </row>
    <row r="320" spans="14:14" x14ac:dyDescent="0.75">
      <c r="N320">
        <v>2.5000000000000001E-3</v>
      </c>
    </row>
    <row r="321" spans="14:14" x14ac:dyDescent="0.75">
      <c r="N321">
        <v>2.5000000000000001E-3</v>
      </c>
    </row>
    <row r="322" spans="14:14" x14ac:dyDescent="0.75">
      <c r="N322">
        <v>2.3999999999999998E-3</v>
      </c>
    </row>
    <row r="323" spans="14:14" x14ac:dyDescent="0.75">
      <c r="N323">
        <v>2.3999999999999998E-3</v>
      </c>
    </row>
    <row r="324" spans="14:14" x14ac:dyDescent="0.75">
      <c r="N324">
        <v>2.3999999999999998E-3</v>
      </c>
    </row>
    <row r="325" spans="14:14" x14ac:dyDescent="0.75">
      <c r="N325">
        <v>2.3E-3</v>
      </c>
    </row>
    <row r="326" spans="14:14" x14ac:dyDescent="0.75">
      <c r="N326">
        <v>2.3E-3</v>
      </c>
    </row>
    <row r="327" spans="14:14" x14ac:dyDescent="0.75">
      <c r="N327">
        <v>2.3E-3</v>
      </c>
    </row>
    <row r="328" spans="14:14" x14ac:dyDescent="0.75">
      <c r="N328">
        <v>2.3E-3</v>
      </c>
    </row>
    <row r="329" spans="14:14" x14ac:dyDescent="0.75">
      <c r="N329">
        <v>2.2000000000000001E-3</v>
      </c>
    </row>
    <row r="330" spans="14:14" x14ac:dyDescent="0.75">
      <c r="N330">
        <v>2.0999999999999999E-3</v>
      </c>
    </row>
    <row r="331" spans="14:14" x14ac:dyDescent="0.75">
      <c r="N331">
        <v>2.0999999999999999E-3</v>
      </c>
    </row>
    <row r="332" spans="14:14" x14ac:dyDescent="0.75">
      <c r="N332">
        <v>2.0999999999999999E-3</v>
      </c>
    </row>
    <row r="333" spans="14:14" x14ac:dyDescent="0.75">
      <c r="N333">
        <v>2E-3</v>
      </c>
    </row>
    <row r="334" spans="14:14" x14ac:dyDescent="0.75">
      <c r="N334">
        <v>1.9E-3</v>
      </c>
    </row>
    <row r="335" spans="14:14" x14ac:dyDescent="0.75">
      <c r="N335">
        <v>1.9E-3</v>
      </c>
    </row>
    <row r="336" spans="14:14" x14ac:dyDescent="0.75">
      <c r="N336">
        <v>1.9E-3</v>
      </c>
    </row>
    <row r="337" spans="14:14" x14ac:dyDescent="0.75">
      <c r="N337">
        <v>1.8E-3</v>
      </c>
    </row>
    <row r="338" spans="14:14" x14ac:dyDescent="0.75">
      <c r="N338">
        <v>1.8E-3</v>
      </c>
    </row>
    <row r="339" spans="14:14" x14ac:dyDescent="0.75">
      <c r="N339">
        <v>1.8E-3</v>
      </c>
    </row>
    <row r="340" spans="14:14" x14ac:dyDescent="0.75">
      <c r="N340">
        <v>1.6999999999999999E-3</v>
      </c>
    </row>
    <row r="341" spans="14:14" x14ac:dyDescent="0.75">
      <c r="N341">
        <v>1.6999999999999999E-3</v>
      </c>
    </row>
    <row r="342" spans="14:14" x14ac:dyDescent="0.75">
      <c r="N342">
        <v>1.6999999999999999E-3</v>
      </c>
    </row>
    <row r="343" spans="14:14" x14ac:dyDescent="0.75">
      <c r="N343">
        <v>1.6999999999999999E-3</v>
      </c>
    </row>
    <row r="344" spans="14:14" x14ac:dyDescent="0.75">
      <c r="N344">
        <v>1.6999999999999999E-3</v>
      </c>
    </row>
    <row r="345" spans="14:14" x14ac:dyDescent="0.75">
      <c r="N345">
        <v>1.6999999999999999E-3</v>
      </c>
    </row>
    <row r="346" spans="14:14" x14ac:dyDescent="0.75">
      <c r="N346">
        <v>1.6000000000000001E-3</v>
      </c>
    </row>
    <row r="347" spans="14:14" x14ac:dyDescent="0.75">
      <c r="N347">
        <v>1.6000000000000001E-3</v>
      </c>
    </row>
    <row r="348" spans="14:14" x14ac:dyDescent="0.75">
      <c r="N348">
        <v>1.5E-3</v>
      </c>
    </row>
    <row r="349" spans="14:14" x14ac:dyDescent="0.75">
      <c r="N349">
        <v>1.5E-3</v>
      </c>
    </row>
    <row r="350" spans="14:14" x14ac:dyDescent="0.75">
      <c r="N350">
        <v>1.5E-3</v>
      </c>
    </row>
    <row r="351" spans="14:14" x14ac:dyDescent="0.75">
      <c r="N351">
        <v>1.4E-3</v>
      </c>
    </row>
    <row r="352" spans="14:14" x14ac:dyDescent="0.75">
      <c r="N352">
        <v>1.4E-3</v>
      </c>
    </row>
    <row r="353" spans="14:14" x14ac:dyDescent="0.75">
      <c r="N353">
        <v>1.4E-3</v>
      </c>
    </row>
    <row r="354" spans="14:14" x14ac:dyDescent="0.75">
      <c r="N354">
        <v>1.2999999999999999E-3</v>
      </c>
    </row>
    <row r="355" spans="14:14" x14ac:dyDescent="0.75">
      <c r="N355">
        <v>1.2999999999999999E-3</v>
      </c>
    </row>
    <row r="356" spans="14:14" x14ac:dyDescent="0.75">
      <c r="N356">
        <v>1.1999999999999999E-3</v>
      </c>
    </row>
    <row r="357" spans="14:14" x14ac:dyDescent="0.75">
      <c r="N357">
        <v>1.1999999999999999E-3</v>
      </c>
    </row>
    <row r="358" spans="14:14" x14ac:dyDescent="0.75">
      <c r="N358">
        <v>1.1999999999999999E-3</v>
      </c>
    </row>
    <row r="359" spans="14:14" x14ac:dyDescent="0.75">
      <c r="N359">
        <v>1.1999999999999999E-3</v>
      </c>
    </row>
    <row r="360" spans="14:14" x14ac:dyDescent="0.75">
      <c r="N360">
        <v>1.1999999999999999E-3</v>
      </c>
    </row>
    <row r="361" spans="14:14" x14ac:dyDescent="0.75">
      <c r="N361">
        <v>1.1999999999999999E-3</v>
      </c>
    </row>
    <row r="362" spans="14:14" x14ac:dyDescent="0.75">
      <c r="N362">
        <v>1.1999999999999999E-3</v>
      </c>
    </row>
    <row r="363" spans="14:14" x14ac:dyDescent="0.75">
      <c r="N363">
        <v>1.1999999999999999E-3</v>
      </c>
    </row>
    <row r="364" spans="14:14" x14ac:dyDescent="0.75">
      <c r="N364">
        <v>1.1999999999999999E-3</v>
      </c>
    </row>
    <row r="365" spans="14:14" x14ac:dyDescent="0.75">
      <c r="N365">
        <v>1.1000000000000001E-3</v>
      </c>
    </row>
    <row r="366" spans="14:14" x14ac:dyDescent="0.75">
      <c r="N366">
        <v>1.1000000000000001E-3</v>
      </c>
    </row>
    <row r="367" spans="14:14" x14ac:dyDescent="0.75">
      <c r="N367">
        <v>1.1000000000000001E-3</v>
      </c>
    </row>
    <row r="368" spans="14:14" x14ac:dyDescent="0.75">
      <c r="N368">
        <v>1E-3</v>
      </c>
    </row>
    <row r="369" spans="14:14" x14ac:dyDescent="0.75">
      <c r="N369">
        <v>1E-3</v>
      </c>
    </row>
    <row r="370" spans="14:14" x14ac:dyDescent="0.75">
      <c r="N370">
        <v>1E-3</v>
      </c>
    </row>
    <row r="371" spans="14:14" x14ac:dyDescent="0.75">
      <c r="N371">
        <v>1E-3</v>
      </c>
    </row>
    <row r="372" spans="14:14" x14ac:dyDescent="0.75">
      <c r="N372">
        <v>1E-3</v>
      </c>
    </row>
    <row r="373" spans="14:14" x14ac:dyDescent="0.75">
      <c r="N373">
        <v>1E-3</v>
      </c>
    </row>
    <row r="374" spans="14:14" x14ac:dyDescent="0.75">
      <c r="N374">
        <v>8.9999999999999998E-4</v>
      </c>
    </row>
    <row r="375" spans="14:14" x14ac:dyDescent="0.75">
      <c r="N375">
        <v>8.9999999999999998E-4</v>
      </c>
    </row>
    <row r="376" spans="14:14" x14ac:dyDescent="0.75">
      <c r="N376">
        <v>8.9999999999999998E-4</v>
      </c>
    </row>
    <row r="377" spans="14:14" x14ac:dyDescent="0.75">
      <c r="N377">
        <v>8.9999999999999998E-4</v>
      </c>
    </row>
    <row r="378" spans="14:14" x14ac:dyDescent="0.75">
      <c r="N378">
        <v>8.9999999999999998E-4</v>
      </c>
    </row>
    <row r="379" spans="14:14" x14ac:dyDescent="0.75">
      <c r="N379">
        <v>8.0000000000000004E-4</v>
      </c>
    </row>
    <row r="380" spans="14:14" x14ac:dyDescent="0.75">
      <c r="N380">
        <v>8.0000000000000004E-4</v>
      </c>
    </row>
    <row r="381" spans="14:14" x14ac:dyDescent="0.75">
      <c r="N381">
        <v>8.0000000000000004E-4</v>
      </c>
    </row>
    <row r="382" spans="14:14" x14ac:dyDescent="0.75">
      <c r="N382">
        <v>8.0000000000000004E-4</v>
      </c>
    </row>
    <row r="383" spans="14:14" x14ac:dyDescent="0.75">
      <c r="N383">
        <v>8.0000000000000004E-4</v>
      </c>
    </row>
    <row r="384" spans="14:14" x14ac:dyDescent="0.75">
      <c r="N384">
        <v>8.0000000000000004E-4</v>
      </c>
    </row>
    <row r="385" spans="14:14" x14ac:dyDescent="0.75">
      <c r="N385">
        <v>6.9999999999999999E-4</v>
      </c>
    </row>
    <row r="386" spans="14:14" x14ac:dyDescent="0.75">
      <c r="N386">
        <v>6.9999999999999999E-4</v>
      </c>
    </row>
    <row r="387" spans="14:14" x14ac:dyDescent="0.75">
      <c r="N387">
        <v>6.9999999999999999E-4</v>
      </c>
    </row>
    <row r="388" spans="14:14" x14ac:dyDescent="0.75">
      <c r="N388">
        <v>5.9999999999999995E-4</v>
      </c>
    </row>
    <row r="389" spans="14:14" x14ac:dyDescent="0.75">
      <c r="N389">
        <v>5.9999999999999995E-4</v>
      </c>
    </row>
    <row r="390" spans="14:14" x14ac:dyDescent="0.75">
      <c r="N390">
        <v>5.9999999999999995E-4</v>
      </c>
    </row>
    <row r="391" spans="14:14" x14ac:dyDescent="0.75">
      <c r="N391">
        <v>5.9999999999999995E-4</v>
      </c>
    </row>
    <row r="392" spans="14:14" x14ac:dyDescent="0.75">
      <c r="N392">
        <v>5.9999999999999995E-4</v>
      </c>
    </row>
    <row r="393" spans="14:14" x14ac:dyDescent="0.75">
      <c r="N393">
        <v>5.9999999999999995E-4</v>
      </c>
    </row>
    <row r="394" spans="14:14" x14ac:dyDescent="0.75">
      <c r="N394">
        <v>5.9999999999999995E-4</v>
      </c>
    </row>
    <row r="395" spans="14:14" x14ac:dyDescent="0.75">
      <c r="N395">
        <v>5.9999999999999995E-4</v>
      </c>
    </row>
    <row r="396" spans="14:14" x14ac:dyDescent="0.75">
      <c r="N396">
        <v>5.9999999999999995E-4</v>
      </c>
    </row>
    <row r="397" spans="14:14" x14ac:dyDescent="0.75">
      <c r="N397">
        <v>5.0000000000000001E-4</v>
      </c>
    </row>
    <row r="398" spans="14:14" x14ac:dyDescent="0.75">
      <c r="N398">
        <v>5.0000000000000001E-4</v>
      </c>
    </row>
    <row r="399" spans="14:14" x14ac:dyDescent="0.75">
      <c r="N399">
        <v>5.0000000000000001E-4</v>
      </c>
    </row>
    <row r="400" spans="14:14" x14ac:dyDescent="0.75">
      <c r="N400">
        <v>5.0000000000000001E-4</v>
      </c>
    </row>
    <row r="401" spans="14:14" x14ac:dyDescent="0.75">
      <c r="N401">
        <v>5.0000000000000001E-4</v>
      </c>
    </row>
    <row r="402" spans="14:14" x14ac:dyDescent="0.75">
      <c r="N402">
        <v>5.0000000000000001E-4</v>
      </c>
    </row>
    <row r="403" spans="14:14" x14ac:dyDescent="0.75">
      <c r="N403">
        <v>5.0000000000000001E-4</v>
      </c>
    </row>
    <row r="404" spans="14:14" x14ac:dyDescent="0.75">
      <c r="N404">
        <v>4.0000000000000002E-4</v>
      </c>
    </row>
    <row r="405" spans="14:14" x14ac:dyDescent="0.75">
      <c r="N405">
        <v>4.0000000000000002E-4</v>
      </c>
    </row>
    <row r="406" spans="14:14" x14ac:dyDescent="0.75">
      <c r="N406">
        <v>4.0000000000000002E-4</v>
      </c>
    </row>
    <row r="407" spans="14:14" x14ac:dyDescent="0.75">
      <c r="N407">
        <v>4.0000000000000002E-4</v>
      </c>
    </row>
    <row r="408" spans="14:14" x14ac:dyDescent="0.75">
      <c r="N408">
        <v>4.0000000000000002E-4</v>
      </c>
    </row>
    <row r="409" spans="14:14" x14ac:dyDescent="0.75">
      <c r="N409">
        <v>4.0000000000000002E-4</v>
      </c>
    </row>
    <row r="410" spans="14:14" x14ac:dyDescent="0.75">
      <c r="N410">
        <v>4.0000000000000002E-4</v>
      </c>
    </row>
    <row r="411" spans="14:14" x14ac:dyDescent="0.75">
      <c r="N411">
        <v>4.0000000000000002E-4</v>
      </c>
    </row>
    <row r="412" spans="14:14" x14ac:dyDescent="0.75">
      <c r="N412">
        <v>4.0000000000000002E-4</v>
      </c>
    </row>
    <row r="413" spans="14:14" x14ac:dyDescent="0.75">
      <c r="N413">
        <v>4.0000000000000002E-4</v>
      </c>
    </row>
    <row r="414" spans="14:14" x14ac:dyDescent="0.75">
      <c r="N414">
        <v>4.0000000000000002E-4</v>
      </c>
    </row>
    <row r="415" spans="14:14" x14ac:dyDescent="0.75">
      <c r="N415">
        <v>4.0000000000000002E-4</v>
      </c>
    </row>
    <row r="416" spans="14:14" x14ac:dyDescent="0.75">
      <c r="N416">
        <v>4.0000000000000002E-4</v>
      </c>
    </row>
    <row r="417" spans="14:14" x14ac:dyDescent="0.75">
      <c r="N417">
        <v>4.0000000000000002E-4</v>
      </c>
    </row>
    <row r="418" spans="14:14" x14ac:dyDescent="0.75">
      <c r="N418">
        <v>4.0000000000000002E-4</v>
      </c>
    </row>
    <row r="419" spans="14:14" x14ac:dyDescent="0.75">
      <c r="N419">
        <v>4.0000000000000002E-4</v>
      </c>
    </row>
    <row r="420" spans="14:14" x14ac:dyDescent="0.75">
      <c r="N420">
        <v>4.0000000000000002E-4</v>
      </c>
    </row>
    <row r="421" spans="14:14" x14ac:dyDescent="0.75">
      <c r="N421">
        <v>2.9999999999999997E-4</v>
      </c>
    </row>
    <row r="422" spans="14:14" x14ac:dyDescent="0.75">
      <c r="N422">
        <v>2.9999999999999997E-4</v>
      </c>
    </row>
    <row r="423" spans="14:14" x14ac:dyDescent="0.75">
      <c r="N423">
        <v>2.9999999999999997E-4</v>
      </c>
    </row>
    <row r="424" spans="14:14" x14ac:dyDescent="0.75">
      <c r="N424">
        <v>2.9999999999999997E-4</v>
      </c>
    </row>
    <row r="425" spans="14:14" x14ac:dyDescent="0.75">
      <c r="N425">
        <v>2.9999999999999997E-4</v>
      </c>
    </row>
    <row r="426" spans="14:14" x14ac:dyDescent="0.75">
      <c r="N426">
        <v>2.9999999999999997E-4</v>
      </c>
    </row>
    <row r="427" spans="14:14" x14ac:dyDescent="0.75">
      <c r="N427">
        <v>2.9999999999999997E-4</v>
      </c>
    </row>
    <row r="428" spans="14:14" x14ac:dyDescent="0.75">
      <c r="N428">
        <v>2.9999999999999997E-4</v>
      </c>
    </row>
    <row r="429" spans="14:14" x14ac:dyDescent="0.75">
      <c r="N429">
        <v>2.9999999999999997E-4</v>
      </c>
    </row>
    <row r="430" spans="14:14" x14ac:dyDescent="0.75">
      <c r="N430">
        <v>2.9999999999999997E-4</v>
      </c>
    </row>
    <row r="431" spans="14:14" x14ac:dyDescent="0.75">
      <c r="N431">
        <v>2.0000000000000001E-4</v>
      </c>
    </row>
    <row r="432" spans="14:14" x14ac:dyDescent="0.75">
      <c r="N432">
        <v>2.0000000000000001E-4</v>
      </c>
    </row>
    <row r="433" spans="14:14" x14ac:dyDescent="0.75">
      <c r="N433">
        <v>2.0000000000000001E-4</v>
      </c>
    </row>
    <row r="434" spans="14:14" x14ac:dyDescent="0.75">
      <c r="N434">
        <v>2.0000000000000001E-4</v>
      </c>
    </row>
    <row r="435" spans="14:14" x14ac:dyDescent="0.75">
      <c r="N435">
        <v>2.0000000000000001E-4</v>
      </c>
    </row>
    <row r="436" spans="14:14" x14ac:dyDescent="0.75">
      <c r="N436">
        <v>2.0000000000000001E-4</v>
      </c>
    </row>
    <row r="437" spans="14:14" x14ac:dyDescent="0.75">
      <c r="N437">
        <v>2.0000000000000001E-4</v>
      </c>
    </row>
    <row r="438" spans="14:14" x14ac:dyDescent="0.75">
      <c r="N438">
        <v>2.0000000000000001E-4</v>
      </c>
    </row>
    <row r="439" spans="14:14" x14ac:dyDescent="0.75">
      <c r="N439">
        <v>2.0000000000000001E-4</v>
      </c>
    </row>
    <row r="440" spans="14:14" x14ac:dyDescent="0.75">
      <c r="N440">
        <v>2.0000000000000001E-4</v>
      </c>
    </row>
    <row r="441" spans="14:14" x14ac:dyDescent="0.75">
      <c r="N441">
        <v>2.0000000000000001E-4</v>
      </c>
    </row>
    <row r="442" spans="14:14" x14ac:dyDescent="0.75">
      <c r="N442">
        <v>2.0000000000000001E-4</v>
      </c>
    </row>
    <row r="443" spans="14:14" x14ac:dyDescent="0.75">
      <c r="N443">
        <v>1E-4</v>
      </c>
    </row>
    <row r="444" spans="14:14" x14ac:dyDescent="0.75">
      <c r="N444">
        <v>1E-4</v>
      </c>
    </row>
    <row r="445" spans="14:14" x14ac:dyDescent="0.75">
      <c r="N445">
        <v>1E-4</v>
      </c>
    </row>
    <row r="446" spans="14:14" x14ac:dyDescent="0.75">
      <c r="N446">
        <v>1E-4</v>
      </c>
    </row>
    <row r="447" spans="14:14" x14ac:dyDescent="0.75">
      <c r="N447">
        <v>1E-4</v>
      </c>
    </row>
    <row r="448" spans="14:14" x14ac:dyDescent="0.75">
      <c r="N448">
        <v>1E-4</v>
      </c>
    </row>
    <row r="449" spans="14:14" x14ac:dyDescent="0.75">
      <c r="N449">
        <v>1E-4</v>
      </c>
    </row>
    <row r="450" spans="14:14" x14ac:dyDescent="0.75">
      <c r="N450">
        <v>1E-4</v>
      </c>
    </row>
    <row r="451" spans="14:14" x14ac:dyDescent="0.75">
      <c r="N451">
        <v>1E-4</v>
      </c>
    </row>
    <row r="452" spans="14:14" x14ac:dyDescent="0.75">
      <c r="N452">
        <v>1E-4</v>
      </c>
    </row>
    <row r="453" spans="14:14" x14ac:dyDescent="0.75">
      <c r="N453">
        <v>1E-4</v>
      </c>
    </row>
    <row r="454" spans="14:14" x14ac:dyDescent="0.75">
      <c r="N454">
        <v>1E-4</v>
      </c>
    </row>
    <row r="455" spans="14:14" x14ac:dyDescent="0.75">
      <c r="N455">
        <v>1E-4</v>
      </c>
    </row>
    <row r="456" spans="14:14" x14ac:dyDescent="0.75">
      <c r="N456">
        <v>1E-4</v>
      </c>
    </row>
    <row r="457" spans="14:14" x14ac:dyDescent="0.75">
      <c r="N457">
        <v>0</v>
      </c>
    </row>
    <row r="458" spans="14:14" x14ac:dyDescent="0.75">
      <c r="N458">
        <v>0</v>
      </c>
    </row>
    <row r="459" spans="14:14" x14ac:dyDescent="0.75">
      <c r="N459">
        <v>0</v>
      </c>
    </row>
    <row r="460" spans="14:14" x14ac:dyDescent="0.75">
      <c r="N460">
        <v>0</v>
      </c>
    </row>
    <row r="461" spans="14:14" x14ac:dyDescent="0.75">
      <c r="N461">
        <v>0</v>
      </c>
    </row>
    <row r="462" spans="14:14" x14ac:dyDescent="0.75">
      <c r="N462">
        <v>0</v>
      </c>
    </row>
    <row r="463" spans="14:14" x14ac:dyDescent="0.75">
      <c r="N463">
        <v>0</v>
      </c>
    </row>
    <row r="464" spans="14:14" x14ac:dyDescent="0.75">
      <c r="N464">
        <v>0</v>
      </c>
    </row>
    <row r="465" spans="14:14" x14ac:dyDescent="0.75">
      <c r="N465">
        <v>0</v>
      </c>
    </row>
    <row r="466" spans="14:14" x14ac:dyDescent="0.75">
      <c r="N466">
        <v>0</v>
      </c>
    </row>
    <row r="467" spans="14:14" x14ac:dyDescent="0.75">
      <c r="N467">
        <v>0</v>
      </c>
    </row>
    <row r="468" spans="14:14" x14ac:dyDescent="0.75">
      <c r="N468">
        <v>0</v>
      </c>
    </row>
    <row r="469" spans="14:14" x14ac:dyDescent="0.75">
      <c r="N469">
        <v>0</v>
      </c>
    </row>
    <row r="470" spans="14:14" x14ac:dyDescent="0.75">
      <c r="N470">
        <v>0</v>
      </c>
    </row>
    <row r="471" spans="14:14" x14ac:dyDescent="0.75">
      <c r="N471">
        <v>0</v>
      </c>
    </row>
    <row r="472" spans="14:14" x14ac:dyDescent="0.75">
      <c r="N472">
        <v>0</v>
      </c>
    </row>
    <row r="473" spans="14:14" x14ac:dyDescent="0.75">
      <c r="N473">
        <v>0</v>
      </c>
    </row>
    <row r="474" spans="14:14" x14ac:dyDescent="0.75">
      <c r="N474">
        <v>0</v>
      </c>
    </row>
    <row r="475" spans="14:14" x14ac:dyDescent="0.75">
      <c r="N475">
        <v>0</v>
      </c>
    </row>
    <row r="476" spans="14:14" x14ac:dyDescent="0.75">
      <c r="N476">
        <v>0</v>
      </c>
    </row>
    <row r="477" spans="14:14" x14ac:dyDescent="0.75">
      <c r="N477">
        <v>0</v>
      </c>
    </row>
    <row r="478" spans="14:14" x14ac:dyDescent="0.75">
      <c r="N478">
        <v>0</v>
      </c>
    </row>
    <row r="479" spans="14:14" x14ac:dyDescent="0.75">
      <c r="N479">
        <v>0</v>
      </c>
    </row>
    <row r="480" spans="14:14" x14ac:dyDescent="0.75">
      <c r="N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Names</vt:lpstr>
      <vt:lpstr>Country</vt:lpstr>
      <vt:lpstr>Position</vt:lpstr>
      <vt:lpstr>dPosition</vt:lpstr>
      <vt:lpstr>Value</vt:lpstr>
      <vt:lpstr>Percent 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McAuley</dc:creator>
  <cp:lastModifiedBy>Scott</cp:lastModifiedBy>
  <dcterms:created xsi:type="dcterms:W3CDTF">2019-12-02T18:40:04Z</dcterms:created>
  <dcterms:modified xsi:type="dcterms:W3CDTF">2020-06-17T18:32:03Z</dcterms:modified>
</cp:coreProperties>
</file>