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tecnicasmecanicas-my.sharepoint.com/personal/itpractice_tmipal_com/Documents/Documentos/GitHub/portafoli/tmi/bd-telefonia/"/>
    </mc:Choice>
  </mc:AlternateContent>
  <xr:revisionPtr revIDLastSave="245" documentId="8_{A60219CD-EBD2-437F-A6AE-BCA018802907}" xr6:coauthVersionLast="47" xr6:coauthVersionMax="47" xr10:uidLastSave="{958B1AD9-F32C-4EC2-B1FB-F7351657ED1B}"/>
  <bookViews>
    <workbookView xWindow="-120" yWindow="-120" windowWidth="29040" windowHeight="15720" xr2:uid="{4B81C1B4-1ED8-4653-9717-BF60D5D93CDF}"/>
  </bookViews>
  <sheets>
    <sheet name="ListadoPuestos-CGIPIPCENTREX001" sheetId="2" r:id="rId1"/>
    <sheet name="Hoja1" sheetId="1" r:id="rId2"/>
  </sheets>
  <definedNames>
    <definedName name="DatosExternos_1" localSheetId="0" hidden="1">'ListadoPuestos-CGIPIPCENTREX001'!$B$1:$M$114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  <c r="I80" i="1" l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9" i="1"/>
  <c r="I70" i="1"/>
  <c r="I71" i="1"/>
  <c r="I72" i="1"/>
  <c r="I73" i="1"/>
  <c r="I74" i="1"/>
  <c r="I75" i="1"/>
  <c r="I76" i="1"/>
  <c r="I77" i="1"/>
  <c r="I78" i="1"/>
  <c r="I79" i="1"/>
  <c r="I68" i="1"/>
  <c r="H68" i="1"/>
  <c r="H3" i="1"/>
  <c r="H18" i="1"/>
  <c r="H19" i="1"/>
  <c r="H20" i="1"/>
  <c r="H21" i="1"/>
  <c r="H22" i="1"/>
  <c r="H23" i="1"/>
  <c r="H38" i="1"/>
  <c r="H39" i="1"/>
  <c r="H40" i="1"/>
  <c r="H41" i="1"/>
  <c r="H42" i="1"/>
  <c r="H43" i="1"/>
  <c r="H58" i="1"/>
  <c r="H59" i="1"/>
  <c r="H60" i="1"/>
  <c r="H61" i="1"/>
  <c r="H62" i="1"/>
  <c r="H63" i="1"/>
  <c r="H78" i="1"/>
  <c r="H79" i="1"/>
  <c r="H80" i="1"/>
  <c r="H81" i="1"/>
  <c r="H82" i="1"/>
  <c r="H83" i="1"/>
  <c r="H98" i="1"/>
  <c r="H99" i="1"/>
  <c r="H100" i="1"/>
  <c r="H101" i="1"/>
  <c r="H102" i="1"/>
  <c r="H103" i="1"/>
  <c r="H2" i="1"/>
  <c r="H107" i="1"/>
  <c r="H106" i="1"/>
  <c r="H105" i="1"/>
  <c r="H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1D2B5-770B-45F9-843A-5798F63D6E3D}" keepAlive="1" name="Consulta - ListadoPuestos-CGIPIPCENTREX001-2025-07-08_11 32 45 268" description="Conexión a la consulta 'ListadoPuestos-CGIPIPCENTREX001-2025-07-08_11 32 45 268' en el libro." type="5" refreshedVersion="8" background="1" saveData="1">
    <dbPr connection="Provider=Microsoft.Mashup.OleDb.1;Data Source=$Workbook$;Location=&quot;ListadoPuestos-CGIPIPCENTREX001-2025-07-08_11 32 45 268&quot;;Extended Properties=&quot;&quot;" command="SELECT * FROM [ListadoPuestos-CGIPIPCENTREX001-2025-07-08_11 32 45 268]"/>
  </connection>
  <connection id="2" xr16:uid="{BCEE729B-ECD2-4D94-A0F5-329B5C63027D}" keepAlive="1" name="Consulta - ListadoPuestos-CGIPIPCENTREX001-2025-07-08_11 32 45 268 (2)" description="Conexión a la consulta 'ListadoPuestos-CGIPIPCENTREX001-2025-07-08_11 32 45 268 (2)' en el libro." type="5" refreshedVersion="8" background="1" saveData="1">
    <dbPr connection="Provider=Microsoft.Mashup.OleDb.1;Data Source=$Workbook$;Location=&quot;ListadoPuestos-CGIPIPCENTREX001-2025-07-08_11 32 45 268 (2)&quot;;Extended Properties=&quot;&quot;" command="SELECT * FROM [ListadoPuestos-CGIPIPCENTREX001-2025-07-08_11 32 45 268 (2)]"/>
  </connection>
</connections>
</file>

<file path=xl/sharedStrings.xml><?xml version="1.0" encoding="utf-8"?>
<sst xmlns="http://schemas.openxmlformats.org/spreadsheetml/2006/main" count="1697" uniqueCount="761">
  <si>
    <t>Webex</t>
  </si>
  <si>
    <t>EXTENSIÓN</t>
  </si>
  <si>
    <t>Nº FIJO</t>
  </si>
  <si>
    <t>Nº MÓVIL</t>
  </si>
  <si>
    <t>TERMINAL</t>
  </si>
  <si>
    <t>DESVÍOS</t>
  </si>
  <si>
    <t>BUZÓN DE VOZ</t>
  </si>
  <si>
    <t>LLAMADA EN ESPERA</t>
  </si>
  <si>
    <t>GRABACIÓN DE LLAMADAS</t>
  </si>
  <si>
    <t>NOMBRE</t>
  </si>
  <si>
    <t>APELLIDO</t>
  </si>
  <si>
    <t>DEPARTAMENTO</t>
  </si>
  <si>
    <t>MAC</t>
  </si>
  <si>
    <t>3552</t>
  </si>
  <si>
    <t>N/A</t>
  </si>
  <si>
    <t>606602322</t>
  </si>
  <si>
    <t>desactivado</t>
  </si>
  <si>
    <t>activado</t>
  </si>
  <si>
    <t>Ricard</t>
  </si>
  <si>
    <t>Benajas</t>
  </si>
  <si>
    <t>3554</t>
  </si>
  <si>
    <t>606639015</t>
  </si>
  <si>
    <t>Albert</t>
  </si>
  <si>
    <t>Font</t>
  </si>
  <si>
    <t>2438</t>
  </si>
  <si>
    <t>607092438</t>
  </si>
  <si>
    <t>TIPO_PUESTO_GRUPO_CERRADO</t>
  </si>
  <si>
    <t>Telefon OTS Programadors Guard</t>
  </si>
  <si>
    <t>3425</t>
  </si>
  <si>
    <t>608696295</t>
  </si>
  <si>
    <t>Mohammed</t>
  </si>
  <si>
    <t>Jadiri</t>
  </si>
  <si>
    <t>3201</t>
  </si>
  <si>
    <t>609620025</t>
  </si>
  <si>
    <t>Gerard</t>
  </si>
  <si>
    <t>Martinez</t>
  </si>
  <si>
    <t>3105</t>
  </si>
  <si>
    <t>610514647</t>
  </si>
  <si>
    <t>Alex</t>
  </si>
  <si>
    <t>Alvarez</t>
  </si>
  <si>
    <t>3350</t>
  </si>
  <si>
    <t>610514834</t>
  </si>
  <si>
    <t>Jose M.</t>
  </si>
  <si>
    <t>Cahelles</t>
  </si>
  <si>
    <t>2251</t>
  </si>
  <si>
    <t>616322251</t>
  </si>
  <si>
    <t>ROUTER MK</t>
  </si>
  <si>
    <t>3227</t>
  </si>
  <si>
    <t>616670891</t>
  </si>
  <si>
    <t>Arana</t>
  </si>
  <si>
    <t>Monir</t>
  </si>
  <si>
    <t>3433</t>
  </si>
  <si>
    <t>618490576</t>
  </si>
  <si>
    <t>Tecnic PV</t>
  </si>
  <si>
    <t>Flotant</t>
  </si>
  <si>
    <t>3225</t>
  </si>
  <si>
    <t>618490689</t>
  </si>
  <si>
    <t>Marc</t>
  </si>
  <si>
    <t>Molet</t>
  </si>
  <si>
    <t>3300</t>
  </si>
  <si>
    <t>618628752</t>
  </si>
  <si>
    <t>Oscar</t>
  </si>
  <si>
    <t>Aguila</t>
  </si>
  <si>
    <t>3602</t>
  </si>
  <si>
    <t>618628753</t>
  </si>
  <si>
    <t>Jordi</t>
  </si>
  <si>
    <t>Charles</t>
  </si>
  <si>
    <t>3203</t>
  </si>
  <si>
    <t>618628754</t>
  </si>
  <si>
    <t>Iryna</t>
  </si>
  <si>
    <t>Siutsova</t>
  </si>
  <si>
    <t>3404</t>
  </si>
  <si>
    <t>618832795</t>
  </si>
  <si>
    <t>Joan</t>
  </si>
  <si>
    <t>Garcia</t>
  </si>
  <si>
    <t>3403</t>
  </si>
  <si>
    <t>619126908</t>
  </si>
  <si>
    <t>Elvira</t>
  </si>
  <si>
    <t>Syubaeva</t>
  </si>
  <si>
    <t>3500</t>
  </si>
  <si>
    <t>619464822</t>
  </si>
  <si>
    <t>Juanjo</t>
  </si>
  <si>
    <t>Gonzalez</t>
  </si>
  <si>
    <t>3430</t>
  </si>
  <si>
    <t>620678539</t>
  </si>
  <si>
    <t>ommar</t>
  </si>
  <si>
    <t>Ezzakkari</t>
  </si>
  <si>
    <t>3621</t>
  </si>
  <si>
    <t>626154325</t>
  </si>
  <si>
    <t>Taller4</t>
  </si>
  <si>
    <t>Alfred Perez</t>
  </si>
  <si>
    <t>3502</t>
  </si>
  <si>
    <t>626998027</t>
  </si>
  <si>
    <t>Jaume</t>
  </si>
  <si>
    <t>Gabarrella</t>
  </si>
  <si>
    <t>3503</t>
  </si>
  <si>
    <t>627360187</t>
  </si>
  <si>
    <t>Labraa</t>
  </si>
  <si>
    <t>3252</t>
  </si>
  <si>
    <t>627360198</t>
  </si>
  <si>
    <t>Nacho</t>
  </si>
  <si>
    <t>Sanchez</t>
  </si>
  <si>
    <t>3250</t>
  </si>
  <si>
    <t>627360654</t>
  </si>
  <si>
    <t>Yanita</t>
  </si>
  <si>
    <t>Plamenova</t>
  </si>
  <si>
    <t>3501</t>
  </si>
  <si>
    <t>629384212</t>
  </si>
  <si>
    <t>Xavier</t>
  </si>
  <si>
    <t>Arderiu</t>
  </si>
  <si>
    <t>3200</t>
  </si>
  <si>
    <t>629388401</t>
  </si>
  <si>
    <t>David</t>
  </si>
  <si>
    <t>Padulles</t>
  </si>
  <si>
    <t>3007</t>
  </si>
  <si>
    <t>630007007</t>
  </si>
  <si>
    <t>Aleix</t>
  </si>
  <si>
    <t>Berga</t>
  </si>
  <si>
    <t>3505</t>
  </si>
  <si>
    <t>630832702</t>
  </si>
  <si>
    <t>Coli</t>
  </si>
  <si>
    <t>3206</t>
  </si>
  <si>
    <t>634870810</t>
  </si>
  <si>
    <t>Jacky</t>
  </si>
  <si>
    <t>Fricker</t>
  </si>
  <si>
    <t>3402</t>
  </si>
  <si>
    <t>636256577</t>
  </si>
  <si>
    <t>Paula</t>
  </si>
  <si>
    <t>Cozma</t>
  </si>
  <si>
    <t>3432</t>
  </si>
  <si>
    <t>636312255</t>
  </si>
  <si>
    <t>Christian</t>
  </si>
  <si>
    <t>Ugaz</t>
  </si>
  <si>
    <t>3551</t>
  </si>
  <si>
    <t>637273944</t>
  </si>
  <si>
    <t>Oriol</t>
  </si>
  <si>
    <t>Miarnau</t>
  </si>
  <si>
    <t>3205</t>
  </si>
  <si>
    <t>637274927</t>
  </si>
  <si>
    <t>Ruben</t>
  </si>
  <si>
    <t>Ferrer</t>
  </si>
  <si>
    <t>3648</t>
  </si>
  <si>
    <t>639103648</t>
  </si>
  <si>
    <t>PV GUARDIA DesvioCentraleta 6</t>
  </si>
  <si>
    <t>3100</t>
  </si>
  <si>
    <t>646510295</t>
  </si>
  <si>
    <t>Finances</t>
  </si>
  <si>
    <t>3251</t>
  </si>
  <si>
    <t>647719435</t>
  </si>
  <si>
    <t>Kristiana</t>
  </si>
  <si>
    <t>Girne</t>
  </si>
  <si>
    <t>0985</t>
  </si>
  <si>
    <t>647860985</t>
  </si>
  <si>
    <t>05447 REPSOL 2</t>
  </si>
  <si>
    <t>3202</t>
  </si>
  <si>
    <t>649927764</t>
  </si>
  <si>
    <t>Martin</t>
  </si>
  <si>
    <t>3301</t>
  </si>
  <si>
    <t>661102053</t>
  </si>
  <si>
    <t>Sebastia</t>
  </si>
  <si>
    <t>Obis</t>
  </si>
  <si>
    <t>3553</t>
  </si>
  <si>
    <t>662113939</t>
  </si>
  <si>
    <t>Enric</t>
  </si>
  <si>
    <t>Llubes</t>
  </si>
  <si>
    <t>3504</t>
  </si>
  <si>
    <t>662610331</t>
  </si>
  <si>
    <t>Vilella</t>
  </si>
  <si>
    <t>3429</t>
  </si>
  <si>
    <t>663173315</t>
  </si>
  <si>
    <t>Zakkaria</t>
  </si>
  <si>
    <t>Berrichi</t>
  </si>
  <si>
    <t>1405</t>
  </si>
  <si>
    <t>663491405</t>
  </si>
  <si>
    <t>Sira</t>
  </si>
  <si>
    <t>Cano</t>
  </si>
  <si>
    <t>3228</t>
  </si>
  <si>
    <t>663873506</t>
  </si>
  <si>
    <t>Amanda</t>
  </si>
  <si>
    <t>Navarro</t>
  </si>
  <si>
    <t>3401</t>
  </si>
  <si>
    <t>669905367</t>
  </si>
  <si>
    <t>Jaime</t>
  </si>
  <si>
    <t>Cabezuelo</t>
  </si>
  <si>
    <t>3207</t>
  </si>
  <si>
    <t>671132264</t>
  </si>
  <si>
    <t>Hector</t>
  </si>
  <si>
    <t>Sallen</t>
  </si>
  <si>
    <t>2274</t>
  </si>
  <si>
    <t>671132274</t>
  </si>
  <si>
    <t>ROUTER HS</t>
  </si>
  <si>
    <t>3204</t>
  </si>
  <si>
    <t>671132372</t>
  </si>
  <si>
    <t>Fernandez</t>
  </si>
  <si>
    <t>3555</t>
  </si>
  <si>
    <t>671904733</t>
  </si>
  <si>
    <t>Galiana</t>
  </si>
  <si>
    <t>3556</t>
  </si>
  <si>
    <t>672299581</t>
  </si>
  <si>
    <t>Sales</t>
  </si>
  <si>
    <t>3226</t>
  </si>
  <si>
    <t>673050164</t>
  </si>
  <si>
    <t>Oro</t>
  </si>
  <si>
    <t>3605</t>
  </si>
  <si>
    <t>673072714</t>
  </si>
  <si>
    <t>Llovera</t>
  </si>
  <si>
    <t>3405</t>
  </si>
  <si>
    <t>673843597</t>
  </si>
  <si>
    <t>Carlos</t>
  </si>
  <si>
    <t>Tortosa</t>
  </si>
  <si>
    <t>3431</t>
  </si>
  <si>
    <t>673843600</t>
  </si>
  <si>
    <t>Eusebio</t>
  </si>
  <si>
    <t>Rojo</t>
  </si>
  <si>
    <t>3427</t>
  </si>
  <si>
    <t>673843609</t>
  </si>
  <si>
    <t>MiquelAngel</t>
  </si>
  <si>
    <t>Diaz</t>
  </si>
  <si>
    <t>3620</t>
  </si>
  <si>
    <t>673904703</t>
  </si>
  <si>
    <t>Taller3</t>
  </si>
  <si>
    <t>Albert Roure</t>
  </si>
  <si>
    <t>3000</t>
  </si>
  <si>
    <t>674009571</t>
  </si>
  <si>
    <t>Raquel</t>
  </si>
  <si>
    <t>Garces</t>
  </si>
  <si>
    <t>3426</t>
  </si>
  <si>
    <t>674445100</t>
  </si>
  <si>
    <t>Marcel</t>
  </si>
  <si>
    <t>Torra</t>
  </si>
  <si>
    <t>3603</t>
  </si>
  <si>
    <t>679530032</t>
  </si>
  <si>
    <t>Angel</t>
  </si>
  <si>
    <t>Pauls</t>
  </si>
  <si>
    <t>3601</t>
  </si>
  <si>
    <t>687239920</t>
  </si>
  <si>
    <t>Leon</t>
  </si>
  <si>
    <t>9921</t>
  </si>
  <si>
    <t>687239921</t>
  </si>
  <si>
    <t>05447 REPSOL 1</t>
  </si>
  <si>
    <t>8188</t>
  </si>
  <si>
    <t>690828188</t>
  </si>
  <si>
    <t>Ribera</t>
  </si>
  <si>
    <t>5902</t>
  </si>
  <si>
    <t>692845902</t>
  </si>
  <si>
    <t>3352</t>
  </si>
  <si>
    <t>692845920</t>
  </si>
  <si>
    <t>Ramon</t>
  </si>
  <si>
    <t>3353</t>
  </si>
  <si>
    <t>692845922</t>
  </si>
  <si>
    <t>Eric</t>
  </si>
  <si>
    <t>Ros</t>
  </si>
  <si>
    <t>3354</t>
  </si>
  <si>
    <t>692845941</t>
  </si>
  <si>
    <t>Mamadu</t>
  </si>
  <si>
    <t>Youssef</t>
  </si>
  <si>
    <t>3610</t>
  </si>
  <si>
    <t>692845983</t>
  </si>
  <si>
    <t>TallerLogistic</t>
  </si>
  <si>
    <t>Jaisson</t>
  </si>
  <si>
    <t>3650</t>
  </si>
  <si>
    <t>692845987</t>
  </si>
  <si>
    <t>Taller5</t>
  </si>
  <si>
    <t>JoseLuis Poyatos</t>
  </si>
  <si>
    <t>3622</t>
  </si>
  <si>
    <t>692846014</t>
  </si>
  <si>
    <t>Taller6</t>
  </si>
  <si>
    <t>Kiko Lopez</t>
  </si>
  <si>
    <t>3651</t>
  </si>
  <si>
    <t>692846068</t>
  </si>
  <si>
    <t>Taller1</t>
  </si>
  <si>
    <t>Alex Estrella</t>
  </si>
  <si>
    <t>3428</t>
  </si>
  <si>
    <t>697413883</t>
  </si>
  <si>
    <t>Santiago</t>
  </si>
  <si>
    <t>Tobajas</t>
  </si>
  <si>
    <t>DDI</t>
  </si>
  <si>
    <t>873495006</t>
  </si>
  <si>
    <t>873495007</t>
  </si>
  <si>
    <t>873495008</t>
  </si>
  <si>
    <t>1200</t>
  </si>
  <si>
    <t>973981333</t>
  </si>
  <si>
    <t>Anita</t>
  </si>
  <si>
    <t>Ejemete</t>
  </si>
  <si>
    <t>1334</t>
  </si>
  <si>
    <t>973981334</t>
  </si>
  <si>
    <t>Lupe</t>
  </si>
  <si>
    <t>Tena</t>
  </si>
  <si>
    <t>1335</t>
  </si>
  <si>
    <t>973981335</t>
  </si>
  <si>
    <t>Mari Paz</t>
  </si>
  <si>
    <t>Gutierrez</t>
  </si>
  <si>
    <t>1302</t>
  </si>
  <si>
    <t>973981336</t>
  </si>
  <si>
    <t>Mirela</t>
  </si>
  <si>
    <t>Dogaru</t>
  </si>
  <si>
    <t>1305</t>
  </si>
  <si>
    <t>973981337</t>
  </si>
  <si>
    <t>Alina</t>
  </si>
  <si>
    <t>Vad</t>
  </si>
  <si>
    <t>1001</t>
  </si>
  <si>
    <t>973981338</t>
  </si>
  <si>
    <t>Yealink-T31G</t>
  </si>
  <si>
    <t>Solano</t>
  </si>
  <si>
    <t>44DBD287C198</t>
  </si>
  <si>
    <t>1100</t>
  </si>
  <si>
    <t>973981339</t>
  </si>
  <si>
    <t>Silvia</t>
  </si>
  <si>
    <t>Portillo</t>
  </si>
  <si>
    <t>44DBD287BBF9</t>
  </si>
  <si>
    <t>1340</t>
  </si>
  <si>
    <t>973981340</t>
  </si>
  <si>
    <t>Soport</t>
  </si>
  <si>
    <t>Postventa</t>
  </si>
  <si>
    <t>1475</t>
  </si>
  <si>
    <t>973981341</t>
  </si>
  <si>
    <t>Cristina</t>
  </si>
  <si>
    <t>1476</t>
  </si>
  <si>
    <t>973981342</t>
  </si>
  <si>
    <t>1510</t>
  </si>
  <si>
    <t>973981343</t>
  </si>
  <si>
    <t>Almenara</t>
  </si>
  <si>
    <t>1511</t>
  </si>
  <si>
    <t>973981344</t>
  </si>
  <si>
    <t>Josep</t>
  </si>
  <si>
    <t>Sas</t>
  </si>
  <si>
    <t>1512</t>
  </si>
  <si>
    <t>973981345</t>
  </si>
  <si>
    <t>Eduard</t>
  </si>
  <si>
    <t>Araguas</t>
  </si>
  <si>
    <t>1513</t>
  </si>
  <si>
    <t>973981346</t>
  </si>
  <si>
    <t>SergiCesc</t>
  </si>
  <si>
    <t>Subias</t>
  </si>
  <si>
    <t>1514</t>
  </si>
  <si>
    <t>973981347</t>
  </si>
  <si>
    <t>1515</t>
  </si>
  <si>
    <t>973981348</t>
  </si>
  <si>
    <t>Pedros</t>
  </si>
  <si>
    <t>1516</t>
  </si>
  <si>
    <t>973981349</t>
  </si>
  <si>
    <t>Redondo</t>
  </si>
  <si>
    <t>1101</t>
  </si>
  <si>
    <t>973981350</t>
  </si>
  <si>
    <t>Simona</t>
  </si>
  <si>
    <t>Kiss</t>
  </si>
  <si>
    <t>44DBD287B9E0</t>
  </si>
  <si>
    <t>1517</t>
  </si>
  <si>
    <t>973981351</t>
  </si>
  <si>
    <t>Achref</t>
  </si>
  <si>
    <t>Abdelli</t>
  </si>
  <si>
    <t>1518</t>
  </si>
  <si>
    <t>973981352</t>
  </si>
  <si>
    <t>Cesc</t>
  </si>
  <si>
    <t>Jou</t>
  </si>
  <si>
    <t>1000</t>
  </si>
  <si>
    <t>973981353</t>
  </si>
  <si>
    <t>Yealink-T46U</t>
  </si>
  <si>
    <t>Recepcio</t>
  </si>
  <si>
    <t>Carolina Dominguez</t>
  </si>
  <si>
    <t>805E0CBF18FE</t>
  </si>
  <si>
    <t>1519</t>
  </si>
  <si>
    <t>973981354</t>
  </si>
  <si>
    <t>Guijarro</t>
  </si>
  <si>
    <t>1530</t>
  </si>
  <si>
    <t>973981355</t>
  </si>
  <si>
    <t>1300</t>
  </si>
  <si>
    <t>973981356</t>
  </si>
  <si>
    <t>44DBD287C2C4</t>
  </si>
  <si>
    <t>1531</t>
  </si>
  <si>
    <t>973981357</t>
  </si>
  <si>
    <t>Cava</t>
  </si>
  <si>
    <t>1532</t>
  </si>
  <si>
    <t>973981358</t>
  </si>
  <si>
    <t>Mario</t>
  </si>
  <si>
    <t>Ayllon</t>
  </si>
  <si>
    <t>1533</t>
  </si>
  <si>
    <t>973981359</t>
  </si>
  <si>
    <t>Francisco</t>
  </si>
  <si>
    <t>Mor</t>
  </si>
  <si>
    <t>1550</t>
  </si>
  <si>
    <t>973981360</t>
  </si>
  <si>
    <t>Gabriel</t>
  </si>
  <si>
    <t>Bordaz</t>
  </si>
  <si>
    <t>1551</t>
  </si>
  <si>
    <t>973981361</t>
  </si>
  <si>
    <t>Alberto</t>
  </si>
  <si>
    <t>Solans</t>
  </si>
  <si>
    <t>1301</t>
  </si>
  <si>
    <t>973981362</t>
  </si>
  <si>
    <t>44DBD287C115</t>
  </si>
  <si>
    <t>1552</t>
  </si>
  <si>
    <t>973981363</t>
  </si>
  <si>
    <t>Iigo</t>
  </si>
  <si>
    <t>Zoco</t>
  </si>
  <si>
    <t>1571</t>
  </si>
  <si>
    <t>973981364</t>
  </si>
  <si>
    <t>Pilar</t>
  </si>
  <si>
    <t>1572</t>
  </si>
  <si>
    <t>973981365</t>
  </si>
  <si>
    <t>1366</t>
  </si>
  <si>
    <t>973981366</t>
  </si>
  <si>
    <t>1367</t>
  </si>
  <si>
    <t>973981367</t>
  </si>
  <si>
    <t>1368</t>
  </si>
  <si>
    <t>973981368</t>
  </si>
  <si>
    <t>973981375</t>
  </si>
  <si>
    <t>973981376</t>
  </si>
  <si>
    <t>973981377</t>
  </si>
  <si>
    <t>973981378</t>
  </si>
  <si>
    <t>NOMBRE y APELLIDOS</t>
  </si>
  <si>
    <t>USER ID</t>
  </si>
  <si>
    <t>NUMBER</t>
  </si>
  <si>
    <t>EXT</t>
  </si>
  <si>
    <t>PASSWORD</t>
  </si>
  <si>
    <t>MÓVIL</t>
  </si>
  <si>
    <t>NouPwd</t>
  </si>
  <si>
    <t>Benajas,Ricard</t>
  </si>
  <si>
    <t>606602322@conecta.orange.es</t>
  </si>
  <si>
    <t>egI_hVD6rN</t>
  </si>
  <si>
    <t>Font,Albert</t>
  </si>
  <si>
    <t>606639015@conecta.orange.es</t>
  </si>
  <si>
    <t>QJimI3tC!o</t>
  </si>
  <si>
    <t>Telefon OTS Programadors Guard,TIPO_PUESTO_GRUPO_CERRADO</t>
  </si>
  <si>
    <t>607092438@conecta.orange.es</t>
  </si>
  <si>
    <t>YYj:Iih6bW</t>
  </si>
  <si>
    <t>Jadiri,Mohammed</t>
  </si>
  <si>
    <t>608696295@conecta.orange.es</t>
  </si>
  <si>
    <t>GnTHz=kgH7</t>
  </si>
  <si>
    <t>Martinez,Gerard</t>
  </si>
  <si>
    <t>609620025@conecta.orange.es</t>
  </si>
  <si>
    <t>Rp1LDuzEd=</t>
  </si>
  <si>
    <t>Alvarez,Alex</t>
  </si>
  <si>
    <t>610514647@conecta.orange.es</t>
  </si>
  <si>
    <t>iiraHDR!3W</t>
  </si>
  <si>
    <t>Cahelles,Jose M.</t>
  </si>
  <si>
    <t>610514834@conecta.orange.es</t>
  </si>
  <si>
    <t>#dKi4tRLrK</t>
  </si>
  <si>
    <t>ROUTER MK,TIPO_PUESTO_GRUPO_CERRADO</t>
  </si>
  <si>
    <t>616322251@conecta.orange.es</t>
  </si>
  <si>
    <t>SgBuER7/vw</t>
  </si>
  <si>
    <t>Monir,Arana</t>
  </si>
  <si>
    <t>616670891@conecta.orange.es</t>
  </si>
  <si>
    <t>rWzE1oHC*y</t>
  </si>
  <si>
    <t>Flotant,Tecnic PV</t>
  </si>
  <si>
    <t>618490576@conecta.orange.es</t>
  </si>
  <si>
    <t>8XtkLpRBr)</t>
  </si>
  <si>
    <t>Molet,Marc</t>
  </si>
  <si>
    <t>618490689@conecta.orange.es</t>
  </si>
  <si>
    <t>GLo)Vi6Svj</t>
  </si>
  <si>
    <t>Aguila,Oscar</t>
  </si>
  <si>
    <t>618628752@conecta.orange.es</t>
  </si>
  <si>
    <t>YF*WpoZb4o</t>
  </si>
  <si>
    <t>Charles,Jordi</t>
  </si>
  <si>
    <t>618628753@conecta.orange.es</t>
  </si>
  <si>
    <t>6VswbHUUe)</t>
  </si>
  <si>
    <t>Siutsova,Iryna</t>
  </si>
  <si>
    <t>618628754@conecta.orange.es</t>
  </si>
  <si>
    <t>vS)I8nRxZo</t>
  </si>
  <si>
    <t>Garcia,Joan</t>
  </si>
  <si>
    <t>618832795@conecta.orange.es</t>
  </si>
  <si>
    <t>eQmb4IVt@C</t>
  </si>
  <si>
    <t>Syubaeva,Elvira</t>
  </si>
  <si>
    <t>619126908@conecta.orange.es</t>
  </si>
  <si>
    <t>Hvh/ErFB1w</t>
  </si>
  <si>
    <t>Gonzalez,Juanjo</t>
  </si>
  <si>
    <t>619464822@conecta.orange.es</t>
  </si>
  <si>
    <t>ZZ)x7PfgSn</t>
  </si>
  <si>
    <t>Ezzakkari,ommar</t>
  </si>
  <si>
    <t>620678539@conecta.orange.es</t>
  </si>
  <si>
    <t>zvE5CgYiK#</t>
  </si>
  <si>
    <t>Alfred Perez,Taller4</t>
  </si>
  <si>
    <t>626154325@conecta.orange.es</t>
  </si>
  <si>
    <t>%Gr6ycGkMH</t>
  </si>
  <si>
    <t>Gabarrella,Jaume</t>
  </si>
  <si>
    <t>626998027@conecta.orange.es</t>
  </si>
  <si>
    <t>Xo(hYnG5Pu</t>
  </si>
  <si>
    <t>Labraa,Joan</t>
  </si>
  <si>
    <t>627360187@conecta.orange.es</t>
  </si>
  <si>
    <t>BXmm@0TdJi</t>
  </si>
  <si>
    <t>Sanchez,Nacho</t>
  </si>
  <si>
    <t>627360198@conecta.orange.es</t>
  </si>
  <si>
    <t>niV*DvKd8F</t>
  </si>
  <si>
    <t>Plamenova,Yanita</t>
  </si>
  <si>
    <t>627360654@conecta.orange.es</t>
  </si>
  <si>
    <t>ar7NYMv)Cp</t>
  </si>
  <si>
    <t>Arderiu,Xavier</t>
  </si>
  <si>
    <t>629384212@conecta.orange.es</t>
  </si>
  <si>
    <t>MC!1rGxjxV</t>
  </si>
  <si>
    <t>Padulles,David</t>
  </si>
  <si>
    <t>629388401@conecta.orange.es</t>
  </si>
  <si>
    <t>xE@8YlFJwj</t>
  </si>
  <si>
    <t>Berga,Aleix</t>
  </si>
  <si>
    <t>630007007@conecta.orange.es</t>
  </si>
  <si>
    <t>E1jYFls@Im</t>
  </si>
  <si>
    <t>Padulles,Coli</t>
  </si>
  <si>
    <t>630832702@conecta.orange.es</t>
  </si>
  <si>
    <t>SXA=Js8ffc</t>
  </si>
  <si>
    <t>Fricker,Jacky</t>
  </si>
  <si>
    <t>634870810@conecta.orange.es</t>
  </si>
  <si>
    <t>uaQm9%IDQu</t>
  </si>
  <si>
    <t>Cozma,Paula</t>
  </si>
  <si>
    <t>636256577@conecta.orange.es</t>
  </si>
  <si>
    <t>r#bSHe4XPt</t>
  </si>
  <si>
    <t>Ugaz,Christian</t>
  </si>
  <si>
    <t>636312255@conecta.orange.es</t>
  </si>
  <si>
    <t>HLySIsv9m:</t>
  </si>
  <si>
    <t>Miarnau,Oriol</t>
  </si>
  <si>
    <t>637273944@conecta.orange.es</t>
  </si>
  <si>
    <t>5(jbRuLEuJ</t>
  </si>
  <si>
    <t>Ferrer,Ruben</t>
  </si>
  <si>
    <t>637274927@conecta.orange.es</t>
  </si>
  <si>
    <t>jEh6XcZ+tK</t>
  </si>
  <si>
    <t>PV GUARDIA DesvioCentraleta 6,TIPO_PUESTO_GRUPO_CERRADO</t>
  </si>
  <si>
    <t>639103648@conecta.orange.es</t>
  </si>
  <si>
    <t>0HK(ldQboD</t>
  </si>
  <si>
    <t>Finances,TIPO_PUESTO_GRUPO_CERRADO</t>
  </si>
  <si>
    <t>646510295@conecta.orange.es</t>
  </si>
  <si>
    <t>CtNX8zJ@ja</t>
  </si>
  <si>
    <t>Girne,Kristiana</t>
  </si>
  <si>
    <t>647719435@conecta.orange.es</t>
  </si>
  <si>
    <t>XX:p4eflGD</t>
  </si>
  <si>
    <t>05447 REPSOL 2,TIPO_PUESTO_GRUPO_CERRADO</t>
  </si>
  <si>
    <t>647860985@conecta.orange.es</t>
  </si>
  <si>
    <t>+Nbr1RNhXr</t>
  </si>
  <si>
    <t>Martin,Jordi</t>
  </si>
  <si>
    <t>649927764@conecta.orange.es</t>
  </si>
  <si>
    <t>l@Qp1RBVvt</t>
  </si>
  <si>
    <t>Obis,Sebastia</t>
  </si>
  <si>
    <t>661102053@conecta.orange.es</t>
  </si>
  <si>
    <t>fN(yrYUv8F</t>
  </si>
  <si>
    <t>Llubes,Enric</t>
  </si>
  <si>
    <t>662113939@conecta.orange.es</t>
  </si>
  <si>
    <t>5J#mAogFGg</t>
  </si>
  <si>
    <t>Vilella,Jordi</t>
  </si>
  <si>
    <t>662610331@conecta.orange.es</t>
  </si>
  <si>
    <t>Vm5BF+iSpa</t>
  </si>
  <si>
    <t>Berrichi,Zakkaria</t>
  </si>
  <si>
    <t>663173315@conecta.orange.es</t>
  </si>
  <si>
    <t>TH:hRQr2zk</t>
  </si>
  <si>
    <t>Cano,Sira</t>
  </si>
  <si>
    <t>663491405@conecta.orange.es</t>
  </si>
  <si>
    <t>sJwVzN#8eL</t>
  </si>
  <si>
    <t>Navarro,Amanda</t>
  </si>
  <si>
    <t>663873506@conecta.orange.es</t>
  </si>
  <si>
    <t>ycFwe7C=RB</t>
  </si>
  <si>
    <t>Cabezuelo,Jaime</t>
  </si>
  <si>
    <t>669905367@conecta.orange.es</t>
  </si>
  <si>
    <t>s1#MgRgLPk</t>
  </si>
  <si>
    <t>Sallen,Hector</t>
  </si>
  <si>
    <t>671132264@conecta.orange.es</t>
  </si>
  <si>
    <t>:V3UcuNnoF</t>
  </si>
  <si>
    <t>ROUTER HS,TIPO_PUESTO_GRUPO_CERRADO</t>
  </si>
  <si>
    <t>671132274@conecta.orange.es</t>
  </si>
  <si>
    <t>_7MbfucHQQ</t>
  </si>
  <si>
    <t>Fernandez,Christian</t>
  </si>
  <si>
    <t>671132372@conecta.orange.es</t>
  </si>
  <si>
    <t>UdDI(Ysl9f</t>
  </si>
  <si>
    <t>Galiana,Ricard</t>
  </si>
  <si>
    <t>671904733@conecta.orange.es</t>
  </si>
  <si>
    <t>x0+FVvvuAK</t>
  </si>
  <si>
    <t>Sales,Marc</t>
  </si>
  <si>
    <t>672299581@conecta.orange.es</t>
  </si>
  <si>
    <t>jUKL3y%mxG</t>
  </si>
  <si>
    <t>Oro,ric</t>
  </si>
  <si>
    <t>673050164@conecta.orange.es</t>
  </si>
  <si>
    <t>#xy6rRXSTj</t>
  </si>
  <si>
    <t>Llovera,Jordi</t>
  </si>
  <si>
    <t>673072714@conecta.orange.es</t>
  </si>
  <si>
    <t>eplHTvF:5W</t>
  </si>
  <si>
    <t>Tortosa,Carlos</t>
  </si>
  <si>
    <t>673843597@conecta.orange.es</t>
  </si>
  <si>
    <t>N@ArcDd2jX</t>
  </si>
  <si>
    <t>Rojo,Eusebio</t>
  </si>
  <si>
    <t>673843600@conecta.orange.es</t>
  </si>
  <si>
    <t>R1X:WnvGys</t>
  </si>
  <si>
    <t>Diaz,MiquelAngel</t>
  </si>
  <si>
    <t>673843609@conecta.orange.es</t>
  </si>
  <si>
    <t>PHDa*1vSnv</t>
  </si>
  <si>
    <t>Albert Roure,Taller3</t>
  </si>
  <si>
    <t>673904703@conecta.orange.es</t>
  </si>
  <si>
    <t>mJ8YV?dmSw</t>
  </si>
  <si>
    <t>Garces,Raquel</t>
  </si>
  <si>
    <t>674009571@conecta.orange.es</t>
  </si>
  <si>
    <t>b3EhWZd:In</t>
  </si>
  <si>
    <t>Torra,Marcel</t>
  </si>
  <si>
    <t>674445100@conecta.orange.es</t>
  </si>
  <si>
    <t>IST8gSnn)w</t>
  </si>
  <si>
    <t>Pauls,Angel</t>
  </si>
  <si>
    <t>679530032@conecta.orange.es</t>
  </si>
  <si>
    <t>KN?cWx4vDm</t>
  </si>
  <si>
    <t>Leon,Albert</t>
  </si>
  <si>
    <t>687239920@conecta.orange.es</t>
  </si>
  <si>
    <t>m=7JcoLBKi</t>
  </si>
  <si>
    <t>05447 REPSOL 1,TIPO_PUESTO_GRUPO_CERRADO</t>
  </si>
  <si>
    <t>687239921@conecta.orange.es</t>
  </si>
  <si>
    <t>D6MvmDk*yF</t>
  </si>
  <si>
    <t>Ribera,Joan</t>
  </si>
  <si>
    <t>690828188@conecta.orange.es</t>
  </si>
  <si>
    <t>UP8leoNW:h</t>
  </si>
  <si>
    <t>692845902,TIPO_PUESTO_GRUPO_CERRADO</t>
  </si>
  <si>
    <t>692845902@conecta.orange.es</t>
  </si>
  <si>
    <t>aLtUvP-lW7</t>
  </si>
  <si>
    <t>Martin,Ramon</t>
  </si>
  <si>
    <t>692845920@conecta.orange.es</t>
  </si>
  <si>
    <t>cZEk:iLf2N</t>
  </si>
  <si>
    <t>Ros,Eric</t>
  </si>
  <si>
    <t>692845922@conecta.orange.es</t>
  </si>
  <si>
    <t>aXHwzI*t8I</t>
  </si>
  <si>
    <t>Youssef,Mamadu</t>
  </si>
  <si>
    <t>692845941@conecta.orange.es</t>
  </si>
  <si>
    <t>Cfe?M4LWpu</t>
  </si>
  <si>
    <t>Jaisson,TallerLogistic</t>
  </si>
  <si>
    <t>692845983@conecta.orange.es</t>
  </si>
  <si>
    <t>rxPFI4rHk=</t>
  </si>
  <si>
    <t>JoseLuis Poyatos,Taller5</t>
  </si>
  <si>
    <t>692845987@conecta.orange.es</t>
  </si>
  <si>
    <t>Pj3XNWe@px</t>
  </si>
  <si>
    <t>Kiko Lopez,Taller6</t>
  </si>
  <si>
    <t>692846014@conecta.orange.es</t>
  </si>
  <si>
    <t>d-td8BKMyN</t>
  </si>
  <si>
    <t>Alex Estrella,Taller1</t>
  </si>
  <si>
    <t>692846068@conecta.orange.es</t>
  </si>
  <si>
    <t>WyhWtN:Ku6</t>
  </si>
  <si>
    <t>Tobajas,Santiago</t>
  </si>
  <si>
    <t>697413883@conecta.orange.es</t>
  </si>
  <si>
    <t>Vm=Zomk5NL</t>
  </si>
  <si>
    <t>973981333,TIPO_PUESTO_WEBEX_TEAMS</t>
  </si>
  <si>
    <t>973981333@conecta.orange.es</t>
  </si>
  <si>
    <t>i1QlfgMJ*F</t>
  </si>
  <si>
    <t>973981334,TIPO_PUESTO_WEBEX_TEAMS</t>
  </si>
  <si>
    <t>973981334@conecta.orange.es</t>
  </si>
  <si>
    <t>U2Xn(ikPvS</t>
  </si>
  <si>
    <t>973981335,TIPO_PUESTO_WEBEX_TEAMS</t>
  </si>
  <si>
    <t>973981335@conecta.orange.es</t>
  </si>
  <si>
    <t>4gHvJ%sWUs</t>
  </si>
  <si>
    <t>973981336,TIPO_PUESTO_WEBEX_TEAMS</t>
  </si>
  <si>
    <t>973981336@conecta.orange.es</t>
  </si>
  <si>
    <t>PMxGjI!ss1</t>
  </si>
  <si>
    <t>973981337,TIPO_PUESTO_WEBEX_TEAMS</t>
  </si>
  <si>
    <t>973981337@conecta.orange.es</t>
  </si>
  <si>
    <t>ocxJL)QK4s</t>
  </si>
  <si>
    <t>973981338,TIPO_PUESTO_BASICO</t>
  </si>
  <si>
    <t>973981338@conecta.orange.es</t>
  </si>
  <si>
    <t>E9tl+wVTVk</t>
  </si>
  <si>
    <t>973981339,TIPO_PUESTO_BASICO</t>
  </si>
  <si>
    <t>973981339@conecta.orange.es</t>
  </si>
  <si>
    <t>3o)QmrVeAS</t>
  </si>
  <si>
    <t>973981340,TIPO_PUESTO_WEBEX_TEAMS</t>
  </si>
  <si>
    <t>973981340@conecta.orange.es</t>
  </si>
  <si>
    <t>hun3uHWJW-</t>
  </si>
  <si>
    <t>973981341,TIPO_PUESTO_WEBEX_TEAMS</t>
  </si>
  <si>
    <t>973981341@conecta.orange.es</t>
  </si>
  <si>
    <t>ltC/Hi3FGk</t>
  </si>
  <si>
    <t>973981342,TIPO_PUESTO_WEBEX_TEAMS</t>
  </si>
  <si>
    <t>973981342@conecta.orange.es</t>
  </si>
  <si>
    <t>/mNlu5LJRf</t>
  </si>
  <si>
    <t>973981343,TIPO_PUESTO_WEBEX_TEAMS</t>
  </si>
  <si>
    <t>973981343@conecta.orange.es</t>
  </si>
  <si>
    <t>T-p7bfmXQV</t>
  </si>
  <si>
    <t>j.almenara@tmipal.com</t>
  </si>
  <si>
    <t>973981344,TIPO_PUESTO_WEBEX_TEAMS</t>
  </si>
  <si>
    <t>973981344@conecta.orange.es</t>
  </si>
  <si>
    <t>eYCQf5e*lC</t>
  </si>
  <si>
    <t>973981345,TIPO_PUESTO_WEBEX_TEAMS</t>
  </si>
  <si>
    <t>973981345@conecta.orange.es</t>
  </si>
  <si>
    <t>HjHhFcxY-7</t>
  </si>
  <si>
    <t>973981346,TIPO_PUESTO_WEBEX_TEAMS</t>
  </si>
  <si>
    <t>973981346@conecta.orange.es</t>
  </si>
  <si>
    <t>dlYdgVA8:G</t>
  </si>
  <si>
    <t>973981347,TIPO_PUESTO_WEBEX_TEAMS</t>
  </si>
  <si>
    <t>973981347@conecta.orange.es</t>
  </si>
  <si>
    <t>T(uU5uThKd</t>
  </si>
  <si>
    <t>973981348,TIPO_PUESTO_WEBEX_TEAMS</t>
  </si>
  <si>
    <t>973981348@conecta.orange.es</t>
  </si>
  <si>
    <t>Rr9prE#mNG</t>
  </si>
  <si>
    <t>973981349,TIPO_PUESTO_WEBEX_TEAMS</t>
  </si>
  <si>
    <t>973981349@conecta.orange.es</t>
  </si>
  <si>
    <t>zJnkFkIJ(5</t>
  </si>
  <si>
    <t>973981350,TIPO_PUESTO_BASICO</t>
  </si>
  <si>
    <t>973981350@conecta.orange.es</t>
  </si>
  <si>
    <t>EP/2UulcMr</t>
  </si>
  <si>
    <t>973981351,TIPO_PUESTO_WEBEX_TEAMS</t>
  </si>
  <si>
    <t>973981351@conecta.orange.es</t>
  </si>
  <si>
    <t>8dCE-MiSzk</t>
  </si>
  <si>
    <t>973981352,TIPO_PUESTO_WEBEX_TEAMS</t>
  </si>
  <si>
    <t>973981352@conecta.orange.es</t>
  </si>
  <si>
    <t>vNJlILes1+</t>
  </si>
  <si>
    <t>973981353,TIPO_PUESTO_RECEPCIONISTA</t>
  </si>
  <si>
    <t>973981353@conecta.orange.es</t>
  </si>
  <si>
    <t>k!9yIdjUAT</t>
  </si>
  <si>
    <t>LZgzV#j9xK</t>
  </si>
  <si>
    <t>973981354,TIPO_PUESTO_WEBEX_TEAMS</t>
  </si>
  <si>
    <t>973981354@conecta.orange.es</t>
  </si>
  <si>
    <t>TYg-vTblB7</t>
  </si>
  <si>
    <t>973981355,TIPO_PUESTO_WEBEX_TEAMS</t>
  </si>
  <si>
    <t>973981355@conecta.orange.es</t>
  </si>
  <si>
    <t>MfwpVkH7)B</t>
  </si>
  <si>
    <t>973981356,TIPO_PUESTO_BASICO</t>
  </si>
  <si>
    <t>973981356@conecta.orange.es</t>
  </si>
  <si>
    <t>uv1f(PPKDn</t>
  </si>
  <si>
    <t>973981357,TIPO_PUESTO_WEBEX_TEAMS</t>
  </si>
  <si>
    <t>973981357@conecta.orange.es</t>
  </si>
  <si>
    <t>tc=TurDXX2</t>
  </si>
  <si>
    <t>973981358,TIPO_PUESTO_WEBEX_TEAMS</t>
  </si>
  <si>
    <t>973981358@conecta.orange.es</t>
  </si>
  <si>
    <t>lL+XAitMh5</t>
  </si>
  <si>
    <t>973981359,TIPO_PUESTO_WEBEX_TEAMS</t>
  </si>
  <si>
    <t>973981359@conecta.orange.es</t>
  </si>
  <si>
    <t>F2FeTeohL%</t>
  </si>
  <si>
    <t>973981360,TIPO_PUESTO_WEBEX_TEAMS</t>
  </si>
  <si>
    <t>973981360@conecta.orange.es</t>
  </si>
  <si>
    <t>DQjyH+l5fB</t>
  </si>
  <si>
    <t>973981361,TIPO_PUESTO_WEBEX_TEAMS</t>
  </si>
  <si>
    <t>973981361@conecta.orange.es</t>
  </si>
  <si>
    <t>MrH:x5UinB</t>
  </si>
  <si>
    <t>973981362,TIPO_PUESTO_BASICO</t>
  </si>
  <si>
    <t>973981362@conecta.orange.es</t>
  </si>
  <si>
    <t>_KnCzDf9iY</t>
  </si>
  <si>
    <t>973981363,TIPO_PUESTO_WEBEX_TEAMS</t>
  </si>
  <si>
    <t>973981363@conecta.orange.es</t>
  </si>
  <si>
    <t>k+Fp3UIhSt</t>
  </si>
  <si>
    <t>973981364,TIPO_PUESTO_WEBEX_TEAMS</t>
  </si>
  <si>
    <t>973981364@conecta.orange.es</t>
  </si>
  <si>
    <t>Tk%PI2Nwwh</t>
  </si>
  <si>
    <t>973981365,TIPO_PUESTO_WEBEX_TEAMS</t>
  </si>
  <si>
    <t>973981365@conecta.orange.es</t>
  </si>
  <si>
    <t>4@kJxdKRWw</t>
  </si>
  <si>
    <t>973981366,TIPO_PUESTO_WEBEX_TEAMS</t>
  </si>
  <si>
    <t>973981366@conecta.orange.es</t>
  </si>
  <si>
    <t>a.berga@tmipal.com</t>
  </si>
  <si>
    <t>973981367,TIPO_PUESTO_WEBEX_TEAMS</t>
  </si>
  <si>
    <t>973981367@conecta.orange.es</t>
  </si>
  <si>
    <t>QjZMxj-1Rr</t>
  </si>
  <si>
    <t>973981368,TIPO_PUESTO_WEBEX_TEAMS</t>
  </si>
  <si>
    <t>973981368@conecta.orange.es</t>
  </si>
  <si>
    <t>wH)s8YgiHF</t>
  </si>
  <si>
    <t>Anael</t>
  </si>
  <si>
    <t>Riera</t>
  </si>
  <si>
    <t>Engineering/Automation</t>
  </si>
  <si>
    <t>Sales/</t>
  </si>
  <si>
    <t>Sales/AreaManager</t>
  </si>
  <si>
    <t>Sales/Engineering</t>
  </si>
  <si>
    <t>AfterSales/</t>
  </si>
  <si>
    <t>Logistic/</t>
  </si>
  <si>
    <t>Marketing/</t>
  </si>
  <si>
    <t>IT/</t>
  </si>
  <si>
    <t>Customer Service/</t>
  </si>
  <si>
    <t>Engineering/</t>
  </si>
  <si>
    <t>Supply Chain/</t>
  </si>
  <si>
    <t>Administration/</t>
  </si>
  <si>
    <t>Engineering/Project Manager</t>
  </si>
  <si>
    <t>Human Resources/</t>
  </si>
  <si>
    <t>Factory Floor/</t>
  </si>
  <si>
    <t>Null</t>
  </si>
  <si>
    <r>
      <rPr>
        <sz val="11"/>
        <color rgb="FFFF0000"/>
        <rFont val="Aptos Narrow"/>
        <family val="2"/>
        <scheme val="minor"/>
      </rPr>
      <t>TIPO_PUESTO</t>
    </r>
    <r>
      <rPr>
        <sz val="11"/>
        <color theme="1"/>
        <rFont val="Aptos Narrow"/>
        <family val="2"/>
        <scheme val="minor"/>
      </rPr>
      <t>_GRUPO_CERRADO</t>
    </r>
  </si>
  <si>
    <t>Engineering/Mechanical</t>
  </si>
  <si>
    <t>Engineering/Electrical</t>
  </si>
  <si>
    <t>Engineering/Documentation</t>
  </si>
  <si>
    <t>AfterSales/Technical Support</t>
  </si>
  <si>
    <t>Null/Latam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</si>
</sst>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5" borderId="4" xfId="1" applyFill="1" applyBorder="1" applyAlignment="1">
      <alignment vertical="center"/>
    </xf>
    <xf numFmtId="0" fontId="3" fillId="5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vertical="center"/>
    </xf>
    <xf numFmtId="0" fontId="4" fillId="6" borderId="4" xfId="1" applyFill="1" applyBorder="1" applyAlignment="1">
      <alignment vertical="center"/>
    </xf>
    <xf numFmtId="0" fontId="3" fillId="6" borderId="4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C28FC64-CA77-4841-931C-026B51006E1F}" autoFormatId="16" applyNumberFormats="0" applyBorderFormats="0" applyFontFormats="0" applyPatternFormats="0" applyAlignmentFormats="0" applyWidthHeightFormats="0">
  <queryTableRefresh nextId="13">
    <queryTableFields count="12">
      <queryTableField id="1" name="EXTENSIÓN" tableColumnId="1"/>
      <queryTableField id="2" name="Nº FIJO" tableColumnId="2"/>
      <queryTableField id="3" name="Nº MÓVIL" tableColumnId="3"/>
      <queryTableField id="4" name="TERMINAL" tableColumnId="4"/>
      <queryTableField id="5" name="DESVÍOS" tableColumnId="5"/>
      <queryTableField id="6" name="BUZÓN DE VOZ" tableColumnId="6"/>
      <queryTableField id="7" name="LLAMADA EN ESPERA" tableColumnId="7"/>
      <queryTableField id="8" name="GRABACIÓN DE LLAMADAS" tableColumnId="8"/>
      <queryTableField id="9" name="NOMBRE" tableColumnId="9"/>
      <queryTableField id="10" name="APELLIDO" tableColumnId="10"/>
      <queryTableField id="12" dataBound="0" tableColumnId="12"/>
      <queryTableField id="11" name="MAC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B967B-FCDD-41ED-8F26-09B3BC2C3A4E}" name="ListadoPuestos_CGIPIPCENTREX001_2025_07_08_11_32_45_268" displayName="ListadoPuestos_CGIPIPCENTREX001_2025_07_08_11_32_45_268" ref="B1:M114" tableType="queryTable" totalsRowShown="0">
  <autoFilter ref="B1:M114" xr:uid="{6C4B967B-FCDD-41ED-8F26-09B3BC2C3A4E}"/>
  <tableColumns count="12">
    <tableColumn id="1" xr3:uid="{729C3640-ADCA-485A-8C57-19BDF2920BEC}" uniqueName="1" name="EXTENSIÓN" queryTableFieldId="1" dataDxfId="10"/>
    <tableColumn id="2" xr3:uid="{659FDE68-287E-47E8-B3C3-C28DB34FAD3A}" uniqueName="2" name="Nº FIJO" queryTableFieldId="2" dataDxfId="9"/>
    <tableColumn id="3" xr3:uid="{F80AB204-D5B8-4784-AE88-3472B1EC7ED9}" uniqueName="3" name="Nº MÓVIL" queryTableFieldId="3" dataDxfId="8"/>
    <tableColumn id="4" xr3:uid="{D499B93F-04F5-43D2-9C35-A785B3C15338}" uniqueName="4" name="TERMINAL" queryTableFieldId="4" dataDxfId="7"/>
    <tableColumn id="5" xr3:uid="{2E67AE61-5DC0-4A4D-89E6-CC606683F2AB}" uniqueName="5" name="DESVÍOS" queryTableFieldId="5" dataDxfId="6"/>
    <tableColumn id="6" xr3:uid="{B7F528AE-7E21-4D72-A282-43A4C3D1222A}" uniqueName="6" name="BUZÓN DE VOZ" queryTableFieldId="6" dataDxfId="5"/>
    <tableColumn id="7" xr3:uid="{31E47FE0-9E03-4A73-95F2-5CF64DBD0A18}" uniqueName="7" name="LLAMADA EN ESPERA" queryTableFieldId="7" dataDxfId="4"/>
    <tableColumn id="8" xr3:uid="{DEC13161-C980-43AD-BCBA-2BA0B26B04D7}" uniqueName="8" name="GRABACIÓN DE LLAMADAS" queryTableFieldId="8" dataDxfId="3"/>
    <tableColumn id="9" xr3:uid="{8ADBB23D-6465-49AA-9E35-7F90F1FC9C64}" uniqueName="9" name="NOMBRE" queryTableFieldId="9" dataDxfId="2"/>
    <tableColumn id="10" xr3:uid="{CC6977BE-0C1E-46C9-AE35-AB5FDC967512}" uniqueName="10" name="APELLIDO" queryTableFieldId="10" dataDxfId="1"/>
    <tableColumn id="12" xr3:uid="{4579EE60-F8A1-4322-95E6-1ADEF93874DB}" uniqueName="12" name="DEPARTAMENTO" queryTableFieldId="12"/>
    <tableColumn id="11" xr3:uid="{EA12126D-213C-4ACE-9E05-DCEBE9D698C3}" uniqueName="11" name="MAC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630007007@conecta.orange.es" TargetMode="External"/><Relationship Id="rId21" Type="http://schemas.openxmlformats.org/officeDocument/2006/relationships/hyperlink" Target="mailto:627360187@conecta.orange.es" TargetMode="External"/><Relationship Id="rId42" Type="http://schemas.openxmlformats.org/officeDocument/2006/relationships/hyperlink" Target="mailto:663491405@conecta.orange.es" TargetMode="External"/><Relationship Id="rId47" Type="http://schemas.openxmlformats.org/officeDocument/2006/relationships/hyperlink" Target="mailto:671132372@conecta.orange.es" TargetMode="External"/><Relationship Id="rId63" Type="http://schemas.openxmlformats.org/officeDocument/2006/relationships/hyperlink" Target="mailto:692845920@conecta.orange.es" TargetMode="External"/><Relationship Id="rId68" Type="http://schemas.openxmlformats.org/officeDocument/2006/relationships/hyperlink" Target="mailto:692846014@conecta.orange.es" TargetMode="External"/><Relationship Id="rId84" Type="http://schemas.openxmlformats.org/officeDocument/2006/relationships/hyperlink" Target="mailto:973981346@conecta.orange.es" TargetMode="External"/><Relationship Id="rId89" Type="http://schemas.openxmlformats.org/officeDocument/2006/relationships/hyperlink" Target="mailto:973981351@conecta.orange.es" TargetMode="External"/><Relationship Id="rId16" Type="http://schemas.openxmlformats.org/officeDocument/2006/relationships/hyperlink" Target="mailto:619126908@conecta.orange.es" TargetMode="External"/><Relationship Id="rId11" Type="http://schemas.openxmlformats.org/officeDocument/2006/relationships/hyperlink" Target="mailto:618490689@conecta.orange.es" TargetMode="External"/><Relationship Id="rId32" Type="http://schemas.openxmlformats.org/officeDocument/2006/relationships/hyperlink" Target="mailto:637274927@conecta.orange.es" TargetMode="External"/><Relationship Id="rId37" Type="http://schemas.openxmlformats.org/officeDocument/2006/relationships/hyperlink" Target="mailto:649927764@conecta.orange.es" TargetMode="External"/><Relationship Id="rId53" Type="http://schemas.openxmlformats.org/officeDocument/2006/relationships/hyperlink" Target="mailto:673843600@conecta.orange.es" TargetMode="External"/><Relationship Id="rId58" Type="http://schemas.openxmlformats.org/officeDocument/2006/relationships/hyperlink" Target="mailto:679530032@conecta.orange.es" TargetMode="External"/><Relationship Id="rId74" Type="http://schemas.openxmlformats.org/officeDocument/2006/relationships/hyperlink" Target="mailto:973981336@conecta.orange.es" TargetMode="External"/><Relationship Id="rId79" Type="http://schemas.openxmlformats.org/officeDocument/2006/relationships/hyperlink" Target="mailto:973981341@conecta.orange.es" TargetMode="External"/><Relationship Id="rId102" Type="http://schemas.openxmlformats.org/officeDocument/2006/relationships/hyperlink" Target="mailto:973981364@conecta.orange.es" TargetMode="External"/><Relationship Id="rId5" Type="http://schemas.openxmlformats.org/officeDocument/2006/relationships/hyperlink" Target="mailto:609620025@conecta.orange.es" TargetMode="External"/><Relationship Id="rId90" Type="http://schemas.openxmlformats.org/officeDocument/2006/relationships/hyperlink" Target="mailto:973981352@conecta.orange.es" TargetMode="External"/><Relationship Id="rId95" Type="http://schemas.openxmlformats.org/officeDocument/2006/relationships/hyperlink" Target="mailto:973981357@conecta.orange.es" TargetMode="External"/><Relationship Id="rId22" Type="http://schemas.openxmlformats.org/officeDocument/2006/relationships/hyperlink" Target="mailto:627360198@conecta.orange.es" TargetMode="External"/><Relationship Id="rId27" Type="http://schemas.openxmlformats.org/officeDocument/2006/relationships/hyperlink" Target="mailto:630832702@conecta.orange.es" TargetMode="External"/><Relationship Id="rId43" Type="http://schemas.openxmlformats.org/officeDocument/2006/relationships/hyperlink" Target="mailto:663873506@conecta.orange.es" TargetMode="External"/><Relationship Id="rId48" Type="http://schemas.openxmlformats.org/officeDocument/2006/relationships/hyperlink" Target="mailto:671904733@conecta.orange.es" TargetMode="External"/><Relationship Id="rId64" Type="http://schemas.openxmlformats.org/officeDocument/2006/relationships/hyperlink" Target="mailto:692845922@conecta.orange.es" TargetMode="External"/><Relationship Id="rId69" Type="http://schemas.openxmlformats.org/officeDocument/2006/relationships/hyperlink" Target="mailto:692846068@conecta.orange.es" TargetMode="External"/><Relationship Id="rId80" Type="http://schemas.openxmlformats.org/officeDocument/2006/relationships/hyperlink" Target="mailto:973981342@conecta.orange.es" TargetMode="External"/><Relationship Id="rId85" Type="http://schemas.openxmlformats.org/officeDocument/2006/relationships/hyperlink" Target="mailto:973981347@conecta.orange.es" TargetMode="External"/><Relationship Id="rId12" Type="http://schemas.openxmlformats.org/officeDocument/2006/relationships/hyperlink" Target="mailto:618628752@conecta.orange.es" TargetMode="External"/><Relationship Id="rId17" Type="http://schemas.openxmlformats.org/officeDocument/2006/relationships/hyperlink" Target="mailto:619464822@conecta.orange.es" TargetMode="External"/><Relationship Id="rId33" Type="http://schemas.openxmlformats.org/officeDocument/2006/relationships/hyperlink" Target="mailto:639103648@conecta.orange.es" TargetMode="External"/><Relationship Id="rId38" Type="http://schemas.openxmlformats.org/officeDocument/2006/relationships/hyperlink" Target="mailto:661102053@conecta.orange.es" TargetMode="External"/><Relationship Id="rId59" Type="http://schemas.openxmlformats.org/officeDocument/2006/relationships/hyperlink" Target="mailto:687239920@conecta.orange.es" TargetMode="External"/><Relationship Id="rId103" Type="http://schemas.openxmlformats.org/officeDocument/2006/relationships/hyperlink" Target="mailto:973981365@conecta.orange.es" TargetMode="External"/><Relationship Id="rId20" Type="http://schemas.openxmlformats.org/officeDocument/2006/relationships/hyperlink" Target="mailto:626998027@conecta.orange.es" TargetMode="External"/><Relationship Id="rId41" Type="http://schemas.openxmlformats.org/officeDocument/2006/relationships/hyperlink" Target="mailto:663173315@conecta.orange.es" TargetMode="External"/><Relationship Id="rId54" Type="http://schemas.openxmlformats.org/officeDocument/2006/relationships/hyperlink" Target="mailto:673843609@conecta.orange.es" TargetMode="External"/><Relationship Id="rId62" Type="http://schemas.openxmlformats.org/officeDocument/2006/relationships/hyperlink" Target="mailto:692845902@conecta.orange.es" TargetMode="External"/><Relationship Id="rId70" Type="http://schemas.openxmlformats.org/officeDocument/2006/relationships/hyperlink" Target="mailto:697413883@conecta.orange.es" TargetMode="External"/><Relationship Id="rId75" Type="http://schemas.openxmlformats.org/officeDocument/2006/relationships/hyperlink" Target="mailto:973981337@conecta.orange.es" TargetMode="External"/><Relationship Id="rId83" Type="http://schemas.openxmlformats.org/officeDocument/2006/relationships/hyperlink" Target="mailto:973981345@conecta.orange.es" TargetMode="External"/><Relationship Id="rId88" Type="http://schemas.openxmlformats.org/officeDocument/2006/relationships/hyperlink" Target="mailto:973981350@conecta.orange.es" TargetMode="External"/><Relationship Id="rId91" Type="http://schemas.openxmlformats.org/officeDocument/2006/relationships/hyperlink" Target="mailto:973981353@conecta.orange.es" TargetMode="External"/><Relationship Id="rId96" Type="http://schemas.openxmlformats.org/officeDocument/2006/relationships/hyperlink" Target="mailto:973981358@conecta.orange.es" TargetMode="External"/><Relationship Id="rId1" Type="http://schemas.openxmlformats.org/officeDocument/2006/relationships/hyperlink" Target="mailto:606602322@conecta.orange.es" TargetMode="External"/><Relationship Id="rId6" Type="http://schemas.openxmlformats.org/officeDocument/2006/relationships/hyperlink" Target="mailto:610514647@conecta.orange.es" TargetMode="External"/><Relationship Id="rId15" Type="http://schemas.openxmlformats.org/officeDocument/2006/relationships/hyperlink" Target="mailto:618832795@conecta.orange.es" TargetMode="External"/><Relationship Id="rId23" Type="http://schemas.openxmlformats.org/officeDocument/2006/relationships/hyperlink" Target="mailto:627360654@conecta.orange.es" TargetMode="External"/><Relationship Id="rId28" Type="http://schemas.openxmlformats.org/officeDocument/2006/relationships/hyperlink" Target="mailto:634870810@conecta.orange.es" TargetMode="External"/><Relationship Id="rId36" Type="http://schemas.openxmlformats.org/officeDocument/2006/relationships/hyperlink" Target="mailto:647860985@conecta.orange.es" TargetMode="External"/><Relationship Id="rId49" Type="http://schemas.openxmlformats.org/officeDocument/2006/relationships/hyperlink" Target="mailto:672299581@conecta.orange.es" TargetMode="External"/><Relationship Id="rId57" Type="http://schemas.openxmlformats.org/officeDocument/2006/relationships/hyperlink" Target="mailto:674445100@conecta.orange.es" TargetMode="External"/><Relationship Id="rId106" Type="http://schemas.openxmlformats.org/officeDocument/2006/relationships/hyperlink" Target="mailto:973981368@conecta.orange.es" TargetMode="External"/><Relationship Id="rId10" Type="http://schemas.openxmlformats.org/officeDocument/2006/relationships/hyperlink" Target="mailto:618490576@conecta.orange.es" TargetMode="External"/><Relationship Id="rId31" Type="http://schemas.openxmlformats.org/officeDocument/2006/relationships/hyperlink" Target="mailto:637273944@conecta.orange.es" TargetMode="External"/><Relationship Id="rId44" Type="http://schemas.openxmlformats.org/officeDocument/2006/relationships/hyperlink" Target="mailto:669905367@conecta.orange.es" TargetMode="External"/><Relationship Id="rId52" Type="http://schemas.openxmlformats.org/officeDocument/2006/relationships/hyperlink" Target="mailto:673843597@conecta.orange.es" TargetMode="External"/><Relationship Id="rId60" Type="http://schemas.openxmlformats.org/officeDocument/2006/relationships/hyperlink" Target="mailto:687239921@conecta.orange.es" TargetMode="External"/><Relationship Id="rId65" Type="http://schemas.openxmlformats.org/officeDocument/2006/relationships/hyperlink" Target="mailto:692845941@conecta.orange.es" TargetMode="External"/><Relationship Id="rId73" Type="http://schemas.openxmlformats.org/officeDocument/2006/relationships/hyperlink" Target="mailto:973981335@conecta.orange.es" TargetMode="External"/><Relationship Id="rId78" Type="http://schemas.openxmlformats.org/officeDocument/2006/relationships/hyperlink" Target="mailto:973981340@conecta.orange.es" TargetMode="External"/><Relationship Id="rId81" Type="http://schemas.openxmlformats.org/officeDocument/2006/relationships/hyperlink" Target="mailto:973981343@conecta.orange.es" TargetMode="External"/><Relationship Id="rId86" Type="http://schemas.openxmlformats.org/officeDocument/2006/relationships/hyperlink" Target="mailto:973981348@conecta.orange.es" TargetMode="External"/><Relationship Id="rId94" Type="http://schemas.openxmlformats.org/officeDocument/2006/relationships/hyperlink" Target="mailto:973981356@conecta.orange.es" TargetMode="External"/><Relationship Id="rId99" Type="http://schemas.openxmlformats.org/officeDocument/2006/relationships/hyperlink" Target="mailto:973981361@conecta.orange.es" TargetMode="External"/><Relationship Id="rId101" Type="http://schemas.openxmlformats.org/officeDocument/2006/relationships/hyperlink" Target="mailto:973981363@conecta.orange.es" TargetMode="External"/><Relationship Id="rId4" Type="http://schemas.openxmlformats.org/officeDocument/2006/relationships/hyperlink" Target="mailto:608696295@conecta.orange.es" TargetMode="External"/><Relationship Id="rId9" Type="http://schemas.openxmlformats.org/officeDocument/2006/relationships/hyperlink" Target="mailto:616670891@conecta.orange.es" TargetMode="External"/><Relationship Id="rId13" Type="http://schemas.openxmlformats.org/officeDocument/2006/relationships/hyperlink" Target="mailto:618628753@conecta.orange.es" TargetMode="External"/><Relationship Id="rId18" Type="http://schemas.openxmlformats.org/officeDocument/2006/relationships/hyperlink" Target="mailto:620678539@conecta.orange.es" TargetMode="External"/><Relationship Id="rId39" Type="http://schemas.openxmlformats.org/officeDocument/2006/relationships/hyperlink" Target="mailto:662113939@conecta.orange.es" TargetMode="External"/><Relationship Id="rId34" Type="http://schemas.openxmlformats.org/officeDocument/2006/relationships/hyperlink" Target="mailto:646510295@conecta.orange.es" TargetMode="External"/><Relationship Id="rId50" Type="http://schemas.openxmlformats.org/officeDocument/2006/relationships/hyperlink" Target="mailto:673050164@conecta.orange.es" TargetMode="External"/><Relationship Id="rId55" Type="http://schemas.openxmlformats.org/officeDocument/2006/relationships/hyperlink" Target="mailto:673904703@conecta.orange.es" TargetMode="External"/><Relationship Id="rId76" Type="http://schemas.openxmlformats.org/officeDocument/2006/relationships/hyperlink" Target="mailto:973981338@conecta.orange.es" TargetMode="External"/><Relationship Id="rId97" Type="http://schemas.openxmlformats.org/officeDocument/2006/relationships/hyperlink" Target="mailto:973981359@conecta.orange.es" TargetMode="External"/><Relationship Id="rId104" Type="http://schemas.openxmlformats.org/officeDocument/2006/relationships/hyperlink" Target="mailto:973981366@conecta.orange.es" TargetMode="External"/><Relationship Id="rId7" Type="http://schemas.openxmlformats.org/officeDocument/2006/relationships/hyperlink" Target="mailto:610514834@conecta.orange.es" TargetMode="External"/><Relationship Id="rId71" Type="http://schemas.openxmlformats.org/officeDocument/2006/relationships/hyperlink" Target="mailto:973981333@conecta.orange.es" TargetMode="External"/><Relationship Id="rId92" Type="http://schemas.openxmlformats.org/officeDocument/2006/relationships/hyperlink" Target="mailto:973981354@conecta.orange.es" TargetMode="External"/><Relationship Id="rId2" Type="http://schemas.openxmlformats.org/officeDocument/2006/relationships/hyperlink" Target="mailto:606639015@conecta.orange.es" TargetMode="External"/><Relationship Id="rId29" Type="http://schemas.openxmlformats.org/officeDocument/2006/relationships/hyperlink" Target="mailto:636256577@conecta.orange.es" TargetMode="External"/><Relationship Id="rId24" Type="http://schemas.openxmlformats.org/officeDocument/2006/relationships/hyperlink" Target="mailto:629384212@conecta.orange.es" TargetMode="External"/><Relationship Id="rId40" Type="http://schemas.openxmlformats.org/officeDocument/2006/relationships/hyperlink" Target="mailto:662610331@conecta.orange.es" TargetMode="External"/><Relationship Id="rId45" Type="http://schemas.openxmlformats.org/officeDocument/2006/relationships/hyperlink" Target="mailto:671132264@conecta.orange.es" TargetMode="External"/><Relationship Id="rId66" Type="http://schemas.openxmlformats.org/officeDocument/2006/relationships/hyperlink" Target="mailto:692845983@conecta.orange.es" TargetMode="External"/><Relationship Id="rId87" Type="http://schemas.openxmlformats.org/officeDocument/2006/relationships/hyperlink" Target="mailto:973981349@conecta.orange.es" TargetMode="External"/><Relationship Id="rId61" Type="http://schemas.openxmlformats.org/officeDocument/2006/relationships/hyperlink" Target="mailto:690828188@conecta.orange.es" TargetMode="External"/><Relationship Id="rId82" Type="http://schemas.openxmlformats.org/officeDocument/2006/relationships/hyperlink" Target="mailto:973981344@conecta.orange.es" TargetMode="External"/><Relationship Id="rId19" Type="http://schemas.openxmlformats.org/officeDocument/2006/relationships/hyperlink" Target="mailto:626154325@conecta.orange.es" TargetMode="External"/><Relationship Id="rId14" Type="http://schemas.openxmlformats.org/officeDocument/2006/relationships/hyperlink" Target="mailto:618628754@conecta.orange.es" TargetMode="External"/><Relationship Id="rId30" Type="http://schemas.openxmlformats.org/officeDocument/2006/relationships/hyperlink" Target="mailto:636312255@conecta.orange.es" TargetMode="External"/><Relationship Id="rId35" Type="http://schemas.openxmlformats.org/officeDocument/2006/relationships/hyperlink" Target="mailto:647719435@conecta.orange.es" TargetMode="External"/><Relationship Id="rId56" Type="http://schemas.openxmlformats.org/officeDocument/2006/relationships/hyperlink" Target="mailto:674009571@conecta.orange.es" TargetMode="External"/><Relationship Id="rId77" Type="http://schemas.openxmlformats.org/officeDocument/2006/relationships/hyperlink" Target="mailto:973981339@conecta.orange.es" TargetMode="External"/><Relationship Id="rId100" Type="http://schemas.openxmlformats.org/officeDocument/2006/relationships/hyperlink" Target="mailto:973981362@conecta.orange.es" TargetMode="External"/><Relationship Id="rId105" Type="http://schemas.openxmlformats.org/officeDocument/2006/relationships/hyperlink" Target="mailto:973981367@conecta.orange.es" TargetMode="External"/><Relationship Id="rId8" Type="http://schemas.openxmlformats.org/officeDocument/2006/relationships/hyperlink" Target="mailto:616322251@conecta.orange.es" TargetMode="External"/><Relationship Id="rId51" Type="http://schemas.openxmlformats.org/officeDocument/2006/relationships/hyperlink" Target="mailto:673072714@conecta.orange.es" TargetMode="External"/><Relationship Id="rId72" Type="http://schemas.openxmlformats.org/officeDocument/2006/relationships/hyperlink" Target="mailto:973981334@conecta.orange.es" TargetMode="External"/><Relationship Id="rId93" Type="http://schemas.openxmlformats.org/officeDocument/2006/relationships/hyperlink" Target="mailto:973981355@conecta.orange.es" TargetMode="External"/><Relationship Id="rId98" Type="http://schemas.openxmlformats.org/officeDocument/2006/relationships/hyperlink" Target="mailto:973981360@conecta.orange.es" TargetMode="External"/><Relationship Id="rId3" Type="http://schemas.openxmlformats.org/officeDocument/2006/relationships/hyperlink" Target="mailto:607092438@conecta.orange.es" TargetMode="External"/><Relationship Id="rId25" Type="http://schemas.openxmlformats.org/officeDocument/2006/relationships/hyperlink" Target="mailto:629388401@conecta.orange.es" TargetMode="External"/><Relationship Id="rId46" Type="http://schemas.openxmlformats.org/officeDocument/2006/relationships/hyperlink" Target="mailto:671132274@conecta.orange.es" TargetMode="External"/><Relationship Id="rId67" Type="http://schemas.openxmlformats.org/officeDocument/2006/relationships/hyperlink" Target="mailto:692845987@conecta.orange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CCF6-ACEC-41F7-BE2D-2D2C72A9ACED}">
  <dimension ref="A1:M114"/>
  <sheetViews>
    <sheetView tabSelected="1" topLeftCell="A37" zoomScale="85" zoomScaleNormal="85" workbookViewId="0">
      <selection activeCell="D59" sqref="D59"/>
    </sheetView>
  </sheetViews>
  <sheetFormatPr baseColWidth="10" defaultColWidth="11.42578125" defaultRowHeight="15" x14ac:dyDescent="0.25"/>
  <cols>
    <col min="2" max="2" width="11.42578125" bestFit="1" customWidth="1"/>
    <col min="3" max="4" width="10.28515625" bestFit="1" customWidth="1"/>
    <col min="5" max="5" width="12.42578125" bestFit="1" customWidth="1"/>
    <col min="6" max="6" width="11.7109375" bestFit="1" customWidth="1"/>
    <col min="7" max="7" width="14.28515625" bestFit="1" customWidth="1"/>
    <col min="8" max="8" width="20" bestFit="1" customWidth="1"/>
    <col min="9" max="9" width="25.28515625" bestFit="1" customWidth="1"/>
    <col min="10" max="10" width="29.5703125" bestFit="1" customWidth="1"/>
    <col min="11" max="11" width="30.7109375" bestFit="1" customWidth="1"/>
    <col min="12" max="12" width="30.7109375" customWidth="1"/>
    <col min="13" max="13" width="14.710937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>RIGHT(ListadoPuestos_CGIPIPCENTREX001_2025_07_08_11_32_45_268[[#This Row],[Nº MÓVIL]],4)</f>
        <v>2322</v>
      </c>
      <c r="B2" t="s">
        <v>13</v>
      </c>
      <c r="C2" t="s">
        <v>14</v>
      </c>
      <c r="D2" t="s">
        <v>15</v>
      </c>
      <c r="E2" t="s">
        <v>14</v>
      </c>
      <c r="F2" t="s">
        <v>16</v>
      </c>
      <c r="G2" t="s">
        <v>17</v>
      </c>
      <c r="H2" t="s">
        <v>17</v>
      </c>
      <c r="I2" t="s">
        <v>14</v>
      </c>
      <c r="J2" t="s">
        <v>18</v>
      </c>
      <c r="K2" t="s">
        <v>19</v>
      </c>
      <c r="L2" t="s">
        <v>739</v>
      </c>
      <c r="M2" t="s">
        <v>14</v>
      </c>
    </row>
    <row r="3" spans="1:13" x14ac:dyDescent="0.25">
      <c r="A3" t="str">
        <f>RIGHT(ListadoPuestos_CGIPIPCENTREX001_2025_07_08_11_32_45_268[[#This Row],[Nº MÓVIL]],4)</f>
        <v>9015</v>
      </c>
      <c r="B3" t="s">
        <v>20</v>
      </c>
      <c r="C3" t="s">
        <v>14</v>
      </c>
      <c r="D3" t="s">
        <v>21</v>
      </c>
      <c r="E3" t="s">
        <v>14</v>
      </c>
      <c r="F3" t="s">
        <v>16</v>
      </c>
      <c r="G3" t="s">
        <v>17</v>
      </c>
      <c r="H3" t="s">
        <v>17</v>
      </c>
      <c r="I3" t="s">
        <v>14</v>
      </c>
      <c r="J3" t="s">
        <v>22</v>
      </c>
      <c r="K3" t="s">
        <v>23</v>
      </c>
      <c r="L3" t="s">
        <v>739</v>
      </c>
      <c r="M3" t="s">
        <v>14</v>
      </c>
    </row>
    <row r="4" spans="1:13" x14ac:dyDescent="0.25">
      <c r="A4" t="str">
        <f>RIGHT(ListadoPuestos_CGIPIPCENTREX001_2025_07_08_11_32_45_268[[#This Row],[Nº MÓVIL]],4)</f>
        <v>2438</v>
      </c>
      <c r="B4" t="s">
        <v>24</v>
      </c>
      <c r="C4" t="s">
        <v>14</v>
      </c>
      <c r="D4" t="s">
        <v>25</v>
      </c>
      <c r="E4" t="s">
        <v>14</v>
      </c>
      <c r="F4" t="s">
        <v>16</v>
      </c>
      <c r="G4" t="s">
        <v>17</v>
      </c>
      <c r="H4" t="s">
        <v>17</v>
      </c>
      <c r="I4" t="s">
        <v>14</v>
      </c>
      <c r="J4" t="s">
        <v>755</v>
      </c>
      <c r="K4" t="s">
        <v>27</v>
      </c>
      <c r="L4" t="s">
        <v>739</v>
      </c>
      <c r="M4" t="s">
        <v>14</v>
      </c>
    </row>
    <row r="5" spans="1:13" x14ac:dyDescent="0.25">
      <c r="A5" t="str">
        <f>RIGHT(ListadoPuestos_CGIPIPCENTREX001_2025_07_08_11_32_45_268[[#This Row],[Nº MÓVIL]],4)</f>
        <v>6295</v>
      </c>
      <c r="B5" t="s">
        <v>28</v>
      </c>
      <c r="C5" t="s">
        <v>14</v>
      </c>
      <c r="D5" t="s">
        <v>29</v>
      </c>
      <c r="E5" t="s">
        <v>14</v>
      </c>
      <c r="F5" t="s">
        <v>16</v>
      </c>
      <c r="G5" t="s">
        <v>17</v>
      </c>
      <c r="H5" t="s">
        <v>17</v>
      </c>
      <c r="I5" t="s">
        <v>14</v>
      </c>
      <c r="J5" t="s">
        <v>30</v>
      </c>
      <c r="K5" t="s">
        <v>31</v>
      </c>
      <c r="L5" t="s">
        <v>743</v>
      </c>
      <c r="M5" t="s">
        <v>14</v>
      </c>
    </row>
    <row r="6" spans="1:13" x14ac:dyDescent="0.25">
      <c r="A6" t="str">
        <f>RIGHT(ListadoPuestos_CGIPIPCENTREX001_2025_07_08_11_32_45_268[[#This Row],[Nº MÓVIL]],4)</f>
        <v>0025</v>
      </c>
      <c r="B6" t="s">
        <v>32</v>
      </c>
      <c r="C6" t="s">
        <v>14</v>
      </c>
      <c r="D6" t="s">
        <v>33</v>
      </c>
      <c r="E6" t="s">
        <v>14</v>
      </c>
      <c r="F6" t="s">
        <v>16</v>
      </c>
      <c r="G6" t="s">
        <v>17</v>
      </c>
      <c r="H6" t="s">
        <v>17</v>
      </c>
      <c r="I6" t="s">
        <v>14</v>
      </c>
      <c r="J6" t="s">
        <v>34</v>
      </c>
      <c r="K6" t="s">
        <v>35</v>
      </c>
      <c r="L6" t="s">
        <v>741</v>
      </c>
      <c r="M6" t="s">
        <v>14</v>
      </c>
    </row>
    <row r="7" spans="1:13" x14ac:dyDescent="0.25">
      <c r="A7" t="str">
        <f>RIGHT(ListadoPuestos_CGIPIPCENTREX001_2025_07_08_11_32_45_268[[#This Row],[Nº MÓVIL]],4)</f>
        <v>4647</v>
      </c>
      <c r="B7" t="s">
        <v>36</v>
      </c>
      <c r="C7" t="s">
        <v>14</v>
      </c>
      <c r="D7" t="s">
        <v>37</v>
      </c>
      <c r="E7" t="s">
        <v>14</v>
      </c>
      <c r="F7" t="s">
        <v>16</v>
      </c>
      <c r="G7" t="s">
        <v>17</v>
      </c>
      <c r="H7" t="s">
        <v>17</v>
      </c>
      <c r="I7" t="s">
        <v>14</v>
      </c>
      <c r="J7" t="s">
        <v>38</v>
      </c>
      <c r="K7" t="s">
        <v>39</v>
      </c>
      <c r="L7" t="s">
        <v>750</v>
      </c>
      <c r="M7" t="s">
        <v>14</v>
      </c>
    </row>
    <row r="8" spans="1:13" x14ac:dyDescent="0.25">
      <c r="A8" t="str">
        <f>RIGHT(ListadoPuestos_CGIPIPCENTREX001_2025_07_08_11_32_45_268[[#This Row],[Nº MÓVIL]],4)</f>
        <v>4834</v>
      </c>
      <c r="B8" t="s">
        <v>40</v>
      </c>
      <c r="C8" t="s">
        <v>14</v>
      </c>
      <c r="D8" t="s">
        <v>41</v>
      </c>
      <c r="E8" t="s">
        <v>14</v>
      </c>
      <c r="F8" t="s">
        <v>16</v>
      </c>
      <c r="G8" t="s">
        <v>17</v>
      </c>
      <c r="H8" t="s">
        <v>17</v>
      </c>
      <c r="I8" t="s">
        <v>14</v>
      </c>
      <c r="J8" t="s">
        <v>42</v>
      </c>
      <c r="K8" t="s">
        <v>43</v>
      </c>
      <c r="L8" t="s">
        <v>744</v>
      </c>
      <c r="M8" t="s">
        <v>14</v>
      </c>
    </row>
    <row r="9" spans="1:13" x14ac:dyDescent="0.25">
      <c r="A9" t="str">
        <f>RIGHT(ListadoPuestos_CGIPIPCENTREX001_2025_07_08_11_32_45_268[[#This Row],[Nº MÓVIL]],4)</f>
        <v>2251</v>
      </c>
      <c r="B9" t="s">
        <v>44</v>
      </c>
      <c r="C9" t="s">
        <v>14</v>
      </c>
      <c r="D9" t="s">
        <v>45</v>
      </c>
      <c r="E9" t="s">
        <v>14</v>
      </c>
      <c r="F9" t="s">
        <v>16</v>
      </c>
      <c r="G9" t="s">
        <v>17</v>
      </c>
      <c r="H9" t="s">
        <v>17</v>
      </c>
      <c r="I9" t="s">
        <v>14</v>
      </c>
      <c r="J9" t="s">
        <v>755</v>
      </c>
      <c r="K9" t="s">
        <v>46</v>
      </c>
      <c r="L9" t="s">
        <v>746</v>
      </c>
      <c r="M9" t="s">
        <v>14</v>
      </c>
    </row>
    <row r="10" spans="1:13" x14ac:dyDescent="0.25">
      <c r="A10" t="str">
        <f>RIGHT(ListadoPuestos_CGIPIPCENTREX001_2025_07_08_11_32_45_268[[#This Row],[Nº MÓVIL]],4)</f>
        <v>0891</v>
      </c>
      <c r="B10" t="s">
        <v>47</v>
      </c>
      <c r="C10" t="s">
        <v>14</v>
      </c>
      <c r="D10" t="s">
        <v>48</v>
      </c>
      <c r="E10" t="s">
        <v>14</v>
      </c>
      <c r="F10" t="s">
        <v>16</v>
      </c>
      <c r="G10" t="s">
        <v>17</v>
      </c>
      <c r="H10" t="s">
        <v>17</v>
      </c>
      <c r="I10" t="s">
        <v>14</v>
      </c>
      <c r="J10" t="s">
        <v>49</v>
      </c>
      <c r="K10" t="s">
        <v>50</v>
      </c>
      <c r="L10" t="s">
        <v>742</v>
      </c>
      <c r="M10" t="s">
        <v>14</v>
      </c>
    </row>
    <row r="11" spans="1:13" x14ac:dyDescent="0.25">
      <c r="A11" t="str">
        <f>RIGHT(ListadoPuestos_CGIPIPCENTREX001_2025_07_08_11_32_45_268[[#This Row],[Nº MÓVIL]],4)</f>
        <v>0576</v>
      </c>
      <c r="B11" t="s">
        <v>51</v>
      </c>
      <c r="C11" t="s">
        <v>14</v>
      </c>
      <c r="D11" t="s">
        <v>52</v>
      </c>
      <c r="E11" t="s">
        <v>14</v>
      </c>
      <c r="F11" t="s">
        <v>16</v>
      </c>
      <c r="G11" t="s">
        <v>17</v>
      </c>
      <c r="H11" t="s">
        <v>17</v>
      </c>
      <c r="I11" t="s">
        <v>14</v>
      </c>
      <c r="J11" t="s">
        <v>53</v>
      </c>
      <c r="K11" t="s">
        <v>54</v>
      </c>
      <c r="L11" t="s">
        <v>743</v>
      </c>
      <c r="M11" t="s">
        <v>14</v>
      </c>
    </row>
    <row r="12" spans="1:13" x14ac:dyDescent="0.25">
      <c r="A12" t="str">
        <f>RIGHT(ListadoPuestos_CGIPIPCENTREX001_2025_07_08_11_32_45_268[[#This Row],[Nº MÓVIL]],4)</f>
        <v>0689</v>
      </c>
      <c r="B12" t="s">
        <v>55</v>
      </c>
      <c r="C12" t="s">
        <v>14</v>
      </c>
      <c r="D12" t="s">
        <v>56</v>
      </c>
      <c r="E12" t="s">
        <v>14</v>
      </c>
      <c r="F12" t="s">
        <v>16</v>
      </c>
      <c r="G12" t="s">
        <v>17</v>
      </c>
      <c r="H12" t="s">
        <v>17</v>
      </c>
      <c r="I12" t="s">
        <v>14</v>
      </c>
      <c r="J12" t="s">
        <v>57</v>
      </c>
      <c r="K12" t="s">
        <v>58</v>
      </c>
      <c r="L12" t="s">
        <v>742</v>
      </c>
      <c r="M12" t="s">
        <v>14</v>
      </c>
    </row>
    <row r="13" spans="1:13" x14ac:dyDescent="0.25">
      <c r="A13" t="str">
        <f>RIGHT(ListadoPuestos_CGIPIPCENTREX001_2025_07_08_11_32_45_268[[#This Row],[Nº MÓVIL]],4)</f>
        <v>8752</v>
      </c>
      <c r="B13" t="s">
        <v>59</v>
      </c>
      <c r="C13" t="s">
        <v>14</v>
      </c>
      <c r="D13" t="s">
        <v>60</v>
      </c>
      <c r="E13" t="s">
        <v>14</v>
      </c>
      <c r="F13" t="s">
        <v>16</v>
      </c>
      <c r="G13" t="s">
        <v>17</v>
      </c>
      <c r="H13" t="s">
        <v>17</v>
      </c>
      <c r="I13" t="s">
        <v>14</v>
      </c>
      <c r="J13" t="s">
        <v>61</v>
      </c>
      <c r="K13" t="s">
        <v>62</v>
      </c>
      <c r="L13" t="s">
        <v>749</v>
      </c>
      <c r="M13" t="s">
        <v>14</v>
      </c>
    </row>
    <row r="14" spans="1:13" x14ac:dyDescent="0.25">
      <c r="A14" t="str">
        <f>RIGHT(ListadoPuestos_CGIPIPCENTREX001_2025_07_08_11_32_45_268[[#This Row],[Nº MÓVIL]],4)</f>
        <v>8753</v>
      </c>
      <c r="B14" t="s">
        <v>63</v>
      </c>
      <c r="C14" t="s">
        <v>14</v>
      </c>
      <c r="D14" t="s">
        <v>64</v>
      </c>
      <c r="E14" t="s">
        <v>14</v>
      </c>
      <c r="F14" t="s">
        <v>16</v>
      </c>
      <c r="G14" t="s">
        <v>17</v>
      </c>
      <c r="H14" t="s">
        <v>17</v>
      </c>
      <c r="I14" t="s">
        <v>14</v>
      </c>
      <c r="J14" t="s">
        <v>65</v>
      </c>
      <c r="K14" t="s">
        <v>66</v>
      </c>
      <c r="L14" t="s">
        <v>753</v>
      </c>
      <c r="M14" t="s">
        <v>14</v>
      </c>
    </row>
    <row r="15" spans="1:13" x14ac:dyDescent="0.25">
      <c r="A15" t="str">
        <f>RIGHT(ListadoPuestos_CGIPIPCENTREX001_2025_07_08_11_32_45_268[[#This Row],[Nº MÓVIL]],4)</f>
        <v>8754</v>
      </c>
      <c r="B15" t="s">
        <v>67</v>
      </c>
      <c r="C15" t="s">
        <v>14</v>
      </c>
      <c r="D15" t="s">
        <v>68</v>
      </c>
      <c r="E15" t="s">
        <v>14</v>
      </c>
      <c r="F15" t="s">
        <v>16</v>
      </c>
      <c r="G15" t="s">
        <v>17</v>
      </c>
      <c r="H15" t="s">
        <v>17</v>
      </c>
      <c r="I15" t="s">
        <v>14</v>
      </c>
      <c r="J15" t="s">
        <v>69</v>
      </c>
      <c r="K15" t="s">
        <v>70</v>
      </c>
      <c r="L15" t="s">
        <v>741</v>
      </c>
      <c r="M15" t="s">
        <v>14</v>
      </c>
    </row>
    <row r="16" spans="1:13" x14ac:dyDescent="0.25">
      <c r="A16" t="str">
        <f>RIGHT(ListadoPuestos_CGIPIPCENTREX001_2025_07_08_11_32_45_268[[#This Row],[Nº MÓVIL]],4)</f>
        <v>2795</v>
      </c>
      <c r="B16" t="s">
        <v>71</v>
      </c>
      <c r="C16" t="s">
        <v>14</v>
      </c>
      <c r="D16" t="s">
        <v>72</v>
      </c>
      <c r="E16" t="s">
        <v>14</v>
      </c>
      <c r="F16" t="s">
        <v>16</v>
      </c>
      <c r="G16" t="s">
        <v>17</v>
      </c>
      <c r="H16" t="s">
        <v>17</v>
      </c>
      <c r="I16" t="s">
        <v>14</v>
      </c>
      <c r="J16" t="s">
        <v>73</v>
      </c>
      <c r="K16" t="s">
        <v>74</v>
      </c>
      <c r="L16" t="s">
        <v>759</v>
      </c>
      <c r="M16" t="s">
        <v>14</v>
      </c>
    </row>
    <row r="17" spans="1:13" x14ac:dyDescent="0.25">
      <c r="A17" t="str">
        <f>RIGHT(ListadoPuestos_CGIPIPCENTREX001_2025_07_08_11_32_45_268[[#This Row],[Nº MÓVIL]],4)</f>
        <v>6908</v>
      </c>
      <c r="B17" t="s">
        <v>75</v>
      </c>
      <c r="C17" t="s">
        <v>14</v>
      </c>
      <c r="D17" t="s">
        <v>76</v>
      </c>
      <c r="E17" t="s">
        <v>14</v>
      </c>
      <c r="F17" t="s">
        <v>16</v>
      </c>
      <c r="G17" t="s">
        <v>17</v>
      </c>
      <c r="H17" t="s">
        <v>17</v>
      </c>
      <c r="I17" t="s">
        <v>14</v>
      </c>
      <c r="J17" t="s">
        <v>77</v>
      </c>
      <c r="K17" t="s">
        <v>78</v>
      </c>
      <c r="L17" t="s">
        <v>743</v>
      </c>
      <c r="M17" t="s">
        <v>14</v>
      </c>
    </row>
    <row r="18" spans="1:13" x14ac:dyDescent="0.25">
      <c r="A18" t="str">
        <f>RIGHT(ListadoPuestos_CGIPIPCENTREX001_2025_07_08_11_32_45_268[[#This Row],[Nº MÓVIL]],4)</f>
        <v>4822</v>
      </c>
      <c r="B18" t="s">
        <v>79</v>
      </c>
      <c r="C18" t="s">
        <v>14</v>
      </c>
      <c r="D18" t="s">
        <v>80</v>
      </c>
      <c r="E18" t="s">
        <v>14</v>
      </c>
      <c r="F18" t="s">
        <v>16</v>
      </c>
      <c r="G18" t="s">
        <v>17</v>
      </c>
      <c r="H18" t="s">
        <v>17</v>
      </c>
      <c r="I18" t="s">
        <v>14</v>
      </c>
      <c r="J18" t="s">
        <v>81</v>
      </c>
      <c r="K18" t="s">
        <v>82</v>
      </c>
      <c r="L18" t="s">
        <v>748</v>
      </c>
      <c r="M18" t="s">
        <v>14</v>
      </c>
    </row>
    <row r="19" spans="1:13" x14ac:dyDescent="0.25">
      <c r="A19" t="str">
        <f>RIGHT(ListadoPuestos_CGIPIPCENTREX001_2025_07_08_11_32_45_268[[#This Row],[Nº MÓVIL]],4)</f>
        <v>8539</v>
      </c>
      <c r="B19" t="s">
        <v>83</v>
      </c>
      <c r="C19" t="s">
        <v>14</v>
      </c>
      <c r="D19" t="s">
        <v>84</v>
      </c>
      <c r="E19" t="s">
        <v>14</v>
      </c>
      <c r="F19" t="s">
        <v>16</v>
      </c>
      <c r="G19" t="s">
        <v>17</v>
      </c>
      <c r="H19" t="s">
        <v>17</v>
      </c>
      <c r="I19" t="s">
        <v>14</v>
      </c>
      <c r="J19" t="s">
        <v>85</v>
      </c>
      <c r="K19" t="s">
        <v>86</v>
      </c>
      <c r="L19" t="s">
        <v>743</v>
      </c>
      <c r="M19" t="s">
        <v>14</v>
      </c>
    </row>
    <row r="20" spans="1:13" x14ac:dyDescent="0.25">
      <c r="A20" t="str">
        <f>RIGHT(ListadoPuestos_CGIPIPCENTREX001_2025_07_08_11_32_45_268[[#This Row],[Nº MÓVIL]],4)</f>
        <v>4325</v>
      </c>
      <c r="B20" t="s">
        <v>87</v>
      </c>
      <c r="C20" t="s">
        <v>14</v>
      </c>
      <c r="D20" t="s">
        <v>88</v>
      </c>
      <c r="E20" t="s">
        <v>14</v>
      </c>
      <c r="F20" t="s">
        <v>16</v>
      </c>
      <c r="G20" t="s">
        <v>17</v>
      </c>
      <c r="H20" t="s">
        <v>17</v>
      </c>
      <c r="I20" t="s">
        <v>14</v>
      </c>
      <c r="J20" t="s">
        <v>89</v>
      </c>
      <c r="K20" t="s">
        <v>90</v>
      </c>
      <c r="L20" t="s">
        <v>753</v>
      </c>
      <c r="M20" t="s">
        <v>14</v>
      </c>
    </row>
    <row r="21" spans="1:13" x14ac:dyDescent="0.25">
      <c r="A21" t="str">
        <f>RIGHT(ListadoPuestos_CGIPIPCENTREX001_2025_07_08_11_32_45_268[[#This Row],[Nº MÓVIL]],4)</f>
        <v>8027</v>
      </c>
      <c r="B21" t="s">
        <v>91</v>
      </c>
      <c r="C21" t="s">
        <v>14</v>
      </c>
      <c r="D21" t="s">
        <v>92</v>
      </c>
      <c r="E21" t="s">
        <v>14</v>
      </c>
      <c r="F21" t="s">
        <v>16</v>
      </c>
      <c r="G21" t="s">
        <v>17</v>
      </c>
      <c r="H21" t="s">
        <v>17</v>
      </c>
      <c r="I21" t="s">
        <v>14</v>
      </c>
      <c r="J21" t="s">
        <v>93</v>
      </c>
      <c r="K21" t="s">
        <v>94</v>
      </c>
      <c r="L21" t="s">
        <v>751</v>
      </c>
      <c r="M21" t="s">
        <v>14</v>
      </c>
    </row>
    <row r="22" spans="1:13" x14ac:dyDescent="0.25">
      <c r="A22" t="str">
        <f>RIGHT(ListadoPuestos_CGIPIPCENTREX001_2025_07_08_11_32_45_268[[#This Row],[Nº MÓVIL]],4)</f>
        <v>0187</v>
      </c>
      <c r="B22" t="s">
        <v>95</v>
      </c>
      <c r="C22" t="s">
        <v>14</v>
      </c>
      <c r="D22" t="s">
        <v>96</v>
      </c>
      <c r="E22" t="s">
        <v>14</v>
      </c>
      <c r="F22" t="s">
        <v>16</v>
      </c>
      <c r="G22" t="s">
        <v>17</v>
      </c>
      <c r="H22" t="s">
        <v>17</v>
      </c>
      <c r="I22" t="s">
        <v>14</v>
      </c>
      <c r="J22" t="s">
        <v>73</v>
      </c>
      <c r="K22" t="s">
        <v>97</v>
      </c>
      <c r="L22" t="s">
        <v>751</v>
      </c>
      <c r="M22" t="s">
        <v>14</v>
      </c>
    </row>
    <row r="23" spans="1:13" x14ac:dyDescent="0.25">
      <c r="A23" t="str">
        <f>RIGHT(ListadoPuestos_CGIPIPCENTREX001_2025_07_08_11_32_45_268[[#This Row],[Nº MÓVIL]],4)</f>
        <v>0198</v>
      </c>
      <c r="B23" t="s">
        <v>98</v>
      </c>
      <c r="C23" t="s">
        <v>14</v>
      </c>
      <c r="D23" t="s">
        <v>99</v>
      </c>
      <c r="E23" t="s">
        <v>14</v>
      </c>
      <c r="F23" t="s">
        <v>16</v>
      </c>
      <c r="G23" t="s">
        <v>17</v>
      </c>
      <c r="H23" t="s">
        <v>17</v>
      </c>
      <c r="I23" t="s">
        <v>14</v>
      </c>
      <c r="J23" t="s">
        <v>100</v>
      </c>
      <c r="K23" t="s">
        <v>101</v>
      </c>
      <c r="L23" t="s">
        <v>745</v>
      </c>
      <c r="M23" t="s">
        <v>14</v>
      </c>
    </row>
    <row r="24" spans="1:13" x14ac:dyDescent="0.25">
      <c r="A24" t="str">
        <f>RIGHT(ListadoPuestos_CGIPIPCENTREX001_2025_07_08_11_32_45_268[[#This Row],[Nº MÓVIL]],4)</f>
        <v>0654</v>
      </c>
      <c r="B24" t="s">
        <v>102</v>
      </c>
      <c r="C24" t="s">
        <v>14</v>
      </c>
      <c r="D24" t="s">
        <v>103</v>
      </c>
      <c r="E24" t="s">
        <v>14</v>
      </c>
      <c r="F24" t="s">
        <v>16</v>
      </c>
      <c r="G24" t="s">
        <v>17</v>
      </c>
      <c r="H24" t="s">
        <v>17</v>
      </c>
      <c r="I24" t="s">
        <v>14</v>
      </c>
      <c r="J24" t="s">
        <v>104</v>
      </c>
      <c r="K24" t="s">
        <v>105</v>
      </c>
      <c r="L24" t="s">
        <v>745</v>
      </c>
      <c r="M24" t="s">
        <v>14</v>
      </c>
    </row>
    <row r="25" spans="1:13" x14ac:dyDescent="0.25">
      <c r="A25" t="str">
        <f>RIGHT(ListadoPuestos_CGIPIPCENTREX001_2025_07_08_11_32_45_268[[#This Row],[Nº MÓVIL]],4)</f>
        <v>4212</v>
      </c>
      <c r="B25" t="s">
        <v>106</v>
      </c>
      <c r="C25" t="s">
        <v>14</v>
      </c>
      <c r="D25" t="s">
        <v>107</v>
      </c>
      <c r="E25" t="s">
        <v>14</v>
      </c>
      <c r="F25" t="s">
        <v>16</v>
      </c>
      <c r="G25" t="s">
        <v>17</v>
      </c>
      <c r="H25" t="s">
        <v>17</v>
      </c>
      <c r="I25" t="s">
        <v>14</v>
      </c>
      <c r="J25" t="s">
        <v>108</v>
      </c>
      <c r="K25" t="s">
        <v>109</v>
      </c>
      <c r="L25" t="s">
        <v>748</v>
      </c>
      <c r="M25" t="s">
        <v>14</v>
      </c>
    </row>
    <row r="26" spans="1:13" x14ac:dyDescent="0.25">
      <c r="A26" t="str">
        <f>RIGHT(ListadoPuestos_CGIPIPCENTREX001_2025_07_08_11_32_45_268[[#This Row],[Nº MÓVIL]],4)</f>
        <v>8401</v>
      </c>
      <c r="B26" t="s">
        <v>110</v>
      </c>
      <c r="C26" t="s">
        <v>14</v>
      </c>
      <c r="D26" t="s">
        <v>111</v>
      </c>
      <c r="E26" t="s">
        <v>14</v>
      </c>
      <c r="F26" t="s">
        <v>16</v>
      </c>
      <c r="G26" t="s">
        <v>17</v>
      </c>
      <c r="H26" t="s">
        <v>17</v>
      </c>
      <c r="I26" t="s">
        <v>14</v>
      </c>
      <c r="J26" t="s">
        <v>112</v>
      </c>
      <c r="K26" t="s">
        <v>113</v>
      </c>
      <c r="L26" t="s">
        <v>740</v>
      </c>
      <c r="M26" t="s">
        <v>14</v>
      </c>
    </row>
    <row r="27" spans="1:13" x14ac:dyDescent="0.25">
      <c r="A27" t="str">
        <f>RIGHT(ListadoPuestos_CGIPIPCENTREX001_2025_07_08_11_32_45_268[[#This Row],[Nº MÓVIL]],4)</f>
        <v>7007</v>
      </c>
      <c r="B27" t="s">
        <v>114</v>
      </c>
      <c r="C27" t="s">
        <v>14</v>
      </c>
      <c r="D27" t="s">
        <v>115</v>
      </c>
      <c r="E27" t="s">
        <v>14</v>
      </c>
      <c r="F27" t="s">
        <v>16</v>
      </c>
      <c r="G27" t="s">
        <v>17</v>
      </c>
      <c r="H27" t="s">
        <v>17</v>
      </c>
      <c r="I27" t="s">
        <v>14</v>
      </c>
      <c r="J27" t="s">
        <v>116</v>
      </c>
      <c r="K27" t="s">
        <v>117</v>
      </c>
      <c r="L27" t="s">
        <v>746</v>
      </c>
      <c r="M27" t="s">
        <v>14</v>
      </c>
    </row>
    <row r="28" spans="1:13" x14ac:dyDescent="0.25">
      <c r="A28" t="str">
        <f>RIGHT(ListadoPuestos_CGIPIPCENTREX001_2025_07_08_11_32_45_268[[#This Row],[Nº MÓVIL]],4)</f>
        <v>2702</v>
      </c>
      <c r="B28" t="s">
        <v>118</v>
      </c>
      <c r="C28" t="s">
        <v>14</v>
      </c>
      <c r="D28" t="s">
        <v>119</v>
      </c>
      <c r="E28" t="s">
        <v>14</v>
      </c>
      <c r="F28" t="s">
        <v>16</v>
      </c>
      <c r="G28" t="s">
        <v>17</v>
      </c>
      <c r="H28" t="s">
        <v>17</v>
      </c>
      <c r="I28" t="s">
        <v>14</v>
      </c>
      <c r="J28" t="s">
        <v>120</v>
      </c>
      <c r="K28" t="s">
        <v>113</v>
      </c>
      <c r="L28" t="s">
        <v>748</v>
      </c>
      <c r="M28" t="s">
        <v>14</v>
      </c>
    </row>
    <row r="29" spans="1:13" x14ac:dyDescent="0.25">
      <c r="A29" t="str">
        <f>RIGHT(ListadoPuestos_CGIPIPCENTREX001_2025_07_08_11_32_45_268[[#This Row],[Nº MÓVIL]],4)</f>
        <v>0810</v>
      </c>
      <c r="B29" t="s">
        <v>121</v>
      </c>
      <c r="C29" t="s">
        <v>14</v>
      </c>
      <c r="D29" t="s">
        <v>122</v>
      </c>
      <c r="E29" t="s">
        <v>14</v>
      </c>
      <c r="F29" t="s">
        <v>16</v>
      </c>
      <c r="G29" t="s">
        <v>17</v>
      </c>
      <c r="H29" t="s">
        <v>17</v>
      </c>
      <c r="I29" t="s">
        <v>14</v>
      </c>
      <c r="J29" t="s">
        <v>123</v>
      </c>
      <c r="K29" t="s">
        <v>124</v>
      </c>
      <c r="L29" t="s">
        <v>741</v>
      </c>
      <c r="M29" t="s">
        <v>14</v>
      </c>
    </row>
    <row r="30" spans="1:13" x14ac:dyDescent="0.25">
      <c r="A30" t="str">
        <f>RIGHT(ListadoPuestos_CGIPIPCENTREX001_2025_07_08_11_32_45_268[[#This Row],[Nº MÓVIL]],4)</f>
        <v>6577</v>
      </c>
      <c r="B30" t="s">
        <v>125</v>
      </c>
      <c r="C30" t="s">
        <v>14</v>
      </c>
      <c r="D30" t="s">
        <v>126</v>
      </c>
      <c r="E30" t="s">
        <v>14</v>
      </c>
      <c r="F30" t="s">
        <v>16</v>
      </c>
      <c r="G30" t="s">
        <v>17</v>
      </c>
      <c r="H30" t="s">
        <v>17</v>
      </c>
      <c r="I30" t="s">
        <v>14</v>
      </c>
      <c r="J30" t="s">
        <v>127</v>
      </c>
      <c r="K30" t="s">
        <v>128</v>
      </c>
      <c r="L30" t="s">
        <v>743</v>
      </c>
      <c r="M30" t="s">
        <v>14</v>
      </c>
    </row>
    <row r="31" spans="1:13" x14ac:dyDescent="0.25">
      <c r="A31" t="str">
        <f>RIGHT(ListadoPuestos_CGIPIPCENTREX001_2025_07_08_11_32_45_268[[#This Row],[Nº MÓVIL]],4)</f>
        <v>2255</v>
      </c>
      <c r="B31" t="s">
        <v>129</v>
      </c>
      <c r="C31" t="s">
        <v>14</v>
      </c>
      <c r="D31" t="s">
        <v>130</v>
      </c>
      <c r="E31" t="s">
        <v>14</v>
      </c>
      <c r="F31" t="s">
        <v>16</v>
      </c>
      <c r="G31" t="s">
        <v>17</v>
      </c>
      <c r="H31" t="s">
        <v>17</v>
      </c>
      <c r="I31" t="s">
        <v>14</v>
      </c>
      <c r="J31" t="s">
        <v>131</v>
      </c>
      <c r="K31" t="s">
        <v>132</v>
      </c>
      <c r="L31" t="s">
        <v>743</v>
      </c>
      <c r="M31" t="s">
        <v>14</v>
      </c>
    </row>
    <row r="32" spans="1:13" x14ac:dyDescent="0.25">
      <c r="A32" t="str">
        <f>RIGHT(ListadoPuestos_CGIPIPCENTREX001_2025_07_08_11_32_45_268[[#This Row],[Nº MÓVIL]],4)</f>
        <v>3944</v>
      </c>
      <c r="B32" t="s">
        <v>133</v>
      </c>
      <c r="C32" t="s">
        <v>14</v>
      </c>
      <c r="D32" t="s">
        <v>134</v>
      </c>
      <c r="E32" t="s">
        <v>14</v>
      </c>
      <c r="F32" t="s">
        <v>16</v>
      </c>
      <c r="G32" t="s">
        <v>17</v>
      </c>
      <c r="H32" t="s">
        <v>17</v>
      </c>
      <c r="I32" t="s">
        <v>14</v>
      </c>
      <c r="J32" t="s">
        <v>135</v>
      </c>
      <c r="K32" t="s">
        <v>136</v>
      </c>
      <c r="L32" t="s">
        <v>739</v>
      </c>
      <c r="M32" t="s">
        <v>14</v>
      </c>
    </row>
    <row r="33" spans="1:13" x14ac:dyDescent="0.25">
      <c r="A33" t="str">
        <f>RIGHT(ListadoPuestos_CGIPIPCENTREX001_2025_07_08_11_32_45_268[[#This Row],[Nº MÓVIL]],4)</f>
        <v>4927</v>
      </c>
      <c r="B33" t="s">
        <v>137</v>
      </c>
      <c r="C33" t="s">
        <v>14</v>
      </c>
      <c r="D33" t="s">
        <v>138</v>
      </c>
      <c r="E33" t="s">
        <v>14</v>
      </c>
      <c r="F33" t="s">
        <v>16</v>
      </c>
      <c r="G33" t="s">
        <v>17</v>
      </c>
      <c r="H33" t="s">
        <v>17</v>
      </c>
      <c r="I33" t="s">
        <v>14</v>
      </c>
      <c r="J33" t="s">
        <v>139</v>
      </c>
      <c r="K33" t="s">
        <v>140</v>
      </c>
      <c r="L33" t="s">
        <v>747</v>
      </c>
      <c r="M33" t="s">
        <v>14</v>
      </c>
    </row>
    <row r="34" spans="1:13" x14ac:dyDescent="0.25">
      <c r="A34" t="str">
        <f>RIGHT(ListadoPuestos_CGIPIPCENTREX001_2025_07_08_11_32_45_268[[#This Row],[Nº MÓVIL]],4)</f>
        <v>3648</v>
      </c>
      <c r="B34" t="s">
        <v>141</v>
      </c>
      <c r="C34" t="s">
        <v>14</v>
      </c>
      <c r="D34" t="s">
        <v>142</v>
      </c>
      <c r="E34" t="s">
        <v>14</v>
      </c>
      <c r="F34" t="s">
        <v>16</v>
      </c>
      <c r="G34" t="s">
        <v>17</v>
      </c>
      <c r="H34" t="s">
        <v>17</v>
      </c>
      <c r="I34" t="s">
        <v>14</v>
      </c>
      <c r="J34" t="s">
        <v>755</v>
      </c>
      <c r="K34" t="s">
        <v>143</v>
      </c>
      <c r="L34" t="s">
        <v>759</v>
      </c>
      <c r="M34" t="s">
        <v>14</v>
      </c>
    </row>
    <row r="35" spans="1:13" x14ac:dyDescent="0.25">
      <c r="A35" t="str">
        <f>RIGHT(ListadoPuestos_CGIPIPCENTREX001_2025_07_08_11_32_45_268[[#This Row],[Nº MÓVIL]],4)</f>
        <v>0295</v>
      </c>
      <c r="B35" t="s">
        <v>144</v>
      </c>
      <c r="C35" t="s">
        <v>14</v>
      </c>
      <c r="D35" t="s">
        <v>145</v>
      </c>
      <c r="E35" t="s">
        <v>14</v>
      </c>
      <c r="F35" t="s">
        <v>16</v>
      </c>
      <c r="G35" t="s">
        <v>17</v>
      </c>
      <c r="H35" t="s">
        <v>17</v>
      </c>
      <c r="I35" t="s">
        <v>14</v>
      </c>
      <c r="J35" t="s">
        <v>755</v>
      </c>
      <c r="K35" t="s">
        <v>146</v>
      </c>
      <c r="L35" t="s">
        <v>750</v>
      </c>
      <c r="M35" t="s">
        <v>14</v>
      </c>
    </row>
    <row r="36" spans="1:13" x14ac:dyDescent="0.25">
      <c r="A36" t="str">
        <f>RIGHT(ListadoPuestos_CGIPIPCENTREX001_2025_07_08_11_32_45_268[[#This Row],[Nº MÓVIL]],4)</f>
        <v>9435</v>
      </c>
      <c r="B36" t="s">
        <v>147</v>
      </c>
      <c r="C36" t="s">
        <v>14</v>
      </c>
      <c r="D36" t="s">
        <v>148</v>
      </c>
      <c r="E36" t="s">
        <v>14</v>
      </c>
      <c r="F36" t="s">
        <v>16</v>
      </c>
      <c r="G36" t="s">
        <v>17</v>
      </c>
      <c r="H36" t="s">
        <v>17</v>
      </c>
      <c r="I36" t="s">
        <v>14</v>
      </c>
      <c r="J36" t="s">
        <v>149</v>
      </c>
      <c r="K36" t="s">
        <v>150</v>
      </c>
      <c r="L36" t="s">
        <v>745</v>
      </c>
      <c r="M36" t="s">
        <v>14</v>
      </c>
    </row>
    <row r="37" spans="1:13" x14ac:dyDescent="0.25">
      <c r="A37" t="str">
        <f>RIGHT(ListadoPuestos_CGIPIPCENTREX001_2025_07_08_11_32_45_268[[#This Row],[Nº MÓVIL]],4)</f>
        <v>0985</v>
      </c>
      <c r="B37" t="s">
        <v>151</v>
      </c>
      <c r="C37" t="s">
        <v>14</v>
      </c>
      <c r="D37" t="s">
        <v>152</v>
      </c>
      <c r="E37" t="s">
        <v>14</v>
      </c>
      <c r="F37" t="s">
        <v>16</v>
      </c>
      <c r="G37" t="s">
        <v>17</v>
      </c>
      <c r="H37" t="s">
        <v>17</v>
      </c>
      <c r="I37" t="s">
        <v>14</v>
      </c>
      <c r="J37" t="s">
        <v>755</v>
      </c>
      <c r="K37" t="s">
        <v>153</v>
      </c>
      <c r="L37" t="s">
        <v>746</v>
      </c>
      <c r="M37" t="s">
        <v>14</v>
      </c>
    </row>
    <row r="38" spans="1:13" x14ac:dyDescent="0.25">
      <c r="A38" t="str">
        <f>RIGHT(ListadoPuestos_CGIPIPCENTREX001_2025_07_08_11_32_45_268[[#This Row],[Nº MÓVIL]],4)</f>
        <v>7764</v>
      </c>
      <c r="B38" t="s">
        <v>154</v>
      </c>
      <c r="C38" t="s">
        <v>14</v>
      </c>
      <c r="D38" t="s">
        <v>155</v>
      </c>
      <c r="E38" t="s">
        <v>14</v>
      </c>
      <c r="F38" t="s">
        <v>16</v>
      </c>
      <c r="G38" t="s">
        <v>17</v>
      </c>
      <c r="H38" t="s">
        <v>17</v>
      </c>
      <c r="I38" t="s">
        <v>14</v>
      </c>
      <c r="J38" t="s">
        <v>65</v>
      </c>
      <c r="K38" t="s">
        <v>156</v>
      </c>
      <c r="L38" t="s">
        <v>739</v>
      </c>
      <c r="M38" t="s">
        <v>14</v>
      </c>
    </row>
    <row r="39" spans="1:13" x14ac:dyDescent="0.25">
      <c r="A39" t="str">
        <f>RIGHT(ListadoPuestos_CGIPIPCENTREX001_2025_07_08_11_32_45_268[[#This Row],[Nº MÓVIL]],4)</f>
        <v>2053</v>
      </c>
      <c r="B39" t="s">
        <v>157</v>
      </c>
      <c r="C39" t="s">
        <v>14</v>
      </c>
      <c r="D39" t="s">
        <v>158</v>
      </c>
      <c r="E39" t="s">
        <v>14</v>
      </c>
      <c r="F39" t="s">
        <v>16</v>
      </c>
      <c r="G39" t="s">
        <v>17</v>
      </c>
      <c r="H39" t="s">
        <v>17</v>
      </c>
      <c r="I39" t="s">
        <v>14</v>
      </c>
      <c r="J39" t="s">
        <v>159</v>
      </c>
      <c r="K39" t="s">
        <v>160</v>
      </c>
      <c r="L39" t="s">
        <v>749</v>
      </c>
      <c r="M39" t="s">
        <v>14</v>
      </c>
    </row>
    <row r="40" spans="1:13" x14ac:dyDescent="0.25">
      <c r="A40" t="str">
        <f>RIGHT(ListadoPuestos_CGIPIPCENTREX001_2025_07_08_11_32_45_268[[#This Row],[Nº MÓVIL]],4)</f>
        <v>3939</v>
      </c>
      <c r="B40" t="s">
        <v>161</v>
      </c>
      <c r="C40" t="s">
        <v>14</v>
      </c>
      <c r="D40" t="s">
        <v>162</v>
      </c>
      <c r="E40" t="s">
        <v>14</v>
      </c>
      <c r="F40" t="s">
        <v>16</v>
      </c>
      <c r="G40" t="s">
        <v>17</v>
      </c>
      <c r="H40" t="s">
        <v>17</v>
      </c>
      <c r="I40" t="s">
        <v>14</v>
      </c>
      <c r="J40" t="s">
        <v>163</v>
      </c>
      <c r="K40" t="s">
        <v>164</v>
      </c>
      <c r="L40" t="s">
        <v>739</v>
      </c>
      <c r="M40" t="s">
        <v>14</v>
      </c>
    </row>
    <row r="41" spans="1:13" x14ac:dyDescent="0.25">
      <c r="A41" t="str">
        <f>RIGHT(ListadoPuestos_CGIPIPCENTREX001_2025_07_08_11_32_45_268[[#This Row],[Nº MÓVIL]],4)</f>
        <v>0331</v>
      </c>
      <c r="B41" t="s">
        <v>165</v>
      </c>
      <c r="C41" t="s">
        <v>14</v>
      </c>
      <c r="D41" t="s">
        <v>166</v>
      </c>
      <c r="E41" t="s">
        <v>14</v>
      </c>
      <c r="F41" t="s">
        <v>16</v>
      </c>
      <c r="G41" t="s">
        <v>17</v>
      </c>
      <c r="H41" t="s">
        <v>17</v>
      </c>
      <c r="I41" t="s">
        <v>14</v>
      </c>
      <c r="J41" t="s">
        <v>65</v>
      </c>
      <c r="K41" t="s">
        <v>167</v>
      </c>
      <c r="L41" t="s">
        <v>751</v>
      </c>
      <c r="M41" t="s">
        <v>14</v>
      </c>
    </row>
    <row r="42" spans="1:13" x14ac:dyDescent="0.25">
      <c r="A42" t="str">
        <f>RIGHT(ListadoPuestos_CGIPIPCENTREX001_2025_07_08_11_32_45_268[[#This Row],[Nº MÓVIL]],4)</f>
        <v>3315</v>
      </c>
      <c r="B42" t="s">
        <v>168</v>
      </c>
      <c r="C42" t="s">
        <v>14</v>
      </c>
      <c r="D42" t="s">
        <v>169</v>
      </c>
      <c r="E42" t="s">
        <v>14</v>
      </c>
      <c r="F42" t="s">
        <v>16</v>
      </c>
      <c r="G42" t="s">
        <v>17</v>
      </c>
      <c r="H42" t="s">
        <v>17</v>
      </c>
      <c r="I42" t="s">
        <v>14</v>
      </c>
      <c r="J42" t="s">
        <v>170</v>
      </c>
      <c r="K42" t="s">
        <v>171</v>
      </c>
      <c r="L42" t="s">
        <v>743</v>
      </c>
      <c r="M42" t="s">
        <v>14</v>
      </c>
    </row>
    <row r="43" spans="1:13" x14ac:dyDescent="0.25">
      <c r="A43" t="str">
        <f>RIGHT(ListadoPuestos_CGIPIPCENTREX001_2025_07_08_11_32_45_268[[#This Row],[Nº MÓVIL]],4)</f>
        <v>1405</v>
      </c>
      <c r="B43" t="s">
        <v>172</v>
      </c>
      <c r="C43" t="s">
        <v>14</v>
      </c>
      <c r="D43" t="s">
        <v>173</v>
      </c>
      <c r="E43" t="s">
        <v>14</v>
      </c>
      <c r="F43" t="s">
        <v>16</v>
      </c>
      <c r="G43" t="s">
        <v>17</v>
      </c>
      <c r="H43" t="s">
        <v>17</v>
      </c>
      <c r="I43" t="s">
        <v>14</v>
      </c>
      <c r="J43" t="s">
        <v>174</v>
      </c>
      <c r="K43" t="s">
        <v>175</v>
      </c>
      <c r="L43" t="s">
        <v>760</v>
      </c>
      <c r="M43" t="s">
        <v>14</v>
      </c>
    </row>
    <row r="44" spans="1:13" x14ac:dyDescent="0.25">
      <c r="A44" t="str">
        <f>RIGHT(ListadoPuestos_CGIPIPCENTREX001_2025_07_08_11_32_45_268[[#This Row],[Nº MÓVIL]],4)</f>
        <v>3506</v>
      </c>
      <c r="B44" t="s">
        <v>176</v>
      </c>
      <c r="C44" t="s">
        <v>14</v>
      </c>
      <c r="D44" t="s">
        <v>177</v>
      </c>
      <c r="E44" t="s">
        <v>14</v>
      </c>
      <c r="F44" t="s">
        <v>16</v>
      </c>
      <c r="G44" t="s">
        <v>17</v>
      </c>
      <c r="H44" t="s">
        <v>17</v>
      </c>
      <c r="I44" t="s">
        <v>14</v>
      </c>
      <c r="J44" t="s">
        <v>178</v>
      </c>
      <c r="K44" t="s">
        <v>179</v>
      </c>
      <c r="L44" t="s">
        <v>742</v>
      </c>
      <c r="M44" t="s">
        <v>14</v>
      </c>
    </row>
    <row r="45" spans="1:13" x14ac:dyDescent="0.25">
      <c r="A45" t="str">
        <f>RIGHT(ListadoPuestos_CGIPIPCENTREX001_2025_07_08_11_32_45_268[[#This Row],[Nº MÓVIL]],4)</f>
        <v>5367</v>
      </c>
      <c r="B45" t="s">
        <v>180</v>
      </c>
      <c r="C45" t="s">
        <v>14</v>
      </c>
      <c r="D45" t="s">
        <v>181</v>
      </c>
      <c r="E45" t="s">
        <v>14</v>
      </c>
      <c r="F45" t="s">
        <v>16</v>
      </c>
      <c r="G45" t="s">
        <v>17</v>
      </c>
      <c r="H45" t="s">
        <v>17</v>
      </c>
      <c r="I45" t="s">
        <v>14</v>
      </c>
      <c r="J45" t="s">
        <v>182</v>
      </c>
      <c r="K45" t="s">
        <v>183</v>
      </c>
      <c r="L45" t="s">
        <v>743</v>
      </c>
      <c r="M45" t="s">
        <v>14</v>
      </c>
    </row>
    <row r="46" spans="1:13" x14ac:dyDescent="0.25">
      <c r="A46" t="str">
        <f>RIGHT(ListadoPuestos_CGIPIPCENTREX001_2025_07_08_11_32_45_268[[#This Row],[Nº MÓVIL]],4)</f>
        <v>2264</v>
      </c>
      <c r="B46" t="s">
        <v>184</v>
      </c>
      <c r="C46" t="s">
        <v>14</v>
      </c>
      <c r="D46" t="s">
        <v>185</v>
      </c>
      <c r="E46" t="s">
        <v>14</v>
      </c>
      <c r="F46" t="s">
        <v>16</v>
      </c>
      <c r="G46" t="s">
        <v>17</v>
      </c>
      <c r="H46" t="s">
        <v>17</v>
      </c>
      <c r="I46" t="s">
        <v>14</v>
      </c>
      <c r="J46" t="s">
        <v>186</v>
      </c>
      <c r="K46" t="s">
        <v>187</v>
      </c>
      <c r="L46" t="s">
        <v>741</v>
      </c>
      <c r="M46" t="s">
        <v>14</v>
      </c>
    </row>
    <row r="47" spans="1:13" x14ac:dyDescent="0.25">
      <c r="A47" t="str">
        <f>RIGHT(ListadoPuestos_CGIPIPCENTREX001_2025_07_08_11_32_45_268[[#This Row],[Nº MÓVIL]],4)</f>
        <v>2274</v>
      </c>
      <c r="B47" t="s">
        <v>188</v>
      </c>
      <c r="C47" t="s">
        <v>14</v>
      </c>
      <c r="D47" t="s">
        <v>189</v>
      </c>
      <c r="E47" t="s">
        <v>14</v>
      </c>
      <c r="F47" t="s">
        <v>16</v>
      </c>
      <c r="G47" t="s">
        <v>17</v>
      </c>
      <c r="H47" t="s">
        <v>17</v>
      </c>
      <c r="I47" t="s">
        <v>14</v>
      </c>
      <c r="J47" t="s">
        <v>755</v>
      </c>
      <c r="K47" t="s">
        <v>190</v>
      </c>
      <c r="L47" t="s">
        <v>746</v>
      </c>
      <c r="M47" t="s">
        <v>14</v>
      </c>
    </row>
    <row r="48" spans="1:13" x14ac:dyDescent="0.25">
      <c r="A48" t="str">
        <f>RIGHT(ListadoPuestos_CGIPIPCENTREX001_2025_07_08_11_32_45_268[[#This Row],[Nº MÓVIL]],4)</f>
        <v>2372</v>
      </c>
      <c r="B48" t="s">
        <v>191</v>
      </c>
      <c r="C48" t="s">
        <v>14</v>
      </c>
      <c r="D48" t="s">
        <v>192</v>
      </c>
      <c r="E48" t="s">
        <v>14</v>
      </c>
      <c r="F48" t="s">
        <v>16</v>
      </c>
      <c r="G48" t="s">
        <v>17</v>
      </c>
      <c r="H48" t="s">
        <v>17</v>
      </c>
      <c r="I48" t="s">
        <v>14</v>
      </c>
      <c r="J48" t="s">
        <v>131</v>
      </c>
      <c r="K48" t="s">
        <v>193</v>
      </c>
      <c r="L48" t="s">
        <v>741</v>
      </c>
      <c r="M48" t="s">
        <v>14</v>
      </c>
    </row>
    <row r="49" spans="1:13" x14ac:dyDescent="0.25">
      <c r="A49" t="str">
        <f>RIGHT(ListadoPuestos_CGIPIPCENTREX001_2025_07_08_11_32_45_268[[#This Row],[Nº MÓVIL]],4)</f>
        <v>4733</v>
      </c>
      <c r="B49" t="s">
        <v>194</v>
      </c>
      <c r="C49" t="s">
        <v>14</v>
      </c>
      <c r="D49" t="s">
        <v>195</v>
      </c>
      <c r="E49" t="s">
        <v>14</v>
      </c>
      <c r="F49" t="s">
        <v>16</v>
      </c>
      <c r="G49" t="s">
        <v>17</v>
      </c>
      <c r="H49" t="s">
        <v>17</v>
      </c>
      <c r="I49" t="s">
        <v>14</v>
      </c>
      <c r="J49" t="s">
        <v>18</v>
      </c>
      <c r="K49" t="s">
        <v>196</v>
      </c>
      <c r="L49" t="s">
        <v>739</v>
      </c>
      <c r="M49" t="s">
        <v>14</v>
      </c>
    </row>
    <row r="50" spans="1:13" x14ac:dyDescent="0.25">
      <c r="A50" t="str">
        <f>RIGHT(ListadoPuestos_CGIPIPCENTREX001_2025_07_08_11_32_45_268[[#This Row],[Nº MÓVIL]],4)</f>
        <v>9581</v>
      </c>
      <c r="B50" t="s">
        <v>197</v>
      </c>
      <c r="C50" t="s">
        <v>14</v>
      </c>
      <c r="D50" t="s">
        <v>198</v>
      </c>
      <c r="E50" t="s">
        <v>14</v>
      </c>
      <c r="F50" t="s">
        <v>16</v>
      </c>
      <c r="G50" t="s">
        <v>17</v>
      </c>
      <c r="H50" t="s">
        <v>17</v>
      </c>
      <c r="I50" t="s">
        <v>14</v>
      </c>
      <c r="J50" t="s">
        <v>57</v>
      </c>
      <c r="K50" t="s">
        <v>199</v>
      </c>
      <c r="L50" t="s">
        <v>739</v>
      </c>
      <c r="M50" t="s">
        <v>14</v>
      </c>
    </row>
    <row r="51" spans="1:13" x14ac:dyDescent="0.25">
      <c r="A51" t="str">
        <f>RIGHT(ListadoPuestos_CGIPIPCENTREX001_2025_07_08_11_32_45_268[[#This Row],[Nº MÓVIL]],4)</f>
        <v>0164</v>
      </c>
      <c r="B51" t="s">
        <v>200</v>
      </c>
      <c r="C51" t="s">
        <v>14</v>
      </c>
      <c r="D51" t="s">
        <v>201</v>
      </c>
      <c r="E51" t="s">
        <v>14</v>
      </c>
      <c r="F51" t="s">
        <v>16</v>
      </c>
      <c r="G51" t="s">
        <v>17</v>
      </c>
      <c r="H51" t="s">
        <v>17</v>
      </c>
      <c r="I51" t="s">
        <v>14</v>
      </c>
      <c r="J51" t="s">
        <v>250</v>
      </c>
      <c r="K51" t="s">
        <v>202</v>
      </c>
      <c r="L51" t="s">
        <v>742</v>
      </c>
      <c r="M51" t="s">
        <v>14</v>
      </c>
    </row>
    <row r="52" spans="1:13" x14ac:dyDescent="0.25">
      <c r="A52" t="str">
        <f>RIGHT(ListadoPuestos_CGIPIPCENTREX001_2025_07_08_11_32_45_268[[#This Row],[Nº MÓVIL]],4)</f>
        <v>2714</v>
      </c>
      <c r="B52" t="s">
        <v>203</v>
      </c>
      <c r="C52" t="s">
        <v>14</v>
      </c>
      <c r="D52" t="s">
        <v>204</v>
      </c>
      <c r="E52" t="s">
        <v>14</v>
      </c>
      <c r="F52" t="s">
        <v>16</v>
      </c>
      <c r="G52" t="s">
        <v>17</v>
      </c>
      <c r="H52" t="s">
        <v>17</v>
      </c>
      <c r="I52" t="s">
        <v>14</v>
      </c>
      <c r="J52" t="s">
        <v>65</v>
      </c>
      <c r="K52" t="s">
        <v>205</v>
      </c>
      <c r="L52" t="s">
        <v>753</v>
      </c>
      <c r="M52" t="s">
        <v>14</v>
      </c>
    </row>
    <row r="53" spans="1:13" x14ac:dyDescent="0.25">
      <c r="A53" t="str">
        <f>RIGHT(ListadoPuestos_CGIPIPCENTREX001_2025_07_08_11_32_45_268[[#This Row],[Nº MÓVIL]],4)</f>
        <v>3597</v>
      </c>
      <c r="B53" t="s">
        <v>206</v>
      </c>
      <c r="C53" t="s">
        <v>14</v>
      </c>
      <c r="D53" t="s">
        <v>207</v>
      </c>
      <c r="E53" t="s">
        <v>14</v>
      </c>
      <c r="F53" t="s">
        <v>16</v>
      </c>
      <c r="G53" t="s">
        <v>17</v>
      </c>
      <c r="H53" t="s">
        <v>17</v>
      </c>
      <c r="I53" t="s">
        <v>14</v>
      </c>
      <c r="J53" t="s">
        <v>208</v>
      </c>
      <c r="K53" t="s">
        <v>209</v>
      </c>
      <c r="L53" t="s">
        <v>759</v>
      </c>
      <c r="M53" t="s">
        <v>14</v>
      </c>
    </row>
    <row r="54" spans="1:13" x14ac:dyDescent="0.25">
      <c r="A54" t="str">
        <f>RIGHT(ListadoPuestos_CGIPIPCENTREX001_2025_07_08_11_32_45_268[[#This Row],[Nº MÓVIL]],4)</f>
        <v>3600</v>
      </c>
      <c r="B54" t="s">
        <v>210</v>
      </c>
      <c r="C54" t="s">
        <v>14</v>
      </c>
      <c r="D54" t="s">
        <v>211</v>
      </c>
      <c r="E54" t="s">
        <v>14</v>
      </c>
      <c r="F54" t="s">
        <v>16</v>
      </c>
      <c r="G54" t="s">
        <v>17</v>
      </c>
      <c r="H54" t="s">
        <v>17</v>
      </c>
      <c r="I54" t="s">
        <v>14</v>
      </c>
      <c r="J54" t="s">
        <v>212</v>
      </c>
      <c r="K54" t="s">
        <v>213</v>
      </c>
      <c r="L54" t="s">
        <v>743</v>
      </c>
      <c r="M54" t="s">
        <v>14</v>
      </c>
    </row>
    <row r="55" spans="1:13" x14ac:dyDescent="0.25">
      <c r="A55" t="str">
        <f>RIGHT(ListadoPuestos_CGIPIPCENTREX001_2025_07_08_11_32_45_268[[#This Row],[Nº MÓVIL]],4)</f>
        <v>3609</v>
      </c>
      <c r="B55" t="s">
        <v>214</v>
      </c>
      <c r="C55" t="s">
        <v>14</v>
      </c>
      <c r="D55" t="s">
        <v>215</v>
      </c>
      <c r="E55" t="s">
        <v>14</v>
      </c>
      <c r="F55" t="s">
        <v>16</v>
      </c>
      <c r="G55" t="s">
        <v>17</v>
      </c>
      <c r="H55" t="s">
        <v>17</v>
      </c>
      <c r="I55" t="s">
        <v>14</v>
      </c>
      <c r="J55" t="s">
        <v>216</v>
      </c>
      <c r="K55" t="s">
        <v>217</v>
      </c>
      <c r="L55" t="s">
        <v>743</v>
      </c>
      <c r="M55" t="s">
        <v>14</v>
      </c>
    </row>
    <row r="56" spans="1:13" x14ac:dyDescent="0.25">
      <c r="A56" t="str">
        <f>RIGHT(ListadoPuestos_CGIPIPCENTREX001_2025_07_08_11_32_45_268[[#This Row],[Nº MÓVIL]],4)</f>
        <v>4703</v>
      </c>
      <c r="B56" t="s">
        <v>218</v>
      </c>
      <c r="C56" t="s">
        <v>14</v>
      </c>
      <c r="D56" t="s">
        <v>219</v>
      </c>
      <c r="E56" t="s">
        <v>14</v>
      </c>
      <c r="F56" t="s">
        <v>16</v>
      </c>
      <c r="G56" t="s">
        <v>17</v>
      </c>
      <c r="H56" t="s">
        <v>17</v>
      </c>
      <c r="I56" t="s">
        <v>14</v>
      </c>
      <c r="J56" t="s">
        <v>220</v>
      </c>
      <c r="K56" t="s">
        <v>221</v>
      </c>
      <c r="L56" t="s">
        <v>753</v>
      </c>
      <c r="M56" t="s">
        <v>14</v>
      </c>
    </row>
    <row r="57" spans="1:13" x14ac:dyDescent="0.25">
      <c r="A57" t="str">
        <f>RIGHT(ListadoPuestos_CGIPIPCENTREX001_2025_07_08_11_32_45_268[[#This Row],[Nº MÓVIL]],4)</f>
        <v>9571</v>
      </c>
      <c r="B57" t="s">
        <v>222</v>
      </c>
      <c r="C57" t="s">
        <v>14</v>
      </c>
      <c r="D57" t="s">
        <v>223</v>
      </c>
      <c r="E57" t="s">
        <v>14</v>
      </c>
      <c r="F57" t="s">
        <v>16</v>
      </c>
      <c r="G57" t="s">
        <v>17</v>
      </c>
      <c r="H57" t="s">
        <v>17</v>
      </c>
      <c r="I57" t="s">
        <v>14</v>
      </c>
      <c r="J57" t="s">
        <v>224</v>
      </c>
      <c r="K57" t="s">
        <v>225</v>
      </c>
      <c r="L57" t="s">
        <v>752</v>
      </c>
      <c r="M57" t="s">
        <v>14</v>
      </c>
    </row>
    <row r="58" spans="1:13" x14ac:dyDescent="0.25">
      <c r="A58" t="str">
        <f>RIGHT(ListadoPuestos_CGIPIPCENTREX001_2025_07_08_11_32_45_268[[#This Row],[Nº MÓVIL]],4)</f>
        <v>5100</v>
      </c>
      <c r="B58" t="s">
        <v>226</v>
      </c>
      <c r="C58" t="s">
        <v>14</v>
      </c>
      <c r="D58" t="s">
        <v>227</v>
      </c>
      <c r="E58" t="s">
        <v>14</v>
      </c>
      <c r="F58" t="s">
        <v>16</v>
      </c>
      <c r="G58" t="s">
        <v>17</v>
      </c>
      <c r="H58" t="s">
        <v>17</v>
      </c>
      <c r="I58" t="s">
        <v>14</v>
      </c>
      <c r="J58" t="s">
        <v>228</v>
      </c>
      <c r="K58" t="s">
        <v>229</v>
      </c>
      <c r="L58" t="s">
        <v>743</v>
      </c>
      <c r="M58" t="s">
        <v>14</v>
      </c>
    </row>
    <row r="59" spans="1:13" x14ac:dyDescent="0.25">
      <c r="A59" t="str">
        <f>RIGHT(ListadoPuestos_CGIPIPCENTREX001_2025_07_08_11_32_45_268[[#This Row],[Nº MÓVIL]],4)</f>
        <v>0032</v>
      </c>
      <c r="B59" t="s">
        <v>230</v>
      </c>
      <c r="C59" t="s">
        <v>14</v>
      </c>
      <c r="D59" t="s">
        <v>231</v>
      </c>
      <c r="E59" t="s">
        <v>14</v>
      </c>
      <c r="F59" t="s">
        <v>16</v>
      </c>
      <c r="G59" t="s">
        <v>17</v>
      </c>
      <c r="H59" t="s">
        <v>17</v>
      </c>
      <c r="I59" t="s">
        <v>14</v>
      </c>
      <c r="J59" t="s">
        <v>232</v>
      </c>
      <c r="K59" t="s">
        <v>233</v>
      </c>
      <c r="L59" t="s">
        <v>753</v>
      </c>
      <c r="M59" t="s">
        <v>14</v>
      </c>
    </row>
    <row r="60" spans="1:13" x14ac:dyDescent="0.25">
      <c r="A60" t="str">
        <f>RIGHT(ListadoPuestos_CGIPIPCENTREX001_2025_07_08_11_32_45_268[[#This Row],[Nº MÓVIL]],4)</f>
        <v>9920</v>
      </c>
      <c r="B60" t="s">
        <v>234</v>
      </c>
      <c r="C60" t="s">
        <v>14</v>
      </c>
      <c r="D60" t="s">
        <v>235</v>
      </c>
      <c r="E60" t="s">
        <v>14</v>
      </c>
      <c r="F60" t="s">
        <v>16</v>
      </c>
      <c r="G60" t="s">
        <v>17</v>
      </c>
      <c r="H60" t="s">
        <v>17</v>
      </c>
      <c r="I60" t="s">
        <v>14</v>
      </c>
      <c r="J60" t="s">
        <v>22</v>
      </c>
      <c r="K60" t="s">
        <v>236</v>
      </c>
      <c r="L60" t="s">
        <v>753</v>
      </c>
      <c r="M60" t="s">
        <v>14</v>
      </c>
    </row>
    <row r="61" spans="1:13" x14ac:dyDescent="0.25">
      <c r="A61" t="str">
        <f>RIGHT(ListadoPuestos_CGIPIPCENTREX001_2025_07_08_11_32_45_268[[#This Row],[Nº MÓVIL]],4)</f>
        <v>9921</v>
      </c>
      <c r="B61" t="s">
        <v>237</v>
      </c>
      <c r="C61" t="s">
        <v>14</v>
      </c>
      <c r="D61" t="s">
        <v>238</v>
      </c>
      <c r="E61" t="s">
        <v>14</v>
      </c>
      <c r="F61" t="s">
        <v>16</v>
      </c>
      <c r="G61" t="s">
        <v>17</v>
      </c>
      <c r="H61" t="s">
        <v>17</v>
      </c>
      <c r="I61" t="s">
        <v>14</v>
      </c>
      <c r="J61" t="s">
        <v>26</v>
      </c>
      <c r="K61" t="s">
        <v>239</v>
      </c>
      <c r="L61" t="s">
        <v>746</v>
      </c>
      <c r="M61" t="s">
        <v>14</v>
      </c>
    </row>
    <row r="62" spans="1:13" x14ac:dyDescent="0.25">
      <c r="A62" t="str">
        <f>RIGHT(ListadoPuestos_CGIPIPCENTREX001_2025_07_08_11_32_45_268[[#This Row],[Nº MÓVIL]],4)</f>
        <v>8188</v>
      </c>
      <c r="B62" t="s">
        <v>240</v>
      </c>
      <c r="C62" t="s">
        <v>14</v>
      </c>
      <c r="D62" t="s">
        <v>241</v>
      </c>
      <c r="E62" t="s">
        <v>14</v>
      </c>
      <c r="F62" t="s">
        <v>16</v>
      </c>
      <c r="G62" t="s">
        <v>17</v>
      </c>
      <c r="H62" t="s">
        <v>17</v>
      </c>
      <c r="I62" t="s">
        <v>14</v>
      </c>
      <c r="J62" t="s">
        <v>73</v>
      </c>
      <c r="K62" t="s">
        <v>242</v>
      </c>
      <c r="L62" t="s">
        <v>760</v>
      </c>
      <c r="M62" t="s">
        <v>14</v>
      </c>
    </row>
    <row r="63" spans="1:13" x14ac:dyDescent="0.25">
      <c r="A63" t="str">
        <f>RIGHT(ListadoPuestos_CGIPIPCENTREX001_2025_07_08_11_32_45_268[[#This Row],[Nº MÓVIL]],4)</f>
        <v>5902</v>
      </c>
      <c r="B63" t="s">
        <v>243</v>
      </c>
      <c r="C63" t="s">
        <v>14</v>
      </c>
      <c r="D63" t="s">
        <v>244</v>
      </c>
      <c r="E63" t="s">
        <v>14</v>
      </c>
      <c r="F63" t="s">
        <v>16</v>
      </c>
      <c r="G63" t="s">
        <v>17</v>
      </c>
      <c r="H63" t="s">
        <v>16</v>
      </c>
      <c r="I63" t="s">
        <v>14</v>
      </c>
      <c r="J63" t="s">
        <v>26</v>
      </c>
      <c r="K63" t="s">
        <v>244</v>
      </c>
      <c r="L63" t="s">
        <v>746</v>
      </c>
      <c r="M63" t="s">
        <v>14</v>
      </c>
    </row>
    <row r="64" spans="1:13" x14ac:dyDescent="0.25">
      <c r="A64" t="str">
        <f>RIGHT(ListadoPuestos_CGIPIPCENTREX001_2025_07_08_11_32_45_268[[#This Row],[Nº MÓVIL]],4)</f>
        <v>5920</v>
      </c>
      <c r="B64" t="s">
        <v>245</v>
      </c>
      <c r="C64" t="s">
        <v>14</v>
      </c>
      <c r="D64" t="s">
        <v>246</v>
      </c>
      <c r="E64" t="s">
        <v>14</v>
      </c>
      <c r="F64" t="s">
        <v>16</v>
      </c>
      <c r="G64" t="s">
        <v>17</v>
      </c>
      <c r="H64" t="s">
        <v>17</v>
      </c>
      <c r="I64" t="s">
        <v>14</v>
      </c>
      <c r="J64" t="s">
        <v>247</v>
      </c>
      <c r="K64" t="s">
        <v>156</v>
      </c>
      <c r="L64" t="s">
        <v>744</v>
      </c>
      <c r="M64" t="s">
        <v>14</v>
      </c>
    </row>
    <row r="65" spans="1:13" x14ac:dyDescent="0.25">
      <c r="A65" t="str">
        <f>RIGHT(ListadoPuestos_CGIPIPCENTREX001_2025_07_08_11_32_45_268[[#This Row],[Nº MÓVIL]],4)</f>
        <v>5922</v>
      </c>
      <c r="B65" t="s">
        <v>248</v>
      </c>
      <c r="C65" t="s">
        <v>14</v>
      </c>
      <c r="D65" t="s">
        <v>249</v>
      </c>
      <c r="E65" t="s">
        <v>14</v>
      </c>
      <c r="F65" t="s">
        <v>16</v>
      </c>
      <c r="G65" t="s">
        <v>17</v>
      </c>
      <c r="H65" t="s">
        <v>17</v>
      </c>
      <c r="I65" t="s">
        <v>14</v>
      </c>
      <c r="J65" t="s">
        <v>250</v>
      </c>
      <c r="K65" t="s">
        <v>251</v>
      </c>
      <c r="L65" t="s">
        <v>744</v>
      </c>
      <c r="M65" t="s">
        <v>14</v>
      </c>
    </row>
    <row r="66" spans="1:13" x14ac:dyDescent="0.25">
      <c r="A66" t="str">
        <f>RIGHT(ListadoPuestos_CGIPIPCENTREX001_2025_07_08_11_32_45_268[[#This Row],[Nº MÓVIL]],4)</f>
        <v>5941</v>
      </c>
      <c r="B66" t="s">
        <v>252</v>
      </c>
      <c r="C66" t="s">
        <v>14</v>
      </c>
      <c r="D66" t="s">
        <v>253</v>
      </c>
      <c r="E66" t="s">
        <v>14</v>
      </c>
      <c r="F66" t="s">
        <v>16</v>
      </c>
      <c r="G66" t="s">
        <v>17</v>
      </c>
      <c r="H66" t="s">
        <v>17</v>
      </c>
      <c r="I66" t="s">
        <v>14</v>
      </c>
      <c r="J66" t="s">
        <v>254</v>
      </c>
      <c r="K66" t="s">
        <v>255</v>
      </c>
      <c r="L66" t="s">
        <v>744</v>
      </c>
      <c r="M66" t="s">
        <v>14</v>
      </c>
    </row>
    <row r="67" spans="1:13" x14ac:dyDescent="0.25">
      <c r="A67" t="str">
        <f>RIGHT(ListadoPuestos_CGIPIPCENTREX001_2025_07_08_11_32_45_268[[#This Row],[Nº MÓVIL]],4)</f>
        <v>5983</v>
      </c>
      <c r="B67" t="s">
        <v>256</v>
      </c>
      <c r="C67" t="s">
        <v>14</v>
      </c>
      <c r="D67" t="s">
        <v>257</v>
      </c>
      <c r="E67" t="s">
        <v>14</v>
      </c>
      <c r="F67" t="s">
        <v>16</v>
      </c>
      <c r="G67" t="s">
        <v>17</v>
      </c>
      <c r="H67" t="s">
        <v>17</v>
      </c>
      <c r="I67" t="s">
        <v>14</v>
      </c>
      <c r="J67" t="s">
        <v>258</v>
      </c>
      <c r="K67" t="s">
        <v>259</v>
      </c>
      <c r="L67" t="s">
        <v>753</v>
      </c>
      <c r="M67" t="s">
        <v>14</v>
      </c>
    </row>
    <row r="68" spans="1:13" x14ac:dyDescent="0.25">
      <c r="A68" t="str">
        <f>RIGHT(ListadoPuestos_CGIPIPCENTREX001_2025_07_08_11_32_45_268[[#This Row],[Nº MÓVIL]],4)</f>
        <v>5987</v>
      </c>
      <c r="B68" t="s">
        <v>260</v>
      </c>
      <c r="C68" t="s">
        <v>14</v>
      </c>
      <c r="D68" t="s">
        <v>261</v>
      </c>
      <c r="E68" t="s">
        <v>14</v>
      </c>
      <c r="F68" t="s">
        <v>16</v>
      </c>
      <c r="G68" t="s">
        <v>17</v>
      </c>
      <c r="H68" t="s">
        <v>17</v>
      </c>
      <c r="I68" t="s">
        <v>14</v>
      </c>
      <c r="J68" t="s">
        <v>262</v>
      </c>
      <c r="K68" t="s">
        <v>263</v>
      </c>
      <c r="L68" t="s">
        <v>753</v>
      </c>
      <c r="M68" t="s">
        <v>14</v>
      </c>
    </row>
    <row r="69" spans="1:13" x14ac:dyDescent="0.25">
      <c r="A69" t="str">
        <f>RIGHT(ListadoPuestos_CGIPIPCENTREX001_2025_07_08_11_32_45_268[[#This Row],[Nº MÓVIL]],4)</f>
        <v>6014</v>
      </c>
      <c r="B69" t="s">
        <v>264</v>
      </c>
      <c r="C69" t="s">
        <v>14</v>
      </c>
      <c r="D69" t="s">
        <v>265</v>
      </c>
      <c r="E69" t="s">
        <v>14</v>
      </c>
      <c r="F69" t="s">
        <v>16</v>
      </c>
      <c r="G69" t="s">
        <v>17</v>
      </c>
      <c r="H69" t="s">
        <v>17</v>
      </c>
      <c r="I69" t="s">
        <v>14</v>
      </c>
      <c r="J69" t="s">
        <v>266</v>
      </c>
      <c r="K69" t="s">
        <v>267</v>
      </c>
      <c r="L69" t="s">
        <v>753</v>
      </c>
      <c r="M69" t="s">
        <v>14</v>
      </c>
    </row>
    <row r="70" spans="1:13" x14ac:dyDescent="0.25">
      <c r="A70" t="str">
        <f>RIGHT(ListadoPuestos_CGIPIPCENTREX001_2025_07_08_11_32_45_268[[#This Row],[Nº MÓVIL]],4)</f>
        <v>6068</v>
      </c>
      <c r="B70" t="s">
        <v>268</v>
      </c>
      <c r="C70" t="s">
        <v>14</v>
      </c>
      <c r="D70" t="s">
        <v>269</v>
      </c>
      <c r="E70" t="s">
        <v>14</v>
      </c>
      <c r="F70" t="s">
        <v>16</v>
      </c>
      <c r="G70" t="s">
        <v>17</v>
      </c>
      <c r="H70" t="s">
        <v>17</v>
      </c>
      <c r="I70" t="s">
        <v>14</v>
      </c>
      <c r="J70" t="s">
        <v>270</v>
      </c>
      <c r="K70" t="s">
        <v>271</v>
      </c>
      <c r="L70" t="s">
        <v>753</v>
      </c>
      <c r="M70" t="s">
        <v>14</v>
      </c>
    </row>
    <row r="71" spans="1:13" x14ac:dyDescent="0.25">
      <c r="A71" t="str">
        <f>RIGHT(ListadoPuestos_CGIPIPCENTREX001_2025_07_08_11_32_45_268[[#This Row],[Nº MÓVIL]],4)</f>
        <v>3883</v>
      </c>
      <c r="B71" t="s">
        <v>272</v>
      </c>
      <c r="C71" t="s">
        <v>14</v>
      </c>
      <c r="D71" t="s">
        <v>273</v>
      </c>
      <c r="E71" t="s">
        <v>14</v>
      </c>
      <c r="F71" t="s">
        <v>16</v>
      </c>
      <c r="G71" t="s">
        <v>17</v>
      </c>
      <c r="H71" t="s">
        <v>17</v>
      </c>
      <c r="I71" t="s">
        <v>14</v>
      </c>
      <c r="J71" t="s">
        <v>274</v>
      </c>
      <c r="K71" t="s">
        <v>275</v>
      </c>
      <c r="L71" t="s">
        <v>743</v>
      </c>
      <c r="M71" t="s">
        <v>14</v>
      </c>
    </row>
    <row r="72" spans="1:13" x14ac:dyDescent="0.25">
      <c r="A72" t="str">
        <f>RIGHT(ListadoPuestos_CGIPIPCENTREX001_2025_07_08_11_32_45_268[[#This Row],[Nº MÓVIL]],4)</f>
        <v>N/A</v>
      </c>
      <c r="B72" t="s">
        <v>14</v>
      </c>
      <c r="C72" t="s">
        <v>14</v>
      </c>
      <c r="D72" t="s">
        <v>14</v>
      </c>
      <c r="E72" t="s">
        <v>14</v>
      </c>
      <c r="F72" t="s">
        <v>16</v>
      </c>
      <c r="G72" t="s">
        <v>17</v>
      </c>
      <c r="H72" t="s">
        <v>17</v>
      </c>
      <c r="I72" t="s">
        <v>14</v>
      </c>
      <c r="J72" s="16" t="s">
        <v>276</v>
      </c>
      <c r="K72" t="s">
        <v>277</v>
      </c>
      <c r="L72" t="s">
        <v>754</v>
      </c>
      <c r="M72" t="s">
        <v>14</v>
      </c>
    </row>
    <row r="73" spans="1:13" x14ac:dyDescent="0.25">
      <c r="A73" t="str">
        <f>RIGHT(ListadoPuestos_CGIPIPCENTREX001_2025_07_08_11_32_45_268[[#This Row],[Nº MÓVIL]],4)</f>
        <v>N/A</v>
      </c>
      <c r="B73" t="s">
        <v>14</v>
      </c>
      <c r="C73" t="s">
        <v>14</v>
      </c>
      <c r="D73" t="s">
        <v>14</v>
      </c>
      <c r="E73" t="s">
        <v>14</v>
      </c>
      <c r="F73" t="s">
        <v>16</v>
      </c>
      <c r="G73" t="s">
        <v>17</v>
      </c>
      <c r="H73" t="s">
        <v>17</v>
      </c>
      <c r="I73" t="s">
        <v>14</v>
      </c>
      <c r="J73" s="16" t="s">
        <v>276</v>
      </c>
      <c r="K73" t="s">
        <v>278</v>
      </c>
      <c r="L73" t="s">
        <v>754</v>
      </c>
      <c r="M73" t="s">
        <v>14</v>
      </c>
    </row>
    <row r="74" spans="1:13" x14ac:dyDescent="0.25">
      <c r="A74" t="str">
        <f>RIGHT(ListadoPuestos_CGIPIPCENTREX001_2025_07_08_11_32_45_268[[#This Row],[Nº MÓVIL]],4)</f>
        <v>N/A</v>
      </c>
      <c r="B74" t="s">
        <v>14</v>
      </c>
      <c r="C74" t="s">
        <v>14</v>
      </c>
      <c r="D74" t="s">
        <v>14</v>
      </c>
      <c r="E74" t="s">
        <v>14</v>
      </c>
      <c r="F74" t="s">
        <v>16</v>
      </c>
      <c r="G74" t="s">
        <v>17</v>
      </c>
      <c r="H74" t="s">
        <v>17</v>
      </c>
      <c r="I74" t="s">
        <v>14</v>
      </c>
      <c r="J74" s="16" t="s">
        <v>276</v>
      </c>
      <c r="K74" t="s">
        <v>279</v>
      </c>
      <c r="L74" t="s">
        <v>754</v>
      </c>
      <c r="M74" t="s">
        <v>14</v>
      </c>
    </row>
    <row r="75" spans="1:13" x14ac:dyDescent="0.25">
      <c r="A75" t="str">
        <f>RIGHT(ListadoPuestos_CGIPIPCENTREX001_2025_07_08_11_32_45_268[[#This Row],[Nº FIJO]],4)</f>
        <v>1333</v>
      </c>
      <c r="B75" t="s">
        <v>280</v>
      </c>
      <c r="C75" t="s">
        <v>281</v>
      </c>
      <c r="D75" t="s">
        <v>14</v>
      </c>
      <c r="E75" t="s">
        <v>14</v>
      </c>
      <c r="F75" t="s">
        <v>16</v>
      </c>
      <c r="G75" t="s">
        <v>17</v>
      </c>
      <c r="H75" t="s">
        <v>17</v>
      </c>
      <c r="I75" t="s">
        <v>14</v>
      </c>
      <c r="J75" t="s">
        <v>282</v>
      </c>
      <c r="K75" t="s">
        <v>283</v>
      </c>
      <c r="L75" t="s">
        <v>740</v>
      </c>
      <c r="M75" t="s">
        <v>14</v>
      </c>
    </row>
    <row r="76" spans="1:13" x14ac:dyDescent="0.25">
      <c r="A76" t="str">
        <f>RIGHT(ListadoPuestos_CGIPIPCENTREX001_2025_07_08_11_32_45_268[[#This Row],[Nº FIJO]],4)</f>
        <v>1334</v>
      </c>
      <c r="B76" t="s">
        <v>284</v>
      </c>
      <c r="C76" t="s">
        <v>285</v>
      </c>
      <c r="D76" t="s">
        <v>14</v>
      </c>
      <c r="E76" t="s">
        <v>14</v>
      </c>
      <c r="F76" t="s">
        <v>16</v>
      </c>
      <c r="G76" t="s">
        <v>17</v>
      </c>
      <c r="H76" t="s">
        <v>17</v>
      </c>
      <c r="I76" t="s">
        <v>14</v>
      </c>
      <c r="J76" t="s">
        <v>286</v>
      </c>
      <c r="K76" t="s">
        <v>287</v>
      </c>
      <c r="L76" t="s">
        <v>749</v>
      </c>
      <c r="M76" t="s">
        <v>14</v>
      </c>
    </row>
    <row r="77" spans="1:13" x14ac:dyDescent="0.25">
      <c r="A77" t="str">
        <f>RIGHT(ListadoPuestos_CGIPIPCENTREX001_2025_07_08_11_32_45_268[[#This Row],[Nº FIJO]],4)</f>
        <v>1335</v>
      </c>
      <c r="B77" t="s">
        <v>288</v>
      </c>
      <c r="C77" t="s">
        <v>289</v>
      </c>
      <c r="D77" t="s">
        <v>14</v>
      </c>
      <c r="E77" t="s">
        <v>14</v>
      </c>
      <c r="F77" t="s">
        <v>16</v>
      </c>
      <c r="G77" t="s">
        <v>17</v>
      </c>
      <c r="H77" t="s">
        <v>17</v>
      </c>
      <c r="I77" t="s">
        <v>14</v>
      </c>
      <c r="J77" t="s">
        <v>290</v>
      </c>
      <c r="K77" t="s">
        <v>291</v>
      </c>
      <c r="L77" t="s">
        <v>749</v>
      </c>
      <c r="M77" t="s">
        <v>14</v>
      </c>
    </row>
    <row r="78" spans="1:13" x14ac:dyDescent="0.25">
      <c r="A78" t="str">
        <f>RIGHT(ListadoPuestos_CGIPIPCENTREX001_2025_07_08_11_32_45_268[[#This Row],[Nº FIJO]],4)</f>
        <v>1336</v>
      </c>
      <c r="B78" t="s">
        <v>292</v>
      </c>
      <c r="C78" t="s">
        <v>293</v>
      </c>
      <c r="D78" t="s">
        <v>14</v>
      </c>
      <c r="E78" t="s">
        <v>14</v>
      </c>
      <c r="F78" t="s">
        <v>16</v>
      </c>
      <c r="G78" t="s">
        <v>17</v>
      </c>
      <c r="H78" t="s">
        <v>17</v>
      </c>
      <c r="I78" t="s">
        <v>14</v>
      </c>
      <c r="J78" t="s">
        <v>294</v>
      </c>
      <c r="K78" t="s">
        <v>295</v>
      </c>
      <c r="L78" t="s">
        <v>749</v>
      </c>
      <c r="M78" t="s">
        <v>14</v>
      </c>
    </row>
    <row r="79" spans="1:13" x14ac:dyDescent="0.25">
      <c r="A79" t="str">
        <f>RIGHT(ListadoPuestos_CGIPIPCENTREX001_2025_07_08_11_32_45_268[[#This Row],[Nº FIJO]],4)</f>
        <v>1337</v>
      </c>
      <c r="B79" t="s">
        <v>296</v>
      </c>
      <c r="C79" t="s">
        <v>297</v>
      </c>
      <c r="D79" t="s">
        <v>14</v>
      </c>
      <c r="E79" t="s">
        <v>14</v>
      </c>
      <c r="F79" t="s">
        <v>16</v>
      </c>
      <c r="G79" t="s">
        <v>17</v>
      </c>
      <c r="H79" t="s">
        <v>17</v>
      </c>
      <c r="I79" t="s">
        <v>14</v>
      </c>
      <c r="J79" t="s">
        <v>298</v>
      </c>
      <c r="K79" t="s">
        <v>299</v>
      </c>
      <c r="L79" t="s">
        <v>749</v>
      </c>
      <c r="M79" t="s">
        <v>14</v>
      </c>
    </row>
    <row r="80" spans="1:13" x14ac:dyDescent="0.25">
      <c r="A80" t="str">
        <f>RIGHT(ListadoPuestos_CGIPIPCENTREX001_2025_07_08_11_32_45_268[[#This Row],[Nº FIJO]],4)</f>
        <v>1338</v>
      </c>
      <c r="B80" t="s">
        <v>300</v>
      </c>
      <c r="C80" t="s">
        <v>301</v>
      </c>
      <c r="D80" t="s">
        <v>14</v>
      </c>
      <c r="E80" t="s">
        <v>302</v>
      </c>
      <c r="F80" t="s">
        <v>16</v>
      </c>
      <c r="G80" t="s">
        <v>17</v>
      </c>
      <c r="H80" t="s">
        <v>17</v>
      </c>
      <c r="I80" t="s">
        <v>14</v>
      </c>
      <c r="J80" t="s">
        <v>224</v>
      </c>
      <c r="K80" t="s">
        <v>303</v>
      </c>
      <c r="L80" t="s">
        <v>752</v>
      </c>
      <c r="M80" t="s">
        <v>304</v>
      </c>
    </row>
    <row r="81" spans="1:13" x14ac:dyDescent="0.25">
      <c r="A81" t="str">
        <f>RIGHT(ListadoPuestos_CGIPIPCENTREX001_2025_07_08_11_32_45_268[[#This Row],[Nº FIJO]],4)</f>
        <v>1339</v>
      </c>
      <c r="B81" t="s">
        <v>305</v>
      </c>
      <c r="C81" t="s">
        <v>306</v>
      </c>
      <c r="D81" t="s">
        <v>14</v>
      </c>
      <c r="E81" t="s">
        <v>302</v>
      </c>
      <c r="F81" t="s">
        <v>16</v>
      </c>
      <c r="G81" t="s">
        <v>17</v>
      </c>
      <c r="H81" t="s">
        <v>17</v>
      </c>
      <c r="I81" t="s">
        <v>14</v>
      </c>
      <c r="J81" t="s">
        <v>307</v>
      </c>
      <c r="K81" t="s">
        <v>308</v>
      </c>
      <c r="L81" t="s">
        <v>750</v>
      </c>
      <c r="M81" t="s">
        <v>309</v>
      </c>
    </row>
    <row r="82" spans="1:13" x14ac:dyDescent="0.25">
      <c r="A82" t="str">
        <f>RIGHT(ListadoPuestos_CGIPIPCENTREX001_2025_07_08_11_32_45_268[[#This Row],[Nº FIJO]],4)</f>
        <v>1340</v>
      </c>
      <c r="B82" t="s">
        <v>310</v>
      </c>
      <c r="C82" t="s">
        <v>311</v>
      </c>
      <c r="D82" t="s">
        <v>14</v>
      </c>
      <c r="E82" t="s">
        <v>14</v>
      </c>
      <c r="F82" t="s">
        <v>16</v>
      </c>
      <c r="G82" t="s">
        <v>17</v>
      </c>
      <c r="H82" t="s">
        <v>17</v>
      </c>
      <c r="I82" t="s">
        <v>14</v>
      </c>
      <c r="J82" t="s">
        <v>312</v>
      </c>
      <c r="K82" t="s">
        <v>313</v>
      </c>
      <c r="L82" t="s">
        <v>743</v>
      </c>
      <c r="M82" t="s">
        <v>14</v>
      </c>
    </row>
    <row r="83" spans="1:13" x14ac:dyDescent="0.25">
      <c r="A83" t="str">
        <f>RIGHT(ListadoPuestos_CGIPIPCENTREX001_2025_07_08_11_32_45_268[[#This Row],[Nº FIJO]],4)</f>
        <v>1341</v>
      </c>
      <c r="B83" t="s">
        <v>314</v>
      </c>
      <c r="C83" t="s">
        <v>315</v>
      </c>
      <c r="D83" t="s">
        <v>14</v>
      </c>
      <c r="E83" t="s">
        <v>14</v>
      </c>
      <c r="F83" t="s">
        <v>16</v>
      </c>
      <c r="G83" t="s">
        <v>17</v>
      </c>
      <c r="H83" t="s">
        <v>17</v>
      </c>
      <c r="I83" t="s">
        <v>14</v>
      </c>
      <c r="J83" t="s">
        <v>316</v>
      </c>
      <c r="K83" t="s">
        <v>74</v>
      </c>
      <c r="L83" t="s">
        <v>747</v>
      </c>
      <c r="M83" t="s">
        <v>14</v>
      </c>
    </row>
    <row r="84" spans="1:13" x14ac:dyDescent="0.25">
      <c r="A84" t="str">
        <f>RIGHT(ListadoPuestos_CGIPIPCENTREX001_2025_07_08_11_32_45_268[[#This Row],[Nº FIJO]],4)</f>
        <v>1342</v>
      </c>
      <c r="B84" t="s">
        <v>317</v>
      </c>
      <c r="C84" t="s">
        <v>318</v>
      </c>
      <c r="D84" t="s">
        <v>14</v>
      </c>
      <c r="E84" t="s">
        <v>14</v>
      </c>
      <c r="F84" t="s">
        <v>16</v>
      </c>
      <c r="G84" t="s">
        <v>17</v>
      </c>
      <c r="H84" t="s">
        <v>17</v>
      </c>
      <c r="I84" t="s">
        <v>14</v>
      </c>
      <c r="J84" t="s">
        <v>127</v>
      </c>
      <c r="K84" t="s">
        <v>35</v>
      </c>
      <c r="L84" t="s">
        <v>747</v>
      </c>
      <c r="M84" t="s">
        <v>14</v>
      </c>
    </row>
    <row r="85" spans="1:13" x14ac:dyDescent="0.25">
      <c r="A85" t="str">
        <f>RIGHT(ListadoPuestos_CGIPIPCENTREX001_2025_07_08_11_32_45_268[[#This Row],[Nº FIJO]],4)</f>
        <v>1343</v>
      </c>
      <c r="B85" t="s">
        <v>319</v>
      </c>
      <c r="C85" t="s">
        <v>320</v>
      </c>
      <c r="D85" t="s">
        <v>14</v>
      </c>
      <c r="E85" t="s">
        <v>14</v>
      </c>
      <c r="F85" t="s">
        <v>16</v>
      </c>
      <c r="G85" t="s">
        <v>17</v>
      </c>
      <c r="H85" t="s">
        <v>17</v>
      </c>
      <c r="I85" t="s">
        <v>14</v>
      </c>
      <c r="J85" t="s">
        <v>65</v>
      </c>
      <c r="K85" t="s">
        <v>321</v>
      </c>
      <c r="L85" t="s">
        <v>756</v>
      </c>
      <c r="M85" t="s">
        <v>14</v>
      </c>
    </row>
    <row r="86" spans="1:13" x14ac:dyDescent="0.25">
      <c r="A86" t="str">
        <f>RIGHT(ListadoPuestos_CGIPIPCENTREX001_2025_07_08_11_32_45_268[[#This Row],[Nº FIJO]],4)</f>
        <v>1344</v>
      </c>
      <c r="B86" t="s">
        <v>322</v>
      </c>
      <c r="C86" t="s">
        <v>323</v>
      </c>
      <c r="D86" t="s">
        <v>14</v>
      </c>
      <c r="E86" t="s">
        <v>14</v>
      </c>
      <c r="F86" t="s">
        <v>16</v>
      </c>
      <c r="G86" t="s">
        <v>17</v>
      </c>
      <c r="H86" t="s">
        <v>17</v>
      </c>
      <c r="I86" t="s">
        <v>14</v>
      </c>
      <c r="J86" t="s">
        <v>324</v>
      </c>
      <c r="K86" t="s">
        <v>325</v>
      </c>
      <c r="L86" t="s">
        <v>756</v>
      </c>
      <c r="M86" t="s">
        <v>14</v>
      </c>
    </row>
    <row r="87" spans="1:13" x14ac:dyDescent="0.25">
      <c r="A87" t="str">
        <f>RIGHT(ListadoPuestos_CGIPIPCENTREX001_2025_07_08_11_32_45_268[[#This Row],[Nº FIJO]],4)</f>
        <v>1345</v>
      </c>
      <c r="B87" t="s">
        <v>326</v>
      </c>
      <c r="C87" t="s">
        <v>327</v>
      </c>
      <c r="D87" t="s">
        <v>14</v>
      </c>
      <c r="E87" t="s">
        <v>14</v>
      </c>
      <c r="F87" t="s">
        <v>16</v>
      </c>
      <c r="G87" t="s">
        <v>17</v>
      </c>
      <c r="H87" t="s">
        <v>17</v>
      </c>
      <c r="I87" t="s">
        <v>14</v>
      </c>
      <c r="J87" t="s">
        <v>328</v>
      </c>
      <c r="K87" t="s">
        <v>329</v>
      </c>
      <c r="L87" t="s">
        <v>756</v>
      </c>
      <c r="M87" t="s">
        <v>14</v>
      </c>
    </row>
    <row r="88" spans="1:13" x14ac:dyDescent="0.25">
      <c r="A88" t="str">
        <f>RIGHT(ListadoPuestos_CGIPIPCENTREX001_2025_07_08_11_32_45_268[[#This Row],[Nº FIJO]],4)</f>
        <v>1346</v>
      </c>
      <c r="B88" t="s">
        <v>330</v>
      </c>
      <c r="C88" t="s">
        <v>331</v>
      </c>
      <c r="D88" t="s">
        <v>14</v>
      </c>
      <c r="E88" t="s">
        <v>14</v>
      </c>
      <c r="F88" t="s">
        <v>16</v>
      </c>
      <c r="G88" t="s">
        <v>17</v>
      </c>
      <c r="H88" t="s">
        <v>17</v>
      </c>
      <c r="I88" t="s">
        <v>14</v>
      </c>
      <c r="J88" t="s">
        <v>332</v>
      </c>
      <c r="K88" t="s">
        <v>333</v>
      </c>
      <c r="L88" t="s">
        <v>756</v>
      </c>
      <c r="M88" t="s">
        <v>14</v>
      </c>
    </row>
    <row r="89" spans="1:13" x14ac:dyDescent="0.25">
      <c r="A89" t="str">
        <f>RIGHT(ListadoPuestos_CGIPIPCENTREX001_2025_07_08_11_32_45_268[[#This Row],[Nº FIJO]],4)</f>
        <v>1347</v>
      </c>
      <c r="B89" t="s">
        <v>334</v>
      </c>
      <c r="C89" t="s">
        <v>335</v>
      </c>
      <c r="D89" t="s">
        <v>14</v>
      </c>
      <c r="E89" t="s">
        <v>14</v>
      </c>
      <c r="F89" t="s">
        <v>16</v>
      </c>
      <c r="G89" t="s">
        <v>17</v>
      </c>
      <c r="H89" t="s">
        <v>17</v>
      </c>
      <c r="I89" t="s">
        <v>14</v>
      </c>
      <c r="J89" t="s">
        <v>65</v>
      </c>
      <c r="K89" t="s">
        <v>117</v>
      </c>
      <c r="L89" t="s">
        <v>756</v>
      </c>
      <c r="M89" t="s">
        <v>14</v>
      </c>
    </row>
    <row r="90" spans="1:13" x14ac:dyDescent="0.25">
      <c r="A90" t="str">
        <f>RIGHT(ListadoPuestos_CGIPIPCENTREX001_2025_07_08_11_32_45_268[[#This Row],[Nº FIJO]],4)</f>
        <v>1348</v>
      </c>
      <c r="B90" t="s">
        <v>336</v>
      </c>
      <c r="C90" t="s">
        <v>337</v>
      </c>
      <c r="D90" t="s">
        <v>14</v>
      </c>
      <c r="E90" t="s">
        <v>14</v>
      </c>
      <c r="F90" t="s">
        <v>16</v>
      </c>
      <c r="G90" t="s">
        <v>17</v>
      </c>
      <c r="H90" t="s">
        <v>17</v>
      </c>
      <c r="I90" t="s">
        <v>14</v>
      </c>
      <c r="J90" t="s">
        <v>232</v>
      </c>
      <c r="K90" t="s">
        <v>338</v>
      </c>
      <c r="L90" t="s">
        <v>756</v>
      </c>
      <c r="M90" t="s">
        <v>14</v>
      </c>
    </row>
    <row r="91" spans="1:13" x14ac:dyDescent="0.25">
      <c r="A91" t="str">
        <f>RIGHT(ListadoPuestos_CGIPIPCENTREX001_2025_07_08_11_32_45_268[[#This Row],[Nº FIJO]],4)</f>
        <v>1349</v>
      </c>
      <c r="B91" t="s">
        <v>339</v>
      </c>
      <c r="C91" t="s">
        <v>340</v>
      </c>
      <c r="D91" t="s">
        <v>14</v>
      </c>
      <c r="E91" t="s">
        <v>14</v>
      </c>
      <c r="F91" t="s">
        <v>16</v>
      </c>
      <c r="G91" t="s">
        <v>17</v>
      </c>
      <c r="H91" t="s">
        <v>17</v>
      </c>
      <c r="I91" t="s">
        <v>14</v>
      </c>
      <c r="J91" t="s">
        <v>57</v>
      </c>
      <c r="K91" t="s">
        <v>341</v>
      </c>
      <c r="L91" t="s">
        <v>756</v>
      </c>
      <c r="M91" t="s">
        <v>14</v>
      </c>
    </row>
    <row r="92" spans="1:13" x14ac:dyDescent="0.25">
      <c r="A92" t="str">
        <f>RIGHT(ListadoPuestos_CGIPIPCENTREX001_2025_07_08_11_32_45_268[[#This Row],[Nº FIJO]],4)</f>
        <v>1350</v>
      </c>
      <c r="B92" t="s">
        <v>342</v>
      </c>
      <c r="C92" t="s">
        <v>343</v>
      </c>
      <c r="D92" t="s">
        <v>14</v>
      </c>
      <c r="E92" t="s">
        <v>302</v>
      </c>
      <c r="F92" t="s">
        <v>16</v>
      </c>
      <c r="G92" t="s">
        <v>17</v>
      </c>
      <c r="H92" t="s">
        <v>17</v>
      </c>
      <c r="I92" t="s">
        <v>14</v>
      </c>
      <c r="J92" t="s">
        <v>344</v>
      </c>
      <c r="K92" t="s">
        <v>345</v>
      </c>
      <c r="L92" t="s">
        <v>750</v>
      </c>
      <c r="M92" t="s">
        <v>346</v>
      </c>
    </row>
    <row r="93" spans="1:13" x14ac:dyDescent="0.25">
      <c r="A93" t="str">
        <f>RIGHT(ListadoPuestos_CGIPIPCENTREX001_2025_07_08_11_32_45_268[[#This Row],[Nº FIJO]],4)</f>
        <v>1351</v>
      </c>
      <c r="B93" t="s">
        <v>347</v>
      </c>
      <c r="C93" t="s">
        <v>348</v>
      </c>
      <c r="D93" t="s">
        <v>14</v>
      </c>
      <c r="E93" t="s">
        <v>14</v>
      </c>
      <c r="F93" t="s">
        <v>16</v>
      </c>
      <c r="G93" t="s">
        <v>17</v>
      </c>
      <c r="H93" t="s">
        <v>17</v>
      </c>
      <c r="I93" t="s">
        <v>14</v>
      </c>
      <c r="J93" t="s">
        <v>349</v>
      </c>
      <c r="K93" t="s">
        <v>350</v>
      </c>
      <c r="L93" t="s">
        <v>756</v>
      </c>
      <c r="M93" t="s">
        <v>14</v>
      </c>
    </row>
    <row r="94" spans="1:13" x14ac:dyDescent="0.25">
      <c r="A94" t="str">
        <f>RIGHT(ListadoPuestos_CGIPIPCENTREX001_2025_07_08_11_32_45_268[[#This Row],[Nº FIJO]],4)</f>
        <v>1352</v>
      </c>
      <c r="B94" t="s">
        <v>351</v>
      </c>
      <c r="C94" t="s">
        <v>352</v>
      </c>
      <c r="D94" t="s">
        <v>14</v>
      </c>
      <c r="E94" t="s">
        <v>14</v>
      </c>
      <c r="F94" t="s">
        <v>16</v>
      </c>
      <c r="G94" t="s">
        <v>17</v>
      </c>
      <c r="H94" t="s">
        <v>17</v>
      </c>
      <c r="I94" t="s">
        <v>14</v>
      </c>
      <c r="J94" t="s">
        <v>353</v>
      </c>
      <c r="K94" t="s">
        <v>354</v>
      </c>
      <c r="L94" t="s">
        <v>756</v>
      </c>
      <c r="M94" t="s">
        <v>14</v>
      </c>
    </row>
    <row r="95" spans="1:13" x14ac:dyDescent="0.25">
      <c r="A95" t="str">
        <f>RIGHT(ListadoPuestos_CGIPIPCENTREX001_2025_07_08_11_32_45_268[[#This Row],[Nº FIJO]],4)</f>
        <v>1353</v>
      </c>
      <c r="B95" t="s">
        <v>355</v>
      </c>
      <c r="C95" t="s">
        <v>356</v>
      </c>
      <c r="D95" t="s">
        <v>14</v>
      </c>
      <c r="E95" t="s">
        <v>357</v>
      </c>
      <c r="F95" t="s">
        <v>16</v>
      </c>
      <c r="G95" t="s">
        <v>17</v>
      </c>
      <c r="H95" t="s">
        <v>16</v>
      </c>
      <c r="I95" t="s">
        <v>14</v>
      </c>
      <c r="J95" t="s">
        <v>358</v>
      </c>
      <c r="K95" t="s">
        <v>359</v>
      </c>
      <c r="L95" t="s">
        <v>752</v>
      </c>
      <c r="M95" t="s">
        <v>360</v>
      </c>
    </row>
    <row r="96" spans="1:13" x14ac:dyDescent="0.25">
      <c r="A96" t="str">
        <f>RIGHT(ListadoPuestos_CGIPIPCENTREX001_2025_07_08_11_32_45_268[[#This Row],[Nº FIJO]],4)</f>
        <v>1354</v>
      </c>
      <c r="B96" t="s">
        <v>361</v>
      </c>
      <c r="C96" t="s">
        <v>362</v>
      </c>
      <c r="D96" t="s">
        <v>14</v>
      </c>
      <c r="E96" t="s">
        <v>14</v>
      </c>
      <c r="F96" t="s">
        <v>16</v>
      </c>
      <c r="G96" t="s">
        <v>17</v>
      </c>
      <c r="H96" t="s">
        <v>17</v>
      </c>
      <c r="I96" t="s">
        <v>14</v>
      </c>
      <c r="J96" t="s">
        <v>139</v>
      </c>
      <c r="K96" t="s">
        <v>363</v>
      </c>
      <c r="L96" t="s">
        <v>756</v>
      </c>
      <c r="M96" t="s">
        <v>14</v>
      </c>
    </row>
    <row r="97" spans="1:13" x14ac:dyDescent="0.25">
      <c r="A97" t="str">
        <f>RIGHT(ListadoPuestos_CGIPIPCENTREX001_2025_07_08_11_32_45_268[[#This Row],[Nº FIJO]],4)</f>
        <v>1355</v>
      </c>
      <c r="B97" t="s">
        <v>364</v>
      </c>
      <c r="C97" t="s">
        <v>365</v>
      </c>
      <c r="D97" t="s">
        <v>14</v>
      </c>
      <c r="E97" t="s">
        <v>14</v>
      </c>
      <c r="F97" t="s">
        <v>16</v>
      </c>
      <c r="G97" t="s">
        <v>17</v>
      </c>
      <c r="H97" t="s">
        <v>17</v>
      </c>
      <c r="I97" t="s">
        <v>14</v>
      </c>
      <c r="J97" t="s">
        <v>61</v>
      </c>
      <c r="K97" t="s">
        <v>321</v>
      </c>
      <c r="L97" t="s">
        <v>757</v>
      </c>
      <c r="M97" t="s">
        <v>14</v>
      </c>
    </row>
    <row r="98" spans="1:13" x14ac:dyDescent="0.25">
      <c r="A98" t="str">
        <f>RIGHT(ListadoPuestos_CGIPIPCENTREX001_2025_07_08_11_32_45_268[[#This Row],[Nº FIJO]],4)</f>
        <v>1356</v>
      </c>
      <c r="B98" t="s">
        <v>366</v>
      </c>
      <c r="C98" t="s">
        <v>367</v>
      </c>
      <c r="D98" t="s">
        <v>14</v>
      </c>
      <c r="E98" t="s">
        <v>302</v>
      </c>
      <c r="F98" t="s">
        <v>16</v>
      </c>
      <c r="G98" t="s">
        <v>17</v>
      </c>
      <c r="H98" t="s">
        <v>17</v>
      </c>
      <c r="I98" t="s">
        <v>14</v>
      </c>
      <c r="J98" t="s">
        <v>286</v>
      </c>
      <c r="K98" t="s">
        <v>287</v>
      </c>
      <c r="L98" t="s">
        <v>749</v>
      </c>
      <c r="M98" t="s">
        <v>368</v>
      </c>
    </row>
    <row r="99" spans="1:13" x14ac:dyDescent="0.25">
      <c r="A99" t="str">
        <f>RIGHT(ListadoPuestos_CGIPIPCENTREX001_2025_07_08_11_32_45_268[[#This Row],[Nº FIJO]],4)</f>
        <v>1357</v>
      </c>
      <c r="B99" t="s">
        <v>369</v>
      </c>
      <c r="C99" t="s">
        <v>370</v>
      </c>
      <c r="D99" t="s">
        <v>14</v>
      </c>
      <c r="E99" t="s">
        <v>14</v>
      </c>
      <c r="F99" t="s">
        <v>16</v>
      </c>
      <c r="G99" t="s">
        <v>17</v>
      </c>
      <c r="H99" t="s">
        <v>17</v>
      </c>
      <c r="I99" t="s">
        <v>14</v>
      </c>
      <c r="J99" t="s">
        <v>57</v>
      </c>
      <c r="K99" t="s">
        <v>371</v>
      </c>
      <c r="L99" t="s">
        <v>757</v>
      </c>
      <c r="M99" t="s">
        <v>14</v>
      </c>
    </row>
    <row r="100" spans="1:13" x14ac:dyDescent="0.25">
      <c r="A100" t="str">
        <f>RIGHT(ListadoPuestos_CGIPIPCENTREX001_2025_07_08_11_32_45_268[[#This Row],[Nº FIJO]],4)</f>
        <v>1358</v>
      </c>
      <c r="B100" t="s">
        <v>372</v>
      </c>
      <c r="C100" t="s">
        <v>373</v>
      </c>
      <c r="D100" t="s">
        <v>14</v>
      </c>
      <c r="E100" t="s">
        <v>14</v>
      </c>
      <c r="F100" t="s">
        <v>16</v>
      </c>
      <c r="G100" t="s">
        <v>17</v>
      </c>
      <c r="H100" t="s">
        <v>17</v>
      </c>
      <c r="I100" t="s">
        <v>14</v>
      </c>
      <c r="J100" t="s">
        <v>374</v>
      </c>
      <c r="K100" t="s">
        <v>375</v>
      </c>
      <c r="L100" t="s">
        <v>757</v>
      </c>
      <c r="M100" t="s">
        <v>14</v>
      </c>
    </row>
    <row r="101" spans="1:13" x14ac:dyDescent="0.25">
      <c r="A101" t="str">
        <f>RIGHT(ListadoPuestos_CGIPIPCENTREX001_2025_07_08_11_32_45_268[[#This Row],[Nº FIJO]],4)</f>
        <v>1359</v>
      </c>
      <c r="B101" t="s">
        <v>376</v>
      </c>
      <c r="C101" t="s">
        <v>377</v>
      </c>
      <c r="D101" t="s">
        <v>14</v>
      </c>
      <c r="E101" t="s">
        <v>14</v>
      </c>
      <c r="F101" t="s">
        <v>16</v>
      </c>
      <c r="G101" t="s">
        <v>17</v>
      </c>
      <c r="H101" t="s">
        <v>17</v>
      </c>
      <c r="I101" t="s">
        <v>14</v>
      </c>
      <c r="J101" t="s">
        <v>378</v>
      </c>
      <c r="K101" t="s">
        <v>379</v>
      </c>
      <c r="L101" t="s">
        <v>757</v>
      </c>
      <c r="M101" t="s">
        <v>14</v>
      </c>
    </row>
    <row r="102" spans="1:13" x14ac:dyDescent="0.25">
      <c r="A102" t="str">
        <f>RIGHT(ListadoPuestos_CGIPIPCENTREX001_2025_07_08_11_32_45_268[[#This Row],[Nº FIJO]],4)</f>
        <v>1360</v>
      </c>
      <c r="B102" t="s">
        <v>380</v>
      </c>
      <c r="C102" t="s">
        <v>381</v>
      </c>
      <c r="D102" t="s">
        <v>14</v>
      </c>
      <c r="E102" t="s">
        <v>14</v>
      </c>
      <c r="F102" t="s">
        <v>16</v>
      </c>
      <c r="G102" t="s">
        <v>17</v>
      </c>
      <c r="H102" t="s">
        <v>17</v>
      </c>
      <c r="I102" t="s">
        <v>14</v>
      </c>
      <c r="J102" t="s">
        <v>382</v>
      </c>
      <c r="K102" t="s">
        <v>383</v>
      </c>
      <c r="L102" t="s">
        <v>739</v>
      </c>
      <c r="M102" t="s">
        <v>14</v>
      </c>
    </row>
    <row r="103" spans="1:13" x14ac:dyDescent="0.25">
      <c r="A103" t="str">
        <f>RIGHT(ListadoPuestos_CGIPIPCENTREX001_2025_07_08_11_32_45_268[[#This Row],[Nº FIJO]],4)</f>
        <v>1361</v>
      </c>
      <c r="B103" t="s">
        <v>384</v>
      </c>
      <c r="C103" t="s">
        <v>385</v>
      </c>
      <c r="D103" t="s">
        <v>14</v>
      </c>
      <c r="E103" t="s">
        <v>14</v>
      </c>
      <c r="F103" t="s">
        <v>16</v>
      </c>
      <c r="G103" t="s">
        <v>17</v>
      </c>
      <c r="H103" t="s">
        <v>17</v>
      </c>
      <c r="I103" t="s">
        <v>14</v>
      </c>
      <c r="J103" t="s">
        <v>386</v>
      </c>
      <c r="K103" t="s">
        <v>387</v>
      </c>
      <c r="L103" t="s">
        <v>739</v>
      </c>
      <c r="M103" t="s">
        <v>14</v>
      </c>
    </row>
    <row r="104" spans="1:13" x14ac:dyDescent="0.25">
      <c r="A104" t="str">
        <f>RIGHT(ListadoPuestos_CGIPIPCENTREX001_2025_07_08_11_32_45_268[[#This Row],[Nº FIJO]],4)</f>
        <v>1362</v>
      </c>
      <c r="B104" t="s">
        <v>388</v>
      </c>
      <c r="C104" t="s">
        <v>389</v>
      </c>
      <c r="D104" t="s">
        <v>14</v>
      </c>
      <c r="E104" t="s">
        <v>302</v>
      </c>
      <c r="F104" t="s">
        <v>16</v>
      </c>
      <c r="G104" t="s">
        <v>17</v>
      </c>
      <c r="H104" t="s">
        <v>17</v>
      </c>
      <c r="I104" t="s">
        <v>14</v>
      </c>
      <c r="J104" t="s">
        <v>290</v>
      </c>
      <c r="K104" t="s">
        <v>291</v>
      </c>
      <c r="L104" t="s">
        <v>749</v>
      </c>
      <c r="M104" t="s">
        <v>390</v>
      </c>
    </row>
    <row r="105" spans="1:13" x14ac:dyDescent="0.25">
      <c r="A105" t="str">
        <f>RIGHT(ListadoPuestos_CGIPIPCENTREX001_2025_07_08_11_32_45_268[[#This Row],[Nº FIJO]],4)</f>
        <v>1363</v>
      </c>
      <c r="B105" t="s">
        <v>391</v>
      </c>
      <c r="C105" t="s">
        <v>392</v>
      </c>
      <c r="D105" t="s">
        <v>14</v>
      </c>
      <c r="E105" t="s">
        <v>14</v>
      </c>
      <c r="F105" t="s">
        <v>16</v>
      </c>
      <c r="G105" t="s">
        <v>17</v>
      </c>
      <c r="H105" t="s">
        <v>17</v>
      </c>
      <c r="I105" t="s">
        <v>14</v>
      </c>
      <c r="J105" t="s">
        <v>393</v>
      </c>
      <c r="K105" t="s">
        <v>394</v>
      </c>
      <c r="L105" t="s">
        <v>739</v>
      </c>
      <c r="M105" t="s">
        <v>14</v>
      </c>
    </row>
    <row r="106" spans="1:13" x14ac:dyDescent="0.25">
      <c r="A106" t="str">
        <f>RIGHT(ListadoPuestos_CGIPIPCENTREX001_2025_07_08_11_32_45_268[[#This Row],[Nº FIJO]],4)</f>
        <v>1364</v>
      </c>
      <c r="B106" t="s">
        <v>395</v>
      </c>
      <c r="C106" t="s">
        <v>396</v>
      </c>
      <c r="D106" t="s">
        <v>14</v>
      </c>
      <c r="E106" t="s">
        <v>14</v>
      </c>
      <c r="F106" t="s">
        <v>16</v>
      </c>
      <c r="G106" t="s">
        <v>17</v>
      </c>
      <c r="H106" t="s">
        <v>17</v>
      </c>
      <c r="I106" t="s">
        <v>14</v>
      </c>
      <c r="J106" t="s">
        <v>397</v>
      </c>
      <c r="K106" t="s">
        <v>217</v>
      </c>
      <c r="L106" t="s">
        <v>758</v>
      </c>
      <c r="M106" t="s">
        <v>14</v>
      </c>
    </row>
    <row r="107" spans="1:13" x14ac:dyDescent="0.25">
      <c r="A107" t="str">
        <f>RIGHT(ListadoPuestos_CGIPIPCENTREX001_2025_07_08_11_32_45_268[[#This Row],[Nº FIJO]],4)</f>
        <v>1365</v>
      </c>
      <c r="B107" t="s">
        <v>398</v>
      </c>
      <c r="C107" t="s">
        <v>399</v>
      </c>
      <c r="D107" t="s">
        <v>14</v>
      </c>
      <c r="E107" t="s">
        <v>14</v>
      </c>
      <c r="F107" t="s">
        <v>16</v>
      </c>
      <c r="G107" t="s">
        <v>17</v>
      </c>
      <c r="H107" t="s">
        <v>17</v>
      </c>
      <c r="I107" t="s">
        <v>14</v>
      </c>
      <c r="J107" t="s">
        <v>737</v>
      </c>
      <c r="K107" t="s">
        <v>738</v>
      </c>
      <c r="L107" t="s">
        <v>758</v>
      </c>
      <c r="M107" t="s">
        <v>14</v>
      </c>
    </row>
    <row r="108" spans="1:13" x14ac:dyDescent="0.25">
      <c r="A108" t="str">
        <f>RIGHT(ListadoPuestos_CGIPIPCENTREX001_2025_07_08_11_32_45_268[[#This Row],[Nº FIJO]],4)</f>
        <v>1366</v>
      </c>
      <c r="B108" t="s">
        <v>400</v>
      </c>
      <c r="C108" t="s">
        <v>401</v>
      </c>
      <c r="D108" t="s">
        <v>14</v>
      </c>
      <c r="E108" t="s">
        <v>14</v>
      </c>
      <c r="F108" t="s">
        <v>16</v>
      </c>
      <c r="G108" t="s">
        <v>17</v>
      </c>
      <c r="H108" t="s">
        <v>17</v>
      </c>
      <c r="I108" t="s">
        <v>14</v>
      </c>
      <c r="J108" t="s">
        <v>116</v>
      </c>
      <c r="K108" t="s">
        <v>117</v>
      </c>
      <c r="L108" t="s">
        <v>754</v>
      </c>
      <c r="M108" t="s">
        <v>14</v>
      </c>
    </row>
    <row r="109" spans="1:13" x14ac:dyDescent="0.25">
      <c r="A109" t="str">
        <f>RIGHT(ListadoPuestos_CGIPIPCENTREX001_2025_07_08_11_32_45_268[[#This Row],[Nº FIJO]],4)</f>
        <v>1367</v>
      </c>
      <c r="B109" t="s">
        <v>402</v>
      </c>
      <c r="C109" t="s">
        <v>403</v>
      </c>
      <c r="D109" t="s">
        <v>14</v>
      </c>
      <c r="E109" t="s">
        <v>14</v>
      </c>
      <c r="F109" t="s">
        <v>16</v>
      </c>
      <c r="G109" t="s">
        <v>17</v>
      </c>
      <c r="H109" t="s">
        <v>17</v>
      </c>
      <c r="I109" t="s">
        <v>14</v>
      </c>
      <c r="J109" t="s">
        <v>127</v>
      </c>
      <c r="K109" t="s">
        <v>128</v>
      </c>
      <c r="L109" t="s">
        <v>743</v>
      </c>
      <c r="M109" t="s">
        <v>14</v>
      </c>
    </row>
    <row r="110" spans="1:13" x14ac:dyDescent="0.25">
      <c r="A110" t="str">
        <f>RIGHT(ListadoPuestos_CGIPIPCENTREX001_2025_07_08_11_32_45_268[[#This Row],[Nº FIJO]],4)</f>
        <v>1368</v>
      </c>
      <c r="B110" t="s">
        <v>404</v>
      </c>
      <c r="C110" t="s">
        <v>405</v>
      </c>
      <c r="D110" t="s">
        <v>14</v>
      </c>
      <c r="E110" t="s">
        <v>14</v>
      </c>
      <c r="F110" t="s">
        <v>16</v>
      </c>
      <c r="G110" t="s">
        <v>17</v>
      </c>
      <c r="H110" t="s">
        <v>17</v>
      </c>
      <c r="I110" t="s">
        <v>14</v>
      </c>
      <c r="J110" t="s">
        <v>77</v>
      </c>
      <c r="K110" t="s">
        <v>78</v>
      </c>
      <c r="L110" t="s">
        <v>743</v>
      </c>
      <c r="M110" t="s">
        <v>14</v>
      </c>
    </row>
    <row r="111" spans="1:13" x14ac:dyDescent="0.25">
      <c r="A111" t="str">
        <f>RIGHT(ListadoPuestos_CGIPIPCENTREX001_2025_07_08_11_32_45_268[[#This Row],[Nº FIJO]],4)</f>
        <v>N/A</v>
      </c>
      <c r="B111" t="s">
        <v>14</v>
      </c>
      <c r="C111" t="s">
        <v>14</v>
      </c>
      <c r="D111" t="s">
        <v>14</v>
      </c>
      <c r="E111" t="s">
        <v>14</v>
      </c>
      <c r="F111" t="s">
        <v>16</v>
      </c>
      <c r="G111" t="s">
        <v>17</v>
      </c>
      <c r="H111" t="s">
        <v>17</v>
      </c>
      <c r="I111" t="s">
        <v>14</v>
      </c>
      <c r="J111" s="16" t="s">
        <v>276</v>
      </c>
      <c r="K111" t="s">
        <v>406</v>
      </c>
      <c r="L111" t="s">
        <v>754</v>
      </c>
      <c r="M111" t="s">
        <v>14</v>
      </c>
    </row>
    <row r="112" spans="1:13" x14ac:dyDescent="0.25">
      <c r="A112" t="str">
        <f>RIGHT(ListadoPuestos_CGIPIPCENTREX001_2025_07_08_11_32_45_268[[#This Row],[Nº FIJO]],4)</f>
        <v>N/A</v>
      </c>
      <c r="B112" t="s">
        <v>14</v>
      </c>
      <c r="C112" t="s">
        <v>14</v>
      </c>
      <c r="D112" t="s">
        <v>14</v>
      </c>
      <c r="E112" t="s">
        <v>14</v>
      </c>
      <c r="F112" t="s">
        <v>16</v>
      </c>
      <c r="G112" t="s">
        <v>17</v>
      </c>
      <c r="H112" t="s">
        <v>17</v>
      </c>
      <c r="I112" t="s">
        <v>14</v>
      </c>
      <c r="J112" s="16" t="s">
        <v>276</v>
      </c>
      <c r="K112" t="s">
        <v>407</v>
      </c>
      <c r="L112" t="s">
        <v>754</v>
      </c>
      <c r="M112" t="s">
        <v>14</v>
      </c>
    </row>
    <row r="113" spans="1:13" x14ac:dyDescent="0.25">
      <c r="A113" t="str">
        <f>RIGHT(ListadoPuestos_CGIPIPCENTREX001_2025_07_08_11_32_45_268[[#This Row],[Nº FIJO]],4)</f>
        <v>N/A</v>
      </c>
      <c r="B113" t="s">
        <v>14</v>
      </c>
      <c r="C113" t="s">
        <v>14</v>
      </c>
      <c r="D113" t="s">
        <v>14</v>
      </c>
      <c r="E113" t="s">
        <v>14</v>
      </c>
      <c r="F113" t="s">
        <v>16</v>
      </c>
      <c r="G113" t="s">
        <v>17</v>
      </c>
      <c r="H113" t="s">
        <v>17</v>
      </c>
      <c r="I113" t="s">
        <v>14</v>
      </c>
      <c r="J113" s="16" t="s">
        <v>276</v>
      </c>
      <c r="K113" t="s">
        <v>408</v>
      </c>
      <c r="L113" t="s">
        <v>754</v>
      </c>
      <c r="M113" t="s">
        <v>14</v>
      </c>
    </row>
    <row r="114" spans="1:13" x14ac:dyDescent="0.25">
      <c r="A114" t="str">
        <f>RIGHT(ListadoPuestos_CGIPIPCENTREX001_2025_07_08_11_32_45_268[[#This Row],[Nº FIJO]],4)</f>
        <v>N/A</v>
      </c>
      <c r="B114" t="s">
        <v>14</v>
      </c>
      <c r="C114" t="s">
        <v>14</v>
      </c>
      <c r="D114" t="s">
        <v>14</v>
      </c>
      <c r="E114" t="s">
        <v>14</v>
      </c>
      <c r="F114" t="s">
        <v>16</v>
      </c>
      <c r="G114" t="s">
        <v>17</v>
      </c>
      <c r="H114" t="s">
        <v>17</v>
      </c>
      <c r="I114" t="s">
        <v>14</v>
      </c>
      <c r="J114" s="16" t="s">
        <v>276</v>
      </c>
      <c r="K114" t="s">
        <v>409</v>
      </c>
      <c r="L114" t="s">
        <v>754</v>
      </c>
      <c r="M11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8792-B223-4CB2-93BF-5F0F43D9C904}">
  <dimension ref="A1:K107"/>
  <sheetViews>
    <sheetView topLeftCell="B1" zoomScale="85" zoomScaleNormal="85" workbookViewId="0">
      <pane ySplit="1" topLeftCell="A75" activePane="bottomLeft" state="frozen"/>
      <selection pane="bottomLeft" activeCell="H91" sqref="H91"/>
    </sheetView>
  </sheetViews>
  <sheetFormatPr baseColWidth="10" defaultColWidth="11.42578125" defaultRowHeight="15" x14ac:dyDescent="0.25"/>
  <cols>
    <col min="1" max="1" width="60.7109375" bestFit="1" customWidth="1"/>
    <col min="2" max="2" width="28.42578125" bestFit="1" customWidth="1"/>
    <col min="3" max="3" width="10" bestFit="1" customWidth="1"/>
    <col min="4" max="4" width="6.7109375" customWidth="1"/>
    <col min="5" max="5" width="13.42578125" bestFit="1" customWidth="1"/>
    <col min="6" max="6" width="10" bestFit="1" customWidth="1"/>
    <col min="7" max="7" width="10" customWidth="1"/>
    <col min="8" max="8" width="29.5703125" bestFit="1" customWidth="1"/>
    <col min="9" max="9" width="29.5703125" customWidth="1"/>
    <col min="10" max="10" width="22.85546875" bestFit="1" customWidth="1"/>
  </cols>
  <sheetData>
    <row r="1" spans="1:11" ht="15.75" thickBot="1" x14ac:dyDescent="0.3">
      <c r="A1" s="3" t="s">
        <v>410</v>
      </c>
      <c r="B1" s="4" t="s">
        <v>411</v>
      </c>
      <c r="C1" s="4" t="s">
        <v>412</v>
      </c>
      <c r="D1" s="4" t="s">
        <v>413</v>
      </c>
      <c r="E1" s="4" t="s">
        <v>414</v>
      </c>
      <c r="F1" s="4" t="s">
        <v>415</v>
      </c>
      <c r="G1" s="14"/>
      <c r="K1" t="s">
        <v>416</v>
      </c>
    </row>
    <row r="2" spans="1:11" ht="15.75" thickBot="1" x14ac:dyDescent="0.3">
      <c r="A2" s="5" t="s">
        <v>417</v>
      </c>
      <c r="B2" s="6" t="s">
        <v>418</v>
      </c>
      <c r="C2" s="7">
        <v>606602322</v>
      </c>
      <c r="D2" s="7">
        <v>3552</v>
      </c>
      <c r="E2" s="7" t="s">
        <v>419</v>
      </c>
      <c r="F2" s="8">
        <v>606602322</v>
      </c>
      <c r="G2" s="15" t="str">
        <f>TRIM(D2)</f>
        <v>3552</v>
      </c>
      <c r="H2" t="e">
        <f>VLOOKUP(G2,'ListadoPuestos-CGIPIPCENTREX001'!$A$1:$M$114,11,FALSE)</f>
        <v>#N/A</v>
      </c>
    </row>
    <row r="3" spans="1:11" ht="15.75" thickBot="1" x14ac:dyDescent="0.3">
      <c r="A3" s="9" t="s">
        <v>420</v>
      </c>
      <c r="B3" s="10" t="s">
        <v>421</v>
      </c>
      <c r="C3" s="11">
        <v>606639015</v>
      </c>
      <c r="D3" s="11">
        <v>3554</v>
      </c>
      <c r="E3" s="11" t="s">
        <v>422</v>
      </c>
      <c r="F3" s="12">
        <v>606639015</v>
      </c>
      <c r="G3" s="15" t="str">
        <f t="shared" ref="G3:G66" si="0">TRIM(D3)</f>
        <v>3554</v>
      </c>
      <c r="H3" t="e">
        <f>VLOOKUP(G3,'ListadoPuestos-CGIPIPCENTREX001'!$A$1:$M$114,11,FALSE)</f>
        <v>#N/A</v>
      </c>
    </row>
    <row r="4" spans="1:11" ht="15.75" thickBot="1" x14ac:dyDescent="0.3">
      <c r="A4" s="5" t="s">
        <v>423</v>
      </c>
      <c r="B4" s="6" t="s">
        <v>424</v>
      </c>
      <c r="C4" s="7">
        <v>607092438</v>
      </c>
      <c r="D4" s="7">
        <v>2438</v>
      </c>
      <c r="E4" s="7" t="s">
        <v>425</v>
      </c>
      <c r="F4" s="8">
        <v>607092438</v>
      </c>
      <c r="G4" s="15" t="str">
        <f t="shared" si="0"/>
        <v>2438</v>
      </c>
      <c r="H4" t="str">
        <f>VLOOKUP(G4,'ListadoPuestos-CGIPIPCENTREX001'!$A$1:$M$114,11,FALSE)</f>
        <v>Telefon OTS Programadors Guard</v>
      </c>
    </row>
    <row r="5" spans="1:11" ht="15.75" thickBot="1" x14ac:dyDescent="0.3">
      <c r="A5" s="9" t="s">
        <v>426</v>
      </c>
      <c r="B5" s="10" t="s">
        <v>427</v>
      </c>
      <c r="C5" s="11">
        <v>608696295</v>
      </c>
      <c r="D5" s="11">
        <v>3425</v>
      </c>
      <c r="E5" s="11" t="s">
        <v>428</v>
      </c>
      <c r="F5" s="12">
        <v>608696295</v>
      </c>
      <c r="G5" s="15" t="str">
        <f t="shared" si="0"/>
        <v>3425</v>
      </c>
      <c r="H5" t="e">
        <f>VLOOKUP(G5,'ListadoPuestos-CGIPIPCENTREX001'!$A$1:$M$114,11,FALSE)</f>
        <v>#N/A</v>
      </c>
    </row>
    <row r="6" spans="1:11" ht="15.75" thickBot="1" x14ac:dyDescent="0.3">
      <c r="A6" s="5" t="s">
        <v>429</v>
      </c>
      <c r="B6" s="6" t="s">
        <v>430</v>
      </c>
      <c r="C6" s="7">
        <v>609620025</v>
      </c>
      <c r="D6" s="7">
        <v>3201</v>
      </c>
      <c r="E6" s="7" t="s">
        <v>431</v>
      </c>
      <c r="F6" s="8">
        <v>609620025</v>
      </c>
      <c r="G6" s="15" t="str">
        <f t="shared" si="0"/>
        <v>3201</v>
      </c>
      <c r="H6" t="e">
        <f>VLOOKUP(G6,'ListadoPuestos-CGIPIPCENTREX001'!$A$1:$M$114,11,FALSE)</f>
        <v>#N/A</v>
      </c>
    </row>
    <row r="7" spans="1:11" ht="15.75" thickBot="1" x14ac:dyDescent="0.3">
      <c r="A7" s="9" t="s">
        <v>432</v>
      </c>
      <c r="B7" s="10" t="s">
        <v>433</v>
      </c>
      <c r="C7" s="11">
        <v>610514647</v>
      </c>
      <c r="D7" s="11">
        <v>3105</v>
      </c>
      <c r="E7" s="11" t="s">
        <v>434</v>
      </c>
      <c r="F7" s="12">
        <v>610514647</v>
      </c>
      <c r="G7" s="15" t="str">
        <f t="shared" si="0"/>
        <v>3105</v>
      </c>
      <c r="H7" t="e">
        <f>VLOOKUP(G7,'ListadoPuestos-CGIPIPCENTREX001'!$A$1:$M$114,11,FALSE)</f>
        <v>#N/A</v>
      </c>
    </row>
    <row r="8" spans="1:11" ht="15.75" thickBot="1" x14ac:dyDescent="0.3">
      <c r="A8" s="5" t="s">
        <v>435</v>
      </c>
      <c r="B8" s="6" t="s">
        <v>436</v>
      </c>
      <c r="C8" s="7">
        <v>610514834</v>
      </c>
      <c r="D8" s="7">
        <v>3350</v>
      </c>
      <c r="E8" s="7" t="s">
        <v>437</v>
      </c>
      <c r="F8" s="8">
        <v>610514834</v>
      </c>
      <c r="G8" s="15" t="str">
        <f t="shared" si="0"/>
        <v>3350</v>
      </c>
      <c r="H8" t="e">
        <f>VLOOKUP(G8,'ListadoPuestos-CGIPIPCENTREX001'!$A$1:$M$114,11,FALSE)</f>
        <v>#N/A</v>
      </c>
    </row>
    <row r="9" spans="1:11" ht="15.75" thickBot="1" x14ac:dyDescent="0.3">
      <c r="A9" s="9" t="s">
        <v>438</v>
      </c>
      <c r="B9" s="10" t="s">
        <v>439</v>
      </c>
      <c r="C9" s="11">
        <v>616322251</v>
      </c>
      <c r="D9" s="11">
        <v>2251</v>
      </c>
      <c r="E9" s="11" t="s">
        <v>440</v>
      </c>
      <c r="F9" s="12">
        <v>616322251</v>
      </c>
      <c r="G9" s="15" t="str">
        <f t="shared" si="0"/>
        <v>2251</v>
      </c>
      <c r="H9" t="str">
        <f>VLOOKUP(G9,'ListadoPuestos-CGIPIPCENTREX001'!$A$1:$M$114,11,FALSE)</f>
        <v>ROUTER MK</v>
      </c>
    </row>
    <row r="10" spans="1:11" ht="15.75" thickBot="1" x14ac:dyDescent="0.3">
      <c r="A10" s="5" t="s">
        <v>441</v>
      </c>
      <c r="B10" s="6" t="s">
        <v>442</v>
      </c>
      <c r="C10" s="7">
        <v>616670891</v>
      </c>
      <c r="D10" s="7">
        <v>3227</v>
      </c>
      <c r="E10" s="7" t="s">
        <v>443</v>
      </c>
      <c r="F10" s="8">
        <v>616670891</v>
      </c>
      <c r="G10" s="15" t="str">
        <f t="shared" si="0"/>
        <v>3227</v>
      </c>
      <c r="H10" t="e">
        <f>VLOOKUP(G10,'ListadoPuestos-CGIPIPCENTREX001'!$A$1:$M$114,11,FALSE)</f>
        <v>#N/A</v>
      </c>
    </row>
    <row r="11" spans="1:11" ht="15.75" thickBot="1" x14ac:dyDescent="0.3">
      <c r="A11" s="9" t="s">
        <v>444</v>
      </c>
      <c r="B11" s="10" t="s">
        <v>445</v>
      </c>
      <c r="C11" s="11">
        <v>618490576</v>
      </c>
      <c r="D11" s="11">
        <v>3433</v>
      </c>
      <c r="E11" s="11" t="s">
        <v>446</v>
      </c>
      <c r="F11" s="12">
        <v>618490576</v>
      </c>
      <c r="G11" s="15" t="str">
        <f t="shared" si="0"/>
        <v>3433</v>
      </c>
      <c r="H11" t="e">
        <f>VLOOKUP(G11,'ListadoPuestos-CGIPIPCENTREX001'!$A$1:$M$114,11,FALSE)</f>
        <v>#N/A</v>
      </c>
    </row>
    <row r="12" spans="1:11" ht="15.75" thickBot="1" x14ac:dyDescent="0.3">
      <c r="A12" s="5" t="s">
        <v>447</v>
      </c>
      <c r="B12" s="6" t="s">
        <v>448</v>
      </c>
      <c r="C12" s="7">
        <v>618490689</v>
      </c>
      <c r="D12" s="7">
        <v>3225</v>
      </c>
      <c r="E12" s="7" t="s">
        <v>449</v>
      </c>
      <c r="F12" s="8">
        <v>618490689</v>
      </c>
      <c r="G12" s="15" t="str">
        <f t="shared" si="0"/>
        <v>3225</v>
      </c>
      <c r="H12" t="e">
        <f>VLOOKUP(G12,'ListadoPuestos-CGIPIPCENTREX001'!$A$1:$M$114,11,FALSE)</f>
        <v>#N/A</v>
      </c>
    </row>
    <row r="13" spans="1:11" ht="15.75" thickBot="1" x14ac:dyDescent="0.3">
      <c r="A13" s="9" t="s">
        <v>450</v>
      </c>
      <c r="B13" s="10" t="s">
        <v>451</v>
      </c>
      <c r="C13" s="11">
        <v>618628752</v>
      </c>
      <c r="D13" s="11">
        <v>3300</v>
      </c>
      <c r="E13" s="11" t="s">
        <v>452</v>
      </c>
      <c r="F13" s="12">
        <v>618628752</v>
      </c>
      <c r="G13" s="15" t="str">
        <f t="shared" si="0"/>
        <v>3300</v>
      </c>
      <c r="H13" t="e">
        <f>VLOOKUP(G13,'ListadoPuestos-CGIPIPCENTREX001'!$A$1:$M$114,11,FALSE)</f>
        <v>#N/A</v>
      </c>
    </row>
    <row r="14" spans="1:11" ht="15.75" thickBot="1" x14ac:dyDescent="0.3">
      <c r="A14" s="5" t="s">
        <v>453</v>
      </c>
      <c r="B14" s="6" t="s">
        <v>454</v>
      </c>
      <c r="C14" s="7">
        <v>618628753</v>
      </c>
      <c r="D14" s="7">
        <v>3602</v>
      </c>
      <c r="E14" s="7" t="s">
        <v>455</v>
      </c>
      <c r="F14" s="8">
        <v>618628753</v>
      </c>
      <c r="G14" s="15" t="str">
        <f t="shared" si="0"/>
        <v>3602</v>
      </c>
      <c r="H14" t="e">
        <f>VLOOKUP(G14,'ListadoPuestos-CGIPIPCENTREX001'!$A$1:$M$114,11,FALSE)</f>
        <v>#N/A</v>
      </c>
    </row>
    <row r="15" spans="1:11" ht="15.75" thickBot="1" x14ac:dyDescent="0.3">
      <c r="A15" s="9" t="s">
        <v>456</v>
      </c>
      <c r="B15" s="10" t="s">
        <v>457</v>
      </c>
      <c r="C15" s="11">
        <v>618628754</v>
      </c>
      <c r="D15" s="11">
        <v>3203</v>
      </c>
      <c r="E15" s="11" t="s">
        <v>458</v>
      </c>
      <c r="F15" s="12">
        <v>618628754</v>
      </c>
      <c r="G15" s="15" t="str">
        <f t="shared" si="0"/>
        <v>3203</v>
      </c>
      <c r="H15" t="e">
        <f>VLOOKUP(G15,'ListadoPuestos-CGIPIPCENTREX001'!$A$1:$M$114,11,FALSE)</f>
        <v>#N/A</v>
      </c>
    </row>
    <row r="16" spans="1:11" ht="15.75" thickBot="1" x14ac:dyDescent="0.3">
      <c r="A16" s="5" t="s">
        <v>459</v>
      </c>
      <c r="B16" s="6" t="s">
        <v>460</v>
      </c>
      <c r="C16" s="7">
        <v>618832795</v>
      </c>
      <c r="D16" s="7">
        <v>3404</v>
      </c>
      <c r="E16" s="7" t="s">
        <v>461</v>
      </c>
      <c r="F16" s="8">
        <v>618832795</v>
      </c>
      <c r="G16" s="15" t="str">
        <f t="shared" si="0"/>
        <v>3404</v>
      </c>
      <c r="H16" t="e">
        <f>VLOOKUP(G16,'ListadoPuestos-CGIPIPCENTREX001'!$A$1:$M$114,11,FALSE)</f>
        <v>#N/A</v>
      </c>
    </row>
    <row r="17" spans="1:8" ht="15.75" thickBot="1" x14ac:dyDescent="0.3">
      <c r="A17" s="9" t="s">
        <v>462</v>
      </c>
      <c r="B17" s="10" t="s">
        <v>463</v>
      </c>
      <c r="C17" s="11">
        <v>619126908</v>
      </c>
      <c r="D17" s="11">
        <v>3403</v>
      </c>
      <c r="E17" s="11" t="s">
        <v>464</v>
      </c>
      <c r="F17" s="12">
        <v>619126908</v>
      </c>
      <c r="G17" s="15" t="str">
        <f t="shared" si="0"/>
        <v>3403</v>
      </c>
      <c r="H17" t="e">
        <f>VLOOKUP(G17,'ListadoPuestos-CGIPIPCENTREX001'!$A$1:$M$114,11,FALSE)</f>
        <v>#N/A</v>
      </c>
    </row>
    <row r="18" spans="1:8" ht="15.75" thickBot="1" x14ac:dyDescent="0.3">
      <c r="A18" s="5" t="s">
        <v>465</v>
      </c>
      <c r="B18" s="6" t="s">
        <v>466</v>
      </c>
      <c r="C18" s="7">
        <v>619464822</v>
      </c>
      <c r="D18" s="7">
        <v>3500</v>
      </c>
      <c r="E18" s="7" t="s">
        <v>467</v>
      </c>
      <c r="F18" s="8">
        <v>619464822</v>
      </c>
      <c r="G18" s="15" t="str">
        <f t="shared" si="0"/>
        <v>3500</v>
      </c>
      <c r="H18" t="e">
        <f>VLOOKUP(G18,'ListadoPuestos-CGIPIPCENTREX001'!$A$1:$M$114,11,FALSE)</f>
        <v>#N/A</v>
      </c>
    </row>
    <row r="19" spans="1:8" ht="15.75" thickBot="1" x14ac:dyDescent="0.3">
      <c r="A19" s="9" t="s">
        <v>468</v>
      </c>
      <c r="B19" s="10" t="s">
        <v>469</v>
      </c>
      <c r="C19" s="11">
        <v>620678539</v>
      </c>
      <c r="D19" s="11">
        <v>3430</v>
      </c>
      <c r="E19" s="11" t="s">
        <v>470</v>
      </c>
      <c r="F19" s="12">
        <v>620678539</v>
      </c>
      <c r="G19" s="15" t="str">
        <f t="shared" si="0"/>
        <v>3430</v>
      </c>
      <c r="H19" t="e">
        <f>VLOOKUP(G19,'ListadoPuestos-CGIPIPCENTREX001'!$A$1:$M$114,11,FALSE)</f>
        <v>#N/A</v>
      </c>
    </row>
    <row r="20" spans="1:8" ht="15.75" thickBot="1" x14ac:dyDescent="0.3">
      <c r="A20" s="5" t="s">
        <v>471</v>
      </c>
      <c r="B20" s="6" t="s">
        <v>472</v>
      </c>
      <c r="C20" s="7">
        <v>626154325</v>
      </c>
      <c r="D20" s="7">
        <v>3621</v>
      </c>
      <c r="E20" s="7" t="s">
        <v>473</v>
      </c>
      <c r="F20" s="8">
        <v>626154325</v>
      </c>
      <c r="G20" s="15" t="str">
        <f t="shared" si="0"/>
        <v>3621</v>
      </c>
      <c r="H20" t="e">
        <f>VLOOKUP(G20,'ListadoPuestos-CGIPIPCENTREX001'!$A$1:$M$114,11,FALSE)</f>
        <v>#N/A</v>
      </c>
    </row>
    <row r="21" spans="1:8" ht="15.75" thickBot="1" x14ac:dyDescent="0.3">
      <c r="A21" s="9" t="s">
        <v>474</v>
      </c>
      <c r="B21" s="10" t="s">
        <v>475</v>
      </c>
      <c r="C21" s="11">
        <v>626998027</v>
      </c>
      <c r="D21" s="11">
        <v>3502</v>
      </c>
      <c r="E21" s="11" t="s">
        <v>476</v>
      </c>
      <c r="F21" s="12">
        <v>626998027</v>
      </c>
      <c r="G21" s="15" t="str">
        <f t="shared" si="0"/>
        <v>3502</v>
      </c>
      <c r="H21" t="e">
        <f>VLOOKUP(G21,'ListadoPuestos-CGIPIPCENTREX001'!$A$1:$M$114,11,FALSE)</f>
        <v>#N/A</v>
      </c>
    </row>
    <row r="22" spans="1:8" ht="15.75" thickBot="1" x14ac:dyDescent="0.3">
      <c r="A22" s="5" t="s">
        <v>477</v>
      </c>
      <c r="B22" s="6" t="s">
        <v>478</v>
      </c>
      <c r="C22" s="7">
        <v>627360187</v>
      </c>
      <c r="D22" s="7">
        <v>3503</v>
      </c>
      <c r="E22" s="7" t="s">
        <v>479</v>
      </c>
      <c r="F22" s="8">
        <v>627360187</v>
      </c>
      <c r="G22" s="15" t="str">
        <f t="shared" si="0"/>
        <v>3503</v>
      </c>
      <c r="H22" t="e">
        <f>VLOOKUP(G22,'ListadoPuestos-CGIPIPCENTREX001'!$A$1:$M$114,11,FALSE)</f>
        <v>#N/A</v>
      </c>
    </row>
    <row r="23" spans="1:8" ht="15.75" thickBot="1" x14ac:dyDescent="0.3">
      <c r="A23" s="9" t="s">
        <v>480</v>
      </c>
      <c r="B23" s="10" t="s">
        <v>481</v>
      </c>
      <c r="C23" s="11">
        <v>627360198</v>
      </c>
      <c r="D23" s="11">
        <v>3252</v>
      </c>
      <c r="E23" s="11" t="s">
        <v>482</v>
      </c>
      <c r="F23" s="12">
        <v>627360198</v>
      </c>
      <c r="G23" s="15" t="str">
        <f t="shared" si="0"/>
        <v>3252</v>
      </c>
      <c r="H23" t="e">
        <f>VLOOKUP(G23,'ListadoPuestos-CGIPIPCENTREX001'!$A$1:$M$114,11,FALSE)</f>
        <v>#N/A</v>
      </c>
    </row>
    <row r="24" spans="1:8" ht="15.75" thickBot="1" x14ac:dyDescent="0.3">
      <c r="A24" s="5" t="s">
        <v>483</v>
      </c>
      <c r="B24" s="6" t="s">
        <v>484</v>
      </c>
      <c r="C24" s="7">
        <v>627360654</v>
      </c>
      <c r="D24" s="7">
        <v>3250</v>
      </c>
      <c r="E24" s="7" t="s">
        <v>485</v>
      </c>
      <c r="F24" s="8">
        <v>627360654</v>
      </c>
      <c r="G24" s="15" t="str">
        <f t="shared" si="0"/>
        <v>3250</v>
      </c>
      <c r="H24" t="e">
        <f>VLOOKUP(G24,'ListadoPuestos-CGIPIPCENTREX001'!$A$1:$M$114,11,FALSE)</f>
        <v>#N/A</v>
      </c>
    </row>
    <row r="25" spans="1:8" ht="15.75" thickBot="1" x14ac:dyDescent="0.3">
      <c r="A25" s="9" t="s">
        <v>486</v>
      </c>
      <c r="B25" s="10" t="s">
        <v>487</v>
      </c>
      <c r="C25" s="11">
        <v>629384212</v>
      </c>
      <c r="D25" s="11">
        <v>3501</v>
      </c>
      <c r="E25" s="11" t="s">
        <v>488</v>
      </c>
      <c r="F25" s="12">
        <v>629384212</v>
      </c>
      <c r="G25" s="15" t="str">
        <f t="shared" si="0"/>
        <v>3501</v>
      </c>
      <c r="H25" t="e">
        <f>VLOOKUP(G25,'ListadoPuestos-CGIPIPCENTREX001'!$A$1:$M$114,11,FALSE)</f>
        <v>#N/A</v>
      </c>
    </row>
    <row r="26" spans="1:8" ht="15.75" thickBot="1" x14ac:dyDescent="0.3">
      <c r="A26" s="5" t="s">
        <v>489</v>
      </c>
      <c r="B26" s="6" t="s">
        <v>490</v>
      </c>
      <c r="C26" s="7">
        <v>629388401</v>
      </c>
      <c r="D26" s="7">
        <v>3200</v>
      </c>
      <c r="E26" s="7" t="s">
        <v>491</v>
      </c>
      <c r="F26" s="8">
        <v>629388401</v>
      </c>
      <c r="G26" s="15" t="str">
        <f t="shared" si="0"/>
        <v>3200</v>
      </c>
      <c r="H26" t="e">
        <f>VLOOKUP(G26,'ListadoPuestos-CGIPIPCENTREX001'!$A$1:$M$114,11,FALSE)</f>
        <v>#N/A</v>
      </c>
    </row>
    <row r="27" spans="1:8" ht="15.75" thickBot="1" x14ac:dyDescent="0.3">
      <c r="A27" s="9" t="s">
        <v>492</v>
      </c>
      <c r="B27" s="10" t="s">
        <v>493</v>
      </c>
      <c r="C27" s="11">
        <v>630007007</v>
      </c>
      <c r="D27" s="11">
        <v>3007</v>
      </c>
      <c r="E27" s="11" t="s">
        <v>494</v>
      </c>
      <c r="F27" s="12">
        <v>630007007</v>
      </c>
      <c r="G27" s="15" t="str">
        <f t="shared" si="0"/>
        <v>3007</v>
      </c>
      <c r="H27" t="e">
        <f>VLOOKUP(G27,'ListadoPuestos-CGIPIPCENTREX001'!$A$1:$M$114,11,FALSE)</f>
        <v>#N/A</v>
      </c>
    </row>
    <row r="28" spans="1:8" ht="15.75" thickBot="1" x14ac:dyDescent="0.3">
      <c r="A28" s="5" t="s">
        <v>495</v>
      </c>
      <c r="B28" s="6" t="s">
        <v>496</v>
      </c>
      <c r="C28" s="7">
        <v>630832702</v>
      </c>
      <c r="D28" s="7">
        <v>3505</v>
      </c>
      <c r="E28" s="7" t="s">
        <v>497</v>
      </c>
      <c r="F28" s="8">
        <v>630832702</v>
      </c>
      <c r="G28" s="15" t="str">
        <f t="shared" si="0"/>
        <v>3505</v>
      </c>
      <c r="H28" t="e">
        <f>VLOOKUP(G28,'ListadoPuestos-CGIPIPCENTREX001'!$A$1:$M$114,11,FALSE)</f>
        <v>#N/A</v>
      </c>
    </row>
    <row r="29" spans="1:8" ht="15.75" thickBot="1" x14ac:dyDescent="0.3">
      <c r="A29" s="9" t="s">
        <v>498</v>
      </c>
      <c r="B29" s="10" t="s">
        <v>499</v>
      </c>
      <c r="C29" s="11">
        <v>634870810</v>
      </c>
      <c r="D29" s="11">
        <v>3206</v>
      </c>
      <c r="E29" s="11" t="s">
        <v>500</v>
      </c>
      <c r="F29" s="12">
        <v>634870810</v>
      </c>
      <c r="G29" s="15" t="str">
        <f t="shared" si="0"/>
        <v>3206</v>
      </c>
      <c r="H29" t="e">
        <f>VLOOKUP(G29,'ListadoPuestos-CGIPIPCENTREX001'!$A$1:$M$114,11,FALSE)</f>
        <v>#N/A</v>
      </c>
    </row>
    <row r="30" spans="1:8" ht="15.75" thickBot="1" x14ac:dyDescent="0.3">
      <c r="A30" s="5" t="s">
        <v>501</v>
      </c>
      <c r="B30" s="6" t="s">
        <v>502</v>
      </c>
      <c r="C30" s="7">
        <v>636256577</v>
      </c>
      <c r="D30" s="7">
        <v>3402</v>
      </c>
      <c r="E30" s="7" t="s">
        <v>503</v>
      </c>
      <c r="F30" s="8">
        <v>636256577</v>
      </c>
      <c r="G30" s="15" t="str">
        <f t="shared" si="0"/>
        <v>3402</v>
      </c>
      <c r="H30" t="e">
        <f>VLOOKUP(G30,'ListadoPuestos-CGIPIPCENTREX001'!$A$1:$M$114,11,FALSE)</f>
        <v>#N/A</v>
      </c>
    </row>
    <row r="31" spans="1:8" ht="15.75" thickBot="1" x14ac:dyDescent="0.3">
      <c r="A31" s="9" t="s">
        <v>504</v>
      </c>
      <c r="B31" s="10" t="s">
        <v>505</v>
      </c>
      <c r="C31" s="11">
        <v>636312255</v>
      </c>
      <c r="D31" s="11">
        <v>3432</v>
      </c>
      <c r="E31" s="11" t="s">
        <v>506</v>
      </c>
      <c r="F31" s="12">
        <v>636312255</v>
      </c>
      <c r="G31" s="15" t="str">
        <f t="shared" si="0"/>
        <v>3432</v>
      </c>
      <c r="H31" t="e">
        <f>VLOOKUP(G31,'ListadoPuestos-CGIPIPCENTREX001'!$A$1:$M$114,11,FALSE)</f>
        <v>#N/A</v>
      </c>
    </row>
    <row r="32" spans="1:8" ht="15.75" thickBot="1" x14ac:dyDescent="0.3">
      <c r="A32" s="5" t="s">
        <v>507</v>
      </c>
      <c r="B32" s="6" t="s">
        <v>508</v>
      </c>
      <c r="C32" s="7">
        <v>637273944</v>
      </c>
      <c r="D32" s="7">
        <v>3551</v>
      </c>
      <c r="E32" s="7" t="s">
        <v>509</v>
      </c>
      <c r="F32" s="8">
        <v>637273944</v>
      </c>
      <c r="G32" s="15" t="str">
        <f t="shared" si="0"/>
        <v>3551</v>
      </c>
      <c r="H32" t="e">
        <f>VLOOKUP(G32,'ListadoPuestos-CGIPIPCENTREX001'!$A$1:$M$114,11,FALSE)</f>
        <v>#N/A</v>
      </c>
    </row>
    <row r="33" spans="1:8" ht="15.75" thickBot="1" x14ac:dyDescent="0.3">
      <c r="A33" s="9" t="s">
        <v>510</v>
      </c>
      <c r="B33" s="10" t="s">
        <v>511</v>
      </c>
      <c r="C33" s="11">
        <v>637274927</v>
      </c>
      <c r="D33" s="11">
        <v>3205</v>
      </c>
      <c r="E33" s="11" t="s">
        <v>512</v>
      </c>
      <c r="F33" s="12">
        <v>637274927</v>
      </c>
      <c r="G33" s="15" t="str">
        <f t="shared" si="0"/>
        <v>3205</v>
      </c>
      <c r="H33" t="e">
        <f>VLOOKUP(G33,'ListadoPuestos-CGIPIPCENTREX001'!$A$1:$M$114,11,FALSE)</f>
        <v>#N/A</v>
      </c>
    </row>
    <row r="34" spans="1:8" ht="15.75" thickBot="1" x14ac:dyDescent="0.3">
      <c r="A34" s="5" t="s">
        <v>513</v>
      </c>
      <c r="B34" s="6" t="s">
        <v>514</v>
      </c>
      <c r="C34" s="7">
        <v>639103648</v>
      </c>
      <c r="D34" s="7">
        <v>3648</v>
      </c>
      <c r="E34" s="7" t="s">
        <v>515</v>
      </c>
      <c r="F34" s="8">
        <v>639103648</v>
      </c>
      <c r="G34" s="15" t="str">
        <f t="shared" si="0"/>
        <v>3648</v>
      </c>
      <c r="H34" t="str">
        <f>VLOOKUP(G34,'ListadoPuestos-CGIPIPCENTREX001'!$A$1:$M$114,11,FALSE)</f>
        <v>PV GUARDIA DesvioCentraleta 6</v>
      </c>
    </row>
    <row r="35" spans="1:8" ht="15.75" thickBot="1" x14ac:dyDescent="0.3">
      <c r="A35" s="9" t="s">
        <v>516</v>
      </c>
      <c r="B35" s="10" t="s">
        <v>517</v>
      </c>
      <c r="C35" s="11">
        <v>646510295</v>
      </c>
      <c r="D35" s="11">
        <v>3100</v>
      </c>
      <c r="E35" s="11" t="s">
        <v>518</v>
      </c>
      <c r="F35" s="12">
        <v>646510295</v>
      </c>
      <c r="G35" s="15" t="str">
        <f t="shared" si="0"/>
        <v>3100</v>
      </c>
      <c r="H35" t="e">
        <f>VLOOKUP(G35,'ListadoPuestos-CGIPIPCENTREX001'!$A$1:$M$114,11,FALSE)</f>
        <v>#N/A</v>
      </c>
    </row>
    <row r="36" spans="1:8" ht="15.75" thickBot="1" x14ac:dyDescent="0.3">
      <c r="A36" s="5" t="s">
        <v>519</v>
      </c>
      <c r="B36" s="6" t="s">
        <v>520</v>
      </c>
      <c r="C36" s="7">
        <v>647719435</v>
      </c>
      <c r="D36" s="7">
        <v>3251</v>
      </c>
      <c r="E36" s="7" t="s">
        <v>521</v>
      </c>
      <c r="F36" s="8">
        <v>647719435</v>
      </c>
      <c r="G36" s="15" t="str">
        <f t="shared" si="0"/>
        <v>3251</v>
      </c>
      <c r="H36" t="e">
        <f>VLOOKUP(G36,'ListadoPuestos-CGIPIPCENTREX001'!$A$1:$M$114,11,FALSE)</f>
        <v>#N/A</v>
      </c>
    </row>
    <row r="37" spans="1:8" ht="15.75" thickBot="1" x14ac:dyDescent="0.3">
      <c r="A37" s="9" t="s">
        <v>522</v>
      </c>
      <c r="B37" s="10" t="s">
        <v>523</v>
      </c>
      <c r="C37" s="11">
        <v>647860985</v>
      </c>
      <c r="D37" s="11">
        <v>985</v>
      </c>
      <c r="E37" s="11" t="s">
        <v>524</v>
      </c>
      <c r="F37" s="12">
        <v>647860985</v>
      </c>
      <c r="G37" s="15" t="str">
        <f t="shared" si="0"/>
        <v>985</v>
      </c>
      <c r="H37" t="e">
        <f>VLOOKUP(G37,'ListadoPuestos-CGIPIPCENTREX001'!$A$1:$M$114,11,FALSE)</f>
        <v>#N/A</v>
      </c>
    </row>
    <row r="38" spans="1:8" ht="15.75" thickBot="1" x14ac:dyDescent="0.3">
      <c r="A38" s="5" t="s">
        <v>525</v>
      </c>
      <c r="B38" s="6" t="s">
        <v>526</v>
      </c>
      <c r="C38" s="7">
        <v>649927764</v>
      </c>
      <c r="D38" s="7">
        <v>3202</v>
      </c>
      <c r="E38" s="7" t="s">
        <v>527</v>
      </c>
      <c r="F38" s="8">
        <v>649927764</v>
      </c>
      <c r="G38" s="15" t="str">
        <f t="shared" si="0"/>
        <v>3202</v>
      </c>
      <c r="H38" t="e">
        <f>VLOOKUP(G38,'ListadoPuestos-CGIPIPCENTREX001'!$A$1:$M$114,11,FALSE)</f>
        <v>#N/A</v>
      </c>
    </row>
    <row r="39" spans="1:8" ht="15.75" thickBot="1" x14ac:dyDescent="0.3">
      <c r="A39" s="9" t="s">
        <v>528</v>
      </c>
      <c r="B39" s="10" t="s">
        <v>529</v>
      </c>
      <c r="C39" s="11">
        <v>661102053</v>
      </c>
      <c r="D39" s="11">
        <v>3301</v>
      </c>
      <c r="E39" s="11" t="s">
        <v>530</v>
      </c>
      <c r="F39" s="12">
        <v>661102053</v>
      </c>
      <c r="G39" s="15" t="str">
        <f t="shared" si="0"/>
        <v>3301</v>
      </c>
      <c r="H39" t="e">
        <f>VLOOKUP(G39,'ListadoPuestos-CGIPIPCENTREX001'!$A$1:$M$114,11,FALSE)</f>
        <v>#N/A</v>
      </c>
    </row>
    <row r="40" spans="1:8" ht="15.75" thickBot="1" x14ac:dyDescent="0.3">
      <c r="A40" s="5" t="s">
        <v>531</v>
      </c>
      <c r="B40" s="6" t="s">
        <v>532</v>
      </c>
      <c r="C40" s="7">
        <v>662113939</v>
      </c>
      <c r="D40" s="7">
        <v>3553</v>
      </c>
      <c r="E40" s="7" t="s">
        <v>533</v>
      </c>
      <c r="F40" s="8">
        <v>662113939</v>
      </c>
      <c r="G40" s="15" t="str">
        <f t="shared" si="0"/>
        <v>3553</v>
      </c>
      <c r="H40" t="e">
        <f>VLOOKUP(G40,'ListadoPuestos-CGIPIPCENTREX001'!$A$1:$M$114,11,FALSE)</f>
        <v>#N/A</v>
      </c>
    </row>
    <row r="41" spans="1:8" ht="15.75" thickBot="1" x14ac:dyDescent="0.3">
      <c r="A41" s="9" t="s">
        <v>534</v>
      </c>
      <c r="B41" s="10" t="s">
        <v>535</v>
      </c>
      <c r="C41" s="11">
        <v>662610331</v>
      </c>
      <c r="D41" s="11">
        <v>3504</v>
      </c>
      <c r="E41" s="11" t="s">
        <v>536</v>
      </c>
      <c r="F41" s="12">
        <v>662610331</v>
      </c>
      <c r="G41" s="15" t="str">
        <f t="shared" si="0"/>
        <v>3504</v>
      </c>
      <c r="H41" t="e">
        <f>VLOOKUP(G41,'ListadoPuestos-CGIPIPCENTREX001'!$A$1:$M$114,11,FALSE)</f>
        <v>#N/A</v>
      </c>
    </row>
    <row r="42" spans="1:8" ht="15.75" thickBot="1" x14ac:dyDescent="0.3">
      <c r="A42" s="5" t="s">
        <v>537</v>
      </c>
      <c r="B42" s="6" t="s">
        <v>538</v>
      </c>
      <c r="C42" s="7">
        <v>663173315</v>
      </c>
      <c r="D42" s="7">
        <v>3429</v>
      </c>
      <c r="E42" s="7" t="s">
        <v>539</v>
      </c>
      <c r="F42" s="8">
        <v>663173315</v>
      </c>
      <c r="G42" s="15" t="str">
        <f t="shared" si="0"/>
        <v>3429</v>
      </c>
      <c r="H42" t="e">
        <f>VLOOKUP(G42,'ListadoPuestos-CGIPIPCENTREX001'!$A$1:$M$114,11,FALSE)</f>
        <v>#N/A</v>
      </c>
    </row>
    <row r="43" spans="1:8" ht="15.75" thickBot="1" x14ac:dyDescent="0.3">
      <c r="A43" s="9" t="s">
        <v>540</v>
      </c>
      <c r="B43" s="10" t="s">
        <v>541</v>
      </c>
      <c r="C43" s="11">
        <v>663491405</v>
      </c>
      <c r="D43" s="11">
        <v>1405</v>
      </c>
      <c r="E43" s="11" t="s">
        <v>542</v>
      </c>
      <c r="F43" s="12">
        <v>663491405</v>
      </c>
      <c r="G43" s="15" t="str">
        <f t="shared" si="0"/>
        <v>1405</v>
      </c>
      <c r="H43" t="str">
        <f>VLOOKUP(G43,'ListadoPuestos-CGIPIPCENTREX001'!$A$1:$M$114,11,FALSE)</f>
        <v>Cano</v>
      </c>
    </row>
    <row r="44" spans="1:8" ht="15.75" thickBot="1" x14ac:dyDescent="0.3">
      <c r="A44" s="5" t="s">
        <v>543</v>
      </c>
      <c r="B44" s="6" t="s">
        <v>544</v>
      </c>
      <c r="C44" s="7">
        <v>663873506</v>
      </c>
      <c r="D44" s="7">
        <v>3228</v>
      </c>
      <c r="E44" s="7" t="s">
        <v>545</v>
      </c>
      <c r="F44" s="8">
        <v>663873506</v>
      </c>
      <c r="G44" s="15" t="str">
        <f t="shared" si="0"/>
        <v>3228</v>
      </c>
      <c r="H44" t="e">
        <f>VLOOKUP(G44,'ListadoPuestos-CGIPIPCENTREX001'!$A$1:$M$114,11,FALSE)</f>
        <v>#N/A</v>
      </c>
    </row>
    <row r="45" spans="1:8" ht="15.75" thickBot="1" x14ac:dyDescent="0.3">
      <c r="A45" s="9" t="s">
        <v>546</v>
      </c>
      <c r="B45" s="10" t="s">
        <v>547</v>
      </c>
      <c r="C45" s="11">
        <v>669905367</v>
      </c>
      <c r="D45" s="11">
        <v>3401</v>
      </c>
      <c r="E45" s="11" t="s">
        <v>548</v>
      </c>
      <c r="F45" s="12">
        <v>669905367</v>
      </c>
      <c r="G45" s="15" t="str">
        <f t="shared" si="0"/>
        <v>3401</v>
      </c>
      <c r="H45" t="e">
        <f>VLOOKUP(G45,'ListadoPuestos-CGIPIPCENTREX001'!$A$1:$M$114,11,FALSE)</f>
        <v>#N/A</v>
      </c>
    </row>
    <row r="46" spans="1:8" ht="15.75" thickBot="1" x14ac:dyDescent="0.3">
      <c r="A46" s="5" t="s">
        <v>549</v>
      </c>
      <c r="B46" s="6" t="s">
        <v>550</v>
      </c>
      <c r="C46" s="7">
        <v>671132264</v>
      </c>
      <c r="D46" s="7">
        <v>3207</v>
      </c>
      <c r="E46" s="7" t="s">
        <v>551</v>
      </c>
      <c r="F46" s="8">
        <v>671132264</v>
      </c>
      <c r="G46" s="15" t="str">
        <f t="shared" si="0"/>
        <v>3207</v>
      </c>
      <c r="H46" t="e">
        <f>VLOOKUP(G46,'ListadoPuestos-CGIPIPCENTREX001'!$A$1:$M$114,11,FALSE)</f>
        <v>#N/A</v>
      </c>
    </row>
    <row r="47" spans="1:8" ht="15.75" thickBot="1" x14ac:dyDescent="0.3">
      <c r="A47" s="9" t="s">
        <v>552</v>
      </c>
      <c r="B47" s="10" t="s">
        <v>553</v>
      </c>
      <c r="C47" s="11">
        <v>671132274</v>
      </c>
      <c r="D47" s="11">
        <v>2274</v>
      </c>
      <c r="E47" s="11" t="s">
        <v>554</v>
      </c>
      <c r="F47" s="12">
        <v>671132274</v>
      </c>
      <c r="G47" s="15" t="str">
        <f t="shared" si="0"/>
        <v>2274</v>
      </c>
      <c r="H47" t="str">
        <f>VLOOKUP(G47,'ListadoPuestos-CGIPIPCENTREX001'!$A$1:$M$114,11,FALSE)</f>
        <v>ROUTER HS</v>
      </c>
    </row>
    <row r="48" spans="1:8" ht="15.75" thickBot="1" x14ac:dyDescent="0.3">
      <c r="A48" s="5" t="s">
        <v>555</v>
      </c>
      <c r="B48" s="6" t="s">
        <v>556</v>
      </c>
      <c r="C48" s="7">
        <v>671132372</v>
      </c>
      <c r="D48" s="7">
        <v>3204</v>
      </c>
      <c r="E48" s="7" t="s">
        <v>557</v>
      </c>
      <c r="F48" s="8">
        <v>671132372</v>
      </c>
      <c r="G48" s="15" t="str">
        <f t="shared" si="0"/>
        <v>3204</v>
      </c>
      <c r="H48" t="e">
        <f>VLOOKUP(G48,'ListadoPuestos-CGIPIPCENTREX001'!$A$1:$M$114,11,FALSE)</f>
        <v>#N/A</v>
      </c>
    </row>
    <row r="49" spans="1:8" ht="15.75" thickBot="1" x14ac:dyDescent="0.3">
      <c r="A49" s="9" t="s">
        <v>558</v>
      </c>
      <c r="B49" s="10" t="s">
        <v>559</v>
      </c>
      <c r="C49" s="11">
        <v>671904733</v>
      </c>
      <c r="D49" s="11">
        <v>3555</v>
      </c>
      <c r="E49" s="11" t="s">
        <v>560</v>
      </c>
      <c r="F49" s="12">
        <v>671904733</v>
      </c>
      <c r="G49" s="15" t="str">
        <f t="shared" si="0"/>
        <v>3555</v>
      </c>
      <c r="H49" t="e">
        <f>VLOOKUP(G49,'ListadoPuestos-CGIPIPCENTREX001'!$A$1:$M$114,11,FALSE)</f>
        <v>#N/A</v>
      </c>
    </row>
    <row r="50" spans="1:8" ht="15.75" thickBot="1" x14ac:dyDescent="0.3">
      <c r="A50" s="5" t="s">
        <v>561</v>
      </c>
      <c r="B50" s="6" t="s">
        <v>562</v>
      </c>
      <c r="C50" s="7">
        <v>672299581</v>
      </c>
      <c r="D50" s="7">
        <v>3556</v>
      </c>
      <c r="E50" s="7" t="s">
        <v>563</v>
      </c>
      <c r="F50" s="8">
        <v>672299581</v>
      </c>
      <c r="G50" s="15" t="str">
        <f t="shared" si="0"/>
        <v>3556</v>
      </c>
      <c r="H50" t="e">
        <f>VLOOKUP(G50,'ListadoPuestos-CGIPIPCENTREX001'!$A$1:$M$114,11,FALSE)</f>
        <v>#N/A</v>
      </c>
    </row>
    <row r="51" spans="1:8" ht="15.75" thickBot="1" x14ac:dyDescent="0.3">
      <c r="A51" s="9" t="s">
        <v>564</v>
      </c>
      <c r="B51" s="10" t="s">
        <v>565</v>
      </c>
      <c r="C51" s="11">
        <v>673050164</v>
      </c>
      <c r="D51" s="11">
        <v>3226</v>
      </c>
      <c r="E51" s="11" t="s">
        <v>566</v>
      </c>
      <c r="F51" s="12">
        <v>673050164</v>
      </c>
      <c r="G51" s="15" t="str">
        <f t="shared" si="0"/>
        <v>3226</v>
      </c>
      <c r="H51" t="e">
        <f>VLOOKUP(G51,'ListadoPuestos-CGIPIPCENTREX001'!$A$1:$M$114,11,FALSE)</f>
        <v>#N/A</v>
      </c>
    </row>
    <row r="52" spans="1:8" ht="15.75" thickBot="1" x14ac:dyDescent="0.3">
      <c r="A52" s="5" t="s">
        <v>567</v>
      </c>
      <c r="B52" s="6" t="s">
        <v>568</v>
      </c>
      <c r="C52" s="7">
        <v>673072714</v>
      </c>
      <c r="D52" s="7">
        <v>3605</v>
      </c>
      <c r="E52" s="7" t="s">
        <v>569</v>
      </c>
      <c r="F52" s="8">
        <v>673072714</v>
      </c>
      <c r="G52" s="15" t="str">
        <f t="shared" si="0"/>
        <v>3605</v>
      </c>
      <c r="H52" t="e">
        <f>VLOOKUP(G52,'ListadoPuestos-CGIPIPCENTREX001'!$A$1:$M$114,11,FALSE)</f>
        <v>#N/A</v>
      </c>
    </row>
    <row r="53" spans="1:8" ht="15.75" thickBot="1" x14ac:dyDescent="0.3">
      <c r="A53" s="9" t="s">
        <v>570</v>
      </c>
      <c r="B53" s="10" t="s">
        <v>571</v>
      </c>
      <c r="C53" s="11">
        <v>673843597</v>
      </c>
      <c r="D53" s="11">
        <v>3405</v>
      </c>
      <c r="E53" s="11" t="s">
        <v>572</v>
      </c>
      <c r="F53" s="12">
        <v>673843597</v>
      </c>
      <c r="G53" s="15" t="str">
        <f t="shared" si="0"/>
        <v>3405</v>
      </c>
      <c r="H53" t="e">
        <f>VLOOKUP(G53,'ListadoPuestos-CGIPIPCENTREX001'!$A$1:$M$114,11,FALSE)</f>
        <v>#N/A</v>
      </c>
    </row>
    <row r="54" spans="1:8" ht="15.75" thickBot="1" x14ac:dyDescent="0.3">
      <c r="A54" s="5" t="s">
        <v>573</v>
      </c>
      <c r="B54" s="6" t="s">
        <v>574</v>
      </c>
      <c r="C54" s="7">
        <v>673843600</v>
      </c>
      <c r="D54" s="7">
        <v>3431</v>
      </c>
      <c r="E54" s="7" t="s">
        <v>575</v>
      </c>
      <c r="F54" s="8">
        <v>673843600</v>
      </c>
      <c r="G54" s="15" t="str">
        <f t="shared" si="0"/>
        <v>3431</v>
      </c>
      <c r="H54" t="e">
        <f>VLOOKUP(G54,'ListadoPuestos-CGIPIPCENTREX001'!$A$1:$M$114,11,FALSE)</f>
        <v>#N/A</v>
      </c>
    </row>
    <row r="55" spans="1:8" ht="15.75" thickBot="1" x14ac:dyDescent="0.3">
      <c r="A55" s="9" t="s">
        <v>576</v>
      </c>
      <c r="B55" s="10" t="s">
        <v>577</v>
      </c>
      <c r="C55" s="11">
        <v>673843609</v>
      </c>
      <c r="D55" s="11">
        <v>3427</v>
      </c>
      <c r="E55" s="11" t="s">
        <v>578</v>
      </c>
      <c r="F55" s="12">
        <v>673843609</v>
      </c>
      <c r="G55" s="15" t="str">
        <f t="shared" si="0"/>
        <v>3427</v>
      </c>
      <c r="H55" t="e">
        <f>VLOOKUP(G55,'ListadoPuestos-CGIPIPCENTREX001'!$A$1:$M$114,11,FALSE)</f>
        <v>#N/A</v>
      </c>
    </row>
    <row r="56" spans="1:8" ht="15.75" thickBot="1" x14ac:dyDescent="0.3">
      <c r="A56" s="5" t="s">
        <v>579</v>
      </c>
      <c r="B56" s="6" t="s">
        <v>580</v>
      </c>
      <c r="C56" s="7">
        <v>673904703</v>
      </c>
      <c r="D56" s="7">
        <v>3620</v>
      </c>
      <c r="E56" s="7" t="s">
        <v>581</v>
      </c>
      <c r="F56" s="8">
        <v>673904703</v>
      </c>
      <c r="G56" s="15" t="str">
        <f t="shared" si="0"/>
        <v>3620</v>
      </c>
      <c r="H56" t="e">
        <f>VLOOKUP(G56,'ListadoPuestos-CGIPIPCENTREX001'!$A$1:$M$114,11,FALSE)</f>
        <v>#N/A</v>
      </c>
    </row>
    <row r="57" spans="1:8" ht="15.75" thickBot="1" x14ac:dyDescent="0.3">
      <c r="A57" s="9" t="s">
        <v>582</v>
      </c>
      <c r="B57" s="10" t="s">
        <v>583</v>
      </c>
      <c r="C57" s="11">
        <v>674009571</v>
      </c>
      <c r="D57" s="11">
        <v>3000</v>
      </c>
      <c r="E57" s="11" t="s">
        <v>584</v>
      </c>
      <c r="F57" s="12">
        <v>674009571</v>
      </c>
      <c r="G57" s="15" t="str">
        <f t="shared" si="0"/>
        <v>3000</v>
      </c>
      <c r="H57" t="e">
        <f>VLOOKUP(G57,'ListadoPuestos-CGIPIPCENTREX001'!$A$1:$M$114,11,FALSE)</f>
        <v>#N/A</v>
      </c>
    </row>
    <row r="58" spans="1:8" ht="15.75" thickBot="1" x14ac:dyDescent="0.3">
      <c r="A58" s="5" t="s">
        <v>585</v>
      </c>
      <c r="B58" s="6" t="s">
        <v>586</v>
      </c>
      <c r="C58" s="7">
        <v>674445100</v>
      </c>
      <c r="D58" s="7">
        <v>3426</v>
      </c>
      <c r="E58" s="7" t="s">
        <v>587</v>
      </c>
      <c r="F58" s="8">
        <v>674445100</v>
      </c>
      <c r="G58" s="15" t="str">
        <f t="shared" si="0"/>
        <v>3426</v>
      </c>
      <c r="H58" t="e">
        <f>VLOOKUP(G58,'ListadoPuestos-CGIPIPCENTREX001'!$A$1:$M$114,11,FALSE)</f>
        <v>#N/A</v>
      </c>
    </row>
    <row r="59" spans="1:8" ht="15.75" thickBot="1" x14ac:dyDescent="0.3">
      <c r="A59" s="9" t="s">
        <v>588</v>
      </c>
      <c r="B59" s="10" t="s">
        <v>589</v>
      </c>
      <c r="C59" s="11">
        <v>679530032</v>
      </c>
      <c r="D59" s="11">
        <v>3603</v>
      </c>
      <c r="E59" s="11" t="s">
        <v>590</v>
      </c>
      <c r="F59" s="12">
        <v>679530032</v>
      </c>
      <c r="G59" s="15" t="str">
        <f t="shared" si="0"/>
        <v>3603</v>
      </c>
      <c r="H59" t="e">
        <f>VLOOKUP(G59,'ListadoPuestos-CGIPIPCENTREX001'!$A$1:$M$114,11,FALSE)</f>
        <v>#N/A</v>
      </c>
    </row>
    <row r="60" spans="1:8" ht="15.75" thickBot="1" x14ac:dyDescent="0.3">
      <c r="A60" s="5" t="s">
        <v>591</v>
      </c>
      <c r="B60" s="6" t="s">
        <v>592</v>
      </c>
      <c r="C60" s="7">
        <v>687239920</v>
      </c>
      <c r="D60" s="7">
        <v>3601</v>
      </c>
      <c r="E60" s="7" t="s">
        <v>593</v>
      </c>
      <c r="F60" s="8">
        <v>687239920</v>
      </c>
      <c r="G60" s="15" t="str">
        <f t="shared" si="0"/>
        <v>3601</v>
      </c>
      <c r="H60" t="e">
        <f>VLOOKUP(G60,'ListadoPuestos-CGIPIPCENTREX001'!$A$1:$M$114,11,FALSE)</f>
        <v>#N/A</v>
      </c>
    </row>
    <row r="61" spans="1:8" ht="15.75" thickBot="1" x14ac:dyDescent="0.3">
      <c r="A61" s="9" t="s">
        <v>594</v>
      </c>
      <c r="B61" s="10" t="s">
        <v>595</v>
      </c>
      <c r="C61" s="11">
        <v>687239921</v>
      </c>
      <c r="D61" s="11">
        <v>9921</v>
      </c>
      <c r="E61" s="11" t="s">
        <v>596</v>
      </c>
      <c r="F61" s="12">
        <v>687239921</v>
      </c>
      <c r="G61" s="15" t="str">
        <f t="shared" si="0"/>
        <v>9921</v>
      </c>
      <c r="H61" t="str">
        <f>VLOOKUP(G61,'ListadoPuestos-CGIPIPCENTREX001'!$A$1:$M$114,11,FALSE)</f>
        <v>05447 REPSOL 1</v>
      </c>
    </row>
    <row r="62" spans="1:8" ht="15.75" thickBot="1" x14ac:dyDescent="0.3">
      <c r="A62" s="5" t="s">
        <v>597</v>
      </c>
      <c r="B62" s="6" t="s">
        <v>598</v>
      </c>
      <c r="C62" s="7">
        <v>690828188</v>
      </c>
      <c r="D62" s="7">
        <v>8188</v>
      </c>
      <c r="E62" s="7" t="s">
        <v>599</v>
      </c>
      <c r="F62" s="8">
        <v>690828188</v>
      </c>
      <c r="G62" s="15" t="str">
        <f t="shared" si="0"/>
        <v>8188</v>
      </c>
      <c r="H62" t="str">
        <f>VLOOKUP(G62,'ListadoPuestos-CGIPIPCENTREX001'!$A$1:$M$114,11,FALSE)</f>
        <v>Ribera</v>
      </c>
    </row>
    <row r="63" spans="1:8" ht="15.75" thickBot="1" x14ac:dyDescent="0.3">
      <c r="A63" s="9" t="s">
        <v>600</v>
      </c>
      <c r="B63" s="10" t="s">
        <v>601</v>
      </c>
      <c r="C63" s="11">
        <v>692845902</v>
      </c>
      <c r="D63" s="11">
        <v>5902</v>
      </c>
      <c r="E63" s="11" t="s">
        <v>602</v>
      </c>
      <c r="F63" s="12">
        <v>692845902</v>
      </c>
      <c r="G63" s="15" t="str">
        <f t="shared" si="0"/>
        <v>5902</v>
      </c>
      <c r="H63" t="str">
        <f>VLOOKUP(G63,'ListadoPuestos-CGIPIPCENTREX001'!$A$1:$M$114,11,FALSE)</f>
        <v>692845902</v>
      </c>
    </row>
    <row r="64" spans="1:8" ht="15.75" thickBot="1" x14ac:dyDescent="0.3">
      <c r="A64" s="5" t="s">
        <v>603</v>
      </c>
      <c r="B64" s="6" t="s">
        <v>604</v>
      </c>
      <c r="C64" s="7">
        <v>692845920</v>
      </c>
      <c r="D64" s="7">
        <v>3352</v>
      </c>
      <c r="E64" s="7" t="s">
        <v>605</v>
      </c>
      <c r="F64" s="8">
        <v>692845920</v>
      </c>
      <c r="G64" s="15" t="str">
        <f t="shared" si="0"/>
        <v>3352</v>
      </c>
      <c r="H64" t="e">
        <f>VLOOKUP(G64,'ListadoPuestos-CGIPIPCENTREX001'!$A$1:$M$114,11,FALSE)</f>
        <v>#N/A</v>
      </c>
    </row>
    <row r="65" spans="1:9" ht="15.75" thickBot="1" x14ac:dyDescent="0.3">
      <c r="A65" s="9" t="s">
        <v>606</v>
      </c>
      <c r="B65" s="10" t="s">
        <v>607</v>
      </c>
      <c r="C65" s="11">
        <v>692845922</v>
      </c>
      <c r="D65" s="11">
        <v>3353</v>
      </c>
      <c r="E65" s="11" t="s">
        <v>608</v>
      </c>
      <c r="F65" s="12">
        <v>692845922</v>
      </c>
      <c r="G65" s="15" t="str">
        <f t="shared" si="0"/>
        <v>3353</v>
      </c>
      <c r="H65" t="e">
        <f>VLOOKUP(G65,'ListadoPuestos-CGIPIPCENTREX001'!$A$1:$M$114,11,FALSE)</f>
        <v>#N/A</v>
      </c>
    </row>
    <row r="66" spans="1:9" ht="15.75" thickBot="1" x14ac:dyDescent="0.3">
      <c r="A66" s="5" t="s">
        <v>609</v>
      </c>
      <c r="B66" s="6" t="s">
        <v>610</v>
      </c>
      <c r="C66" s="7">
        <v>692845941</v>
      </c>
      <c r="D66" s="7">
        <v>3354</v>
      </c>
      <c r="E66" s="7" t="s">
        <v>611</v>
      </c>
      <c r="F66" s="8">
        <v>692845941</v>
      </c>
      <c r="G66" s="15" t="str">
        <f t="shared" si="0"/>
        <v>3354</v>
      </c>
      <c r="H66" t="e">
        <f>VLOOKUP(G66,'ListadoPuestos-CGIPIPCENTREX001'!$A$1:$M$114,11,FALSE)</f>
        <v>#N/A</v>
      </c>
    </row>
    <row r="67" spans="1:9" ht="15.75" thickBot="1" x14ac:dyDescent="0.3">
      <c r="A67" s="9" t="s">
        <v>612</v>
      </c>
      <c r="B67" s="10" t="s">
        <v>613</v>
      </c>
      <c r="C67" s="11">
        <v>692845983</v>
      </c>
      <c r="D67" s="11">
        <v>3610</v>
      </c>
      <c r="E67" s="11" t="s">
        <v>614</v>
      </c>
      <c r="F67" s="12">
        <v>692845983</v>
      </c>
      <c r="G67" s="15" t="str">
        <f t="shared" ref="G67:G107" si="1">TRIM(D67)</f>
        <v>3610</v>
      </c>
      <c r="H67" t="e">
        <f>VLOOKUP(G67,'ListadoPuestos-CGIPIPCENTREX001'!$A$1:$M$114,11,FALSE)</f>
        <v>#N/A</v>
      </c>
    </row>
    <row r="68" spans="1:9" ht="15.75" thickBot="1" x14ac:dyDescent="0.3">
      <c r="A68" s="5" t="s">
        <v>615</v>
      </c>
      <c r="B68" s="6" t="s">
        <v>616</v>
      </c>
      <c r="C68" s="7">
        <v>692845987</v>
      </c>
      <c r="D68" s="7">
        <v>3650</v>
      </c>
      <c r="E68" s="7" t="s">
        <v>617</v>
      </c>
      <c r="F68" s="8">
        <v>692845987</v>
      </c>
      <c r="G68" s="15" t="str">
        <f t="shared" si="1"/>
        <v>3650</v>
      </c>
      <c r="H68" t="e">
        <f>VLOOKUP(G68,'ListadoPuestos-CGIPIPCENTREX001'!$A$1:$M$114,11,FALSE)</f>
        <v>#N/A</v>
      </c>
      <c r="I68" t="e">
        <f>VLOOKUP(G68,'ListadoPuestos-CGIPIPCENTREX001'!$A$1:$M$114,2,FALSE)</f>
        <v>#N/A</v>
      </c>
    </row>
    <row r="69" spans="1:9" ht="15.75" thickBot="1" x14ac:dyDescent="0.3">
      <c r="A69" s="9" t="s">
        <v>618</v>
      </c>
      <c r="B69" s="10" t="s">
        <v>619</v>
      </c>
      <c r="C69" s="11">
        <v>692846014</v>
      </c>
      <c r="D69" s="11">
        <v>3622</v>
      </c>
      <c r="E69" s="11" t="s">
        <v>620</v>
      </c>
      <c r="F69" s="12">
        <v>692846014</v>
      </c>
      <c r="G69" s="15" t="str">
        <f t="shared" si="1"/>
        <v>3622</v>
      </c>
      <c r="H69" t="e">
        <f>VLOOKUP(G69,'ListadoPuestos-CGIPIPCENTREX001'!$A$1:$M$114,11,FALSE)</f>
        <v>#N/A</v>
      </c>
      <c r="I69" t="e">
        <f>VLOOKUP(G69,'ListadoPuestos-CGIPIPCENTREX001'!$A$1:$M$114,2,FALSE)</f>
        <v>#N/A</v>
      </c>
    </row>
    <row r="70" spans="1:9" ht="15.75" thickBot="1" x14ac:dyDescent="0.3">
      <c r="A70" s="5" t="s">
        <v>621</v>
      </c>
      <c r="B70" s="6" t="s">
        <v>622</v>
      </c>
      <c r="C70" s="7">
        <v>692846068</v>
      </c>
      <c r="D70" s="7">
        <v>3651</v>
      </c>
      <c r="E70" s="7" t="s">
        <v>623</v>
      </c>
      <c r="F70" s="8">
        <v>692846068</v>
      </c>
      <c r="G70" s="15" t="str">
        <f t="shared" si="1"/>
        <v>3651</v>
      </c>
      <c r="H70" t="e">
        <f>VLOOKUP(G70,'ListadoPuestos-CGIPIPCENTREX001'!$A$1:$M$114,11,FALSE)</f>
        <v>#N/A</v>
      </c>
      <c r="I70" t="e">
        <f>VLOOKUP(G70,'ListadoPuestos-CGIPIPCENTREX001'!$A$1:$M$114,2,FALSE)</f>
        <v>#N/A</v>
      </c>
    </row>
    <row r="71" spans="1:9" ht="15.75" thickBot="1" x14ac:dyDescent="0.3">
      <c r="A71" s="9" t="s">
        <v>624</v>
      </c>
      <c r="B71" s="10" t="s">
        <v>625</v>
      </c>
      <c r="C71" s="11">
        <v>697413883</v>
      </c>
      <c r="D71" s="11">
        <v>3428</v>
      </c>
      <c r="E71" s="11" t="s">
        <v>626</v>
      </c>
      <c r="F71" s="12">
        <v>697413883</v>
      </c>
      <c r="G71" s="15" t="str">
        <f t="shared" si="1"/>
        <v>3428</v>
      </c>
      <c r="H71" t="e">
        <f>VLOOKUP(G71,'ListadoPuestos-CGIPIPCENTREX001'!$A$1:$M$114,11,FALSE)</f>
        <v>#N/A</v>
      </c>
      <c r="I71" t="e">
        <f>VLOOKUP(G71,'ListadoPuestos-CGIPIPCENTREX001'!$A$1:$M$114,2,FALSE)</f>
        <v>#N/A</v>
      </c>
    </row>
    <row r="72" spans="1:9" ht="15.75" thickBot="1" x14ac:dyDescent="0.3">
      <c r="A72" s="5" t="s">
        <v>627</v>
      </c>
      <c r="B72" s="6" t="s">
        <v>628</v>
      </c>
      <c r="C72" s="7">
        <v>973981333</v>
      </c>
      <c r="D72" s="7">
        <v>1333</v>
      </c>
      <c r="E72" s="7" t="s">
        <v>629</v>
      </c>
      <c r="F72" s="8" t="e">
        <v>#N/A</v>
      </c>
      <c r="G72" s="15" t="str">
        <f t="shared" si="1"/>
        <v>1333</v>
      </c>
      <c r="H72" t="str">
        <f>VLOOKUP(G72,'ListadoPuestos-CGIPIPCENTREX001'!$A$1:$M$114,11,FALSE)</f>
        <v>Ejemete</v>
      </c>
      <c r="I72" t="str">
        <f>VLOOKUP(G72,'ListadoPuestos-CGIPIPCENTREX001'!$A$1:$M$114,2,FALSE)</f>
        <v>1200</v>
      </c>
    </row>
    <row r="73" spans="1:9" ht="15.75" thickBot="1" x14ac:dyDescent="0.3">
      <c r="A73" s="9" t="s">
        <v>630</v>
      </c>
      <c r="B73" s="10" t="s">
        <v>631</v>
      </c>
      <c r="C73" s="11">
        <v>973981334</v>
      </c>
      <c r="D73" s="11">
        <v>1334</v>
      </c>
      <c r="E73" s="11" t="s">
        <v>632</v>
      </c>
      <c r="F73" s="12" t="e">
        <v>#N/A</v>
      </c>
      <c r="G73" s="15" t="str">
        <f t="shared" si="1"/>
        <v>1334</v>
      </c>
      <c r="H73" t="str">
        <f>VLOOKUP(G73,'ListadoPuestos-CGIPIPCENTREX001'!$A$1:$M$114,11,FALSE)</f>
        <v>Tena</v>
      </c>
      <c r="I73" t="str">
        <f>VLOOKUP(G73,'ListadoPuestos-CGIPIPCENTREX001'!$A$1:$M$114,2,FALSE)</f>
        <v>1334</v>
      </c>
    </row>
    <row r="74" spans="1:9" ht="15.75" thickBot="1" x14ac:dyDescent="0.3">
      <c r="A74" s="5" t="s">
        <v>633</v>
      </c>
      <c r="B74" s="6" t="s">
        <v>634</v>
      </c>
      <c r="C74" s="7">
        <v>973981335</v>
      </c>
      <c r="D74" s="7">
        <v>1335</v>
      </c>
      <c r="E74" s="7" t="s">
        <v>635</v>
      </c>
      <c r="F74" s="8" t="e">
        <v>#N/A</v>
      </c>
      <c r="G74" s="15" t="str">
        <f t="shared" si="1"/>
        <v>1335</v>
      </c>
      <c r="H74" t="str">
        <f>VLOOKUP(G74,'ListadoPuestos-CGIPIPCENTREX001'!$A$1:$M$114,11,FALSE)</f>
        <v>Gutierrez</v>
      </c>
      <c r="I74" t="str">
        <f>VLOOKUP(G74,'ListadoPuestos-CGIPIPCENTREX001'!$A$1:$M$114,2,FALSE)</f>
        <v>1335</v>
      </c>
    </row>
    <row r="75" spans="1:9" ht="15.75" thickBot="1" x14ac:dyDescent="0.3">
      <c r="A75" s="9" t="s">
        <v>636</v>
      </c>
      <c r="B75" s="10" t="s">
        <v>637</v>
      </c>
      <c r="C75" s="11">
        <v>973981336</v>
      </c>
      <c r="D75" s="11">
        <v>1336</v>
      </c>
      <c r="E75" s="11" t="s">
        <v>638</v>
      </c>
      <c r="F75" s="12" t="e">
        <v>#N/A</v>
      </c>
      <c r="G75" s="15" t="str">
        <f t="shared" si="1"/>
        <v>1336</v>
      </c>
      <c r="H75" t="str">
        <f>VLOOKUP(G75,'ListadoPuestos-CGIPIPCENTREX001'!$A$1:$M$114,11,FALSE)</f>
        <v>Dogaru</v>
      </c>
      <c r="I75" t="str">
        <f>VLOOKUP(G75,'ListadoPuestos-CGIPIPCENTREX001'!$A$1:$M$114,2,FALSE)</f>
        <v>1302</v>
      </c>
    </row>
    <row r="76" spans="1:9" ht="15.75" thickBot="1" x14ac:dyDescent="0.3">
      <c r="A76" s="5" t="s">
        <v>639</v>
      </c>
      <c r="B76" s="6" t="s">
        <v>640</v>
      </c>
      <c r="C76" s="7">
        <v>973981337</v>
      </c>
      <c r="D76" s="7">
        <v>1337</v>
      </c>
      <c r="E76" s="7" t="s">
        <v>641</v>
      </c>
      <c r="F76" s="8" t="e">
        <v>#N/A</v>
      </c>
      <c r="G76" s="15" t="str">
        <f t="shared" si="1"/>
        <v>1337</v>
      </c>
      <c r="H76" t="str">
        <f>VLOOKUP(G76,'ListadoPuestos-CGIPIPCENTREX001'!$A$1:$M$114,11,FALSE)</f>
        <v>Vad</v>
      </c>
      <c r="I76" t="str">
        <f>VLOOKUP(G76,'ListadoPuestos-CGIPIPCENTREX001'!$A$1:$M$114,2,FALSE)</f>
        <v>1305</v>
      </c>
    </row>
    <row r="77" spans="1:9" ht="15.75" thickBot="1" x14ac:dyDescent="0.3">
      <c r="A77" s="9" t="s">
        <v>642</v>
      </c>
      <c r="B77" s="10" t="s">
        <v>643</v>
      </c>
      <c r="C77" s="11">
        <v>973981338</v>
      </c>
      <c r="D77" s="11">
        <v>1338</v>
      </c>
      <c r="E77" s="11" t="s">
        <v>644</v>
      </c>
      <c r="F77" s="12" t="e">
        <v>#N/A</v>
      </c>
      <c r="G77" s="15" t="str">
        <f t="shared" si="1"/>
        <v>1338</v>
      </c>
      <c r="H77" t="str">
        <f>VLOOKUP(G77,'ListadoPuestos-CGIPIPCENTREX001'!$A$1:$M$114,11,FALSE)</f>
        <v>Solano</v>
      </c>
      <c r="I77" t="str">
        <f>VLOOKUP(G77,'ListadoPuestos-CGIPIPCENTREX001'!$A$1:$M$114,2,FALSE)</f>
        <v>1001</v>
      </c>
    </row>
    <row r="78" spans="1:9" ht="15.75" thickBot="1" x14ac:dyDescent="0.3">
      <c r="A78" s="5" t="s">
        <v>645</v>
      </c>
      <c r="B78" s="6" t="s">
        <v>646</v>
      </c>
      <c r="C78" s="7">
        <v>973981339</v>
      </c>
      <c r="D78" s="7">
        <v>1339</v>
      </c>
      <c r="E78" s="7" t="s">
        <v>647</v>
      </c>
      <c r="F78" s="8" t="e">
        <v>#N/A</v>
      </c>
      <c r="G78" s="15" t="str">
        <f t="shared" si="1"/>
        <v>1339</v>
      </c>
      <c r="H78" t="str">
        <f>VLOOKUP(G78,'ListadoPuestos-CGIPIPCENTREX001'!$A$1:$M$114,11,FALSE)</f>
        <v>Portillo</v>
      </c>
      <c r="I78" t="str">
        <f>VLOOKUP(G78,'ListadoPuestos-CGIPIPCENTREX001'!$A$1:$M$114,2,FALSE)</f>
        <v>1100</v>
      </c>
    </row>
    <row r="79" spans="1:9" ht="15.75" thickBot="1" x14ac:dyDescent="0.3">
      <c r="A79" s="9" t="s">
        <v>648</v>
      </c>
      <c r="B79" s="10" t="s">
        <v>649</v>
      </c>
      <c r="C79" s="11">
        <v>973981340</v>
      </c>
      <c r="D79" s="11">
        <v>1340</v>
      </c>
      <c r="E79" s="11" t="s">
        <v>650</v>
      </c>
      <c r="F79" s="12" t="e">
        <v>#N/A</v>
      </c>
      <c r="G79" s="15" t="str">
        <f t="shared" si="1"/>
        <v>1340</v>
      </c>
      <c r="H79" t="str">
        <f>VLOOKUP(G79,'ListadoPuestos-CGIPIPCENTREX001'!$A$1:$M$114,11,FALSE)</f>
        <v>Postventa</v>
      </c>
      <c r="I79" t="str">
        <f>VLOOKUP(G79,'ListadoPuestos-CGIPIPCENTREX001'!$A$1:$M$114,2,FALSE)</f>
        <v>1340</v>
      </c>
    </row>
    <row r="80" spans="1:9" ht="15.75" thickBot="1" x14ac:dyDescent="0.3">
      <c r="A80" s="5" t="s">
        <v>651</v>
      </c>
      <c r="B80" s="6" t="s">
        <v>652</v>
      </c>
      <c r="C80" s="7">
        <v>973981341</v>
      </c>
      <c r="D80" s="7">
        <v>1341</v>
      </c>
      <c r="E80" s="7" t="s">
        <v>653</v>
      </c>
      <c r="F80" s="8" t="e">
        <v>#N/A</v>
      </c>
      <c r="G80" s="15" t="str">
        <f t="shared" si="1"/>
        <v>1341</v>
      </c>
      <c r="H80" t="str">
        <f>VLOOKUP(G80,'ListadoPuestos-CGIPIPCENTREX001'!$A$1:$M$114,11,FALSE)</f>
        <v>Garcia</v>
      </c>
      <c r="I80" t="str">
        <f>VLOOKUP(G80,'ListadoPuestos-CGIPIPCENTREX001'!$A$1:$M$114,2,FALSE)</f>
        <v>1475</v>
      </c>
    </row>
    <row r="81" spans="1:11" ht="15.75" thickBot="1" x14ac:dyDescent="0.3">
      <c r="A81" s="9" t="s">
        <v>654</v>
      </c>
      <c r="B81" s="10" t="s">
        <v>655</v>
      </c>
      <c r="C81" s="11">
        <v>973981342</v>
      </c>
      <c r="D81" s="11">
        <v>1342</v>
      </c>
      <c r="E81" s="11" t="s">
        <v>656</v>
      </c>
      <c r="F81" s="12" t="e">
        <v>#N/A</v>
      </c>
      <c r="G81" s="15" t="str">
        <f t="shared" si="1"/>
        <v>1342</v>
      </c>
      <c r="H81" t="str">
        <f>VLOOKUP(G81,'ListadoPuestos-CGIPIPCENTREX001'!$A$1:$M$114,11,FALSE)</f>
        <v>Martinez</v>
      </c>
      <c r="I81" t="str">
        <f>VLOOKUP(G81,'ListadoPuestos-CGIPIPCENTREX001'!$A$1:$M$114,2,FALSE)</f>
        <v>1476</v>
      </c>
    </row>
    <row r="82" spans="1:11" ht="15.75" thickBot="1" x14ac:dyDescent="0.3">
      <c r="A82" s="5" t="s">
        <v>657</v>
      </c>
      <c r="B82" s="6" t="s">
        <v>658</v>
      </c>
      <c r="C82" s="7">
        <v>973981343</v>
      </c>
      <c r="D82" s="7">
        <v>1343</v>
      </c>
      <c r="E82" s="13" t="s">
        <v>659</v>
      </c>
      <c r="F82" s="8" t="e">
        <v>#N/A</v>
      </c>
      <c r="G82" s="15" t="str">
        <f t="shared" si="1"/>
        <v>1343</v>
      </c>
      <c r="H82" t="str">
        <f>VLOOKUP(G82,'ListadoPuestos-CGIPIPCENTREX001'!$A$1:$M$114,11,FALSE)</f>
        <v>Almenara</v>
      </c>
      <c r="I82" t="str">
        <f>VLOOKUP(G82,'ListadoPuestos-CGIPIPCENTREX001'!$A$1:$M$114,2,FALSE)</f>
        <v>1510</v>
      </c>
      <c r="J82" s="2" t="s">
        <v>660</v>
      </c>
    </row>
    <row r="83" spans="1:11" ht="15.75" thickBot="1" x14ac:dyDescent="0.3">
      <c r="A83" s="9" t="s">
        <v>661</v>
      </c>
      <c r="B83" s="10" t="s">
        <v>662</v>
      </c>
      <c r="C83" s="11">
        <v>973981344</v>
      </c>
      <c r="D83" s="11">
        <v>1344</v>
      </c>
      <c r="E83" s="11" t="s">
        <v>663</v>
      </c>
      <c r="F83" s="12" t="e">
        <v>#N/A</v>
      </c>
      <c r="G83" s="15" t="str">
        <f t="shared" si="1"/>
        <v>1344</v>
      </c>
      <c r="H83" t="str">
        <f>VLOOKUP(G83,'ListadoPuestos-CGIPIPCENTREX001'!$A$1:$M$114,11,FALSE)</f>
        <v>Sas</v>
      </c>
      <c r="I83" t="str">
        <f>VLOOKUP(G83,'ListadoPuestos-CGIPIPCENTREX001'!$A$1:$M$114,2,FALSE)</f>
        <v>1511</v>
      </c>
    </row>
    <row r="84" spans="1:11" ht="15.75" thickBot="1" x14ac:dyDescent="0.3">
      <c r="A84" s="5" t="s">
        <v>664</v>
      </c>
      <c r="B84" s="6" t="s">
        <v>665</v>
      </c>
      <c r="C84" s="7">
        <v>973981345</v>
      </c>
      <c r="D84" s="7">
        <v>1345</v>
      </c>
      <c r="E84" s="7" t="s">
        <v>666</v>
      </c>
      <c r="F84" s="8" t="e">
        <v>#N/A</v>
      </c>
      <c r="G84" s="15" t="str">
        <f t="shared" si="1"/>
        <v>1345</v>
      </c>
      <c r="H84" t="str">
        <f>VLOOKUP(G84,'ListadoPuestos-CGIPIPCENTREX001'!$A$1:$M$114,11,FALSE)</f>
        <v>Araguas</v>
      </c>
      <c r="I84" t="str">
        <f>VLOOKUP(G84,'ListadoPuestos-CGIPIPCENTREX001'!$A$1:$M$114,2,FALSE)</f>
        <v>1512</v>
      </c>
    </row>
    <row r="85" spans="1:11" ht="15.75" thickBot="1" x14ac:dyDescent="0.3">
      <c r="A85" s="9" t="s">
        <v>667</v>
      </c>
      <c r="B85" s="10" t="s">
        <v>668</v>
      </c>
      <c r="C85" s="11">
        <v>973981346</v>
      </c>
      <c r="D85" s="11">
        <v>1346</v>
      </c>
      <c r="E85" s="11" t="s">
        <v>669</v>
      </c>
      <c r="F85" s="12" t="e">
        <v>#N/A</v>
      </c>
      <c r="G85" s="15" t="str">
        <f t="shared" si="1"/>
        <v>1346</v>
      </c>
      <c r="H85" t="str">
        <f>VLOOKUP(G85,'ListadoPuestos-CGIPIPCENTREX001'!$A$1:$M$114,11,FALSE)</f>
        <v>Subias</v>
      </c>
      <c r="I85" t="str">
        <f>VLOOKUP(G85,'ListadoPuestos-CGIPIPCENTREX001'!$A$1:$M$114,2,FALSE)</f>
        <v>1513</v>
      </c>
    </row>
    <row r="86" spans="1:11" ht="15.75" thickBot="1" x14ac:dyDescent="0.3">
      <c r="A86" s="5" t="s">
        <v>670</v>
      </c>
      <c r="B86" s="6" t="s">
        <v>671</v>
      </c>
      <c r="C86" s="7">
        <v>973981347</v>
      </c>
      <c r="D86" s="7">
        <v>1347</v>
      </c>
      <c r="E86" s="7" t="s">
        <v>672</v>
      </c>
      <c r="F86" s="8" t="e">
        <v>#N/A</v>
      </c>
      <c r="G86" s="15" t="str">
        <f t="shared" si="1"/>
        <v>1347</v>
      </c>
      <c r="H86" t="str">
        <f>VLOOKUP(G86,'ListadoPuestos-CGIPIPCENTREX001'!$A$1:$M$114,11,FALSE)</f>
        <v>Berga</v>
      </c>
      <c r="I86" t="str">
        <f>VLOOKUP(G86,'ListadoPuestos-CGIPIPCENTREX001'!$A$1:$M$114,2,FALSE)</f>
        <v>1514</v>
      </c>
    </row>
    <row r="87" spans="1:11" ht="15.75" thickBot="1" x14ac:dyDescent="0.3">
      <c r="A87" s="9" t="s">
        <v>673</v>
      </c>
      <c r="B87" s="10" t="s">
        <v>674</v>
      </c>
      <c r="C87" s="11">
        <v>973981348</v>
      </c>
      <c r="D87" s="11">
        <v>1348</v>
      </c>
      <c r="E87" s="11" t="s">
        <v>675</v>
      </c>
      <c r="F87" s="12" t="e">
        <v>#N/A</v>
      </c>
      <c r="G87" s="15" t="str">
        <f t="shared" si="1"/>
        <v>1348</v>
      </c>
      <c r="H87" t="str">
        <f>VLOOKUP(G87,'ListadoPuestos-CGIPIPCENTREX001'!$A$1:$M$114,11,FALSE)</f>
        <v>Pedros</v>
      </c>
      <c r="I87" t="str">
        <f>VLOOKUP(G87,'ListadoPuestos-CGIPIPCENTREX001'!$A$1:$M$114,2,FALSE)</f>
        <v>1515</v>
      </c>
    </row>
    <row r="88" spans="1:11" ht="15.75" thickBot="1" x14ac:dyDescent="0.3">
      <c r="A88" s="5" t="s">
        <v>676</v>
      </c>
      <c r="B88" s="6" t="s">
        <v>677</v>
      </c>
      <c r="C88" s="7">
        <v>973981349</v>
      </c>
      <c r="D88" s="7">
        <v>1349</v>
      </c>
      <c r="E88" s="7" t="s">
        <v>678</v>
      </c>
      <c r="F88" s="8" t="e">
        <v>#N/A</v>
      </c>
      <c r="G88" s="15" t="str">
        <f t="shared" si="1"/>
        <v>1349</v>
      </c>
      <c r="H88" t="str">
        <f>VLOOKUP(G88,'ListadoPuestos-CGIPIPCENTREX001'!$A$1:$M$114,11,FALSE)</f>
        <v>Redondo</v>
      </c>
      <c r="I88" t="str">
        <f>VLOOKUP(G88,'ListadoPuestos-CGIPIPCENTREX001'!$A$1:$M$114,2,FALSE)</f>
        <v>1516</v>
      </c>
    </row>
    <row r="89" spans="1:11" ht="15.75" thickBot="1" x14ac:dyDescent="0.3">
      <c r="A89" s="9" t="s">
        <v>679</v>
      </c>
      <c r="B89" s="10" t="s">
        <v>680</v>
      </c>
      <c r="C89" s="11">
        <v>973981350</v>
      </c>
      <c r="D89" s="11">
        <v>1350</v>
      </c>
      <c r="E89" s="11" t="s">
        <v>681</v>
      </c>
      <c r="F89" s="12" t="e">
        <v>#N/A</v>
      </c>
      <c r="G89" s="15" t="str">
        <f t="shared" si="1"/>
        <v>1350</v>
      </c>
      <c r="H89" t="str">
        <f>VLOOKUP(G89,'ListadoPuestos-CGIPIPCENTREX001'!$A$1:$M$114,11,FALSE)</f>
        <v>Kiss</v>
      </c>
      <c r="I89" t="str">
        <f>VLOOKUP(G89,'ListadoPuestos-CGIPIPCENTREX001'!$A$1:$M$114,2,FALSE)</f>
        <v>1101</v>
      </c>
    </row>
    <row r="90" spans="1:11" ht="15.75" thickBot="1" x14ac:dyDescent="0.3">
      <c r="A90" s="5" t="s">
        <v>682</v>
      </c>
      <c r="B90" s="6" t="s">
        <v>683</v>
      </c>
      <c r="C90" s="7">
        <v>973981351</v>
      </c>
      <c r="D90" s="7">
        <v>1351</v>
      </c>
      <c r="E90" s="7" t="s">
        <v>684</v>
      </c>
      <c r="F90" s="8" t="e">
        <v>#N/A</v>
      </c>
      <c r="G90" s="15" t="str">
        <f t="shared" si="1"/>
        <v>1351</v>
      </c>
      <c r="H90" t="str">
        <f>VLOOKUP(G90,'ListadoPuestos-CGIPIPCENTREX001'!$A$1:$M$114,11,FALSE)</f>
        <v>Abdelli</v>
      </c>
      <c r="I90" t="str">
        <f>VLOOKUP(G90,'ListadoPuestos-CGIPIPCENTREX001'!$A$1:$M$114,2,FALSE)</f>
        <v>1517</v>
      </c>
    </row>
    <row r="91" spans="1:11" ht="15.75" thickBot="1" x14ac:dyDescent="0.3">
      <c r="A91" s="9" t="s">
        <v>685</v>
      </c>
      <c r="B91" s="10" t="s">
        <v>686</v>
      </c>
      <c r="C91" s="11">
        <v>973981352</v>
      </c>
      <c r="D91" s="11">
        <v>1352</v>
      </c>
      <c r="E91" s="11" t="s">
        <v>687</v>
      </c>
      <c r="F91" s="12" t="e">
        <v>#N/A</v>
      </c>
      <c r="G91" s="15" t="str">
        <f t="shared" si="1"/>
        <v>1352</v>
      </c>
      <c r="H91" t="str">
        <f>VLOOKUP(G91,'ListadoPuestos-CGIPIPCENTREX001'!$A$1:$M$114,11,FALSE)</f>
        <v>Jou</v>
      </c>
      <c r="I91" t="str">
        <f>VLOOKUP(G91,'ListadoPuestos-CGIPIPCENTREX001'!$A$1:$M$114,2,FALSE)</f>
        <v>1518</v>
      </c>
    </row>
    <row r="92" spans="1:11" ht="15.75" thickBot="1" x14ac:dyDescent="0.3">
      <c r="A92" s="5" t="s">
        <v>688</v>
      </c>
      <c r="B92" s="6" t="s">
        <v>689</v>
      </c>
      <c r="C92" s="7">
        <v>973981353</v>
      </c>
      <c r="D92" s="7">
        <v>1353</v>
      </c>
      <c r="E92" s="7" t="s">
        <v>690</v>
      </c>
      <c r="F92" s="8" t="e">
        <v>#N/A</v>
      </c>
      <c r="G92" s="15" t="str">
        <f t="shared" si="1"/>
        <v>1353</v>
      </c>
      <c r="H92" t="str">
        <f>VLOOKUP(G92,'ListadoPuestos-CGIPIPCENTREX001'!$A$1:$M$114,11,FALSE)</f>
        <v>Carolina Dominguez</v>
      </c>
      <c r="I92" t="str">
        <f>VLOOKUP(G92,'ListadoPuestos-CGIPIPCENTREX001'!$A$1:$M$114,2,FALSE)</f>
        <v>1000</v>
      </c>
      <c r="K92" t="s">
        <v>691</v>
      </c>
    </row>
    <row r="93" spans="1:11" ht="15.75" thickBot="1" x14ac:dyDescent="0.3">
      <c r="A93" s="9" t="s">
        <v>692</v>
      </c>
      <c r="B93" s="10" t="s">
        <v>693</v>
      </c>
      <c r="C93" s="11">
        <v>973981354</v>
      </c>
      <c r="D93" s="11">
        <v>1354</v>
      </c>
      <c r="E93" s="11" t="s">
        <v>694</v>
      </c>
      <c r="F93" s="12" t="e">
        <v>#N/A</v>
      </c>
      <c r="G93" s="15" t="str">
        <f t="shared" si="1"/>
        <v>1354</v>
      </c>
      <c r="H93" t="str">
        <f>VLOOKUP(G93,'ListadoPuestos-CGIPIPCENTREX001'!$A$1:$M$114,11,FALSE)</f>
        <v>Guijarro</v>
      </c>
      <c r="I93" t="str">
        <f>VLOOKUP(G93,'ListadoPuestos-CGIPIPCENTREX001'!$A$1:$M$114,2,FALSE)</f>
        <v>1519</v>
      </c>
    </row>
    <row r="94" spans="1:11" ht="15.75" thickBot="1" x14ac:dyDescent="0.3">
      <c r="A94" s="5" t="s">
        <v>695</v>
      </c>
      <c r="B94" s="6" t="s">
        <v>696</v>
      </c>
      <c r="C94" s="7">
        <v>973981355</v>
      </c>
      <c r="D94" s="7">
        <v>1355</v>
      </c>
      <c r="E94" s="7" t="s">
        <v>697</v>
      </c>
      <c r="F94" s="8" t="e">
        <v>#N/A</v>
      </c>
      <c r="G94" s="15" t="str">
        <f t="shared" si="1"/>
        <v>1355</v>
      </c>
      <c r="H94" t="str">
        <f>VLOOKUP(G94,'ListadoPuestos-CGIPIPCENTREX001'!$A$1:$M$114,11,FALSE)</f>
        <v>Almenara</v>
      </c>
      <c r="I94" t="str">
        <f>VLOOKUP(G94,'ListadoPuestos-CGIPIPCENTREX001'!$A$1:$M$114,2,FALSE)</f>
        <v>1530</v>
      </c>
    </row>
    <row r="95" spans="1:11" ht="15.75" thickBot="1" x14ac:dyDescent="0.3">
      <c r="A95" s="9" t="s">
        <v>698</v>
      </c>
      <c r="B95" s="10" t="s">
        <v>699</v>
      </c>
      <c r="C95" s="11">
        <v>973981356</v>
      </c>
      <c r="D95" s="11">
        <v>1356</v>
      </c>
      <c r="E95" s="11" t="s">
        <v>700</v>
      </c>
      <c r="F95" s="12" t="e">
        <v>#N/A</v>
      </c>
      <c r="G95" s="15" t="str">
        <f t="shared" si="1"/>
        <v>1356</v>
      </c>
      <c r="H95" t="str">
        <f>VLOOKUP(G95,'ListadoPuestos-CGIPIPCENTREX001'!$A$1:$M$114,11,FALSE)</f>
        <v>Tena</v>
      </c>
      <c r="I95" t="str">
        <f>VLOOKUP(G95,'ListadoPuestos-CGIPIPCENTREX001'!$A$1:$M$114,2,FALSE)</f>
        <v>1300</v>
      </c>
    </row>
    <row r="96" spans="1:11" ht="15.75" thickBot="1" x14ac:dyDescent="0.3">
      <c r="A96" s="5" t="s">
        <v>701</v>
      </c>
      <c r="B96" s="6" t="s">
        <v>702</v>
      </c>
      <c r="C96" s="7">
        <v>973981357</v>
      </c>
      <c r="D96" s="7">
        <v>1357</v>
      </c>
      <c r="E96" s="7" t="s">
        <v>703</v>
      </c>
      <c r="F96" s="8" t="e">
        <v>#N/A</v>
      </c>
      <c r="G96" s="15" t="str">
        <f t="shared" si="1"/>
        <v>1357</v>
      </c>
      <c r="H96" t="str">
        <f>VLOOKUP(G96,'ListadoPuestos-CGIPIPCENTREX001'!$A$1:$M$114,11,FALSE)</f>
        <v>Cava</v>
      </c>
      <c r="I96" t="str">
        <f>VLOOKUP(G96,'ListadoPuestos-CGIPIPCENTREX001'!$A$1:$M$114,2,FALSE)</f>
        <v>1531</v>
      </c>
    </row>
    <row r="97" spans="1:10" ht="15.75" thickBot="1" x14ac:dyDescent="0.3">
      <c r="A97" s="9" t="s">
        <v>704</v>
      </c>
      <c r="B97" s="10" t="s">
        <v>705</v>
      </c>
      <c r="C97" s="11">
        <v>973981358</v>
      </c>
      <c r="D97" s="11">
        <v>1358</v>
      </c>
      <c r="E97" s="11" t="s">
        <v>706</v>
      </c>
      <c r="F97" s="12" t="e">
        <v>#N/A</v>
      </c>
      <c r="G97" s="15" t="str">
        <f t="shared" si="1"/>
        <v>1358</v>
      </c>
      <c r="H97" t="str">
        <f>VLOOKUP(G97,'ListadoPuestos-CGIPIPCENTREX001'!$A$1:$M$114,11,FALSE)</f>
        <v>Ayllon</v>
      </c>
      <c r="I97" t="str">
        <f>VLOOKUP(G97,'ListadoPuestos-CGIPIPCENTREX001'!$A$1:$M$114,2,FALSE)</f>
        <v>1532</v>
      </c>
    </row>
    <row r="98" spans="1:10" ht="15.75" thickBot="1" x14ac:dyDescent="0.3">
      <c r="A98" s="5" t="s">
        <v>707</v>
      </c>
      <c r="B98" s="6" t="s">
        <v>708</v>
      </c>
      <c r="C98" s="7">
        <v>973981359</v>
      </c>
      <c r="D98" s="7">
        <v>1359</v>
      </c>
      <c r="E98" s="7" t="s">
        <v>709</v>
      </c>
      <c r="F98" s="8" t="e">
        <v>#N/A</v>
      </c>
      <c r="G98" s="15" t="str">
        <f t="shared" si="1"/>
        <v>1359</v>
      </c>
      <c r="H98" t="str">
        <f>VLOOKUP(G98,'ListadoPuestos-CGIPIPCENTREX001'!$A$1:$M$114,11,FALSE)</f>
        <v>Mor</v>
      </c>
      <c r="I98" t="str">
        <f>VLOOKUP(G98,'ListadoPuestos-CGIPIPCENTREX001'!$A$1:$M$114,2,FALSE)</f>
        <v>1533</v>
      </c>
    </row>
    <row r="99" spans="1:10" ht="15.75" thickBot="1" x14ac:dyDescent="0.3">
      <c r="A99" s="9" t="s">
        <v>710</v>
      </c>
      <c r="B99" s="10" t="s">
        <v>711</v>
      </c>
      <c r="C99" s="11">
        <v>973981360</v>
      </c>
      <c r="D99" s="11">
        <v>1360</v>
      </c>
      <c r="E99" s="11" t="s">
        <v>712</v>
      </c>
      <c r="F99" s="12" t="e">
        <v>#N/A</v>
      </c>
      <c r="G99" s="15" t="str">
        <f t="shared" si="1"/>
        <v>1360</v>
      </c>
      <c r="H99" t="str">
        <f>VLOOKUP(G99,'ListadoPuestos-CGIPIPCENTREX001'!$A$1:$M$114,11,FALSE)</f>
        <v>Bordaz</v>
      </c>
      <c r="I99" t="str">
        <f>VLOOKUP(G99,'ListadoPuestos-CGIPIPCENTREX001'!$A$1:$M$114,2,FALSE)</f>
        <v>1550</v>
      </c>
    </row>
    <row r="100" spans="1:10" ht="15.75" thickBot="1" x14ac:dyDescent="0.3">
      <c r="A100" s="5" t="s">
        <v>713</v>
      </c>
      <c r="B100" s="6" t="s">
        <v>714</v>
      </c>
      <c r="C100" s="7">
        <v>973981361</v>
      </c>
      <c r="D100" s="7">
        <v>1361</v>
      </c>
      <c r="E100" s="7" t="s">
        <v>715</v>
      </c>
      <c r="F100" s="8" t="e">
        <v>#N/A</v>
      </c>
      <c r="G100" s="15" t="str">
        <f t="shared" si="1"/>
        <v>1361</v>
      </c>
      <c r="H100" t="str">
        <f>VLOOKUP(G100,'ListadoPuestos-CGIPIPCENTREX001'!$A$1:$M$114,11,FALSE)</f>
        <v>Solans</v>
      </c>
      <c r="I100" t="str">
        <f>VLOOKUP(G100,'ListadoPuestos-CGIPIPCENTREX001'!$A$1:$M$114,2,FALSE)</f>
        <v>1551</v>
      </c>
    </row>
    <row r="101" spans="1:10" ht="15.75" thickBot="1" x14ac:dyDescent="0.3">
      <c r="A101" s="9" t="s">
        <v>716</v>
      </c>
      <c r="B101" s="10" t="s">
        <v>717</v>
      </c>
      <c r="C101" s="11">
        <v>973981362</v>
      </c>
      <c r="D101" s="11">
        <v>1362</v>
      </c>
      <c r="E101" s="11" t="s">
        <v>718</v>
      </c>
      <c r="F101" s="12" t="e">
        <v>#N/A</v>
      </c>
      <c r="G101" s="15" t="str">
        <f t="shared" si="1"/>
        <v>1362</v>
      </c>
      <c r="H101" t="str">
        <f>VLOOKUP(G101,'ListadoPuestos-CGIPIPCENTREX001'!$A$1:$M$114,11,FALSE)</f>
        <v>Gutierrez</v>
      </c>
      <c r="I101" t="str">
        <f>VLOOKUP(G101,'ListadoPuestos-CGIPIPCENTREX001'!$A$1:$M$114,2,FALSE)</f>
        <v>1301</v>
      </c>
    </row>
    <row r="102" spans="1:10" ht="15.75" thickBot="1" x14ac:dyDescent="0.3">
      <c r="A102" s="5" t="s">
        <v>719</v>
      </c>
      <c r="B102" s="6" t="s">
        <v>720</v>
      </c>
      <c r="C102" s="7">
        <v>973981363</v>
      </c>
      <c r="D102" s="7">
        <v>1363</v>
      </c>
      <c r="E102" s="7" t="s">
        <v>721</v>
      </c>
      <c r="F102" s="8" t="e">
        <v>#N/A</v>
      </c>
      <c r="G102" s="15" t="str">
        <f t="shared" si="1"/>
        <v>1363</v>
      </c>
      <c r="H102" t="str">
        <f>VLOOKUP(G102,'ListadoPuestos-CGIPIPCENTREX001'!$A$1:$M$114,11,FALSE)</f>
        <v>Zoco</v>
      </c>
      <c r="I102" t="str">
        <f>VLOOKUP(G102,'ListadoPuestos-CGIPIPCENTREX001'!$A$1:$M$114,2,FALSE)</f>
        <v>1552</v>
      </c>
    </row>
    <row r="103" spans="1:10" ht="15.75" thickBot="1" x14ac:dyDescent="0.3">
      <c r="A103" s="9" t="s">
        <v>722</v>
      </c>
      <c r="B103" s="10" t="s">
        <v>723</v>
      </c>
      <c r="C103" s="11">
        <v>973981364</v>
      </c>
      <c r="D103" s="11">
        <v>1364</v>
      </c>
      <c r="E103" s="11" t="s">
        <v>724</v>
      </c>
      <c r="F103" s="12" t="e">
        <v>#N/A</v>
      </c>
      <c r="G103" s="15" t="str">
        <f t="shared" si="1"/>
        <v>1364</v>
      </c>
      <c r="H103" t="str">
        <f>VLOOKUP(G103,'ListadoPuestos-CGIPIPCENTREX001'!$A$1:$M$114,11,FALSE)</f>
        <v>Diaz</v>
      </c>
      <c r="I103" t="str">
        <f>VLOOKUP(G103,'ListadoPuestos-CGIPIPCENTREX001'!$A$1:$M$114,2,FALSE)</f>
        <v>1571</v>
      </c>
    </row>
    <row r="104" spans="1:10" ht="15.75" thickBot="1" x14ac:dyDescent="0.3">
      <c r="A104" s="5" t="s">
        <v>725</v>
      </c>
      <c r="B104" s="6" t="s">
        <v>726</v>
      </c>
      <c r="C104" s="7">
        <v>973981365</v>
      </c>
      <c r="D104" s="7">
        <v>1365</v>
      </c>
      <c r="E104" s="7" t="s">
        <v>727</v>
      </c>
      <c r="F104" s="8" t="e">
        <v>#N/A</v>
      </c>
      <c r="G104" s="15" t="str">
        <f t="shared" si="1"/>
        <v>1365</v>
      </c>
      <c r="H104" t="str">
        <f>VLOOKUP(G104,'ListadoPuestos-CGIPIPCENTREX001'!$A$1:$M$114,11,FALSE)</f>
        <v>Riera</v>
      </c>
      <c r="I104" t="str">
        <f>VLOOKUP(G104,'ListadoPuestos-CGIPIPCENTREX001'!$A$1:$M$114,2,FALSE)</f>
        <v>1572</v>
      </c>
    </row>
    <row r="105" spans="1:10" ht="15.75" thickBot="1" x14ac:dyDescent="0.3">
      <c r="A105" s="9" t="s">
        <v>728</v>
      </c>
      <c r="B105" s="10" t="s">
        <v>729</v>
      </c>
      <c r="C105" s="11">
        <v>973981366</v>
      </c>
      <c r="D105" s="11">
        <v>1366</v>
      </c>
      <c r="E105" s="11" t="s">
        <v>691</v>
      </c>
      <c r="F105" s="12" t="e">
        <v>#N/A</v>
      </c>
      <c r="G105" s="15" t="str">
        <f t="shared" si="1"/>
        <v>1366</v>
      </c>
      <c r="H105" t="str">
        <f>VLOOKUP(G105,'ListadoPuestos-CGIPIPCENTREX001'!$A$1:$M$114,11,FALSE)</f>
        <v>Berga</v>
      </c>
      <c r="I105" t="str">
        <f>VLOOKUP(G105,'ListadoPuestos-CGIPIPCENTREX001'!$A$1:$M$114,2,FALSE)</f>
        <v>1366</v>
      </c>
      <c r="J105" s="2" t="s">
        <v>730</v>
      </c>
    </row>
    <row r="106" spans="1:10" ht="15.75" thickBot="1" x14ac:dyDescent="0.3">
      <c r="A106" s="5" t="s">
        <v>731</v>
      </c>
      <c r="B106" s="6" t="s">
        <v>732</v>
      </c>
      <c r="C106" s="7">
        <v>973981367</v>
      </c>
      <c r="D106" s="7">
        <v>1367</v>
      </c>
      <c r="E106" s="7" t="s">
        <v>733</v>
      </c>
      <c r="F106" s="8" t="e">
        <v>#N/A</v>
      </c>
      <c r="G106" s="15" t="str">
        <f t="shared" si="1"/>
        <v>1367</v>
      </c>
      <c r="H106" t="str">
        <f>VLOOKUP(G106,'ListadoPuestos-CGIPIPCENTREX001'!$A$1:$M$114,11,FALSE)</f>
        <v>Cozma</v>
      </c>
      <c r="I106" t="str">
        <f>VLOOKUP(G106,'ListadoPuestos-CGIPIPCENTREX001'!$A$1:$M$114,2,FALSE)</f>
        <v>1367</v>
      </c>
    </row>
    <row r="107" spans="1:10" ht="15.75" thickBot="1" x14ac:dyDescent="0.3">
      <c r="A107" s="9" t="s">
        <v>734</v>
      </c>
      <c r="B107" s="10" t="s">
        <v>735</v>
      </c>
      <c r="C107" s="11">
        <v>973981368</v>
      </c>
      <c r="D107" s="11">
        <v>1368</v>
      </c>
      <c r="E107" s="11" t="s">
        <v>736</v>
      </c>
      <c r="F107" s="12" t="e">
        <v>#N/A</v>
      </c>
      <c r="G107" s="15" t="str">
        <f t="shared" si="1"/>
        <v>1368</v>
      </c>
      <c r="H107" t="str">
        <f>VLOOKUP(G107,'ListadoPuestos-CGIPIPCENTREX001'!$A$1:$M$114,11,FALSE)</f>
        <v>Syubaeva</v>
      </c>
      <c r="I107" t="str">
        <f>VLOOKUP(G107,'ListadoPuestos-CGIPIPCENTREX001'!$A$1:$M$114,2,FALSE)</f>
        <v>1368</v>
      </c>
    </row>
  </sheetData>
  <hyperlinks>
    <hyperlink ref="B2" r:id="rId1" display="mailto:606602322@conecta.orange.es" xr:uid="{DE5B49E4-14E7-4B4A-BA46-0BCBC4BCA82C}"/>
    <hyperlink ref="B3" r:id="rId2" display="mailto:606639015@conecta.orange.es" xr:uid="{56BCB4BA-E1AC-4940-9E8F-99478AA47235}"/>
    <hyperlink ref="B4" r:id="rId3" display="mailto:607092438@conecta.orange.es" xr:uid="{6CC6FF4C-DBC3-4C94-8844-B2B279D8E8E7}"/>
    <hyperlink ref="B5" r:id="rId4" display="mailto:608696295@conecta.orange.es" xr:uid="{D1463722-D294-46F7-98D5-B5DE45CD8D80}"/>
    <hyperlink ref="B6" r:id="rId5" display="mailto:609620025@conecta.orange.es" xr:uid="{06247CB7-C754-4783-8BE2-C80B0DC00110}"/>
    <hyperlink ref="B7" r:id="rId6" display="mailto:610514647@conecta.orange.es" xr:uid="{1994867E-E15A-4F27-AA0E-4A76668CFCC9}"/>
    <hyperlink ref="B8" r:id="rId7" display="mailto:610514834@conecta.orange.es" xr:uid="{C488EC1D-ED15-492C-B2D1-A3C8E41DCE1C}"/>
    <hyperlink ref="B9" r:id="rId8" display="mailto:616322251@conecta.orange.es" xr:uid="{0C4AFB41-59DF-487B-894E-1D70ED819D82}"/>
    <hyperlink ref="B10" r:id="rId9" display="mailto:616670891@conecta.orange.es" xr:uid="{CFD1756F-1E25-431A-AA0F-8FD3749BD5D9}"/>
    <hyperlink ref="B11" r:id="rId10" display="mailto:618490576@conecta.orange.es" xr:uid="{61A193E0-2C34-4A37-B9E3-BAA2C7E73532}"/>
    <hyperlink ref="B12" r:id="rId11" display="mailto:618490689@conecta.orange.es" xr:uid="{E54E4009-3C51-4E71-993D-3D6CD82C4359}"/>
    <hyperlink ref="B13" r:id="rId12" display="mailto:618628752@conecta.orange.es" xr:uid="{4555C9C0-AB92-46F6-A832-25A98FC335AC}"/>
    <hyperlink ref="B14" r:id="rId13" display="mailto:618628753@conecta.orange.es" xr:uid="{5C496C03-D942-4305-AF1E-85138507E039}"/>
    <hyperlink ref="B15" r:id="rId14" display="mailto:618628754@conecta.orange.es" xr:uid="{65C15178-E4C9-4702-950B-CE25CCB01F2B}"/>
    <hyperlink ref="B16" r:id="rId15" display="mailto:618832795@conecta.orange.es" xr:uid="{5672AF85-B032-404C-9A12-71AF8567A87F}"/>
    <hyperlink ref="B17" r:id="rId16" display="mailto:619126908@conecta.orange.es" xr:uid="{4303C488-16E0-4984-8C52-5E6F9BD94A4A}"/>
    <hyperlink ref="B18" r:id="rId17" display="mailto:619464822@conecta.orange.es" xr:uid="{FF62F993-58E2-46BE-8398-97871FE3F7A3}"/>
    <hyperlink ref="B19" r:id="rId18" display="mailto:620678539@conecta.orange.es" xr:uid="{9D2606A0-BB45-412E-9DF6-19671BD5E08C}"/>
    <hyperlink ref="B20" r:id="rId19" display="mailto:626154325@conecta.orange.es" xr:uid="{0AFC9C1B-5229-4A99-8BDA-E8D0C93A6333}"/>
    <hyperlink ref="B21" r:id="rId20" display="mailto:626998027@conecta.orange.es" xr:uid="{8AA74C59-D1F6-4475-9BF2-0F33F2A32028}"/>
    <hyperlink ref="B22" r:id="rId21" display="mailto:627360187@conecta.orange.es" xr:uid="{FC97F499-20C8-4727-B781-253A9110CA41}"/>
    <hyperlink ref="B23" r:id="rId22" display="mailto:627360198@conecta.orange.es" xr:uid="{5D34C968-A381-4406-92FB-AD2CD2EFD017}"/>
    <hyperlink ref="B24" r:id="rId23" display="mailto:627360654@conecta.orange.es" xr:uid="{8A8D4A2B-7E82-4B5E-9B28-47E09CEF31AA}"/>
    <hyperlink ref="B25" r:id="rId24" display="mailto:629384212@conecta.orange.es" xr:uid="{C35B035E-6B5D-494A-94DC-ECA2E9D219A3}"/>
    <hyperlink ref="B26" r:id="rId25" display="mailto:629388401@conecta.orange.es" xr:uid="{ED12C061-0DED-4771-BF7B-AB2D15337D9D}"/>
    <hyperlink ref="B27" r:id="rId26" display="mailto:630007007@conecta.orange.es" xr:uid="{F3EAE817-6A3F-4642-90A2-1BAF9BB8AC14}"/>
    <hyperlink ref="B28" r:id="rId27" display="mailto:630832702@conecta.orange.es" xr:uid="{EE1E43D7-EEB1-4A60-A3DA-8916B2264987}"/>
    <hyperlink ref="B29" r:id="rId28" display="mailto:634870810@conecta.orange.es" xr:uid="{16685EC6-1896-4D86-9861-626848B3ACBE}"/>
    <hyperlink ref="B30" r:id="rId29" display="mailto:636256577@conecta.orange.es" xr:uid="{F7D607C9-FFFA-408A-BE7A-A30D9D1F6B3F}"/>
    <hyperlink ref="B31" r:id="rId30" display="mailto:636312255@conecta.orange.es" xr:uid="{FFDC744A-E77B-4BE0-828D-3177F1C66668}"/>
    <hyperlink ref="B32" r:id="rId31" display="mailto:637273944@conecta.orange.es" xr:uid="{D17684F1-5F3D-45DB-A807-6B55F3723DDE}"/>
    <hyperlink ref="B33" r:id="rId32" display="mailto:637274927@conecta.orange.es" xr:uid="{AF80C933-0743-4AEF-9CA3-D042B36AD8B4}"/>
    <hyperlink ref="B34" r:id="rId33" display="mailto:639103648@conecta.orange.es" xr:uid="{E14EF620-8525-4429-8AA2-35B5A76F8902}"/>
    <hyperlink ref="B35" r:id="rId34" display="mailto:646510295@conecta.orange.es" xr:uid="{2E94B12F-DA49-4990-B755-FEC7CE7305F7}"/>
    <hyperlink ref="B36" r:id="rId35" display="mailto:647719435@conecta.orange.es" xr:uid="{ECDAF91F-3B52-46F3-AC4D-44B91EC08D50}"/>
    <hyperlink ref="B37" r:id="rId36" display="mailto:647860985@conecta.orange.es" xr:uid="{030A4367-82DB-4FB0-97DC-8AC52185BC3A}"/>
    <hyperlink ref="B38" r:id="rId37" display="mailto:649927764@conecta.orange.es" xr:uid="{351D034E-8749-4855-9F12-DC961B2495A5}"/>
    <hyperlink ref="B39" r:id="rId38" display="mailto:661102053@conecta.orange.es" xr:uid="{52D36578-5ED9-4EA3-A4CF-54BEE7BB67D8}"/>
    <hyperlink ref="B40" r:id="rId39" display="mailto:662113939@conecta.orange.es" xr:uid="{0C501D0A-C766-490E-B238-9CD41A5BFF07}"/>
    <hyperlink ref="B41" r:id="rId40" display="mailto:662610331@conecta.orange.es" xr:uid="{C23D504A-300A-466B-8A9E-94912D02AD6B}"/>
    <hyperlink ref="B42" r:id="rId41" display="mailto:663173315@conecta.orange.es" xr:uid="{4EA6310F-BB11-460E-BB58-69CEA6258957}"/>
    <hyperlink ref="B43" r:id="rId42" display="mailto:663491405@conecta.orange.es" xr:uid="{1F9F000D-AB69-4FAD-98EB-5FDDC244ADBF}"/>
    <hyperlink ref="B44" r:id="rId43" display="mailto:663873506@conecta.orange.es" xr:uid="{B00B426D-5E39-4037-A02C-449809EB7628}"/>
    <hyperlink ref="B45" r:id="rId44" display="mailto:669905367@conecta.orange.es" xr:uid="{BF9D46BD-7F84-45E8-A6D9-F6240337CB97}"/>
    <hyperlink ref="B46" r:id="rId45" display="mailto:671132264@conecta.orange.es" xr:uid="{3777442A-8B34-437C-8C51-C37415BD7803}"/>
    <hyperlink ref="B47" r:id="rId46" display="mailto:671132274@conecta.orange.es" xr:uid="{EBFB1F83-E968-46EE-AF0D-4D1D0DBC3DB6}"/>
    <hyperlink ref="B48" r:id="rId47" display="mailto:671132372@conecta.orange.es" xr:uid="{E04E484F-9969-4A6C-BD28-A9DC328CE54F}"/>
    <hyperlink ref="B49" r:id="rId48" display="mailto:671904733@conecta.orange.es" xr:uid="{58A57080-8A90-4BED-AE6A-2E42C006F79A}"/>
    <hyperlink ref="B50" r:id="rId49" display="mailto:672299581@conecta.orange.es" xr:uid="{5D3D393B-D365-48AD-A607-34C85F8BBA7C}"/>
    <hyperlink ref="B51" r:id="rId50" display="mailto:673050164@conecta.orange.es" xr:uid="{5320319D-6675-49B0-AAF2-3C0AEB5920C2}"/>
    <hyperlink ref="B52" r:id="rId51" display="mailto:673072714@conecta.orange.es" xr:uid="{8DF86DC4-F3E3-47CB-B852-600BCD4CDEB9}"/>
    <hyperlink ref="B53" r:id="rId52" display="mailto:673843597@conecta.orange.es" xr:uid="{ACF3D682-D033-48E9-8405-E1E8F31F1A90}"/>
    <hyperlink ref="B54" r:id="rId53" display="mailto:673843600@conecta.orange.es" xr:uid="{4CB549DA-AB23-4962-8397-B53B0A89AEBF}"/>
    <hyperlink ref="B55" r:id="rId54" display="mailto:673843609@conecta.orange.es" xr:uid="{948CC5D8-A858-4A11-9091-BC53C7FD0AAC}"/>
    <hyperlink ref="B56" r:id="rId55" display="mailto:673904703@conecta.orange.es" xr:uid="{7DC288A7-7153-4969-801D-F98A8C207A3E}"/>
    <hyperlink ref="B57" r:id="rId56" display="mailto:674009571@conecta.orange.es" xr:uid="{3255479F-7F12-4279-9E4B-27D68F166E48}"/>
    <hyperlink ref="B58" r:id="rId57" display="mailto:674445100@conecta.orange.es" xr:uid="{CC3967E4-76B1-4700-B3C7-6CE7F04809C0}"/>
    <hyperlink ref="B59" r:id="rId58" display="mailto:679530032@conecta.orange.es" xr:uid="{4A97382A-79D6-464F-81DC-CE986A233683}"/>
    <hyperlink ref="B60" r:id="rId59" display="mailto:687239920@conecta.orange.es" xr:uid="{B8FBB41B-4CDA-4E20-8FAB-9BC5687CE243}"/>
    <hyperlink ref="B61" r:id="rId60" display="mailto:687239921@conecta.orange.es" xr:uid="{4237F49F-E2BA-4926-94D6-364DFC4679F6}"/>
    <hyperlink ref="B62" r:id="rId61" display="mailto:690828188@conecta.orange.es" xr:uid="{EB962DFD-C675-48C7-B3E9-AD6498F7236E}"/>
    <hyperlink ref="B63" r:id="rId62" display="mailto:692845902@conecta.orange.es" xr:uid="{CA690B9A-A484-49C7-9957-0EED1516C599}"/>
    <hyperlink ref="B64" r:id="rId63" display="mailto:692845920@conecta.orange.es" xr:uid="{11FB8572-6F33-449F-B5BA-C19587F2CD77}"/>
    <hyperlink ref="B65" r:id="rId64" display="mailto:692845922@conecta.orange.es" xr:uid="{9481C31E-0707-4685-A3F4-8143CB38B525}"/>
    <hyperlink ref="B66" r:id="rId65" display="mailto:692845941@conecta.orange.es" xr:uid="{BFCC906D-A52F-4C86-B95E-F10B4A455B30}"/>
    <hyperlink ref="B67" r:id="rId66" display="mailto:692845983@conecta.orange.es" xr:uid="{94BF3FED-7D5A-4EDD-9449-83CD7FB9650C}"/>
    <hyperlink ref="B68" r:id="rId67" display="mailto:692845987@conecta.orange.es" xr:uid="{A150FC47-E84B-4EC0-959F-43FB904E81AD}"/>
    <hyperlink ref="B69" r:id="rId68" display="mailto:692846014@conecta.orange.es" xr:uid="{5021DE4D-12D7-4B32-AD72-A7F0E3541D14}"/>
    <hyperlink ref="B70" r:id="rId69" display="mailto:692846068@conecta.orange.es" xr:uid="{A371E898-C70C-4DAB-9E59-0EB13F1BABA4}"/>
    <hyperlink ref="B71" r:id="rId70" display="mailto:697413883@conecta.orange.es" xr:uid="{DE8AC26C-8881-43B5-B3BF-64FAA4AA0E16}"/>
    <hyperlink ref="B72" r:id="rId71" display="mailto:973981333@conecta.orange.es" xr:uid="{49A73C34-3B72-4DBF-B8DE-C53DEE244E4C}"/>
    <hyperlink ref="B73" r:id="rId72" display="mailto:973981334@conecta.orange.es" xr:uid="{D1B4A9F8-EBA7-48A8-A7FE-EE44CC7E5901}"/>
    <hyperlink ref="B74" r:id="rId73" display="mailto:973981335@conecta.orange.es" xr:uid="{B1D96683-6D7E-4286-B1DD-6AA5A1EEE33A}"/>
    <hyperlink ref="B75" r:id="rId74" display="mailto:973981336@conecta.orange.es" xr:uid="{8D120EA9-A2F0-4BFC-8A81-E57B170780E2}"/>
    <hyperlink ref="B76" r:id="rId75" display="mailto:973981337@conecta.orange.es" xr:uid="{14107B1D-1F60-4FB4-9AA7-FB6F1E0040C6}"/>
    <hyperlink ref="B77" r:id="rId76" display="mailto:973981338@conecta.orange.es" xr:uid="{9A9F235C-EFC0-4F9D-BB50-97C1D11242AB}"/>
    <hyperlink ref="B78" r:id="rId77" display="mailto:973981339@conecta.orange.es" xr:uid="{54B1293A-FD1C-44FC-A29D-46102CDE562A}"/>
    <hyperlink ref="B79" r:id="rId78" display="mailto:973981340@conecta.orange.es" xr:uid="{D8A0938F-8EDB-4447-997B-128A974329E4}"/>
    <hyperlink ref="B80" r:id="rId79" display="mailto:973981341@conecta.orange.es" xr:uid="{B24FFE05-BD10-42EB-9E15-80C559D47918}"/>
    <hyperlink ref="B81" r:id="rId80" display="mailto:973981342@conecta.orange.es" xr:uid="{5FDBEE78-F6FD-4FCF-A2E8-606359DD6B01}"/>
    <hyperlink ref="B82" r:id="rId81" xr:uid="{6E634264-EB8A-4A64-82AD-CA0BA3C6F0C7}"/>
    <hyperlink ref="B83" r:id="rId82" display="mailto:973981344@conecta.orange.es" xr:uid="{52A96ED9-B9A5-4D62-AAC7-CB1AA511D011}"/>
    <hyperlink ref="B84" r:id="rId83" display="mailto:973981345@conecta.orange.es" xr:uid="{C39F94F6-2198-426C-B45A-EA5B038DEA36}"/>
    <hyperlink ref="B85" r:id="rId84" display="mailto:973981346@conecta.orange.es" xr:uid="{44A37D58-4A97-45FE-A0E1-FD5B44C532BF}"/>
    <hyperlink ref="B86" r:id="rId85" display="mailto:973981347@conecta.orange.es" xr:uid="{DDA5EDD0-846E-4AD5-9352-2366BDB43D2F}"/>
    <hyperlink ref="B87" r:id="rId86" display="mailto:973981348@conecta.orange.es" xr:uid="{2BA839C5-192C-43D0-8E4C-CCDE6A81F7A0}"/>
    <hyperlink ref="B88" r:id="rId87" display="mailto:973981349@conecta.orange.es" xr:uid="{FDFDEB00-4BBE-4BD3-8C14-A86F7BBB10F5}"/>
    <hyperlink ref="B89" r:id="rId88" display="mailto:973981350@conecta.orange.es" xr:uid="{538D9F65-A354-4F1A-B24D-D5B9A29DF6B1}"/>
    <hyperlink ref="B90" r:id="rId89" display="mailto:973981351@conecta.orange.es" xr:uid="{24CBB48D-2946-47BD-A9F9-8985AC29F39E}"/>
    <hyperlink ref="B91" r:id="rId90" display="mailto:973981352@conecta.orange.es" xr:uid="{E6D14E55-E285-40C2-980F-158C23742B22}"/>
    <hyperlink ref="B92" r:id="rId91" xr:uid="{C49A74A0-7D11-442F-AB05-951E0FEF5719}"/>
    <hyperlink ref="B93" r:id="rId92" display="mailto:973981354@conecta.orange.es" xr:uid="{428468BF-5D76-4717-ADFF-8C03B890460A}"/>
    <hyperlink ref="B94" r:id="rId93" display="mailto:973981355@conecta.orange.es" xr:uid="{904393B7-43F2-46EF-AADA-8F61BDA12087}"/>
    <hyperlink ref="B95" r:id="rId94" display="mailto:973981356@conecta.orange.es" xr:uid="{4340CED3-1A29-4885-B8EF-153AC9F288AC}"/>
    <hyperlink ref="B96" r:id="rId95" display="mailto:973981357@conecta.orange.es" xr:uid="{103A88B5-251F-40DD-9660-0999D7E0BB42}"/>
    <hyperlink ref="B97" r:id="rId96" display="mailto:973981358@conecta.orange.es" xr:uid="{2DEB2D18-3685-4405-92FA-71CE7D979821}"/>
    <hyperlink ref="B98" r:id="rId97" display="mailto:973981359@conecta.orange.es" xr:uid="{4A373691-BB69-474C-B9BB-FDE2C14E5EF6}"/>
    <hyperlink ref="B99" r:id="rId98" display="mailto:973981360@conecta.orange.es" xr:uid="{E0A5034B-6DBC-4C8C-B79D-EFD15C1CD3E4}"/>
    <hyperlink ref="B100" r:id="rId99" display="mailto:973981361@conecta.orange.es" xr:uid="{27997A6F-A271-47B0-8665-951F6EE0FBA9}"/>
    <hyperlink ref="B101" r:id="rId100" display="mailto:973981362@conecta.orange.es" xr:uid="{BB9C00C1-E47F-4C81-88CB-FC11CEBCCEB3}"/>
    <hyperlink ref="B102" r:id="rId101" display="mailto:973981363@conecta.orange.es" xr:uid="{F543E2D3-BE29-4341-B1D1-2331F5E7706A}"/>
    <hyperlink ref="B103" r:id="rId102" display="mailto:973981364@conecta.orange.es" xr:uid="{4D94A3A5-D8D0-43AB-842C-96302FDB16FB}"/>
    <hyperlink ref="B104" r:id="rId103" display="mailto:973981365@conecta.orange.es" xr:uid="{3C804A4E-A34D-42BB-9E3A-AFF968AAE532}"/>
    <hyperlink ref="B105" r:id="rId104" display="mailto:973981366@conecta.orange.es" xr:uid="{3FEBBDDF-16AF-48EA-AA42-BC43FDD51068}"/>
    <hyperlink ref="B106" r:id="rId105" display="mailto:973981367@conecta.orange.es" xr:uid="{0C9CC94E-758D-4951-9459-D91D814A2F7F}"/>
    <hyperlink ref="B107" r:id="rId106" display="mailto:973981368@conecta.orange.es" xr:uid="{2E5AB81B-773C-4258-A612-B00C8387FF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5 f 2 7 7 c - 3 8 8 c - 4 8 7 c - 9 3 9 9 - f 4 a 7 e c 4 2 9 e f 1 "   x m l n s = " h t t p : / / s c h e m a s . m i c r o s o f t . c o m / D a t a M a s h u p " > A A A A A K s E A A B Q S w M E F A A C A A g A 4 4 H p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O O B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e l a y W X j y K Q B A A B J B g A A E w A c A E Z v c m 1 1 b G F z L 1 N l Y 3 R p b 2 4 x L m 0 g o h g A K K A U A A A A A A A A A A A A A A A A A A A A A A A A A A A A 7 Z N R a 9 s w E M f f A / k O h / v i g G 1 s J 0 6 z F T 8 E W + s M q Z P G H g z q U R T n l g l s K U h y a F f 6 3 a f i j r C B G Y M 9 j e p F p 5 8 O 6 a + / 7 h T W m g k O R T 8 H V + P R e K S + U Y l 7 u L B W T G m 6 F 5 s O l R b K T a 6 z T b Z J S F 5 u y W f f D 9 z Q D y P X v 3 T 9 x X 0 Q w D S E W Q T h f G F B D A 3 q 8 Q j M W E t 2 Q G 5 I o k 5 e K u q u R a 7 t D 6 x B L x F c m 4 W y r e R 9 9 U m h V B X d o T z Q a s 0 x l e y E 4 E J J k j x L l g X c k G T Z R 9 m K b F O S F 6 S A Y l V l 5 X 1 5 k 1 X r 7 T K / J l V K j d L q r 4 R 7 0 9 C b R Z 4 R 7 t X q Z E 2 c u x Q b 1 j K N M r a u L A c S 0 X Q t V 3 E Q O E B 4 L f a M H + J 5 Z A 5 y 4 L Y T G g v 9 2 G B 8 D r 1 c c P w y c X o H L q y S H Q X U t N 0 x I + r F n Z L u T F Y p K V d f h W z 7 C 8 r H I y q 7 9 8 t 5 e r J 6 G h g B 2 u y A x g f 9 7 M B P H g 7 w 6 Q C f D f B o g M 8 H + O U A X w z w d w M 8 8 I c 2 f n 3 x 8 9 l G 4 7 2 p j + / G Q w V H K V p x Y i Y 8 + 7 l 5 Y R o / I t 2 b W r J / 9 9 2 B u 9 e M Z d M U N W 2 o V L G W n f m p 8 Y j x P 9 z y T z o D 7 H D y 1 h 1 v 3 f H / d c c P U E s B A i 0 A F A A C A A g A 4 4 H p W m 0 h c g S l A A A A 9 g A A A B I A A A A A A A A A A A A A A A A A A A A A A E N v b m Z p Z y 9 Q Y W N r Y W d l L n h t b F B L A Q I t A B Q A A g A I A O O B 6 V o P y u m r p A A A A O k A A A A T A A A A A A A A A A A A A A A A A P E A A A B b Q 2 9 u d G V u d F 9 U e X B l c 1 0 u e G 1 s U E s B A i 0 A F A A C A A g A 4 4 H p W s l l 4 8 i k A Q A A S Q Y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Y A A A A A A A B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3 N W Y 3 M S 0 x N D V k L T Q 1 N G I t O D Q w O S 0 y M z A y N W N j M T g y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W R v U H V l c 3 R v c 1 9 D R 0 l Q S V B D R U 5 U U k V Y M D A x X z I w M j V f M D d f M D h f M T F f M z J f N D V f M j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O W R k N W U 4 L T c z O G Y t N G Q y Z S 0 4 Z G U y L T k 1 Z D A 1 M z J m N T V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Q 2 9 1 b n Q i I F Z h b H V l P S J s M T E z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J T I w K D I p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8 Z e o Q W r k S o a 0 V 9 C j c O z X A A A A A A I A A A A A A B B m A A A A A Q A A I A A A A B p X x q J 2 3 e t y n 0 m s w V n x L l i 5 p a F I L s 5 K e E r z j s v R K G a j A A A A A A 6 A A A A A A g A A I A A A A O F + t N z z 0 g x 8 m + K / R 9 F 6 5 n h t 1 X 0 b g E l 1 8 t 6 g 4 E e e o 1 L T U A A A A J M U R e T i 1 5 h u b P x c K f O M I J F t 5 y 9 M t K 8 u e F e D j W E p C d / r d F 5 Z j 0 p B 0 s d F P x Y o T m X D 3 U t f r g x 4 t W n l r 3 c G P v 7 F / O F N M 1 x k j 1 6 o d / + D n y i 8 X F p O Q A A A A H 7 u n v c 9 u Y E 5 a 0 s 0 K 9 m q J n f Y e u T 6 Y Z J l A v 6 J C Z h 9 Q D o E o v r d k 3 b R X S G 1 7 y g z 4 C y y 1 B g n v h a F C A g T h w a i R R E 9 l p A = < / D a t a M a s h u p > 
</file>

<file path=customXml/itemProps1.xml><?xml version="1.0" encoding="utf-8"?>
<ds:datastoreItem xmlns:ds="http://schemas.openxmlformats.org/officeDocument/2006/customXml" ds:itemID="{7E0B9A81-F927-4062-8CDC-D2FE0A0A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ListadoPuestos-CGIPIPCENTREX001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Aleix Berga</dc:creator>
  <cp:keywords/>
  <dc:description/>
  <cp:lastModifiedBy>IT Practice</cp:lastModifiedBy>
  <cp:revision/>
  <dcterms:created xsi:type="dcterms:W3CDTF">2025-07-09T13:42:41Z</dcterms:created>
  <dcterms:modified xsi:type="dcterms:W3CDTF">2025-09-10T07:36:05Z</dcterms:modified>
  <cp:category/>
  <cp:contentStatus/>
</cp:coreProperties>
</file>