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ownCloud\Projects\AR6-Emissions-trends-and-drivers\Results\Plot data\"/>
    </mc:Choice>
  </mc:AlternateContent>
  <bookViews>
    <workbookView xWindow="2925" yWindow="0" windowWidth="13125" windowHeight="6105" firstSheet="1" activeTab="7"/>
  </bookViews>
  <sheets>
    <sheet name="info" sheetId="1" r:id="rId1"/>
    <sheet name="panel a" sheetId="2" r:id="rId2"/>
    <sheet name="Tabelle1" sheetId="8" r:id="rId3"/>
    <sheet name="panel a totals and rates" sheetId="3" r:id="rId4"/>
    <sheet name="panel a shares" sheetId="4" r:id="rId5"/>
    <sheet name="panel b" sheetId="5" r:id="rId6"/>
    <sheet name="overall growth (not in figure)" sheetId="6" r:id="rId7"/>
    <sheet name="region per cap (not in figure)" sheetId="7" r:id="rId8"/>
  </sheets>
  <calcPr calcId="162913"/>
</workbook>
</file>

<file path=xl/calcChain.xml><?xml version="1.0" encoding="utf-8"?>
<calcChain xmlns="http://schemas.openxmlformats.org/spreadsheetml/2006/main">
  <c r="AF20" i="2" l="1"/>
  <c r="AF18" i="2"/>
  <c r="AE20" i="2"/>
  <c r="V20" i="2"/>
  <c r="AE18" i="2"/>
  <c r="V18" i="2"/>
  <c r="AH3" i="2" l="1"/>
  <c r="AH4" i="2"/>
  <c r="AH5" i="2"/>
  <c r="AH6" i="2"/>
  <c r="AH7" i="2"/>
  <c r="AH8" i="2"/>
  <c r="AH9" i="2"/>
  <c r="AH15" i="2" s="1"/>
  <c r="AH16" i="2" s="1"/>
  <c r="AH10" i="2"/>
  <c r="AH11" i="2"/>
  <c r="AH12" i="2"/>
  <c r="AH2" i="2"/>
  <c r="AJ17" i="2"/>
  <c r="AI17" i="2"/>
  <c r="AH17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I16" i="2"/>
  <c r="AJ16" i="2"/>
  <c r="AI15" i="2"/>
  <c r="AJ15" i="2"/>
  <c r="AJ14" i="2"/>
  <c r="AH14" i="2"/>
  <c r="AI14" i="2"/>
  <c r="AI3" i="2"/>
  <c r="AI4" i="2"/>
  <c r="AI5" i="2"/>
  <c r="AI6" i="2"/>
  <c r="AI7" i="2"/>
  <c r="AI8" i="2"/>
  <c r="AI9" i="2"/>
  <c r="AI10" i="2"/>
  <c r="AI11" i="2"/>
  <c r="AI12" i="2"/>
  <c r="AI2" i="2"/>
  <c r="AJ2" i="2"/>
  <c r="AJ3" i="2" l="1"/>
  <c r="AJ4" i="2"/>
  <c r="AJ5" i="2"/>
  <c r="AJ6" i="2"/>
  <c r="AJ7" i="2"/>
  <c r="AJ8" i="2"/>
  <c r="AJ9" i="2"/>
  <c r="AJ10" i="2"/>
  <c r="AJ11" i="2"/>
  <c r="AJ12" i="2"/>
  <c r="AG3" i="2"/>
  <c r="AG4" i="2"/>
  <c r="AG5" i="2"/>
  <c r="AG6" i="2"/>
  <c r="AG7" i="2"/>
  <c r="AG8" i="2"/>
  <c r="AG9" i="2"/>
  <c r="AG10" i="2"/>
  <c r="AG11" i="2"/>
  <c r="AG12" i="2"/>
  <c r="AG2" i="2"/>
  <c r="AE14" i="2"/>
</calcChain>
</file>

<file path=xl/sharedStrings.xml><?xml version="1.0" encoding="utf-8"?>
<sst xmlns="http://schemas.openxmlformats.org/spreadsheetml/2006/main" count="2701" uniqueCount="757">
  <si>
    <t>Author</t>
  </si>
  <si>
    <t>William F. Lamb</t>
  </si>
  <si>
    <t>Last update</t>
  </si>
  <si>
    <t>2022-03-23 18:44:01</t>
  </si>
  <si>
    <t>Code</t>
  </si>
  <si>
    <t>https://github.com/mcc-apsis/AR6-Emissions-trends-and-drivers/blob/master/R/Analysis%20and%20figures/emissions_by_region.Rmd</t>
  </si>
  <si>
    <t/>
  </si>
  <si>
    <t>Units</t>
  </si>
  <si>
    <t>Panel a</t>
  </si>
  <si>
    <t>GtCO2eq</t>
  </si>
  <si>
    <t>Panel a totals</t>
  </si>
  <si>
    <t>Panel a growth rates</t>
  </si>
  <si>
    <t>%/yr</t>
  </si>
  <si>
    <t>Panel a shares</t>
  </si>
  <si>
    <t>%</t>
  </si>
  <si>
    <t>Panel b rates</t>
  </si>
  <si>
    <t>Panel b emission totals</t>
  </si>
  <si>
    <t>tCO2eq</t>
  </si>
  <si>
    <t>Panel b mean rates by region or scenario</t>
  </si>
  <si>
    <t>region_ar6_10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</si>
  <si>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</si>
  <si>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</si>
  <si>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</si>
  <si>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</si>
  <si>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</si>
  <si>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</si>
  <si>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</si>
  <si>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</si>
  <si>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</si>
  <si>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</si>
  <si>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</si>
  <si>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</si>
  <si>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</si>
  <si>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</si>
  <si>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</si>
  <si>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</si>
  <si>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</si>
  <si>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</si>
  <si>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</si>
  <si>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</si>
  <si>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</si>
  <si>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</si>
  <si>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</si>
  <si>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</si>
  <si>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</si>
  <si>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</si>
  <si>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</si>
  <si>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</si>
  <si>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</si>
  <si>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</si>
  <si>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Africa</t>
  </si>
  <si>
    <t>Australia, Japan, New Zealand</t>
  </si>
  <si>
    <t>Eastern Asia</t>
  </si>
  <si>
    <t>Eastern Europe and West-Central Asia</t>
  </si>
  <si>
    <t>Europe</t>
  </si>
  <si>
    <t>Latin America and Caribbean</t>
  </si>
  <si>
    <t>Middle East</t>
  </si>
  <si>
    <t>North America</t>
  </si>
  <si>
    <t>South-East Asia and Pacific</t>
  </si>
  <si>
    <t>Southern Asia</t>
  </si>
  <si>
    <t>Intl. Shipping &amp; Aviation</t>
  </si>
  <si>
    <t>year</t>
  </si>
  <si>
    <t>value</t>
  </si>
  <si>
    <t>total_rate</t>
  </si>
  <si>
    <t>shares</t>
  </si>
  <si>
    <t>location</t>
  </si>
  <si>
    <t>country</t>
  </si>
  <si>
    <t>ISO</t>
  </si>
  <si>
    <t>aggregated_category</t>
  </si>
  <si>
    <t>rate</t>
  </si>
  <si>
    <t>emissions_total_2019</t>
  </si>
  <si>
    <t>facet</t>
  </si>
  <si>
    <t>model</t>
  </si>
  <si>
    <t>scenario</t>
  </si>
  <si>
    <t>mean</t>
  </si>
  <si>
    <t>Afghanistan</t>
  </si>
  <si>
    <t>AFG</t>
  </si>
  <si>
    <t>Average annual emissions change (2010-2019)</t>
  </si>
  <si>
    <t>Albania</t>
  </si>
  <si>
    <t>ALB</t>
  </si>
  <si>
    <t>Algeria</t>
  </si>
  <si>
    <t>DZA</t>
  </si>
  <si>
    <t>American Samoa</t>
  </si>
  <si>
    <t>ASM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</si>
  <si>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</si>
  <si>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</si>
  <si>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</si>
  <si>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</si>
  <si>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</si>
  <si>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</si>
  <si>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</si>
  <si>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</si>
  <si>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</si>
  <si>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</si>
  <si>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</si>
  <si>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</si>
  <si>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</si>
  <si>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</si>
  <si>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</si>
  <si>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</si>
  <si>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</si>
  <si>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</si>
  <si>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</si>
  <si>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</si>
  <si>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</si>
  <si>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</si>
  <si>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</si>
  <si>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</si>
  <si>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</si>
  <si>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</si>
  <si>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</si>
  <si>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</si>
  <si>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</si>
  <si>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</si>
  <si>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</si>
  <si>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</si>
  <si>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</si>
  <si>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</si>
  <si>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</si>
  <si>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</si>
  <si>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</si>
  <si>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</si>
  <si>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</si>
  <si>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</si>
  <si>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</si>
  <si>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</si>
  <si>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</si>
  <si>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</si>
  <si>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</si>
  <si>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</si>
  <si>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</si>
  <si>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</si>
  <si>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</si>
  <si>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</si>
  <si>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</si>
  <si>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</si>
  <si>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</si>
  <si>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</si>
  <si>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</si>
  <si>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</si>
  <si>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</si>
  <si>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</si>
  <si>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</si>
  <si>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</si>
  <si>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</si>
  <si>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</si>
  <si>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</si>
  <si>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</si>
  <si>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</si>
  <si>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</si>
  <si>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</si>
  <si>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</si>
  <si>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</si>
  <si>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</si>
  <si>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</si>
  <si>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</si>
  <si>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</si>
  <si>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</si>
  <si>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</si>
  <si>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</si>
  <si>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</si>
  <si>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</si>
  <si>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</si>
  <si>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</si>
  <si>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</si>
  <si>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</si>
  <si>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</si>
  <si>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</si>
  <si>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</si>
  <si>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</si>
  <si>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</si>
  <si>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</si>
  <si>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</si>
  <si>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</si>
  <si>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</si>
  <si>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</si>
  <si>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</si>
  <si>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</si>
  <si>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</si>
  <si>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</si>
  <si>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</si>
  <si>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</si>
  <si>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</si>
  <si>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</si>
  <si>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</si>
  <si>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</si>
  <si>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</si>
  <si>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</si>
  <si>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</si>
  <si>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</si>
  <si>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</si>
  <si>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</si>
  <si>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</si>
  <si>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</si>
  <si>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</si>
  <si>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</si>
  <si>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</si>
  <si>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</si>
  <si>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</si>
  <si>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</si>
  <si>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</si>
  <si>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</si>
  <si>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</si>
  <si>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</si>
  <si>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</si>
  <si>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</si>
  <si>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</si>
  <si>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</si>
  <si>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</si>
  <si>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</si>
  <si>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</si>
  <si>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</si>
  <si>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</si>
  <si>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</si>
  <si>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</si>
  <si>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</si>
  <si>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</si>
  <si>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</si>
  <si>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</si>
  <si>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</si>
  <si>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</si>
  <si>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</si>
  <si>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</si>
  <si>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</si>
  <si>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</si>
  <si>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</si>
  <si>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</si>
  <si>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</si>
  <si>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</si>
  <si>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</si>
  <si>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</si>
  <si>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</si>
  <si>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</si>
  <si>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</si>
  <si>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</si>
  <si>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</si>
  <si>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</si>
  <si>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</si>
  <si>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</si>
  <si>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</si>
  <si>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</si>
  <si>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</si>
  <si>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</si>
  <si>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</si>
  <si>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</si>
  <si>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</si>
  <si>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</si>
  <si>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</si>
  <si>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</si>
  <si>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</si>
  <si>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</si>
  <si>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</si>
  <si>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</si>
  <si>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</si>
  <si>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</si>
  <si>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</si>
  <si>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</si>
  <si>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</si>
  <si>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</si>
  <si>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</si>
  <si>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</si>
  <si>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</si>
  <si>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</si>
  <si>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</si>
  <si>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</si>
  <si>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</si>
  <si>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</si>
  <si>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</si>
  <si>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</si>
  <si>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</si>
  <si>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</si>
  <si>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</si>
  <si>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</si>
  <si>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</si>
  <si>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</si>
  <si>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</si>
  <si>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</si>
  <si>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</si>
  <si>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</si>
  <si>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</si>
  <si>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</si>
  <si>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</si>
  <si>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</si>
  <si>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</si>
  <si>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</si>
  <si>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</si>
  <si>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</si>
  <si>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</si>
  <si>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</si>
  <si>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</si>
  <si>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</si>
  <si>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</si>
  <si>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</si>
  <si>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</si>
  <si>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</si>
  <si>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</si>
  <si>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</si>
  <si>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</si>
  <si>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</si>
  <si>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</si>
  <si>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</si>
  <si>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</si>
  <si>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</si>
  <si>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</si>
  <si>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</si>
  <si>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</si>
  <si>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</si>
  <si>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</si>
  <si>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</si>
  <si>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</si>
  <si>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</si>
  <si>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</si>
  <si>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</si>
  <si>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</si>
  <si>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</si>
  <si>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</si>
  <si>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</si>
  <si>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</si>
  <si>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</si>
  <si>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</si>
  <si>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</si>
  <si>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</si>
  <si>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</si>
  <si>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</si>
  <si>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</si>
  <si>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</si>
  <si>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</si>
  <si>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</si>
  <si>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</si>
  <si>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</si>
  <si>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</si>
  <si>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</si>
  <si>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</si>
  <si>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</si>
  <si>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</si>
  <si>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</si>
  <si>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</si>
  <si>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</si>
  <si>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</si>
  <si>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</si>
  <si>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</si>
  <si>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</si>
  <si>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</si>
  <si>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</si>
  <si>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</si>
  <si>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</si>
  <si>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</si>
  <si>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</si>
  <si>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</si>
  <si>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</si>
  <si>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</si>
  <si>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</si>
  <si>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</si>
  <si>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</si>
  <si>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</si>
  <si>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</si>
  <si>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</si>
  <si>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</si>
  <si>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</si>
  <si>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</si>
  <si>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</si>
  <si>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</si>
  <si>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</si>
  <si>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</si>
  <si>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</si>
  <si>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</si>
  <si>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</si>
  <si>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</si>
  <si>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</si>
  <si>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</si>
  <si>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</si>
  <si>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</si>
  <si>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</si>
  <si>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</si>
  <si>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</si>
  <si>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</si>
  <si>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</si>
  <si>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</si>
  <si>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</si>
  <si>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</si>
  <si>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</si>
  <si>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</si>
  <si>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</si>
  <si>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</si>
  <si>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</si>
  <si>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</si>
  <si>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</si>
  <si>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</si>
  <si>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</si>
  <si>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</si>
  <si>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</si>
  <si>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</si>
  <si>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</si>
  <si>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</si>
  <si>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</si>
  <si>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</si>
  <si>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</si>
  <si>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</si>
  <si>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</si>
  <si>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</si>
  <si>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</si>
  <si>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</si>
  <si>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</si>
  <si>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</si>
  <si>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</si>
  <si>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</si>
  <si>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Helena, Ascension and Tristan da Cunha</t>
  </si>
  <si>
    <t>SHN</t>
  </si>
  <si>
    <t>Saint Pierre and Miquelon</t>
  </si>
  <si>
    <t>SPM</t>
  </si>
  <si>
    <t>Samoa</t>
  </si>
  <si>
    <t>WSM</t>
  </si>
  <si>
    <t>São Tomé and Principe</t>
  </si>
  <si>
    <t>STP</t>
  </si>
  <si>
    <t>Saudi Arabia</t>
  </si>
  <si>
    <t>SAU</t>
  </si>
  <si>
    <t>Senegal</t>
  </si>
  <si>
    <t>SEN</t>
  </si>
  <si>
    <t>Serbia and Montenegro</t>
  </si>
  <si>
    <t>SCG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</si>
  <si>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</si>
  <si>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</si>
  <si>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</si>
  <si>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</si>
  <si>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</si>
  <si>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</si>
  <si>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</si>
  <si>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</si>
  <si>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</si>
  <si>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</si>
  <si>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</si>
  <si>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</si>
  <si>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</si>
  <si>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</si>
  <si>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</si>
  <si>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</si>
  <si>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</si>
  <si>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</si>
  <si>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</si>
  <si>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</si>
  <si>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</si>
  <si>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</si>
  <si>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</si>
  <si>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</si>
  <si>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</si>
  <si>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</si>
  <si>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</si>
  <si>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</si>
  <si>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</si>
  <si>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</si>
  <si>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</si>
  <si>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</si>
  <si>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</si>
  <si>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</si>
  <si>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</si>
  <si>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</si>
  <si>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</si>
  <si>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</si>
  <si>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</si>
  <si>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</si>
  <si>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</si>
  <si>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</si>
  <si>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</si>
  <si>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</si>
  <si>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</si>
  <si>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</si>
  <si>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</si>
  <si>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</si>
  <si>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</si>
  <si>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</si>
  <si>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</si>
  <si>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</si>
  <si>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</si>
  <si>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</si>
  <si>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</si>
  <si>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</si>
  <si>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</si>
  <si>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</si>
  <si>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</si>
  <si>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</si>
  <si>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</si>
  <si>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</si>
  <si>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</si>
  <si>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</si>
  <si>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</si>
  <si>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</si>
  <si>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</si>
  <si>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</si>
  <si>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</si>
  <si>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</si>
  <si>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</si>
  <si>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</si>
  <si>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</si>
  <si>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</si>
  <si>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</si>
  <si>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</si>
  <si>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</si>
  <si>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</si>
  <si>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</si>
  <si>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</si>
  <si>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</si>
  <si>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</si>
  <si>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</si>
  <si>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</si>
  <si>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</si>
  <si>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</si>
  <si>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</si>
  <si>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</si>
  <si>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Wallis and Futuna</t>
  </si>
  <si>
    <t>WLF</t>
  </si>
  <si>
    <t>Western Sahara</t>
  </si>
  <si>
    <t>ESH</t>
  </si>
  <si>
    <t>Yemen, Rep.</t>
  </si>
  <si>
    <t>YEM</t>
  </si>
  <si>
    <t>Zambia</t>
  </si>
  <si>
    <t>ZMB</t>
  </si>
  <si>
    <t>Zimbabwe</t>
  </si>
  <si>
    <t>ZWE</t>
  </si>
  <si>
    <t>x</t>
  </si>
  <si>
    <t>C3a: Likely below 2°C with immediate action</t>
  </si>
  <si>
    <t>Scenario reduction rates (2020-2040)</t>
  </si>
  <si>
    <t>AIM/CGE 2.0</t>
  </si>
  <si>
    <t>SSP1-26</t>
  </si>
  <si>
    <t>SSP4-26</t>
  </si>
  <si>
    <t>C1: Below 1.5°C with no or low overshoot</t>
  </si>
  <si>
    <t>AIM/CGE 2.1</t>
  </si>
  <si>
    <t>CD-LINKS_NPi2020_400</t>
  </si>
  <si>
    <t>AIM/CGE 2.2</t>
  </si>
  <si>
    <t>EN_NPi2020_1000</t>
  </si>
  <si>
    <t>EN_NPi2020_1000f</t>
  </si>
  <si>
    <t>EN_NPi2020_1200</t>
  </si>
  <si>
    <t>EN_NPi2020_300f</t>
  </si>
  <si>
    <t>EN_NPi2020_600</t>
  </si>
  <si>
    <t>EN_NPi2020_700</t>
  </si>
  <si>
    <t>EN_NPi2020_700f</t>
  </si>
  <si>
    <t>EN_NPi2020_800</t>
  </si>
  <si>
    <t>EN_NPi2020_800f</t>
  </si>
  <si>
    <t>EN_NPi2020_900</t>
  </si>
  <si>
    <t>EN_NPi2020_900f</t>
  </si>
  <si>
    <t>AIM/Hub-Global 2.0</t>
  </si>
  <si>
    <t>1.5C</t>
  </si>
  <si>
    <t>WB2C</t>
  </si>
  <si>
    <t>C-ROADS-5.005</t>
  </si>
  <si>
    <t>Ratchet-1.5-noCDR</t>
  </si>
  <si>
    <t>COFFEE 1.1</t>
  </si>
  <si>
    <t>EN_NPi2020_400</t>
  </si>
  <si>
    <t>EN_NPi2020_400f_lowBECCS</t>
  </si>
  <si>
    <t>EN_NPi2020_500</t>
  </si>
  <si>
    <t>GCAM 4.2</t>
  </si>
  <si>
    <t>SSP1-19</t>
  </si>
  <si>
    <t>GCAM 5.3</t>
  </si>
  <si>
    <t>NGFS2_Below 2°C</t>
  </si>
  <si>
    <t>R_MAC_30_n0</t>
  </si>
  <si>
    <t>R_MAC_45_n0</t>
  </si>
  <si>
    <t>R_MAC_45_n8</t>
  </si>
  <si>
    <t>R_MAC_50_n0</t>
  </si>
  <si>
    <t>R_MAC_50_n8</t>
  </si>
  <si>
    <t>R_MAC_55_n0</t>
  </si>
  <si>
    <t>R_MAC_60_n0</t>
  </si>
  <si>
    <t>R_MAC_65_n0</t>
  </si>
  <si>
    <t>R_MAC_65_n8</t>
  </si>
  <si>
    <t>R_MAC_70_n8</t>
  </si>
  <si>
    <t>SSP_SSP2</t>
  </si>
  <si>
    <t>SSP_SSP5</t>
  </si>
  <si>
    <t>GEM-E3_V2021</t>
  </si>
  <si>
    <t>EN_NPi2020_1000_COV</t>
  </si>
  <si>
    <t>EN_NPi2020_1000f_COV</t>
  </si>
  <si>
    <t>EN_NPi2020_600_COV</t>
  </si>
  <si>
    <t>IMAGE 3.0</t>
  </si>
  <si>
    <t>CO_2Deg2020</t>
  </si>
  <si>
    <t>IMAGE 3.0.1</t>
  </si>
  <si>
    <t>ADVANCE_2020_WB2C</t>
  </si>
  <si>
    <t>CD-LINKS_NPi2020_1000</t>
  </si>
  <si>
    <t>EMF30_ClimPolicy</t>
  </si>
  <si>
    <t>EMF30_ClimPolicy+SLCF</t>
  </si>
  <si>
    <t>SSP2-26</t>
  </si>
  <si>
    <t>IMAGE 3.0.2</t>
  </si>
  <si>
    <t>EMF33_WB2C_cost100</t>
  </si>
  <si>
    <t>EMF33_WB2C_full</t>
  </si>
  <si>
    <t>EMF33_WB2C_limbio</t>
  </si>
  <si>
    <t>EMF33_WB2C_nobeccs</t>
  </si>
  <si>
    <t>EMF33_WB2C_nofuel</t>
  </si>
  <si>
    <t>IMAGE 3.2</t>
  </si>
  <si>
    <t>SSP1_SPA1_19I_D_LB</t>
  </si>
  <si>
    <t>SSP1_SPA1_19I_LIRE_LB</t>
  </si>
  <si>
    <t>SSP1_SPA1_19I_RE_LB</t>
  </si>
  <si>
    <t>SSP1_SPA1_26I_D</t>
  </si>
  <si>
    <t>SSP1_SPA1_26I_LI</t>
  </si>
  <si>
    <t>SSP1_SPA1_26I_LIRE</t>
  </si>
  <si>
    <t>SSP1_SPA1_26I_RE</t>
  </si>
  <si>
    <t>SSP2_SPA0_26I_D</t>
  </si>
  <si>
    <t>SSP2_SPA1_19I_D_LB</t>
  </si>
  <si>
    <t>SSP2_SPA1_19I_LIRE_LB</t>
  </si>
  <si>
    <t>SSP2_SPA1_19I_RE_LB</t>
  </si>
  <si>
    <t>SSP2_SPA2_19I_LI</t>
  </si>
  <si>
    <t>SSP2_SPA2_26I_LI</t>
  </si>
  <si>
    <t>SSP2_SPA2_26I_LIRE</t>
  </si>
  <si>
    <t>SSP2_SPA2_26I_RE</t>
  </si>
  <si>
    <t>MESSAGE-GLOBIOM 1.0</t>
  </si>
  <si>
    <t>ADVANCE_2020_1.5C-2100</t>
  </si>
  <si>
    <t>EMF33_1.5C_cost100</t>
  </si>
  <si>
    <t>EMF33_1.5C_full</t>
  </si>
  <si>
    <t>EMF33_Med2C_nobeccs</t>
  </si>
  <si>
    <t>EMF33_Med2C_none</t>
  </si>
  <si>
    <t>EMF33_tax_hi_full</t>
  </si>
  <si>
    <t>SSP2-19</t>
  </si>
  <si>
    <t>MESSAGEix-GLOBIOM 1.0</t>
  </si>
  <si>
    <t>LowEnergyDemand_1.3_IPCC</t>
  </si>
  <si>
    <t>MESSAGEix-GLOBIOM_1.1</t>
  </si>
  <si>
    <t>EN_NPi2020_1000_DR10p</t>
  </si>
  <si>
    <t>EN_NPi2020_1000_DR1p</t>
  </si>
  <si>
    <t>EN_NPi2020_1000_DR2p</t>
  </si>
  <si>
    <t>EN_NPi2020_1000_DR3p</t>
  </si>
  <si>
    <t>EN_NPi2020_1000_DR4p</t>
  </si>
  <si>
    <t>EN_NPi2020_1000f_DR1p</t>
  </si>
  <si>
    <t>EN_NPi2020_1000f_DR2p</t>
  </si>
  <si>
    <t>EN_NPi2020_1000f_DR3p</t>
  </si>
  <si>
    <t>EN_NPi2020_1000f_DR4p</t>
  </si>
  <si>
    <t>EN_NPi2020_1200_COV</t>
  </si>
  <si>
    <t>EN_NPi2020_450</t>
  </si>
  <si>
    <t>EN_NPi2020_600_DR1p</t>
  </si>
  <si>
    <t>EN_NPi2020_600_DR2p</t>
  </si>
  <si>
    <t>EN_NPi2020_600_DR3p</t>
  </si>
  <si>
    <t>EN_NPi2020_600_DR4p</t>
  </si>
  <si>
    <t>EN_NPi2020_800_COV</t>
  </si>
  <si>
    <t>EN_NPi2020_800f_COV</t>
  </si>
  <si>
    <t>EN_NPi2020_900_COV</t>
  </si>
  <si>
    <t>EN_NPi2020_900f_COV</t>
  </si>
  <si>
    <t>NGFS2_Divergent Net Zero Policies</t>
  </si>
  <si>
    <t>NGFS2_Net-Zero 2050</t>
  </si>
  <si>
    <t>MESSAGEix-GLOBIOM_1.2</t>
  </si>
  <si>
    <t>COV_GreenPush_1000</t>
  </si>
  <si>
    <t>COV_GreenPush_550</t>
  </si>
  <si>
    <t>COV_NoPolicyNoCOVID_1000</t>
  </si>
  <si>
    <t>COV_NoPolicyNoCOVID_550</t>
  </si>
  <si>
    <t>COV_Restore_1000</t>
  </si>
  <si>
    <t>COV_Restore_550</t>
  </si>
  <si>
    <t>COV_SelfReliance_1000</t>
  </si>
  <si>
    <t>COV_SelfReliance_550</t>
  </si>
  <si>
    <t>COV_SmartUse_1000</t>
  </si>
  <si>
    <t>COV_SmartUse_550</t>
  </si>
  <si>
    <t>MESSAGEix-GLOBIOM_GEI 1.0</t>
  </si>
  <si>
    <t>SSP2_int_lc_50</t>
  </si>
  <si>
    <t>SSP2_noint_lc_50</t>
  </si>
  <si>
    <t>SSP2_openres_lc_50</t>
  </si>
  <si>
    <t>POLES ADVANCE</t>
  </si>
  <si>
    <t>POLES EMF33</t>
  </si>
  <si>
    <t>EMF33_Med2C_cost100</t>
  </si>
  <si>
    <t>EMF33_Med2C_full</t>
  </si>
  <si>
    <t>EMF33_Med2C_limbio</t>
  </si>
  <si>
    <t>EMF33_Med2C_nofuel</t>
  </si>
  <si>
    <t>POLES ENGAGE</t>
  </si>
  <si>
    <t>EN_NPi2020_500f</t>
  </si>
  <si>
    <t>EN_NPi2020_600f</t>
  </si>
  <si>
    <t>EN_NPi2020_600f_COV</t>
  </si>
  <si>
    <t>POLES GECO2019</t>
  </si>
  <si>
    <t>REMIND 1.7</t>
  </si>
  <si>
    <t>ADVANCE_2020_Med2C</t>
  </si>
  <si>
    <t>CEMICS-1.5-CDR12</t>
  </si>
  <si>
    <t>CEMICS-1.5-CDR20</t>
  </si>
  <si>
    <t>CEMICS-2.0-CDR8</t>
  </si>
  <si>
    <t>REMIND 2.1</t>
  </si>
  <si>
    <t>CEMICS_GDPgrowth_1p5</t>
  </si>
  <si>
    <t>CEMICS_GDPgrowth_2C</t>
  </si>
  <si>
    <t>CEMICS_HotellingConst_1p5</t>
  </si>
  <si>
    <t>CEMICS_HotellingConst_2C</t>
  </si>
  <si>
    <t>CEMICS_Linear_1p5</t>
  </si>
  <si>
    <t>CEMICS_Linear_2C</t>
  </si>
  <si>
    <t>CEMICS_opt_1p5</t>
  </si>
  <si>
    <t>CEMICS_opt_2C</t>
  </si>
  <si>
    <t>LeastTotalCost_CBA_brkLR15_SSP2_P50</t>
  </si>
  <si>
    <t>LeastTotalCost_CBA_brkSR15_SSP2_P50</t>
  </si>
  <si>
    <t>LeastTotalCost_CEA_brkLR15_SSP2_P50</t>
  </si>
  <si>
    <t>LeastTotalCost_CEA_brkSR15_SSP2_P50</t>
  </si>
  <si>
    <t>LeastTotalCost_LTC_brkLR15_SSP2_P50</t>
  </si>
  <si>
    <t>LeastTotalCost_LTC_brkLR15_SSP5_P50</t>
  </si>
  <si>
    <t>LeastTotalCost_LTC_brkSR15_SSP2_P50</t>
  </si>
  <si>
    <t>R2p1_SSP1-PkBudg900</t>
  </si>
  <si>
    <t>R2p1_SSP2-PkBudg1100</t>
  </si>
  <si>
    <t>R2p1_SSP2-PkBudg1300</t>
  </si>
  <si>
    <t>R2p1_SSP2-PkBudg900</t>
  </si>
  <si>
    <t>R2p1_SSP5-PkBudg1300</t>
  </si>
  <si>
    <t>R2p1_SSP5-PkBudg900</t>
  </si>
  <si>
    <t>TechCost-SSP2-B1100-bioH</t>
  </si>
  <si>
    <t>TechCost-SSP2-B1100-ccsH</t>
  </si>
  <si>
    <t>TechCost-SSP2-B1100-coalH</t>
  </si>
  <si>
    <t>TechCost-SSP2-B1100-elh2H</t>
  </si>
  <si>
    <t>TechCost-SSP2-B1100-gasH</t>
  </si>
  <si>
    <t>TechCost-SSP2-B1100-nucH</t>
  </si>
  <si>
    <t>TechCost-SSP2-B1100-oilH</t>
  </si>
  <si>
    <t>TechCost-SSP2-B1100-spvH</t>
  </si>
  <si>
    <t>TechCost-SSP2-B1100-windH</t>
  </si>
  <si>
    <t>REMIND-MAgPIE 1.5</t>
  </si>
  <si>
    <t>REMIND-MAgPIE 1.7-3.0</t>
  </si>
  <si>
    <t>EMF33_1.5C_nofuel</t>
  </si>
  <si>
    <t>PEP_1p5C_full_eff</t>
  </si>
  <si>
    <t>PEP_1p5C_red_eff</t>
  </si>
  <si>
    <t>PEP_2C_red_eff</t>
  </si>
  <si>
    <t>REMIND-MAgPIE 2.0-4.1</t>
  </si>
  <si>
    <t>Diff_1300Gt_hybrid_def</t>
  </si>
  <si>
    <t>Diff_1300Gt_uniform-pricing_def</t>
  </si>
  <si>
    <t>REMIND-MAgPIE 2.1-4.2</t>
  </si>
  <si>
    <t>CEMICS_SSP1-1p5C-fullCDR</t>
  </si>
  <si>
    <t>CEMICS_SSP1-1p5C-minCDR</t>
  </si>
  <si>
    <t>CEMICS_SSP2-1p5C-fullCDR</t>
  </si>
  <si>
    <t>CEMICS_SSP2-1p5C-minCDR</t>
  </si>
  <si>
    <t>CEMICS_SSP2-2C-fullCDR</t>
  </si>
  <si>
    <t>CEMICS_SSP2-2C-minCDR</t>
  </si>
  <si>
    <t>EN_NPi2020_1200f</t>
  </si>
  <si>
    <t>EN_NPi2020_200f</t>
  </si>
  <si>
    <t>NGFS2_Below 2°C - IPD-95th</t>
  </si>
  <si>
    <t>NGFS2_Below 2°C - IPD-median</t>
  </si>
  <si>
    <t>NGFS2_Net-Zero 2050 - IPD-95th</t>
  </si>
  <si>
    <t>NGFS2_Net-Zero 2050 - IPD-median</t>
  </si>
  <si>
    <t>SusDev_SDP-PkBudg1000</t>
  </si>
  <si>
    <t>SusDev_SSP1-PkBudg900</t>
  </si>
  <si>
    <t>SusDev_SSP2-PkBudg900</t>
  </si>
  <si>
    <t>REMIND-MAgPIE 2.1-4.3</t>
  </si>
  <si>
    <t>DeepElec_SSP2_ HighRE_Budg1100</t>
  </si>
  <si>
    <t>DeepElec_SSP2_ HighRE_Budg1300</t>
  </si>
  <si>
    <t>DeepElec_SSP2_ HighRE_Budg900</t>
  </si>
  <si>
    <t>DeepElec_SSP2_def_Budg1300</t>
  </si>
  <si>
    <t>DeepElec_SSP2_def_Budg900</t>
  </si>
  <si>
    <t>REMIND-Transport 2.1</t>
  </si>
  <si>
    <t>Transport_Budg1100_Conv</t>
  </si>
  <si>
    <t>Transport_Budg1100_Conv-LowD</t>
  </si>
  <si>
    <t>Transport_Budg1100_ConvSyn</t>
  </si>
  <si>
    <t>Transport_Budg1100_ElecPush</t>
  </si>
  <si>
    <t>Transport_Budg1100_ElecPush-LowD</t>
  </si>
  <si>
    <t>Transport_Budg1100_H2Push</t>
  </si>
  <si>
    <t>TIAM-ECN 1.1</t>
  </si>
  <si>
    <t>WITCH 5.0</t>
  </si>
  <si>
    <t>EN_NPi2020_400f</t>
  </si>
  <si>
    <t>EN_NPi2020_450f</t>
  </si>
  <si>
    <t>WITCH-GLOBIOM 3.1</t>
  </si>
  <si>
    <t>SSP4-19</t>
  </si>
  <si>
    <t>WITCH-GLOBIOM 4.4</t>
  </si>
  <si>
    <t>CD-LINKS_NPi2020_1600</t>
  </si>
  <si>
    <t>1990-2019 change (GtCO2eq)</t>
  </si>
  <si>
    <t>1990-2019 change (%)</t>
  </si>
  <si>
    <t>2010-2019 change (GtCO2eq)</t>
  </si>
  <si>
    <t>2010-2019 change (%)</t>
  </si>
  <si>
    <t>min</t>
  </si>
  <si>
    <t>max</t>
  </si>
  <si>
    <t>population</t>
  </si>
  <si>
    <t>ghg</t>
  </si>
  <si>
    <t>per_capita</t>
  </si>
  <si>
    <t>Change 2010-2019, GtCO2eq</t>
  </si>
  <si>
    <t>2010-2019</t>
  </si>
  <si>
    <t>1990-2009</t>
  </si>
  <si>
    <t>2000-2009</t>
  </si>
  <si>
    <t>gross incr</t>
  </si>
  <si>
    <t>gross red</t>
  </si>
  <si>
    <t>net</t>
  </si>
  <si>
    <t>check</t>
  </si>
  <si>
    <t>Developed countries</t>
  </si>
  <si>
    <t>Developing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</si>
</sst>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9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12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18</v>
      </c>
      <c r="B12" t="s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workbookViewId="0">
      <pane xSplit="1" ySplit="1" topLeftCell="Q8" activePane="bottomRight" state="frozen"/>
      <selection pane="topRight" activeCell="B1" sqref="B1"/>
      <selection pane="bottomLeft" activeCell="A2" sqref="A2"/>
      <selection pane="bottomRight" activeCell="AF20" sqref="AF20"/>
    </sheetView>
  </sheetViews>
  <sheetFormatPr baseColWidth="10" defaultRowHeight="15" x14ac:dyDescent="0.25"/>
  <sheetData>
    <row r="1" spans="1:3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H1" t="s">
        <v>749</v>
      </c>
      <c r="AI1" t="s">
        <v>750</v>
      </c>
      <c r="AJ1" t="s">
        <v>748</v>
      </c>
    </row>
    <row r="2" spans="1:36" x14ac:dyDescent="0.25">
      <c r="A2" t="s">
        <v>50</v>
      </c>
      <c r="B2">
        <v>2.7808556116963401</v>
      </c>
      <c r="C2">
        <v>2.8773436264074501</v>
      </c>
      <c r="D2">
        <v>2.95871550350549</v>
      </c>
      <c r="E2">
        <v>3.0157738081577601</v>
      </c>
      <c r="F2">
        <v>3.1159013834204998</v>
      </c>
      <c r="G2">
        <v>3.2216236626404799</v>
      </c>
      <c r="H2">
        <v>3.34821053504694</v>
      </c>
      <c r="I2">
        <v>3.3734734706056799</v>
      </c>
      <c r="J2">
        <v>3.35634536595466</v>
      </c>
      <c r="K2">
        <v>3.3502102158885401</v>
      </c>
      <c r="L2">
        <v>3.4143956838181402</v>
      </c>
      <c r="M2">
        <v>3.5167567928305301</v>
      </c>
      <c r="N2">
        <v>3.5624359935633301</v>
      </c>
      <c r="O2">
        <v>3.7040330845167699</v>
      </c>
      <c r="P2">
        <v>3.8394248958948101</v>
      </c>
      <c r="Q2">
        <v>3.8954579959006899</v>
      </c>
      <c r="R2">
        <v>3.8857928929449401</v>
      </c>
      <c r="S2">
        <v>3.9057214004880199</v>
      </c>
      <c r="T2">
        <v>4.0294967651612401</v>
      </c>
      <c r="U2">
        <v>4.1856473390216999</v>
      </c>
      <c r="V2">
        <v>4.40190977674387</v>
      </c>
      <c r="W2">
        <v>4.3623758435146698</v>
      </c>
      <c r="X2">
        <v>4.5100786088681</v>
      </c>
      <c r="Y2">
        <v>4.6017816480320599</v>
      </c>
      <c r="Z2">
        <v>4.7662131728411596</v>
      </c>
      <c r="AA2">
        <v>4.7417273648302096</v>
      </c>
      <c r="AB2">
        <v>4.7966153694756999</v>
      </c>
      <c r="AC2">
        <v>4.8930403397164</v>
      </c>
      <c r="AD2">
        <v>5.0475943263860801</v>
      </c>
      <c r="AE2">
        <v>5.0715394419726501</v>
      </c>
      <c r="AG2" s="1">
        <f>AE2/$AE$14</f>
        <v>8.5826562535338602E-2</v>
      </c>
      <c r="AH2" s="4">
        <f>U2-B2</f>
        <v>1.4047917273253598</v>
      </c>
      <c r="AI2" s="4">
        <f>U2-L2</f>
        <v>0.77125165520355976</v>
      </c>
      <c r="AJ2" s="3">
        <f>AE2-V2</f>
        <v>0.66962966522878009</v>
      </c>
    </row>
    <row r="3" spans="1:36" x14ac:dyDescent="0.25">
      <c r="A3" t="s">
        <v>51</v>
      </c>
      <c r="B3">
        <v>1.87012588717439</v>
      </c>
      <c r="C3">
        <v>1.8699918627876599</v>
      </c>
      <c r="D3">
        <v>1.87610533932058</v>
      </c>
      <c r="E3">
        <v>1.86584149745744</v>
      </c>
      <c r="F3">
        <v>1.92329944190086</v>
      </c>
      <c r="G3">
        <v>1.9443027833912001</v>
      </c>
      <c r="H3">
        <v>1.97099020453371</v>
      </c>
      <c r="I3">
        <v>1.96622532548156</v>
      </c>
      <c r="J3">
        <v>1.9269143970541001</v>
      </c>
      <c r="K3">
        <v>1.96788065310323</v>
      </c>
      <c r="L3">
        <v>2.07029682969773</v>
      </c>
      <c r="M3">
        <v>2.0059772106139202</v>
      </c>
      <c r="N3">
        <v>2.0336727785945499</v>
      </c>
      <c r="O3">
        <v>2.0502355962517802</v>
      </c>
      <c r="P3">
        <v>2.0989670353005101</v>
      </c>
      <c r="Q3">
        <v>2.0724938488611899</v>
      </c>
      <c r="R3">
        <v>2.0204930440598998</v>
      </c>
      <c r="S3">
        <v>2.07380895900882</v>
      </c>
      <c r="T3">
        <v>2.0832377822311701</v>
      </c>
      <c r="U3">
        <v>1.9604053537105</v>
      </c>
      <c r="V3">
        <v>2.1448368656892498</v>
      </c>
      <c r="W3">
        <v>2.1234191128079898</v>
      </c>
      <c r="X3">
        <v>2.1803664204519499</v>
      </c>
      <c r="Y3">
        <v>2.1956850188994101</v>
      </c>
      <c r="Z3">
        <v>2.1561181878318498</v>
      </c>
      <c r="AA3">
        <v>2.06813723744756</v>
      </c>
      <c r="AB3">
        <v>2.0753097854912701</v>
      </c>
      <c r="AC3">
        <v>2.0468506508539299</v>
      </c>
      <c r="AD3">
        <v>2.0684229040102902</v>
      </c>
      <c r="AE3">
        <v>2.0381487751262699</v>
      </c>
      <c r="AG3" s="1">
        <f t="shared" ref="AG3:AG12" si="0">AE3/$AE$14</f>
        <v>3.4491953637781042E-2</v>
      </c>
      <c r="AH3" s="4">
        <f t="shared" ref="AH3:AH12" si="1">U3-B3</f>
        <v>9.0279466536109965E-2</v>
      </c>
      <c r="AI3" s="4">
        <f t="shared" ref="AI3:AI12" si="2">U3-L3</f>
        <v>-0.10989147598723004</v>
      </c>
      <c r="AJ3" s="3">
        <f t="shared" ref="AJ3:AJ12" si="3">AE3-V3</f>
        <v>-0.1066880905629799</v>
      </c>
    </row>
    <row r="4" spans="1:36" x14ac:dyDescent="0.25">
      <c r="A4" t="s">
        <v>52</v>
      </c>
      <c r="B4">
        <v>5.1269247960596998</v>
      </c>
      <c r="C4">
        <v>5.1967775491426096</v>
      </c>
      <c r="D4">
        <v>5.2862613046577698</v>
      </c>
      <c r="E4">
        <v>5.4896450664366103</v>
      </c>
      <c r="F4">
        <v>5.6751471457314198</v>
      </c>
      <c r="G4">
        <v>6.1100368487980896</v>
      </c>
      <c r="H4">
        <v>6.1181666123469904</v>
      </c>
      <c r="I4">
        <v>6.1545738148583</v>
      </c>
      <c r="J4">
        <v>6.1580990697909099</v>
      </c>
      <c r="K4">
        <v>6.1547743222306401</v>
      </c>
      <c r="L4">
        <v>6.5912099217021201</v>
      </c>
      <c r="M4">
        <v>6.70762261529815</v>
      </c>
      <c r="N4">
        <v>7.0269037423358904</v>
      </c>
      <c r="O4">
        <v>8.0359043107637707</v>
      </c>
      <c r="P4">
        <v>8.7651375812679504</v>
      </c>
      <c r="Q4">
        <v>9.5817554093004702</v>
      </c>
      <c r="R4">
        <v>10.308016466445601</v>
      </c>
      <c r="S4">
        <v>10.9380212202264</v>
      </c>
      <c r="T4">
        <v>11.2181186392685</v>
      </c>
      <c r="U4">
        <v>12.036982773092801</v>
      </c>
      <c r="V4">
        <v>12.864921526719</v>
      </c>
      <c r="W4">
        <v>13.7925909020985</v>
      </c>
      <c r="X4">
        <v>14.1332497502642</v>
      </c>
      <c r="Y4">
        <v>14.4348431861801</v>
      </c>
      <c r="Z4">
        <v>15.0662579151697</v>
      </c>
      <c r="AA4">
        <v>14.6597084903254</v>
      </c>
      <c r="AB4">
        <v>14.7939283979852</v>
      </c>
      <c r="AC4">
        <v>15.0414530533199</v>
      </c>
      <c r="AD4">
        <v>15.4136119971522</v>
      </c>
      <c r="AE4">
        <v>15.708806197150899</v>
      </c>
      <c r="AG4" s="1">
        <f t="shared" si="0"/>
        <v>0.26584291670437471</v>
      </c>
      <c r="AH4" s="4">
        <f t="shared" si="1"/>
        <v>6.9100579770331008</v>
      </c>
      <c r="AI4" s="4">
        <f t="shared" si="2"/>
        <v>5.4457728513906805</v>
      </c>
      <c r="AJ4" s="3">
        <f t="shared" si="3"/>
        <v>2.8438846704318994</v>
      </c>
    </row>
    <row r="5" spans="1:36" x14ac:dyDescent="0.25">
      <c r="A5" t="s">
        <v>53</v>
      </c>
      <c r="B5">
        <v>5.3027365657429604</v>
      </c>
      <c r="C5">
        <v>5.1290201315452402</v>
      </c>
      <c r="D5">
        <v>4.7068954456341601</v>
      </c>
      <c r="E5">
        <v>4.2655906480567998</v>
      </c>
      <c r="F5">
        <v>3.77994992147645</v>
      </c>
      <c r="G5">
        <v>3.6098652752412099</v>
      </c>
      <c r="H5">
        <v>3.4050705428904799</v>
      </c>
      <c r="I5">
        <v>3.19313094327486</v>
      </c>
      <c r="J5">
        <v>3.1666157307340899</v>
      </c>
      <c r="K5">
        <v>3.1660755095928401</v>
      </c>
      <c r="L5">
        <v>3.2614033219073</v>
      </c>
      <c r="M5">
        <v>3.2728233664116302</v>
      </c>
      <c r="N5">
        <v>3.3094280139448</v>
      </c>
      <c r="O5">
        <v>3.4370393813705999</v>
      </c>
      <c r="P5">
        <v>3.6653790248806999</v>
      </c>
      <c r="Q5">
        <v>3.5326432078558199</v>
      </c>
      <c r="R5">
        <v>3.5678356152753201</v>
      </c>
      <c r="S5">
        <v>3.6122453723938701</v>
      </c>
      <c r="T5">
        <v>3.6629098890760101</v>
      </c>
      <c r="U5">
        <v>3.36885176410189</v>
      </c>
      <c r="V5">
        <v>3.5646791519846701</v>
      </c>
      <c r="W5">
        <v>3.73442051526178</v>
      </c>
      <c r="X5">
        <v>3.7874405455590501</v>
      </c>
      <c r="Y5">
        <v>3.7272769747587899</v>
      </c>
      <c r="Z5">
        <v>3.6397761916270999</v>
      </c>
      <c r="AA5">
        <v>3.62909183704316</v>
      </c>
      <c r="AB5">
        <v>3.69772397178212</v>
      </c>
      <c r="AC5">
        <v>3.7139541187024698</v>
      </c>
      <c r="AD5">
        <v>3.76909513259027</v>
      </c>
      <c r="AE5">
        <v>3.7557171445439699</v>
      </c>
      <c r="AG5" s="1">
        <f t="shared" si="0"/>
        <v>6.3558668143940802E-2</v>
      </c>
      <c r="AH5" s="4">
        <f t="shared" si="1"/>
        <v>-1.9338848016410704</v>
      </c>
      <c r="AI5" s="4">
        <f t="shared" si="2"/>
        <v>0.10744844219459004</v>
      </c>
      <c r="AJ5" s="3">
        <f t="shared" si="3"/>
        <v>0.19103799255929976</v>
      </c>
    </row>
    <row r="6" spans="1:36" x14ac:dyDescent="0.25">
      <c r="A6" t="s">
        <v>54</v>
      </c>
      <c r="B6">
        <v>6.0085026812353499</v>
      </c>
      <c r="C6">
        <v>5.9257442028388603</v>
      </c>
      <c r="D6">
        <v>5.6904003189529098</v>
      </c>
      <c r="E6">
        <v>5.5646609522463502</v>
      </c>
      <c r="F6">
        <v>5.5207048879864802</v>
      </c>
      <c r="G6">
        <v>5.6018206249531897</v>
      </c>
      <c r="H6">
        <v>5.7417055760333602</v>
      </c>
      <c r="I6">
        <v>5.6625204635236104</v>
      </c>
      <c r="J6">
        <v>5.6052988122293703</v>
      </c>
      <c r="K6">
        <v>5.50913014119691</v>
      </c>
      <c r="L6">
        <v>5.5551858569497803</v>
      </c>
      <c r="M6">
        <v>5.57643443913582</v>
      </c>
      <c r="N6">
        <v>5.5190075212053804</v>
      </c>
      <c r="O6">
        <v>5.6840171870865097</v>
      </c>
      <c r="P6">
        <v>5.6923158193876997</v>
      </c>
      <c r="Q6">
        <v>5.6814487036613501</v>
      </c>
      <c r="R6">
        <v>5.6753830526733102</v>
      </c>
      <c r="S6">
        <v>5.6747960160579103</v>
      </c>
      <c r="T6">
        <v>5.5267204854001397</v>
      </c>
      <c r="U6">
        <v>5.1944204340390101</v>
      </c>
      <c r="V6">
        <v>5.3484744466022596</v>
      </c>
      <c r="W6">
        <v>5.1887314399956903</v>
      </c>
      <c r="X6">
        <v>5.1906660290137898</v>
      </c>
      <c r="Y6">
        <v>5.0767144385543199</v>
      </c>
      <c r="Z6">
        <v>4.9177325119416002</v>
      </c>
      <c r="AA6">
        <v>4.9690606936712696</v>
      </c>
      <c r="AB6">
        <v>5.1176135669054403</v>
      </c>
      <c r="AC6">
        <v>5.0992696439447904</v>
      </c>
      <c r="AD6">
        <v>4.9904303700080996</v>
      </c>
      <c r="AE6">
        <v>4.8141950027125997</v>
      </c>
      <c r="AG6" s="1">
        <f t="shared" si="0"/>
        <v>8.1471476892805705E-2</v>
      </c>
      <c r="AH6" s="4">
        <f t="shared" si="1"/>
        <v>-0.81408224719633981</v>
      </c>
      <c r="AI6" s="4">
        <f t="shared" si="2"/>
        <v>-0.36076542291077018</v>
      </c>
      <c r="AJ6" s="3">
        <f t="shared" si="3"/>
        <v>-0.53427944388965987</v>
      </c>
    </row>
    <row r="7" spans="1:36" x14ac:dyDescent="0.25">
      <c r="A7" t="s">
        <v>55</v>
      </c>
      <c r="B7">
        <v>3.7140570353368001</v>
      </c>
      <c r="C7">
        <v>3.77251963921942</v>
      </c>
      <c r="D7">
        <v>3.8835110629791099</v>
      </c>
      <c r="E7">
        <v>3.9851623198469799</v>
      </c>
      <c r="F7">
        <v>4.1077018731832897</v>
      </c>
      <c r="G7">
        <v>4.1806932933929097</v>
      </c>
      <c r="H7">
        <v>4.24537918964515</v>
      </c>
      <c r="I7">
        <v>4.3635469318930697</v>
      </c>
      <c r="J7">
        <v>4.4162114468809097</v>
      </c>
      <c r="K7">
        <v>4.4216285545633802</v>
      </c>
      <c r="L7">
        <v>4.7309720116055303</v>
      </c>
      <c r="M7">
        <v>4.8699196730806698</v>
      </c>
      <c r="N7">
        <v>5.1308984456234503</v>
      </c>
      <c r="O7">
        <v>5.3352304299133904</v>
      </c>
      <c r="P7">
        <v>5.42407530150642</v>
      </c>
      <c r="Q7">
        <v>5.4816883807551102</v>
      </c>
      <c r="R7">
        <v>5.5838647425451802</v>
      </c>
      <c r="S7">
        <v>5.5296934304410099</v>
      </c>
      <c r="T7">
        <v>5.5806265046362196</v>
      </c>
      <c r="U7">
        <v>5.6580347072818702</v>
      </c>
      <c r="V7">
        <v>5.5901808312343402</v>
      </c>
      <c r="W7">
        <v>5.4469241434841198</v>
      </c>
      <c r="X7">
        <v>5.79396741157049</v>
      </c>
      <c r="Y7">
        <v>5.8724359767395402</v>
      </c>
      <c r="Z7">
        <v>5.6123903476483203</v>
      </c>
      <c r="AA7">
        <v>5.7985352028705099</v>
      </c>
      <c r="AB7">
        <v>5.7992725116766204</v>
      </c>
      <c r="AC7">
        <v>5.7243242704287498</v>
      </c>
      <c r="AD7">
        <v>5.6119415714510099</v>
      </c>
      <c r="AE7">
        <v>5.9155175002916698</v>
      </c>
      <c r="AG7" s="1">
        <f t="shared" si="0"/>
        <v>0.10010935308238324</v>
      </c>
      <c r="AH7" s="4">
        <f t="shared" si="1"/>
        <v>1.9439776719450701</v>
      </c>
      <c r="AI7" s="4">
        <f t="shared" si="2"/>
        <v>0.92706269567633992</v>
      </c>
      <c r="AJ7" s="3">
        <f t="shared" si="3"/>
        <v>0.32533666905732961</v>
      </c>
    </row>
    <row r="8" spans="1:36" x14ac:dyDescent="0.25">
      <c r="A8" t="s">
        <v>56</v>
      </c>
      <c r="B8">
        <v>1.1196917240205999</v>
      </c>
      <c r="C8">
        <v>1.11439182524864</v>
      </c>
      <c r="D8">
        <v>1.18760541615587</v>
      </c>
      <c r="E8">
        <v>1.26398973448913</v>
      </c>
      <c r="F8">
        <v>1.3575979209834801</v>
      </c>
      <c r="G8">
        <v>1.36808124928396</v>
      </c>
      <c r="H8">
        <v>1.4203257220383501</v>
      </c>
      <c r="I8">
        <v>1.50892307062507</v>
      </c>
      <c r="J8">
        <v>1.4870790583764799</v>
      </c>
      <c r="K8">
        <v>1.53550049541637</v>
      </c>
      <c r="L8">
        <v>1.6555412511804399</v>
      </c>
      <c r="M8">
        <v>1.7110110738481299</v>
      </c>
      <c r="N8">
        <v>1.74791320451317</v>
      </c>
      <c r="O8">
        <v>1.8524238350164199</v>
      </c>
      <c r="P8">
        <v>1.95464917412148</v>
      </c>
      <c r="Q8">
        <v>2.0674809126657201</v>
      </c>
      <c r="R8">
        <v>2.1813503693730198</v>
      </c>
      <c r="S8">
        <v>2.2531085882335198</v>
      </c>
      <c r="T8">
        <v>2.3587552581599298</v>
      </c>
      <c r="U8">
        <v>2.4443491974824498</v>
      </c>
      <c r="V8">
        <v>2.56222085670113</v>
      </c>
      <c r="W8">
        <v>2.6530599141942601</v>
      </c>
      <c r="X8">
        <v>2.74237594192001</v>
      </c>
      <c r="Y8">
        <v>2.8115070212130702</v>
      </c>
      <c r="Z8">
        <v>2.9019573267725498</v>
      </c>
      <c r="AA8">
        <v>2.95401801566442</v>
      </c>
      <c r="AB8">
        <v>3.0716118589275001</v>
      </c>
      <c r="AC8">
        <v>3.12636674787827</v>
      </c>
      <c r="AD8">
        <v>3.1613037498869998</v>
      </c>
      <c r="AE8">
        <v>3.2150043995319502</v>
      </c>
      <c r="AG8" s="1">
        <f t="shared" si="0"/>
        <v>5.4408090345145682E-2</v>
      </c>
      <c r="AH8" s="4">
        <f t="shared" si="1"/>
        <v>1.3246574734618499</v>
      </c>
      <c r="AI8" s="4">
        <f t="shared" si="2"/>
        <v>0.7888079463020099</v>
      </c>
      <c r="AJ8" s="3">
        <f t="shared" si="3"/>
        <v>0.65278354283082018</v>
      </c>
    </row>
    <row r="9" spans="1:36" x14ac:dyDescent="0.25">
      <c r="A9" t="s">
        <v>57</v>
      </c>
      <c r="B9">
        <v>6.9087319427783198</v>
      </c>
      <c r="C9">
        <v>6.8731687559928396</v>
      </c>
      <c r="D9">
        <v>7.0053262029224399</v>
      </c>
      <c r="E9">
        <v>7.1377567966899296</v>
      </c>
      <c r="F9">
        <v>7.2843652042656899</v>
      </c>
      <c r="G9">
        <v>7.36552949791177</v>
      </c>
      <c r="H9">
        <v>7.5569903528549096</v>
      </c>
      <c r="I9">
        <v>7.8624178524273702</v>
      </c>
      <c r="J9">
        <v>7.9124768802118099</v>
      </c>
      <c r="K9">
        <v>7.9419743642955298</v>
      </c>
      <c r="L9">
        <v>8.1172630847215999</v>
      </c>
      <c r="M9">
        <v>7.9990620920142899</v>
      </c>
      <c r="N9">
        <v>7.8190456509438402</v>
      </c>
      <c r="O9">
        <v>7.8673315188705901</v>
      </c>
      <c r="P9">
        <v>7.9343973992217203</v>
      </c>
      <c r="Q9">
        <v>7.9179902478516402</v>
      </c>
      <c r="R9">
        <v>7.8472067943976196</v>
      </c>
      <c r="S9">
        <v>7.9969917092029199</v>
      </c>
      <c r="T9">
        <v>7.7329571754219097</v>
      </c>
      <c r="U9">
        <v>7.11913092564071</v>
      </c>
      <c r="V9">
        <v>7.3551195102626696</v>
      </c>
      <c r="W9">
        <v>7.3368227080672401</v>
      </c>
      <c r="X9">
        <v>6.9377105339246201</v>
      </c>
      <c r="Y9">
        <v>7.2586756474496896</v>
      </c>
      <c r="Z9">
        <v>7.18032793791307</v>
      </c>
      <c r="AA9">
        <v>7.1454468536455797</v>
      </c>
      <c r="AB9">
        <v>7.0510959589436704</v>
      </c>
      <c r="AC9">
        <v>6.8919757218389401</v>
      </c>
      <c r="AD9">
        <v>7.1021813479542901</v>
      </c>
      <c r="AE9">
        <v>6.9986327882772503</v>
      </c>
      <c r="AG9" s="1">
        <f t="shared" si="0"/>
        <v>0.11843910543093591</v>
      </c>
      <c r="AH9" s="4">
        <f t="shared" si="1"/>
        <v>0.21039898286239023</v>
      </c>
      <c r="AI9" s="4">
        <f t="shared" si="2"/>
        <v>-0.99813215908088981</v>
      </c>
      <c r="AJ9" s="3">
        <f t="shared" si="3"/>
        <v>-0.35648672198541931</v>
      </c>
    </row>
    <row r="10" spans="1:36" x14ac:dyDescent="0.25">
      <c r="A10" t="s">
        <v>58</v>
      </c>
      <c r="B10">
        <v>2.7585376568081701</v>
      </c>
      <c r="C10">
        <v>2.7998988696815599</v>
      </c>
      <c r="D10">
        <v>2.8583327800457901</v>
      </c>
      <c r="E10">
        <v>2.9231103567739898</v>
      </c>
      <c r="F10">
        <v>3.00393203581188</v>
      </c>
      <c r="G10">
        <v>3.1059164866956102</v>
      </c>
      <c r="H10">
        <v>3.1876268053051602</v>
      </c>
      <c r="I10">
        <v>5.0135879259625797</v>
      </c>
      <c r="J10">
        <v>3.0879803698718198</v>
      </c>
      <c r="K10">
        <v>3.1206667381005002</v>
      </c>
      <c r="L10">
        <v>3.1319673307927398</v>
      </c>
      <c r="M10">
        <v>3.1562737004234198</v>
      </c>
      <c r="N10">
        <v>3.6602005456683702</v>
      </c>
      <c r="O10">
        <v>3.5572685580517298</v>
      </c>
      <c r="P10">
        <v>3.4748727323732198</v>
      </c>
      <c r="Q10">
        <v>3.47934286892648</v>
      </c>
      <c r="R10">
        <v>3.9953563983323299</v>
      </c>
      <c r="S10">
        <v>3.5126707961840902</v>
      </c>
      <c r="T10">
        <v>3.6518071548460198</v>
      </c>
      <c r="U10">
        <v>4.3193644963946101</v>
      </c>
      <c r="V10">
        <v>3.8773039633856698</v>
      </c>
      <c r="W10">
        <v>3.9793304112416599</v>
      </c>
      <c r="X10">
        <v>4.2314800789038802</v>
      </c>
      <c r="Y10">
        <v>4.3174629007656904</v>
      </c>
      <c r="Z10">
        <v>4.6190093255286797</v>
      </c>
      <c r="AA10">
        <v>5.04657137205003</v>
      </c>
      <c r="AB10">
        <v>4.0757535585896996</v>
      </c>
      <c r="AC10">
        <v>4.3431409512400503</v>
      </c>
      <c r="AD10">
        <v>4.5399753687469397</v>
      </c>
      <c r="AE10">
        <v>5.2916073838153999</v>
      </c>
      <c r="AG10" s="1">
        <f t="shared" si="0"/>
        <v>8.9550811392849886E-2</v>
      </c>
      <c r="AH10" s="4">
        <f t="shared" si="1"/>
        <v>1.56082683958644</v>
      </c>
      <c r="AI10" s="4">
        <f t="shared" si="2"/>
        <v>1.1873971656018703</v>
      </c>
      <c r="AJ10" s="3">
        <f t="shared" si="3"/>
        <v>1.41430342042973</v>
      </c>
    </row>
    <row r="11" spans="1:36" x14ac:dyDescent="0.25">
      <c r="A11" t="s">
        <v>59</v>
      </c>
      <c r="B11">
        <v>2.02261846758338</v>
      </c>
      <c r="C11">
        <v>2.0894528902794698</v>
      </c>
      <c r="D11">
        <v>2.1272683989833401</v>
      </c>
      <c r="E11">
        <v>2.17667579413154</v>
      </c>
      <c r="F11">
        <v>2.2422656886936898</v>
      </c>
      <c r="G11">
        <v>2.3249171804921098</v>
      </c>
      <c r="H11">
        <v>2.3805488345899599</v>
      </c>
      <c r="I11">
        <v>2.4425446393987902</v>
      </c>
      <c r="J11">
        <v>2.4671079852639202</v>
      </c>
      <c r="K11">
        <v>2.5579956326769802</v>
      </c>
      <c r="L11">
        <v>2.7390700116756901</v>
      </c>
      <c r="M11">
        <v>2.6691529141252199</v>
      </c>
      <c r="N11">
        <v>2.7128035771346299</v>
      </c>
      <c r="O11">
        <v>2.7447175168981999</v>
      </c>
      <c r="P11">
        <v>2.86331445667272</v>
      </c>
      <c r="Q11">
        <v>2.9450686447260699</v>
      </c>
      <c r="R11">
        <v>3.0421661623404601</v>
      </c>
      <c r="S11">
        <v>3.2239560262060798</v>
      </c>
      <c r="T11">
        <v>3.3649199485236201</v>
      </c>
      <c r="U11">
        <v>3.5341629080565302</v>
      </c>
      <c r="V11">
        <v>3.6730633193796298</v>
      </c>
      <c r="W11">
        <v>3.7970102772874998</v>
      </c>
      <c r="X11">
        <v>4.0792862974307802</v>
      </c>
      <c r="Y11">
        <v>4.0784829628550003</v>
      </c>
      <c r="Z11">
        <v>4.2646002740814497</v>
      </c>
      <c r="AA11">
        <v>4.3174924043719898</v>
      </c>
      <c r="AB11">
        <v>4.4582796090688701</v>
      </c>
      <c r="AC11">
        <v>4.5733919892051897</v>
      </c>
      <c r="AD11">
        <v>4.7639561644443003</v>
      </c>
      <c r="AE11">
        <v>4.8399477991663904</v>
      </c>
      <c r="AG11" s="1">
        <f t="shared" si="0"/>
        <v>8.19072960401456E-2</v>
      </c>
      <c r="AH11" s="4">
        <f t="shared" si="1"/>
        <v>1.5115444404731502</v>
      </c>
      <c r="AI11" s="4">
        <f t="shared" si="2"/>
        <v>0.79509289638084013</v>
      </c>
      <c r="AJ11" s="3">
        <f t="shared" si="3"/>
        <v>1.1668844797867606</v>
      </c>
    </row>
    <row r="12" spans="1:36" x14ac:dyDescent="0.25">
      <c r="A12" t="s">
        <v>60</v>
      </c>
      <c r="B12">
        <v>0.65758539892887402</v>
      </c>
      <c r="C12">
        <v>0.66567216088975401</v>
      </c>
      <c r="D12">
        <v>0.70374034067157898</v>
      </c>
      <c r="E12">
        <v>0.695986037784873</v>
      </c>
      <c r="F12">
        <v>0.72383239453628401</v>
      </c>
      <c r="G12">
        <v>0.74917490294902001</v>
      </c>
      <c r="H12">
        <v>0.77186265020412104</v>
      </c>
      <c r="I12">
        <v>0.79897762194109301</v>
      </c>
      <c r="J12">
        <v>0.82437504961619701</v>
      </c>
      <c r="K12">
        <v>0.86291655923011801</v>
      </c>
      <c r="L12">
        <v>0.88995195620596901</v>
      </c>
      <c r="M12">
        <v>0.85703566037464396</v>
      </c>
      <c r="N12">
        <v>0.89556008612557603</v>
      </c>
      <c r="O12">
        <v>0.90552210276593603</v>
      </c>
      <c r="P12">
        <v>0.98672275693173095</v>
      </c>
      <c r="Q12">
        <v>1.03402450250462</v>
      </c>
      <c r="R12">
        <v>1.08825688220539</v>
      </c>
      <c r="S12">
        <v>1.1379896590281799</v>
      </c>
      <c r="T12">
        <v>1.14785747339975</v>
      </c>
      <c r="U12">
        <v>1.0929105652370801</v>
      </c>
      <c r="V12">
        <v>1.1660498569547599</v>
      </c>
      <c r="W12">
        <v>1.1840497138381401</v>
      </c>
      <c r="X12">
        <v>1.13946642920041</v>
      </c>
      <c r="Y12">
        <v>1.14544932980022</v>
      </c>
      <c r="Z12">
        <v>1.1838092424231701</v>
      </c>
      <c r="AA12">
        <v>1.23754288276963</v>
      </c>
      <c r="AB12">
        <v>1.28124371023205</v>
      </c>
      <c r="AC12">
        <v>1.3320666782821</v>
      </c>
      <c r="AD12">
        <v>1.3637622205681299</v>
      </c>
      <c r="AE12">
        <v>1.44144122413258</v>
      </c>
      <c r="AG12" s="1">
        <f t="shared" si="0"/>
        <v>2.439376579429885E-2</v>
      </c>
      <c r="AH12" s="4">
        <f t="shared" si="1"/>
        <v>0.43532516630820606</v>
      </c>
      <c r="AI12" s="4">
        <f t="shared" si="2"/>
        <v>0.20295860903111107</v>
      </c>
      <c r="AJ12" s="3">
        <f t="shared" si="3"/>
        <v>0.27539136717782009</v>
      </c>
    </row>
    <row r="14" spans="1:36" x14ac:dyDescent="0.25">
      <c r="B14">
        <f t="shared" ref="B14:K14" si="4">SUM(B2:B12)</f>
        <v>38.270367767364881</v>
      </c>
      <c r="C14">
        <f t="shared" si="4"/>
        <v>38.3139815140335</v>
      </c>
      <c r="D14">
        <f t="shared" si="4"/>
        <v>38.284162113829041</v>
      </c>
      <c r="E14">
        <f t="shared" si="4"/>
        <v>38.3841930120714</v>
      </c>
      <c r="F14">
        <f t="shared" si="4"/>
        <v>38.734697897990017</v>
      </c>
      <c r="G14">
        <f t="shared" si="4"/>
        <v>39.58196180574955</v>
      </c>
      <c r="H14">
        <f t="shared" si="4"/>
        <v>40.146877025489125</v>
      </c>
      <c r="I14">
        <f t="shared" si="4"/>
        <v>42.339922059991977</v>
      </c>
      <c r="J14">
        <f t="shared" si="4"/>
        <v>40.408504165984269</v>
      </c>
      <c r="K14">
        <f t="shared" si="4"/>
        <v>40.588753186295037</v>
      </c>
      <c r="L14">
        <f t="shared" ref="L14:AD14" si="5">SUM(L2:L12)</f>
        <v>42.15725726025704</v>
      </c>
      <c r="M14">
        <f t="shared" si="5"/>
        <v>42.342069538156423</v>
      </c>
      <c r="N14">
        <f t="shared" si="5"/>
        <v>43.417869559652985</v>
      </c>
      <c r="O14">
        <f t="shared" si="5"/>
        <v>45.1737235215057</v>
      </c>
      <c r="P14">
        <f t="shared" si="5"/>
        <v>46.699256177558965</v>
      </c>
      <c r="Q14">
        <f t="shared" si="5"/>
        <v>47.689394723009158</v>
      </c>
      <c r="R14">
        <f t="shared" si="5"/>
        <v>49.195722420593071</v>
      </c>
      <c r="S14">
        <f t="shared" si="5"/>
        <v>49.859003177470818</v>
      </c>
      <c r="T14">
        <f t="shared" si="5"/>
        <v>50.357407076124517</v>
      </c>
      <c r="U14">
        <f t="shared" si="5"/>
        <v>50.914260464059154</v>
      </c>
      <c r="V14">
        <f t="shared" si="5"/>
        <v>52.548760105657244</v>
      </c>
      <c r="W14">
        <f t="shared" si="5"/>
        <v>53.598734981791551</v>
      </c>
      <c r="X14">
        <f t="shared" si="5"/>
        <v>54.726088047107282</v>
      </c>
      <c r="Y14">
        <f t="shared" si="5"/>
        <v>55.520315105247889</v>
      </c>
      <c r="Z14">
        <f t="shared" si="5"/>
        <v>56.30819243377865</v>
      </c>
      <c r="AA14">
        <f t="shared" si="5"/>
        <v>56.567332354689761</v>
      </c>
      <c r="AB14">
        <f t="shared" si="5"/>
        <v>56.218448299078133</v>
      </c>
      <c r="AC14">
        <f t="shared" si="5"/>
        <v>56.785834165410805</v>
      </c>
      <c r="AD14">
        <f t="shared" si="5"/>
        <v>57.832275153198601</v>
      </c>
      <c r="AE14">
        <f>SUM(AE2:AE12)</f>
        <v>59.090557656721629</v>
      </c>
      <c r="AG14" t="s">
        <v>752</v>
      </c>
      <c r="AH14" s="4">
        <f>(SUM(AH5:AH6))</f>
        <v>-2.7479670488374102</v>
      </c>
      <c r="AI14" s="3">
        <f>SUM(AI3,AI6,AI9)</f>
        <v>-1.46878905797889</v>
      </c>
      <c r="AJ14" s="3">
        <f>SUM(AJ3,AJ6,AJ9)</f>
        <v>-0.99745425643805907</v>
      </c>
    </row>
    <row r="15" spans="1:36" x14ac:dyDescent="0.25">
      <c r="AG15" t="s">
        <v>751</v>
      </c>
      <c r="AH15" s="3">
        <f>SUM(AH2,AH3,AH4,AH7,AH8,AH9,AH10,AH11,AH12)</f>
        <v>15.391859745531676</v>
      </c>
      <c r="AI15" s="3">
        <f>SUM(AI2,AI4,AI5,AI7,AI8,AI10,AI11,AI12)</f>
        <v>10.225792261781002</v>
      </c>
      <c r="AJ15" s="3">
        <f>SUM(AJ2,AJ4,AJ5,AJ7,AJ8,AJ10,AJ11,AJ12)</f>
        <v>7.5392518075024402</v>
      </c>
    </row>
    <row r="16" spans="1:36" x14ac:dyDescent="0.25">
      <c r="AG16" t="s">
        <v>753</v>
      </c>
      <c r="AH16" s="3">
        <f>SUM(AH14:AH15)</f>
        <v>12.643892696694266</v>
      </c>
      <c r="AI16" s="3">
        <f t="shared" ref="AI16:AJ16" si="6">SUM(AI14:AI15)</f>
        <v>8.7570032038021122</v>
      </c>
      <c r="AJ16" s="3">
        <f t="shared" si="6"/>
        <v>6.5417975510643807</v>
      </c>
    </row>
    <row r="17" spans="19:36" x14ac:dyDescent="0.25">
      <c r="AG17" t="s">
        <v>754</v>
      </c>
      <c r="AH17" s="3">
        <f>U14-B14</f>
        <v>12.643892696694273</v>
      </c>
      <c r="AI17" s="3">
        <f>U14-L14</f>
        <v>8.7570032038021139</v>
      </c>
      <c r="AJ17" s="3">
        <f>AE14-V14</f>
        <v>6.5417975510643842</v>
      </c>
    </row>
    <row r="18" spans="19:36" x14ac:dyDescent="0.25">
      <c r="S18" t="s">
        <v>755</v>
      </c>
      <c r="V18">
        <f>SUM(V3,V6,V9)</f>
        <v>14.848430822554178</v>
      </c>
      <c r="AE18">
        <f>SUM(AE3,AE6,AE9)</f>
        <v>13.85097656611612</v>
      </c>
      <c r="AF18">
        <f>AE18/V18</f>
        <v>0.93282426484265502</v>
      </c>
    </row>
    <row r="20" spans="19:36" x14ac:dyDescent="0.25">
      <c r="S20" t="s">
        <v>756</v>
      </c>
      <c r="V20">
        <f>SUM(V2,V4,V10,V11,V7)</f>
        <v>30.407379417462508</v>
      </c>
      <c r="AE20">
        <f>SUM(AE2,AE4,AE10,AE11,AE7)</f>
        <v>36.827418322397008</v>
      </c>
      <c r="AF20">
        <f>(AE20-V20)/V20</f>
        <v>0.21113423872520784</v>
      </c>
    </row>
    <row r="21" spans="19:36" x14ac:dyDescent="0.25">
      <c r="AC21" s="2"/>
    </row>
    <row r="22" spans="19:36" x14ac:dyDescent="0.25">
      <c r="AC22" s="2"/>
    </row>
    <row r="23" spans="19:36" x14ac:dyDescent="0.25">
      <c r="AC23" s="2"/>
    </row>
    <row r="24" spans="19:36" x14ac:dyDescent="0.25">
      <c r="AC24" s="2"/>
    </row>
    <row r="25" spans="19:36" x14ac:dyDescent="0.25">
      <c r="AC25" s="2"/>
    </row>
    <row r="26" spans="19:36" x14ac:dyDescent="0.25">
      <c r="AC26" s="2"/>
    </row>
    <row r="27" spans="19:36" x14ac:dyDescent="0.25">
      <c r="AC27" s="2"/>
    </row>
    <row r="28" spans="19:36" x14ac:dyDescent="0.25">
      <c r="AC28" s="2"/>
    </row>
    <row r="29" spans="19:36" x14ac:dyDescent="0.25">
      <c r="AC29" s="2"/>
    </row>
    <row r="30" spans="19:36" x14ac:dyDescent="0.25">
      <c r="AC30" s="2"/>
    </row>
    <row r="31" spans="19:36" x14ac:dyDescent="0.25">
      <c r="AC31" s="2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13" sqref="K13"/>
    </sheetView>
  </sheetViews>
  <sheetFormatPr baseColWidth="10" defaultRowHeight="15" x14ac:dyDescent="0.25"/>
  <cols>
    <col min="1" max="1" width="25.85546875" bestFit="1" customWidth="1"/>
  </cols>
  <sheetData>
    <row r="1" spans="1:11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</row>
    <row r="2" spans="1:11" x14ac:dyDescent="0.25">
      <c r="A2" t="s">
        <v>747</v>
      </c>
      <c r="B2" s="2">
        <v>0.66962966522878009</v>
      </c>
      <c r="C2" s="2">
        <v>-0.1066880905629799</v>
      </c>
      <c r="D2" s="2">
        <v>2.8438846704318994</v>
      </c>
      <c r="E2" s="2">
        <v>0.19103799255929976</v>
      </c>
      <c r="F2" s="2">
        <v>-0.53427944388965987</v>
      </c>
      <c r="G2" s="2">
        <v>0.32533666905732961</v>
      </c>
      <c r="H2" s="2">
        <v>0.65278354283082018</v>
      </c>
      <c r="I2" s="2">
        <v>-0.35648672198541931</v>
      </c>
      <c r="J2" s="2">
        <v>1.41430342042973</v>
      </c>
      <c r="K2" s="2">
        <v>1.1668844797867606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RowHeight="15" x14ac:dyDescent="0.25"/>
  <sheetData>
    <row r="1" spans="1:3" x14ac:dyDescent="0.25">
      <c r="A1" t="s">
        <v>61</v>
      </c>
      <c r="B1" t="s">
        <v>62</v>
      </c>
      <c r="C1" t="s">
        <v>63</v>
      </c>
    </row>
    <row r="2" spans="1:3" x14ac:dyDescent="0.25">
      <c r="A2">
        <v>1990</v>
      </c>
      <c r="B2">
        <v>38.270367767364903</v>
      </c>
      <c r="C2">
        <v>0.65564113247413802</v>
      </c>
    </row>
    <row r="3" spans="1:3" x14ac:dyDescent="0.25">
      <c r="A3">
        <v>1999</v>
      </c>
      <c r="B3">
        <v>40.588753186295101</v>
      </c>
    </row>
    <row r="4" spans="1:3" x14ac:dyDescent="0.25">
      <c r="A4">
        <v>2000</v>
      </c>
      <c r="B4">
        <v>42.157257260256998</v>
      </c>
      <c r="C4">
        <v>2.11921193753561</v>
      </c>
    </row>
    <row r="5" spans="1:3" x14ac:dyDescent="0.25">
      <c r="A5">
        <v>2009</v>
      </c>
      <c r="B5">
        <v>50.914260464059097</v>
      </c>
    </row>
    <row r="6" spans="1:3" x14ac:dyDescent="0.25">
      <c r="A6">
        <v>2010</v>
      </c>
      <c r="B6">
        <v>52.548760105657202</v>
      </c>
      <c r="C6">
        <v>1.31219739887081</v>
      </c>
    </row>
    <row r="7" spans="1:3" x14ac:dyDescent="0.25">
      <c r="A7">
        <v>2019</v>
      </c>
      <c r="B7">
        <v>59.0905576567216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/>
  </sheetViews>
  <sheetFormatPr baseColWidth="10" defaultRowHeight="15" x14ac:dyDescent="0.25"/>
  <sheetData>
    <row r="1" spans="1:4" x14ac:dyDescent="0.25">
      <c r="A1" t="s">
        <v>61</v>
      </c>
      <c r="B1" t="s">
        <v>19</v>
      </c>
      <c r="C1" t="s">
        <v>64</v>
      </c>
      <c r="D1" t="s">
        <v>65</v>
      </c>
    </row>
    <row r="2" spans="1:4" x14ac:dyDescent="0.25">
      <c r="A2">
        <v>1990</v>
      </c>
      <c r="B2" t="s">
        <v>50</v>
      </c>
      <c r="C2">
        <v>7.2663414906290003</v>
      </c>
      <c r="D2">
        <v>36.879939961516698</v>
      </c>
    </row>
    <row r="3" spans="1:4" x14ac:dyDescent="0.25">
      <c r="A3">
        <v>1990</v>
      </c>
      <c r="B3" t="s">
        <v>51</v>
      </c>
      <c r="C3">
        <v>4.8866159283923496</v>
      </c>
      <c r="D3">
        <v>34.554449212081401</v>
      </c>
    </row>
    <row r="4" spans="1:4" x14ac:dyDescent="0.25">
      <c r="A4">
        <v>1990</v>
      </c>
      <c r="B4" t="s">
        <v>52</v>
      </c>
      <c r="C4">
        <v>13.396591397357</v>
      </c>
      <c r="D4">
        <v>31.055923870464301</v>
      </c>
    </row>
    <row r="5" spans="1:4" x14ac:dyDescent="0.25">
      <c r="A5">
        <v>1990</v>
      </c>
      <c r="B5" t="s">
        <v>53</v>
      </c>
      <c r="C5">
        <v>13.855985387903401</v>
      </c>
      <c r="D5">
        <v>25.841093189563001</v>
      </c>
    </row>
    <row r="6" spans="1:4" x14ac:dyDescent="0.25">
      <c r="A6">
        <v>1990</v>
      </c>
      <c r="B6" t="s">
        <v>54</v>
      </c>
      <c r="C6">
        <v>15.700143562140299</v>
      </c>
      <c r="D6">
        <v>20.185473566073799</v>
      </c>
    </row>
    <row r="7" spans="1:4" x14ac:dyDescent="0.25">
      <c r="A7">
        <v>1990</v>
      </c>
      <c r="B7" t="s">
        <v>55</v>
      </c>
      <c r="C7">
        <v>9.7047853261132406</v>
      </c>
      <c r="D7">
        <v>15.324193707787799</v>
      </c>
    </row>
    <row r="8" spans="1:4" x14ac:dyDescent="0.25">
      <c r="A8">
        <v>1990</v>
      </c>
      <c r="B8" t="s">
        <v>56</v>
      </c>
      <c r="C8">
        <v>2.9257406953256999</v>
      </c>
      <c r="D8">
        <v>12.9073193281091</v>
      </c>
    </row>
    <row r="9" spans="1:4" x14ac:dyDescent="0.25">
      <c r="A9">
        <v>1990</v>
      </c>
      <c r="B9" t="s">
        <v>57</v>
      </c>
      <c r="C9">
        <v>18.052431543837301</v>
      </c>
      <c r="D9">
        <v>8.8931074947095894</v>
      </c>
    </row>
    <row r="10" spans="1:4" x14ac:dyDescent="0.25">
      <c r="A10">
        <v>1990</v>
      </c>
      <c r="B10" t="s">
        <v>58</v>
      </c>
      <c r="C10">
        <v>7.2080249491631898</v>
      </c>
      <c r="D10">
        <v>4.05947269491634</v>
      </c>
    </row>
    <row r="11" spans="1:4" x14ac:dyDescent="0.25">
      <c r="A11">
        <v>1990</v>
      </c>
      <c r="B11" t="s">
        <v>59</v>
      </c>
      <c r="C11">
        <v>5.2850771643437797</v>
      </c>
      <c r="D11">
        <v>1.66889463272057</v>
      </c>
    </row>
    <row r="12" spans="1:4" x14ac:dyDescent="0.25">
      <c r="A12">
        <v>1990</v>
      </c>
      <c r="B12" t="s">
        <v>60</v>
      </c>
      <c r="C12">
        <v>1.7182625547947601</v>
      </c>
      <c r="D12">
        <v>0.32879269946443701</v>
      </c>
    </row>
    <row r="13" spans="1:4" x14ac:dyDescent="0.25">
      <c r="A13">
        <v>2000</v>
      </c>
      <c r="B13" t="s">
        <v>50</v>
      </c>
      <c r="C13">
        <v>8.0991883858559302</v>
      </c>
      <c r="D13">
        <v>40.450059418347998</v>
      </c>
    </row>
    <row r="14" spans="1:4" x14ac:dyDescent="0.25">
      <c r="A14">
        <v>2000</v>
      </c>
      <c r="B14" t="s">
        <v>51</v>
      </c>
      <c r="C14">
        <v>4.9108907083703102</v>
      </c>
      <c r="D14">
        <v>37.70771316159</v>
      </c>
    </row>
    <row r="15" spans="1:4" x14ac:dyDescent="0.25">
      <c r="A15">
        <v>2000</v>
      </c>
      <c r="B15" t="s">
        <v>52</v>
      </c>
      <c r="C15">
        <v>15.6348167553012</v>
      </c>
      <c r="D15">
        <v>33.376959785890101</v>
      </c>
    </row>
    <row r="16" spans="1:4" x14ac:dyDescent="0.25">
      <c r="A16">
        <v>2000</v>
      </c>
      <c r="B16" t="s">
        <v>53</v>
      </c>
      <c r="C16">
        <v>7.73627966775231</v>
      </c>
      <c r="D16">
        <v>28.450653164085399</v>
      </c>
    </row>
    <row r="17" spans="1:4" x14ac:dyDescent="0.25">
      <c r="A17">
        <v>2000</v>
      </c>
      <c r="B17" t="s">
        <v>54</v>
      </c>
      <c r="C17">
        <v>13.1772942975273</v>
      </c>
      <c r="D17">
        <v>24.042358574656799</v>
      </c>
    </row>
    <row r="18" spans="1:4" x14ac:dyDescent="0.25">
      <c r="A18">
        <v>2000</v>
      </c>
      <c r="B18" t="s">
        <v>55</v>
      </c>
      <c r="C18">
        <v>11.222200681602599</v>
      </c>
      <c r="D18">
        <v>18.899279640379198</v>
      </c>
    </row>
    <row r="19" spans="1:4" x14ac:dyDescent="0.25">
      <c r="A19">
        <v>2000</v>
      </c>
      <c r="B19" t="s">
        <v>56</v>
      </c>
      <c r="C19">
        <v>3.9270611011527401</v>
      </c>
      <c r="D19">
        <v>15.7060230089862</v>
      </c>
    </row>
    <row r="20" spans="1:4" x14ac:dyDescent="0.25">
      <c r="A20">
        <v>2000</v>
      </c>
      <c r="B20" t="s">
        <v>57</v>
      </c>
      <c r="C20">
        <v>19.2547229403702</v>
      </c>
      <c r="D20">
        <v>10.819620841035199</v>
      </c>
    </row>
    <row r="21" spans="1:4" x14ac:dyDescent="0.25">
      <c r="A21">
        <v>2000</v>
      </c>
      <c r="B21" t="s">
        <v>58</v>
      </c>
      <c r="C21">
        <v>7.4292483295523599</v>
      </c>
      <c r="D21">
        <v>5.1950056332780203</v>
      </c>
    </row>
    <row r="22" spans="1:4" x14ac:dyDescent="0.25">
      <c r="A22">
        <v>2000</v>
      </c>
      <c r="B22" t="s">
        <v>59</v>
      </c>
      <c r="C22">
        <v>6.4972680617386702</v>
      </c>
      <c r="D22">
        <v>2.2594869620438098</v>
      </c>
    </row>
    <row r="23" spans="1:4" x14ac:dyDescent="0.25">
      <c r="A23">
        <v>2000</v>
      </c>
      <c r="B23" t="s">
        <v>60</v>
      </c>
      <c r="C23">
        <v>2.1110290707762802</v>
      </c>
      <c r="D23">
        <v>0.444975978102985</v>
      </c>
    </row>
    <row r="24" spans="1:4" x14ac:dyDescent="0.25">
      <c r="A24">
        <v>2010</v>
      </c>
      <c r="B24" t="s">
        <v>50</v>
      </c>
      <c r="C24">
        <v>8.3768099720966998</v>
      </c>
      <c r="D24">
        <v>50.347805217285298</v>
      </c>
    </row>
    <row r="25" spans="1:4" x14ac:dyDescent="0.25">
      <c r="A25">
        <v>2010</v>
      </c>
      <c r="B25" t="s">
        <v>51</v>
      </c>
      <c r="C25">
        <v>4.0816126990945696</v>
      </c>
      <c r="D25">
        <v>47.074431896068702</v>
      </c>
    </row>
    <row r="26" spans="1:4" x14ac:dyDescent="0.25">
      <c r="A26">
        <v>2010</v>
      </c>
      <c r="B26" t="s">
        <v>52</v>
      </c>
      <c r="C26">
        <v>24.481874550136101</v>
      </c>
      <c r="D26">
        <v>39.569552699864602</v>
      </c>
    </row>
    <row r="27" spans="1:4" x14ac:dyDescent="0.25">
      <c r="A27">
        <v>2010</v>
      </c>
      <c r="B27" t="s">
        <v>53</v>
      </c>
      <c r="C27">
        <v>6.7835647212557202</v>
      </c>
      <c r="D27">
        <v>31.354752360512801</v>
      </c>
    </row>
    <row r="28" spans="1:4" x14ac:dyDescent="0.25">
      <c r="A28">
        <v>2010</v>
      </c>
      <c r="B28" t="s">
        <v>54</v>
      </c>
      <c r="C28">
        <v>10.1781173063805</v>
      </c>
      <c r="D28">
        <v>26.898175561219301</v>
      </c>
    </row>
    <row r="29" spans="1:4" x14ac:dyDescent="0.25">
      <c r="A29">
        <v>2010</v>
      </c>
      <c r="B29" t="s">
        <v>55</v>
      </c>
      <c r="C29">
        <v>10.6380832202214</v>
      </c>
      <c r="D29">
        <v>21.428847922300999</v>
      </c>
    </row>
    <row r="30" spans="1:4" x14ac:dyDescent="0.25">
      <c r="A30">
        <v>2010</v>
      </c>
      <c r="B30" t="s">
        <v>56</v>
      </c>
      <c r="C30">
        <v>4.8758921267588402</v>
      </c>
      <c r="D30">
        <v>17.352647078333298</v>
      </c>
    </row>
    <row r="31" spans="1:4" x14ac:dyDescent="0.25">
      <c r="A31">
        <v>2010</v>
      </c>
      <c r="B31" t="s">
        <v>57</v>
      </c>
      <c r="C31">
        <v>13.9967517701162</v>
      </c>
      <c r="D31">
        <v>12.3939768948514</v>
      </c>
    </row>
    <row r="32" spans="1:4" x14ac:dyDescent="0.25">
      <c r="A32">
        <v>2010</v>
      </c>
      <c r="B32" t="s">
        <v>58</v>
      </c>
      <c r="C32">
        <v>7.3784880092123304</v>
      </c>
      <c r="D32">
        <v>6.77776515802723</v>
      </c>
    </row>
    <row r="33" spans="1:4" x14ac:dyDescent="0.25">
      <c r="A33">
        <v>2010</v>
      </c>
      <c r="B33" t="s">
        <v>59</v>
      </c>
      <c r="C33">
        <v>6.9898191926781603</v>
      </c>
      <c r="D33">
        <v>3.0025815166445802</v>
      </c>
    </row>
    <row r="34" spans="1:4" x14ac:dyDescent="0.25">
      <c r="A34">
        <v>2010</v>
      </c>
      <c r="B34" t="s">
        <v>60</v>
      </c>
      <c r="C34">
        <v>2.2189864320494701</v>
      </c>
      <c r="D34">
        <v>0.58302492847737997</v>
      </c>
    </row>
    <row r="35" spans="1:4" x14ac:dyDescent="0.25">
      <c r="A35">
        <v>2019</v>
      </c>
      <c r="B35" t="s">
        <v>50</v>
      </c>
      <c r="C35">
        <v>8.5826562535338606</v>
      </c>
      <c r="D35">
        <v>56.554787935735298</v>
      </c>
    </row>
    <row r="36" spans="1:4" x14ac:dyDescent="0.25">
      <c r="A36">
        <v>2019</v>
      </c>
      <c r="B36" t="s">
        <v>51</v>
      </c>
      <c r="C36">
        <v>3.4491953637781001</v>
      </c>
      <c r="D36">
        <v>52.999943827185902</v>
      </c>
    </row>
    <row r="37" spans="1:4" x14ac:dyDescent="0.25">
      <c r="A37">
        <v>2019</v>
      </c>
      <c r="B37" t="s">
        <v>52</v>
      </c>
      <c r="C37">
        <v>26.584291670437501</v>
      </c>
      <c r="D37">
        <v>44.126466341047298</v>
      </c>
    </row>
    <row r="38" spans="1:4" x14ac:dyDescent="0.25">
      <c r="A38">
        <v>2019</v>
      </c>
      <c r="B38" t="s">
        <v>53</v>
      </c>
      <c r="C38">
        <v>6.35586681439408</v>
      </c>
      <c r="D38">
        <v>34.394204670199798</v>
      </c>
    </row>
    <row r="39" spans="1:4" x14ac:dyDescent="0.25">
      <c r="A39">
        <v>2019</v>
      </c>
      <c r="B39" t="s">
        <v>54</v>
      </c>
      <c r="C39">
        <v>8.1471476892805708</v>
      </c>
      <c r="D39">
        <v>30.109248596571501</v>
      </c>
    </row>
    <row r="40" spans="1:4" x14ac:dyDescent="0.25">
      <c r="A40">
        <v>2019</v>
      </c>
      <c r="B40" t="s">
        <v>55</v>
      </c>
      <c r="C40">
        <v>10.010935308238301</v>
      </c>
      <c r="D40">
        <v>24.7443923450694</v>
      </c>
    </row>
    <row r="41" spans="1:4" x14ac:dyDescent="0.25">
      <c r="A41">
        <v>2019</v>
      </c>
      <c r="B41" t="s">
        <v>56</v>
      </c>
      <c r="C41">
        <v>5.4408090345145599</v>
      </c>
      <c r="D41">
        <v>20.179131395157601</v>
      </c>
    </row>
    <row r="42" spans="1:4" x14ac:dyDescent="0.25">
      <c r="A42">
        <v>2019</v>
      </c>
      <c r="B42" t="s">
        <v>57</v>
      </c>
      <c r="C42">
        <v>11.8439105430936</v>
      </c>
      <c r="D42">
        <v>15.072312801253</v>
      </c>
    </row>
    <row r="43" spans="1:4" x14ac:dyDescent="0.25">
      <c r="A43">
        <v>2019</v>
      </c>
      <c r="B43" t="s">
        <v>58</v>
      </c>
      <c r="C43">
        <v>8.9550811392849905</v>
      </c>
      <c r="D43">
        <v>8.9271927152066706</v>
      </c>
    </row>
    <row r="44" spans="1:4" x14ac:dyDescent="0.25">
      <c r="A44">
        <v>2019</v>
      </c>
      <c r="B44" t="s">
        <v>59</v>
      </c>
      <c r="C44">
        <v>8.1907296040145603</v>
      </c>
      <c r="D44">
        <v>3.8614151237157701</v>
      </c>
    </row>
    <row r="45" spans="1:4" x14ac:dyDescent="0.25">
      <c r="A45">
        <v>2019</v>
      </c>
      <c r="B45" t="s">
        <v>60</v>
      </c>
      <c r="C45">
        <v>2.4393765794298798</v>
      </c>
      <c r="D45">
        <v>0.72072061206628801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1"/>
  <sheetViews>
    <sheetView workbookViewId="0"/>
  </sheetViews>
  <sheetFormatPr baseColWidth="10" defaultRowHeight="15" x14ac:dyDescent="0.25"/>
  <sheetData>
    <row r="1" spans="1:10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61</v>
      </c>
    </row>
    <row r="2" spans="1:10" x14ac:dyDescent="0.25">
      <c r="A2" t="s">
        <v>75</v>
      </c>
      <c r="B2" t="s">
        <v>76</v>
      </c>
      <c r="C2" t="s">
        <v>59</v>
      </c>
      <c r="D2">
        <v>1.8875346672390501</v>
      </c>
      <c r="E2">
        <v>33902296.211588196</v>
      </c>
      <c r="F2" t="s">
        <v>77</v>
      </c>
      <c r="I2">
        <v>3.0994898354913798</v>
      </c>
      <c r="J2">
        <v>2019</v>
      </c>
    </row>
    <row r="3" spans="1:10" x14ac:dyDescent="0.25">
      <c r="A3" t="s">
        <v>78</v>
      </c>
      <c r="B3" t="s">
        <v>79</v>
      </c>
      <c r="C3" t="s">
        <v>54</v>
      </c>
      <c r="D3">
        <v>1.6338261317121701</v>
      </c>
      <c r="E3">
        <v>9303348.5423207898</v>
      </c>
      <c r="F3" t="s">
        <v>77</v>
      </c>
      <c r="I3">
        <v>-1.10750622519956</v>
      </c>
      <c r="J3">
        <v>2019</v>
      </c>
    </row>
    <row r="4" spans="1:10" x14ac:dyDescent="0.25">
      <c r="A4" t="s">
        <v>80</v>
      </c>
      <c r="B4" t="s">
        <v>81</v>
      </c>
      <c r="C4" t="s">
        <v>50</v>
      </c>
      <c r="D4">
        <v>3.29601003716509</v>
      </c>
      <c r="E4">
        <v>279053802.17207402</v>
      </c>
      <c r="F4" t="s">
        <v>77</v>
      </c>
      <c r="I4">
        <v>1.96375243923628</v>
      </c>
      <c r="J4">
        <v>2019</v>
      </c>
    </row>
    <row r="5" spans="1:10" x14ac:dyDescent="0.25">
      <c r="A5" t="s">
        <v>82</v>
      </c>
      <c r="B5" t="s">
        <v>83</v>
      </c>
      <c r="C5" t="s">
        <v>58</v>
      </c>
      <c r="D5">
        <v>-0.29555646589625201</v>
      </c>
      <c r="E5">
        <v>15529.428368856001</v>
      </c>
      <c r="F5" t="s">
        <v>77</v>
      </c>
      <c r="I5">
        <v>3.5631100935119102</v>
      </c>
      <c r="J5">
        <v>2019</v>
      </c>
    </row>
    <row r="6" spans="1:10" x14ac:dyDescent="0.25">
      <c r="A6" t="s">
        <v>84</v>
      </c>
      <c r="B6" t="s">
        <v>85</v>
      </c>
      <c r="C6" t="s">
        <v>50</v>
      </c>
      <c r="D6">
        <v>0.48967120028502498</v>
      </c>
      <c r="E6">
        <v>80962871.478359193</v>
      </c>
      <c r="F6" t="s">
        <v>77</v>
      </c>
      <c r="I6">
        <v>1.96375243923628</v>
      </c>
      <c r="J6">
        <v>2019</v>
      </c>
    </row>
    <row r="7" spans="1:10" x14ac:dyDescent="0.25">
      <c r="A7" t="s">
        <v>86</v>
      </c>
      <c r="B7" t="s">
        <v>87</v>
      </c>
      <c r="C7" t="s">
        <v>55</v>
      </c>
      <c r="D7">
        <v>1.481363174455</v>
      </c>
      <c r="E7">
        <v>32217.143342250001</v>
      </c>
      <c r="F7" t="s">
        <v>77</v>
      </c>
      <c r="I7">
        <v>0.60264373996896703</v>
      </c>
    </row>
    <row r="8" spans="1:10" x14ac:dyDescent="0.25">
      <c r="A8" t="s">
        <v>88</v>
      </c>
      <c r="B8" t="s">
        <v>89</v>
      </c>
      <c r="C8" t="s">
        <v>55</v>
      </c>
      <c r="D8">
        <v>-0.714233635191863</v>
      </c>
      <c r="E8">
        <v>613739.39392134396</v>
      </c>
      <c r="F8" t="s">
        <v>77</v>
      </c>
      <c r="I8">
        <v>0.60264373996896703</v>
      </c>
      <c r="J8">
        <v>2019</v>
      </c>
    </row>
    <row r="9" spans="1:10" x14ac:dyDescent="0.25">
      <c r="A9" t="s">
        <v>90</v>
      </c>
      <c r="B9" t="s">
        <v>91</v>
      </c>
      <c r="C9" t="s">
        <v>55</v>
      </c>
      <c r="D9">
        <v>0.52393763211324695</v>
      </c>
      <c r="E9">
        <v>396548224.81275499</v>
      </c>
      <c r="F9" t="s">
        <v>77</v>
      </c>
      <c r="I9">
        <v>0.60264373996896703</v>
      </c>
      <c r="J9">
        <v>2019</v>
      </c>
    </row>
    <row r="10" spans="1:10" x14ac:dyDescent="0.25">
      <c r="A10" t="s">
        <v>92</v>
      </c>
      <c r="B10" t="s">
        <v>93</v>
      </c>
      <c r="C10" t="s">
        <v>53</v>
      </c>
      <c r="D10">
        <v>1.88292738563018</v>
      </c>
      <c r="E10">
        <v>8561821.9018816892</v>
      </c>
      <c r="F10" t="s">
        <v>77</v>
      </c>
      <c r="I10">
        <v>0.34417465993457103</v>
      </c>
      <c r="J10">
        <v>2019</v>
      </c>
    </row>
    <row r="11" spans="1:10" x14ac:dyDescent="0.25">
      <c r="A11" t="s">
        <v>94</v>
      </c>
      <c r="B11" t="s">
        <v>95</v>
      </c>
      <c r="C11" t="s">
        <v>55</v>
      </c>
      <c r="D11">
        <v>-1.88508945776523</v>
      </c>
      <c r="E11">
        <v>899938.95331700996</v>
      </c>
      <c r="F11" t="s">
        <v>77</v>
      </c>
      <c r="I11">
        <v>0.60264373996896703</v>
      </c>
      <c r="J11">
        <v>2019</v>
      </c>
    </row>
    <row r="12" spans="1:10" x14ac:dyDescent="0.25">
      <c r="A12" t="s">
        <v>96</v>
      </c>
      <c r="B12" t="s">
        <v>97</v>
      </c>
      <c r="C12" t="s">
        <v>51</v>
      </c>
      <c r="D12">
        <v>5.0581041143571398E-2</v>
      </c>
      <c r="E12">
        <v>599427313.24793601</v>
      </c>
      <c r="F12" t="s">
        <v>77</v>
      </c>
      <c r="I12">
        <v>-0.46695976342707701</v>
      </c>
      <c r="J12">
        <v>2019</v>
      </c>
    </row>
    <row r="13" spans="1:10" x14ac:dyDescent="0.25">
      <c r="A13" t="s">
        <v>98</v>
      </c>
      <c r="B13" t="s">
        <v>99</v>
      </c>
      <c r="C13" t="s">
        <v>54</v>
      </c>
      <c r="D13">
        <v>-0.49698473037745899</v>
      </c>
      <c r="E13">
        <v>88089304.954570204</v>
      </c>
      <c r="F13" t="s">
        <v>77</v>
      </c>
      <c r="I13">
        <v>-1.10750622519956</v>
      </c>
      <c r="J13">
        <v>2019</v>
      </c>
    </row>
    <row r="14" spans="1:10" x14ac:dyDescent="0.25">
      <c r="A14" t="s">
        <v>100</v>
      </c>
      <c r="B14" t="s">
        <v>101</v>
      </c>
      <c r="C14" t="s">
        <v>53</v>
      </c>
      <c r="D14">
        <v>2.7002701658647998</v>
      </c>
      <c r="E14">
        <v>62201598.066876203</v>
      </c>
      <c r="F14" t="s">
        <v>77</v>
      </c>
      <c r="I14">
        <v>0.34417465993457103</v>
      </c>
      <c r="J14">
        <v>2019</v>
      </c>
    </row>
    <row r="15" spans="1:10" x14ac:dyDescent="0.25">
      <c r="A15" t="s">
        <v>102</v>
      </c>
      <c r="B15" t="s">
        <v>103</v>
      </c>
      <c r="C15" t="s">
        <v>55</v>
      </c>
      <c r="D15">
        <v>-1.8146640920313699</v>
      </c>
      <c r="E15">
        <v>2574166.1346545001</v>
      </c>
      <c r="F15" t="s">
        <v>77</v>
      </c>
      <c r="I15">
        <v>0.60264373996896703</v>
      </c>
      <c r="J15">
        <v>2019</v>
      </c>
    </row>
    <row r="16" spans="1:10" x14ac:dyDescent="0.25">
      <c r="A16" t="s">
        <v>104</v>
      </c>
      <c r="B16" t="s">
        <v>105</v>
      </c>
      <c r="C16" t="s">
        <v>56</v>
      </c>
      <c r="D16">
        <v>2.94832692993181</v>
      </c>
      <c r="E16">
        <v>66874433.0133674</v>
      </c>
      <c r="F16" t="s">
        <v>77</v>
      </c>
      <c r="I16">
        <v>2.5413858639538001</v>
      </c>
      <c r="J16">
        <v>2019</v>
      </c>
    </row>
    <row r="17" spans="1:10" x14ac:dyDescent="0.25">
      <c r="A17" t="s">
        <v>106</v>
      </c>
      <c r="B17" t="s">
        <v>107</v>
      </c>
      <c r="C17" t="s">
        <v>59</v>
      </c>
      <c r="D17">
        <v>3.1772550529401502</v>
      </c>
      <c r="E17">
        <v>281083710.72515798</v>
      </c>
      <c r="F17" t="s">
        <v>77</v>
      </c>
      <c r="I17">
        <v>3.0994898354913798</v>
      </c>
      <c r="J17">
        <v>2019</v>
      </c>
    </row>
    <row r="18" spans="1:10" x14ac:dyDescent="0.25">
      <c r="A18" t="s">
        <v>108</v>
      </c>
      <c r="B18" t="s">
        <v>109</v>
      </c>
      <c r="C18" t="s">
        <v>55</v>
      </c>
      <c r="D18">
        <v>-1.8461366453241399</v>
      </c>
      <c r="E18">
        <v>1548980.9213010501</v>
      </c>
      <c r="F18" t="s">
        <v>77</v>
      </c>
      <c r="I18">
        <v>0.60264373996896703</v>
      </c>
      <c r="J18">
        <v>2019</v>
      </c>
    </row>
    <row r="19" spans="1:10" x14ac:dyDescent="0.25">
      <c r="A19" t="s">
        <v>110</v>
      </c>
      <c r="B19" t="s">
        <v>111</v>
      </c>
      <c r="C19" t="s">
        <v>53</v>
      </c>
      <c r="D19">
        <v>1.12022442418709</v>
      </c>
      <c r="E19">
        <v>102391020.328173</v>
      </c>
      <c r="F19" t="s">
        <v>77</v>
      </c>
      <c r="I19">
        <v>0.34417465993457103</v>
      </c>
      <c r="J19">
        <v>2019</v>
      </c>
    </row>
    <row r="20" spans="1:10" x14ac:dyDescent="0.25">
      <c r="A20" t="s">
        <v>112</v>
      </c>
      <c r="B20" t="s">
        <v>113</v>
      </c>
      <c r="C20" t="s">
        <v>54</v>
      </c>
      <c r="D20">
        <v>-1.3926766271927999</v>
      </c>
      <c r="E20">
        <v>130392881.855977</v>
      </c>
      <c r="F20" t="s">
        <v>77</v>
      </c>
      <c r="I20">
        <v>-1.10750622519956</v>
      </c>
      <c r="J20">
        <v>2019</v>
      </c>
    </row>
    <row r="21" spans="1:10" x14ac:dyDescent="0.25">
      <c r="A21" t="s">
        <v>114</v>
      </c>
      <c r="B21" t="s">
        <v>115</v>
      </c>
      <c r="C21" t="s">
        <v>55</v>
      </c>
      <c r="D21">
        <v>1.21567423684223</v>
      </c>
      <c r="E21">
        <v>1107774.3809112799</v>
      </c>
      <c r="F21" t="s">
        <v>77</v>
      </c>
      <c r="I21">
        <v>0.60264373996896703</v>
      </c>
      <c r="J21">
        <v>2019</v>
      </c>
    </row>
    <row r="22" spans="1:10" x14ac:dyDescent="0.25">
      <c r="A22" t="s">
        <v>116</v>
      </c>
      <c r="B22" t="s">
        <v>117</v>
      </c>
      <c r="C22" t="s">
        <v>50</v>
      </c>
      <c r="D22">
        <v>4.4283356571259898</v>
      </c>
      <c r="E22">
        <v>18022025.859904598</v>
      </c>
      <c r="F22" t="s">
        <v>77</v>
      </c>
      <c r="I22">
        <v>1.96375243923628</v>
      </c>
      <c r="J22">
        <v>2019</v>
      </c>
    </row>
    <row r="23" spans="1:10" x14ac:dyDescent="0.25">
      <c r="A23" t="s">
        <v>118</v>
      </c>
      <c r="B23" t="s">
        <v>119</v>
      </c>
      <c r="C23" t="s">
        <v>57</v>
      </c>
      <c r="D23">
        <v>-2.07042548387565</v>
      </c>
      <c r="E23">
        <v>657877.13806769601</v>
      </c>
      <c r="F23" t="s">
        <v>77</v>
      </c>
      <c r="I23">
        <v>-0.68093556896491303</v>
      </c>
      <c r="J23">
        <v>2019</v>
      </c>
    </row>
    <row r="24" spans="1:10" x14ac:dyDescent="0.25">
      <c r="A24" t="s">
        <v>120</v>
      </c>
      <c r="B24" t="s">
        <v>121</v>
      </c>
      <c r="C24" t="s">
        <v>59</v>
      </c>
      <c r="D24">
        <v>2.6740272032964798</v>
      </c>
      <c r="E24">
        <v>2637646.8124378002</v>
      </c>
      <c r="F24" t="s">
        <v>77</v>
      </c>
      <c r="I24">
        <v>3.0994898354913798</v>
      </c>
      <c r="J24">
        <v>2019</v>
      </c>
    </row>
    <row r="25" spans="1:10" x14ac:dyDescent="0.25">
      <c r="A25" t="s">
        <v>122</v>
      </c>
      <c r="B25" t="s">
        <v>123</v>
      </c>
      <c r="C25" t="s">
        <v>55</v>
      </c>
      <c r="D25">
        <v>3.04238913809405</v>
      </c>
      <c r="E25">
        <v>59620225.013777897</v>
      </c>
      <c r="F25" t="s">
        <v>77</v>
      </c>
      <c r="I25">
        <v>0.60264373996896703</v>
      </c>
      <c r="J25">
        <v>2019</v>
      </c>
    </row>
    <row r="26" spans="1:10" x14ac:dyDescent="0.25">
      <c r="A26" t="s">
        <v>124</v>
      </c>
      <c r="B26" t="s">
        <v>125</v>
      </c>
      <c r="C26" t="s">
        <v>54</v>
      </c>
      <c r="D26">
        <v>2.3075286311742</v>
      </c>
      <c r="E26">
        <v>34335906.197234303</v>
      </c>
      <c r="F26" t="s">
        <v>77</v>
      </c>
      <c r="I26">
        <v>-1.10750622519956</v>
      </c>
      <c r="J26">
        <v>2019</v>
      </c>
    </row>
    <row r="27" spans="1:10" x14ac:dyDescent="0.25">
      <c r="A27" t="s">
        <v>126</v>
      </c>
      <c r="B27" t="s">
        <v>127</v>
      </c>
      <c r="C27" t="s">
        <v>50</v>
      </c>
      <c r="D27">
        <v>2.9177965558121</v>
      </c>
      <c r="E27">
        <v>12732228.7237613</v>
      </c>
      <c r="F27" t="s">
        <v>77</v>
      </c>
      <c r="I27">
        <v>1.96375243923628</v>
      </c>
      <c r="J27">
        <v>2019</v>
      </c>
    </row>
    <row r="28" spans="1:10" x14ac:dyDescent="0.25">
      <c r="A28" t="s">
        <v>128</v>
      </c>
      <c r="B28" t="s">
        <v>129</v>
      </c>
      <c r="C28" t="s">
        <v>55</v>
      </c>
      <c r="D28">
        <v>1.0283392801911</v>
      </c>
      <c r="E28">
        <v>1303517759.82423</v>
      </c>
      <c r="F28" t="s">
        <v>77</v>
      </c>
      <c r="I28">
        <v>0.60264373996896703</v>
      </c>
      <c r="J28">
        <v>2019</v>
      </c>
    </row>
    <row r="29" spans="1:10" x14ac:dyDescent="0.25">
      <c r="A29" t="s">
        <v>130</v>
      </c>
      <c r="B29" t="s">
        <v>131</v>
      </c>
      <c r="C29" t="s">
        <v>55</v>
      </c>
      <c r="D29">
        <v>1.42775108567104</v>
      </c>
      <c r="E29">
        <v>183968.70861994301</v>
      </c>
      <c r="F29" t="s">
        <v>77</v>
      </c>
      <c r="I29">
        <v>0.60264373996896703</v>
      </c>
      <c r="J29">
        <v>2019</v>
      </c>
    </row>
    <row r="30" spans="1:10" x14ac:dyDescent="0.25">
      <c r="A30" t="s">
        <v>132</v>
      </c>
      <c r="B30" t="s">
        <v>133</v>
      </c>
      <c r="C30" t="s">
        <v>58</v>
      </c>
      <c r="D30">
        <v>0.219042698574134</v>
      </c>
      <c r="E30">
        <v>14436296.154674999</v>
      </c>
      <c r="F30" t="s">
        <v>77</v>
      </c>
      <c r="I30">
        <v>3.5631100935119102</v>
      </c>
      <c r="J30">
        <v>2019</v>
      </c>
    </row>
    <row r="31" spans="1:10" x14ac:dyDescent="0.25">
      <c r="A31" t="s">
        <v>134</v>
      </c>
      <c r="B31" t="s">
        <v>135</v>
      </c>
      <c r="C31" t="s">
        <v>54</v>
      </c>
      <c r="D31">
        <v>-0.59113163338152497</v>
      </c>
      <c r="E31">
        <v>58738693.401470803</v>
      </c>
      <c r="F31" t="s">
        <v>77</v>
      </c>
      <c r="I31">
        <v>-1.10750622519956</v>
      </c>
      <c r="J31">
        <v>2019</v>
      </c>
    </row>
    <row r="32" spans="1:10" x14ac:dyDescent="0.25">
      <c r="A32" t="s">
        <v>136</v>
      </c>
      <c r="B32" t="s">
        <v>137</v>
      </c>
      <c r="C32" t="s">
        <v>50</v>
      </c>
      <c r="D32">
        <v>2.9464238609243201</v>
      </c>
      <c r="E32">
        <v>30747621.6840159</v>
      </c>
      <c r="F32" t="s">
        <v>77</v>
      </c>
      <c r="I32">
        <v>1.96375243923628</v>
      </c>
      <c r="J32">
        <v>2019</v>
      </c>
    </row>
    <row r="33" spans="1:10" x14ac:dyDescent="0.25">
      <c r="A33" t="s">
        <v>138</v>
      </c>
      <c r="B33" t="s">
        <v>139</v>
      </c>
      <c r="C33" t="s">
        <v>50</v>
      </c>
      <c r="D33">
        <v>4.3334190545453799</v>
      </c>
      <c r="E33">
        <v>6695131.2176983999</v>
      </c>
      <c r="F33" t="s">
        <v>77</v>
      </c>
      <c r="I33">
        <v>1.96375243923628</v>
      </c>
      <c r="J33">
        <v>2019</v>
      </c>
    </row>
    <row r="34" spans="1:10" x14ac:dyDescent="0.25">
      <c r="A34" t="s">
        <v>140</v>
      </c>
      <c r="B34" t="s">
        <v>141</v>
      </c>
      <c r="C34" t="s">
        <v>50</v>
      </c>
      <c r="D34">
        <v>0.71566595617873496</v>
      </c>
      <c r="E34">
        <v>1157816.72270474</v>
      </c>
      <c r="F34" t="s">
        <v>77</v>
      </c>
      <c r="I34">
        <v>1.96375243923628</v>
      </c>
      <c r="J34">
        <v>2019</v>
      </c>
    </row>
    <row r="35" spans="1:10" x14ac:dyDescent="0.25">
      <c r="A35" t="s">
        <v>142</v>
      </c>
      <c r="B35" t="s">
        <v>143</v>
      </c>
      <c r="C35" t="s">
        <v>58</v>
      </c>
      <c r="D35">
        <v>3.6082771689142299</v>
      </c>
      <c r="E35">
        <v>47086608.9860636</v>
      </c>
      <c r="F35" t="s">
        <v>77</v>
      </c>
      <c r="I35">
        <v>3.5631100935119102</v>
      </c>
      <c r="J35">
        <v>2019</v>
      </c>
    </row>
    <row r="36" spans="1:10" x14ac:dyDescent="0.25">
      <c r="A36" t="s">
        <v>144</v>
      </c>
      <c r="B36" t="s">
        <v>145</v>
      </c>
      <c r="C36" t="s">
        <v>50</v>
      </c>
      <c r="D36">
        <v>2.95577877027893</v>
      </c>
      <c r="E36">
        <v>42431122.024489902</v>
      </c>
      <c r="F36" t="s">
        <v>77</v>
      </c>
      <c r="I36">
        <v>1.96375243923628</v>
      </c>
      <c r="J36">
        <v>2019</v>
      </c>
    </row>
    <row r="37" spans="1:10" x14ac:dyDescent="0.25">
      <c r="A37" t="s">
        <v>146</v>
      </c>
      <c r="B37" t="s">
        <v>147</v>
      </c>
      <c r="C37" t="s">
        <v>57</v>
      </c>
      <c r="D37">
        <v>0.72225222067712203</v>
      </c>
      <c r="E37">
        <v>778324967.96879196</v>
      </c>
      <c r="F37" t="s">
        <v>77</v>
      </c>
      <c r="I37">
        <v>-0.68093556896491303</v>
      </c>
      <c r="J37">
        <v>2019</v>
      </c>
    </row>
    <row r="38" spans="1:10" x14ac:dyDescent="0.25">
      <c r="A38" t="s">
        <v>148</v>
      </c>
      <c r="B38" t="s">
        <v>149</v>
      </c>
      <c r="C38" t="s">
        <v>55</v>
      </c>
      <c r="D38">
        <v>-0.23746703230092001</v>
      </c>
      <c r="E38">
        <v>531353.78378538904</v>
      </c>
      <c r="F38" t="s">
        <v>77</v>
      </c>
      <c r="I38">
        <v>0.60264373996896703</v>
      </c>
      <c r="J38">
        <v>2019</v>
      </c>
    </row>
    <row r="39" spans="1:10" x14ac:dyDescent="0.25">
      <c r="A39" t="s">
        <v>150</v>
      </c>
      <c r="B39" t="s">
        <v>151</v>
      </c>
      <c r="C39" t="s">
        <v>50</v>
      </c>
      <c r="D39">
        <v>2.2668938086569401</v>
      </c>
      <c r="E39">
        <v>11286535.6812068</v>
      </c>
      <c r="F39" t="s">
        <v>77</v>
      </c>
      <c r="I39">
        <v>1.96375243923628</v>
      </c>
      <c r="J39">
        <v>2019</v>
      </c>
    </row>
    <row r="40" spans="1:10" x14ac:dyDescent="0.25">
      <c r="A40" t="s">
        <v>152</v>
      </c>
      <c r="B40" t="s">
        <v>153</v>
      </c>
      <c r="C40" t="s">
        <v>50</v>
      </c>
      <c r="D40">
        <v>5.9004241768801302</v>
      </c>
      <c r="E40">
        <v>75449090.354455799</v>
      </c>
      <c r="F40" t="s">
        <v>77</v>
      </c>
      <c r="I40">
        <v>1.96375243923628</v>
      </c>
      <c r="J40">
        <v>2019</v>
      </c>
    </row>
    <row r="41" spans="1:10" x14ac:dyDescent="0.25">
      <c r="A41" t="s">
        <v>154</v>
      </c>
      <c r="B41" t="s">
        <v>155</v>
      </c>
      <c r="C41" t="s">
        <v>55</v>
      </c>
      <c r="D41">
        <v>2.3733956711045101</v>
      </c>
      <c r="E41">
        <v>130004258.800741</v>
      </c>
      <c r="F41" t="s">
        <v>77</v>
      </c>
      <c r="I41">
        <v>0.60264373996896703</v>
      </c>
      <c r="J41">
        <v>2019</v>
      </c>
    </row>
    <row r="42" spans="1:10" x14ac:dyDescent="0.25">
      <c r="A42" t="s">
        <v>156</v>
      </c>
      <c r="B42" t="s">
        <v>157</v>
      </c>
      <c r="C42" t="s">
        <v>52</v>
      </c>
      <c r="D42">
        <v>2.19415906900959</v>
      </c>
      <c r="E42">
        <v>14219368601.3139</v>
      </c>
      <c r="F42" t="s">
        <v>77</v>
      </c>
      <c r="I42">
        <v>2.08673212805417</v>
      </c>
      <c r="J42">
        <v>2019</v>
      </c>
    </row>
    <row r="43" spans="1:10" x14ac:dyDescent="0.25">
      <c r="A43" t="s">
        <v>158</v>
      </c>
      <c r="B43" t="s">
        <v>159</v>
      </c>
      <c r="C43" t="s">
        <v>55</v>
      </c>
      <c r="D43">
        <v>1.8991946199350001</v>
      </c>
      <c r="E43">
        <v>210116760.91071501</v>
      </c>
      <c r="F43" t="s">
        <v>77</v>
      </c>
      <c r="I43">
        <v>0.60264373996896703</v>
      </c>
      <c r="J43">
        <v>2019</v>
      </c>
    </row>
    <row r="44" spans="1:10" x14ac:dyDescent="0.25">
      <c r="A44" t="s">
        <v>160</v>
      </c>
      <c r="B44" t="s">
        <v>161</v>
      </c>
      <c r="C44" t="s">
        <v>50</v>
      </c>
      <c r="D44">
        <v>3.8416926284588402</v>
      </c>
      <c r="E44">
        <v>832184.76793823205</v>
      </c>
      <c r="F44" t="s">
        <v>77</v>
      </c>
      <c r="I44">
        <v>1.96375243923628</v>
      </c>
      <c r="J44">
        <v>2019</v>
      </c>
    </row>
    <row r="45" spans="1:10" x14ac:dyDescent="0.25">
      <c r="A45" t="s">
        <v>162</v>
      </c>
      <c r="B45" t="s">
        <v>163</v>
      </c>
      <c r="C45" t="s">
        <v>50</v>
      </c>
      <c r="D45">
        <v>5.6515971305578701</v>
      </c>
      <c r="E45">
        <v>51252038.496925503</v>
      </c>
      <c r="F45" t="s">
        <v>77</v>
      </c>
      <c r="I45">
        <v>1.96375243923628</v>
      </c>
      <c r="J45">
        <v>2019</v>
      </c>
    </row>
    <row r="46" spans="1:10" x14ac:dyDescent="0.25">
      <c r="A46" t="s">
        <v>164</v>
      </c>
      <c r="B46" t="s">
        <v>165</v>
      </c>
      <c r="C46" t="s">
        <v>50</v>
      </c>
      <c r="D46">
        <v>0.353843458077718</v>
      </c>
      <c r="E46">
        <v>23521869.997349001</v>
      </c>
      <c r="F46" t="s">
        <v>77</v>
      </c>
      <c r="I46">
        <v>1.96375243923628</v>
      </c>
      <c r="J46">
        <v>2019</v>
      </c>
    </row>
    <row r="47" spans="1:10" x14ac:dyDescent="0.25">
      <c r="A47" t="s">
        <v>166</v>
      </c>
      <c r="B47" t="s">
        <v>167</v>
      </c>
      <c r="C47" t="s">
        <v>58</v>
      </c>
      <c r="D47">
        <v>-0.87611925017491199</v>
      </c>
      <c r="E47">
        <v>68472.737759920201</v>
      </c>
      <c r="F47" t="s">
        <v>77</v>
      </c>
      <c r="I47">
        <v>3.5631100935119102</v>
      </c>
    </row>
    <row r="48" spans="1:10" x14ac:dyDescent="0.25">
      <c r="A48" t="s">
        <v>168</v>
      </c>
      <c r="B48" t="s">
        <v>169</v>
      </c>
      <c r="C48" t="s">
        <v>55</v>
      </c>
      <c r="D48">
        <v>1.9995284790037799</v>
      </c>
      <c r="E48">
        <v>16509018.1785702</v>
      </c>
      <c r="F48" t="s">
        <v>77</v>
      </c>
      <c r="I48">
        <v>0.60264373996896703</v>
      </c>
      <c r="J48">
        <v>2019</v>
      </c>
    </row>
    <row r="49" spans="1:10" x14ac:dyDescent="0.25">
      <c r="A49" t="s">
        <v>170</v>
      </c>
      <c r="B49" t="s">
        <v>171</v>
      </c>
      <c r="C49" t="s">
        <v>50</v>
      </c>
      <c r="D49">
        <v>3.8047444014549701</v>
      </c>
      <c r="E49">
        <v>30442944.557346299</v>
      </c>
      <c r="F49" t="s">
        <v>77</v>
      </c>
      <c r="I49">
        <v>1.96375243923628</v>
      </c>
      <c r="J49">
        <v>2019</v>
      </c>
    </row>
    <row r="50" spans="1:10" x14ac:dyDescent="0.25">
      <c r="A50" t="s">
        <v>172</v>
      </c>
      <c r="B50" t="s">
        <v>173</v>
      </c>
      <c r="C50" t="s">
        <v>54</v>
      </c>
      <c r="D50">
        <v>-1.2121708395861399</v>
      </c>
      <c r="E50">
        <v>26439788.234928802</v>
      </c>
      <c r="F50" t="s">
        <v>77</v>
      </c>
      <c r="I50">
        <v>-1.10750622519956</v>
      </c>
      <c r="J50">
        <v>2019</v>
      </c>
    </row>
    <row r="51" spans="1:10" x14ac:dyDescent="0.25">
      <c r="A51" t="s">
        <v>174</v>
      </c>
      <c r="B51" t="s">
        <v>175</v>
      </c>
      <c r="C51" t="s">
        <v>55</v>
      </c>
      <c r="D51">
        <v>-1.00771072692792</v>
      </c>
      <c r="E51">
        <v>46799227.0122291</v>
      </c>
      <c r="F51" t="s">
        <v>77</v>
      </c>
      <c r="I51">
        <v>0.60264373996896703</v>
      </c>
      <c r="J51">
        <v>2019</v>
      </c>
    </row>
    <row r="52" spans="1:10" x14ac:dyDescent="0.25">
      <c r="A52" t="s">
        <v>176</v>
      </c>
      <c r="B52" t="s">
        <v>177</v>
      </c>
      <c r="C52" t="s">
        <v>54</v>
      </c>
      <c r="D52">
        <v>-0.67086365322991404</v>
      </c>
      <c r="E52">
        <v>8902208.4399034306</v>
      </c>
      <c r="F52" t="s">
        <v>77</v>
      </c>
      <c r="I52">
        <v>-1.10750622519956</v>
      </c>
      <c r="J52">
        <v>2019</v>
      </c>
    </row>
    <row r="53" spans="1:10" x14ac:dyDescent="0.25">
      <c r="A53" t="s">
        <v>178</v>
      </c>
      <c r="B53" t="s">
        <v>179</v>
      </c>
      <c r="C53" t="s">
        <v>54</v>
      </c>
      <c r="D53">
        <v>-1.2890753150198599</v>
      </c>
      <c r="E53">
        <v>128497606.646954</v>
      </c>
      <c r="F53" t="s">
        <v>77</v>
      </c>
      <c r="I53">
        <v>-1.10750622519956</v>
      </c>
      <c r="J53">
        <v>2019</v>
      </c>
    </row>
    <row r="54" spans="1:10" x14ac:dyDescent="0.25">
      <c r="A54" t="s">
        <v>180</v>
      </c>
      <c r="B54" t="s">
        <v>181</v>
      </c>
      <c r="C54" t="s">
        <v>54</v>
      </c>
      <c r="D54">
        <v>-3.9020817614457499</v>
      </c>
      <c r="E54">
        <v>45347046.313062601</v>
      </c>
      <c r="F54" t="s">
        <v>77</v>
      </c>
      <c r="I54">
        <v>-1.10750622519956</v>
      </c>
      <c r="J54">
        <v>2019</v>
      </c>
    </row>
    <row r="55" spans="1:10" x14ac:dyDescent="0.25">
      <c r="A55" t="s">
        <v>182</v>
      </c>
      <c r="B55" t="s">
        <v>183</v>
      </c>
      <c r="C55" t="s">
        <v>50</v>
      </c>
      <c r="D55">
        <v>1.6138539251885999</v>
      </c>
      <c r="E55">
        <v>2357371.4032406202</v>
      </c>
      <c r="F55" t="s">
        <v>77</v>
      </c>
      <c r="I55">
        <v>1.96375243923628</v>
      </c>
      <c r="J55">
        <v>2019</v>
      </c>
    </row>
    <row r="56" spans="1:10" x14ac:dyDescent="0.25">
      <c r="A56" t="s">
        <v>184</v>
      </c>
      <c r="B56" t="s">
        <v>185</v>
      </c>
      <c r="C56" t="s">
        <v>55</v>
      </c>
      <c r="D56">
        <v>1.2265183170275999</v>
      </c>
      <c r="E56">
        <v>249316.106276415</v>
      </c>
      <c r="F56" t="s">
        <v>77</v>
      </c>
      <c r="I56">
        <v>0.60264373996896703</v>
      </c>
      <c r="J56">
        <v>2019</v>
      </c>
    </row>
    <row r="57" spans="1:10" x14ac:dyDescent="0.25">
      <c r="A57" t="s">
        <v>186</v>
      </c>
      <c r="B57" t="s">
        <v>187</v>
      </c>
      <c r="C57" t="s">
        <v>55</v>
      </c>
      <c r="D57">
        <v>2.8137793958625101</v>
      </c>
      <c r="E57">
        <v>45119737.966799401</v>
      </c>
      <c r="F57" t="s">
        <v>77</v>
      </c>
      <c r="I57">
        <v>0.60264373996896703</v>
      </c>
      <c r="J57">
        <v>2019</v>
      </c>
    </row>
    <row r="58" spans="1:10" x14ac:dyDescent="0.25">
      <c r="A58" t="s">
        <v>188</v>
      </c>
      <c r="B58" t="s">
        <v>189</v>
      </c>
      <c r="C58" t="s">
        <v>55</v>
      </c>
      <c r="D58">
        <v>0.100944588016416</v>
      </c>
      <c r="E58">
        <v>69477772.724236295</v>
      </c>
      <c r="F58" t="s">
        <v>77</v>
      </c>
      <c r="I58">
        <v>0.60264373996896703</v>
      </c>
      <c r="J58">
        <v>2019</v>
      </c>
    </row>
    <row r="59" spans="1:10" x14ac:dyDescent="0.25">
      <c r="A59" t="s">
        <v>190</v>
      </c>
      <c r="B59" t="s">
        <v>191</v>
      </c>
      <c r="C59" t="s">
        <v>50</v>
      </c>
      <c r="D59">
        <v>2.5288222677527501</v>
      </c>
      <c r="E59">
        <v>391574836.76510203</v>
      </c>
      <c r="F59" t="s">
        <v>77</v>
      </c>
      <c r="I59">
        <v>1.96375243923628</v>
      </c>
      <c r="J59">
        <v>2019</v>
      </c>
    </row>
    <row r="60" spans="1:10" x14ac:dyDescent="0.25">
      <c r="A60" t="s">
        <v>192</v>
      </c>
      <c r="B60" t="s">
        <v>193</v>
      </c>
      <c r="C60" t="s">
        <v>55</v>
      </c>
      <c r="D60">
        <v>0.54307252407663797</v>
      </c>
      <c r="E60">
        <v>12793640.5657881</v>
      </c>
      <c r="F60" t="s">
        <v>77</v>
      </c>
      <c r="I60">
        <v>0.60264373996896703</v>
      </c>
      <c r="J60">
        <v>2019</v>
      </c>
    </row>
    <row r="61" spans="1:10" x14ac:dyDescent="0.25">
      <c r="A61" t="s">
        <v>194</v>
      </c>
      <c r="B61" t="s">
        <v>195</v>
      </c>
      <c r="C61" t="s">
        <v>50</v>
      </c>
      <c r="D61">
        <v>-3.4428970002558801</v>
      </c>
      <c r="E61">
        <v>14779907.0959471</v>
      </c>
      <c r="F61" t="s">
        <v>77</v>
      </c>
      <c r="I61">
        <v>1.96375243923628</v>
      </c>
      <c r="J61">
        <v>2019</v>
      </c>
    </row>
    <row r="62" spans="1:10" x14ac:dyDescent="0.25">
      <c r="A62" t="s">
        <v>196</v>
      </c>
      <c r="B62" t="s">
        <v>197</v>
      </c>
      <c r="C62" t="s">
        <v>50</v>
      </c>
      <c r="D62">
        <v>1.9019221497883501</v>
      </c>
      <c r="E62">
        <v>6680214.8105384801</v>
      </c>
      <c r="F62" t="s">
        <v>77</v>
      </c>
      <c r="I62">
        <v>1.96375243923628</v>
      </c>
      <c r="J62">
        <v>2019</v>
      </c>
    </row>
    <row r="63" spans="1:10" x14ac:dyDescent="0.25">
      <c r="A63" t="s">
        <v>198</v>
      </c>
      <c r="B63" t="s">
        <v>199</v>
      </c>
      <c r="C63" t="s">
        <v>54</v>
      </c>
      <c r="D63">
        <v>-2.4242671308075399</v>
      </c>
      <c r="E63">
        <v>20907217.7399057</v>
      </c>
      <c r="F63" t="s">
        <v>77</v>
      </c>
      <c r="I63">
        <v>-1.10750622519956</v>
      </c>
      <c r="J63">
        <v>2019</v>
      </c>
    </row>
    <row r="64" spans="1:10" x14ac:dyDescent="0.25">
      <c r="A64" t="s">
        <v>200</v>
      </c>
      <c r="B64" t="s">
        <v>201</v>
      </c>
      <c r="C64" t="s">
        <v>50</v>
      </c>
      <c r="D64">
        <v>3.0457211370295898</v>
      </c>
      <c r="E64">
        <v>160757412.79299501</v>
      </c>
      <c r="F64" t="s">
        <v>77</v>
      </c>
      <c r="I64">
        <v>1.96375243923628</v>
      </c>
      <c r="J64">
        <v>2019</v>
      </c>
    </row>
    <row r="65" spans="1:10" x14ac:dyDescent="0.25">
      <c r="A65" t="s">
        <v>202</v>
      </c>
      <c r="B65" t="s">
        <v>203</v>
      </c>
      <c r="C65" t="s">
        <v>55</v>
      </c>
      <c r="D65">
        <v>-0.107253117727502</v>
      </c>
      <c r="E65">
        <v>182075.724978149</v>
      </c>
      <c r="F65" t="s">
        <v>77</v>
      </c>
      <c r="I65">
        <v>0.60264373996896703</v>
      </c>
    </row>
    <row r="66" spans="1:10" x14ac:dyDescent="0.25">
      <c r="A66" t="s">
        <v>204</v>
      </c>
      <c r="B66" t="s">
        <v>205</v>
      </c>
      <c r="C66" t="s">
        <v>54</v>
      </c>
      <c r="D66">
        <v>0.18867861385896101</v>
      </c>
      <c r="E66">
        <v>46562.853752609801</v>
      </c>
      <c r="F66" t="s">
        <v>77</v>
      </c>
      <c r="I66">
        <v>-1.10750622519956</v>
      </c>
      <c r="J66">
        <v>2019</v>
      </c>
    </row>
    <row r="67" spans="1:10" x14ac:dyDescent="0.25">
      <c r="A67" t="s">
        <v>206</v>
      </c>
      <c r="B67" t="s">
        <v>207</v>
      </c>
      <c r="C67" t="s">
        <v>58</v>
      </c>
      <c r="D67">
        <v>4.4336911195864204</v>
      </c>
      <c r="E67">
        <v>3449279.9408021602</v>
      </c>
      <c r="F67" t="s">
        <v>77</v>
      </c>
      <c r="I67">
        <v>3.5631100935119102</v>
      </c>
      <c r="J67">
        <v>2019</v>
      </c>
    </row>
    <row r="68" spans="1:10" x14ac:dyDescent="0.25">
      <c r="A68" t="s">
        <v>208</v>
      </c>
      <c r="B68" t="s">
        <v>209</v>
      </c>
      <c r="C68" t="s">
        <v>54</v>
      </c>
      <c r="D68">
        <v>-2.8718866501171698</v>
      </c>
      <c r="E68">
        <v>73951939.521514893</v>
      </c>
      <c r="F68" t="s">
        <v>77</v>
      </c>
      <c r="I68">
        <v>-1.10750622519956</v>
      </c>
      <c r="J68">
        <v>2019</v>
      </c>
    </row>
    <row r="69" spans="1:10" x14ac:dyDescent="0.25">
      <c r="A69" t="s">
        <v>210</v>
      </c>
      <c r="B69" t="s">
        <v>211</v>
      </c>
      <c r="C69" t="s">
        <v>54</v>
      </c>
      <c r="D69">
        <v>-1.6205163972996901</v>
      </c>
      <c r="E69">
        <v>446452125.74047703</v>
      </c>
      <c r="F69" t="s">
        <v>77</v>
      </c>
      <c r="I69">
        <v>-1.10750622519956</v>
      </c>
      <c r="J69">
        <v>2019</v>
      </c>
    </row>
    <row r="70" spans="1:10" x14ac:dyDescent="0.25">
      <c r="A70" t="s">
        <v>212</v>
      </c>
      <c r="B70" t="s">
        <v>213</v>
      </c>
      <c r="C70" t="s">
        <v>55</v>
      </c>
      <c r="D70">
        <v>-1.4607379218704499</v>
      </c>
      <c r="E70">
        <v>677792.32045612996</v>
      </c>
      <c r="F70" t="s">
        <v>77</v>
      </c>
      <c r="I70">
        <v>0.60264373996896703</v>
      </c>
    </row>
    <row r="71" spans="1:10" x14ac:dyDescent="0.25">
      <c r="A71" t="s">
        <v>214</v>
      </c>
      <c r="B71" t="s">
        <v>215</v>
      </c>
      <c r="C71" t="s">
        <v>58</v>
      </c>
      <c r="D71">
        <v>1.38953886658792</v>
      </c>
      <c r="E71">
        <v>1110223.51575637</v>
      </c>
      <c r="F71" t="s">
        <v>77</v>
      </c>
      <c r="I71">
        <v>3.5631100935119102</v>
      </c>
      <c r="J71">
        <v>2019</v>
      </c>
    </row>
    <row r="72" spans="1:10" x14ac:dyDescent="0.25">
      <c r="A72" t="s">
        <v>216</v>
      </c>
      <c r="B72" t="s">
        <v>217</v>
      </c>
      <c r="C72" t="s">
        <v>50</v>
      </c>
      <c r="D72">
        <v>-0.503931224401444</v>
      </c>
      <c r="E72">
        <v>20241298.621115401</v>
      </c>
      <c r="F72" t="s">
        <v>77</v>
      </c>
      <c r="I72">
        <v>1.96375243923628</v>
      </c>
      <c r="J72">
        <v>2019</v>
      </c>
    </row>
    <row r="73" spans="1:10" x14ac:dyDescent="0.25">
      <c r="A73" t="s">
        <v>218</v>
      </c>
      <c r="B73" t="s">
        <v>219</v>
      </c>
      <c r="C73" t="s">
        <v>50</v>
      </c>
      <c r="D73">
        <v>1.0465925024129701</v>
      </c>
      <c r="E73">
        <v>2176733.9085394898</v>
      </c>
      <c r="F73" t="s">
        <v>77</v>
      </c>
      <c r="I73">
        <v>1.96375243923628</v>
      </c>
      <c r="J73">
        <v>2019</v>
      </c>
    </row>
    <row r="74" spans="1:10" x14ac:dyDescent="0.25">
      <c r="A74" t="s">
        <v>220</v>
      </c>
      <c r="B74" t="s">
        <v>221</v>
      </c>
      <c r="C74" t="s">
        <v>53</v>
      </c>
      <c r="D74">
        <v>3.7134203145815499</v>
      </c>
      <c r="E74">
        <v>16846379.417762399</v>
      </c>
      <c r="F74" t="s">
        <v>77</v>
      </c>
      <c r="I74">
        <v>0.34417465993457103</v>
      </c>
      <c r="J74">
        <v>2019</v>
      </c>
    </row>
    <row r="75" spans="1:10" x14ac:dyDescent="0.25">
      <c r="A75" t="s">
        <v>222</v>
      </c>
      <c r="B75" t="s">
        <v>223</v>
      </c>
      <c r="C75" t="s">
        <v>54</v>
      </c>
      <c r="D75">
        <v>-1.58009874785103</v>
      </c>
      <c r="E75">
        <v>821748698.04506195</v>
      </c>
      <c r="F75" t="s">
        <v>77</v>
      </c>
      <c r="I75">
        <v>-1.10750622519956</v>
      </c>
      <c r="J75">
        <v>2019</v>
      </c>
    </row>
    <row r="76" spans="1:10" x14ac:dyDescent="0.25">
      <c r="A76" t="s">
        <v>224</v>
      </c>
      <c r="B76" t="s">
        <v>225</v>
      </c>
      <c r="C76" t="s">
        <v>50</v>
      </c>
      <c r="D76">
        <v>5.9070396470221098</v>
      </c>
      <c r="E76">
        <v>40101076.361063696</v>
      </c>
      <c r="F76" t="s">
        <v>77</v>
      </c>
      <c r="I76">
        <v>1.96375243923628</v>
      </c>
      <c r="J76">
        <v>2019</v>
      </c>
    </row>
    <row r="77" spans="1:10" x14ac:dyDescent="0.25">
      <c r="A77" t="s">
        <v>226</v>
      </c>
      <c r="B77" t="s">
        <v>227</v>
      </c>
      <c r="C77" t="s">
        <v>54</v>
      </c>
      <c r="D77">
        <v>5.7558782366227099</v>
      </c>
      <c r="E77">
        <v>822471.65104485897</v>
      </c>
      <c r="F77" t="s">
        <v>77</v>
      </c>
      <c r="I77">
        <v>-1.10750622519956</v>
      </c>
      <c r="J77">
        <v>2019</v>
      </c>
    </row>
    <row r="78" spans="1:10" x14ac:dyDescent="0.25">
      <c r="A78" t="s">
        <v>228</v>
      </c>
      <c r="B78" t="s">
        <v>229</v>
      </c>
      <c r="C78" t="s">
        <v>54</v>
      </c>
      <c r="D78">
        <v>-1.8840043376417901</v>
      </c>
      <c r="E78">
        <v>96507788.154328197</v>
      </c>
      <c r="F78" t="s">
        <v>77</v>
      </c>
      <c r="I78">
        <v>-1.10750622519956</v>
      </c>
      <c r="J78">
        <v>2019</v>
      </c>
    </row>
    <row r="79" spans="1:10" x14ac:dyDescent="0.25">
      <c r="A79" t="s">
        <v>230</v>
      </c>
      <c r="B79" t="s">
        <v>231</v>
      </c>
      <c r="C79" t="s">
        <v>57</v>
      </c>
      <c r="D79">
        <v>-2.2223793189925001</v>
      </c>
      <c r="E79">
        <v>593962.68405511801</v>
      </c>
      <c r="F79" t="s">
        <v>77</v>
      </c>
      <c r="I79">
        <v>-0.68093556896491303</v>
      </c>
      <c r="J79">
        <v>2019</v>
      </c>
    </row>
    <row r="80" spans="1:10" x14ac:dyDescent="0.25">
      <c r="A80" t="s">
        <v>232</v>
      </c>
      <c r="B80" t="s">
        <v>233</v>
      </c>
      <c r="C80" t="s">
        <v>55</v>
      </c>
      <c r="D80">
        <v>-0.70481983396811798</v>
      </c>
      <c r="E80">
        <v>281317.54281792103</v>
      </c>
      <c r="F80" t="s">
        <v>77</v>
      </c>
      <c r="I80">
        <v>0.60264373996896703</v>
      </c>
      <c r="J80">
        <v>2019</v>
      </c>
    </row>
    <row r="81" spans="1:10" x14ac:dyDescent="0.25">
      <c r="A81" t="s">
        <v>234</v>
      </c>
      <c r="B81" t="s">
        <v>235</v>
      </c>
      <c r="C81" t="s">
        <v>55</v>
      </c>
      <c r="D81">
        <v>-0.87017153039348205</v>
      </c>
      <c r="E81">
        <v>2160660.4692333802</v>
      </c>
      <c r="F81" t="s">
        <v>77</v>
      </c>
      <c r="I81">
        <v>0.60264373996896703</v>
      </c>
    </row>
    <row r="82" spans="1:10" x14ac:dyDescent="0.25">
      <c r="A82" t="s">
        <v>236</v>
      </c>
      <c r="B82" t="s">
        <v>237</v>
      </c>
      <c r="C82" t="s">
        <v>58</v>
      </c>
      <c r="D82">
        <v>0.65173066548214198</v>
      </c>
      <c r="E82">
        <v>61428.922498823697</v>
      </c>
      <c r="F82" t="s">
        <v>77</v>
      </c>
      <c r="I82">
        <v>3.5631100935119102</v>
      </c>
      <c r="J82">
        <v>2019</v>
      </c>
    </row>
    <row r="83" spans="1:10" x14ac:dyDescent="0.25">
      <c r="A83" t="s">
        <v>238</v>
      </c>
      <c r="B83" t="s">
        <v>239</v>
      </c>
      <c r="C83" t="s">
        <v>55</v>
      </c>
      <c r="D83">
        <v>4.8404027386404804</v>
      </c>
      <c r="E83">
        <v>45024806.353305496</v>
      </c>
      <c r="F83" t="s">
        <v>77</v>
      </c>
      <c r="I83">
        <v>0.60264373996896703</v>
      </c>
      <c r="J83">
        <v>2019</v>
      </c>
    </row>
    <row r="84" spans="1:10" x14ac:dyDescent="0.25">
      <c r="A84" t="s">
        <v>240</v>
      </c>
      <c r="B84" t="s">
        <v>241</v>
      </c>
      <c r="C84" t="s">
        <v>50</v>
      </c>
      <c r="D84">
        <v>3.9347103188592798</v>
      </c>
      <c r="E84">
        <v>26197387.377330899</v>
      </c>
      <c r="F84" t="s">
        <v>77</v>
      </c>
      <c r="I84">
        <v>1.96375243923628</v>
      </c>
      <c r="J84">
        <v>2019</v>
      </c>
    </row>
    <row r="85" spans="1:10" x14ac:dyDescent="0.25">
      <c r="A85" t="s">
        <v>242</v>
      </c>
      <c r="B85" t="s">
        <v>243</v>
      </c>
      <c r="C85" t="s">
        <v>50</v>
      </c>
      <c r="D85">
        <v>1.75055240982229</v>
      </c>
      <c r="E85">
        <v>3002646.3979786602</v>
      </c>
      <c r="F85" t="s">
        <v>77</v>
      </c>
      <c r="I85">
        <v>1.96375243923628</v>
      </c>
      <c r="J85">
        <v>2019</v>
      </c>
    </row>
    <row r="86" spans="1:10" x14ac:dyDescent="0.25">
      <c r="A86" t="s">
        <v>244</v>
      </c>
      <c r="B86" t="s">
        <v>245</v>
      </c>
      <c r="C86" t="s">
        <v>55</v>
      </c>
      <c r="D86">
        <v>1.3187989758752601</v>
      </c>
      <c r="E86">
        <v>5040269.5197002999</v>
      </c>
      <c r="F86" t="s">
        <v>77</v>
      </c>
      <c r="I86">
        <v>0.60264373996896703</v>
      </c>
      <c r="J86">
        <v>2019</v>
      </c>
    </row>
    <row r="87" spans="1:10" x14ac:dyDescent="0.25">
      <c r="A87" t="s">
        <v>246</v>
      </c>
      <c r="B87" t="s">
        <v>247</v>
      </c>
      <c r="C87" t="s">
        <v>55</v>
      </c>
      <c r="D87">
        <v>1.82151866025058</v>
      </c>
      <c r="E87">
        <v>14093866.604144299</v>
      </c>
      <c r="F87" t="s">
        <v>77</v>
      </c>
      <c r="I87">
        <v>0.60264373996896703</v>
      </c>
      <c r="J87">
        <v>2019</v>
      </c>
    </row>
    <row r="88" spans="1:10" x14ac:dyDescent="0.25">
      <c r="A88" t="s">
        <v>248</v>
      </c>
      <c r="B88" t="s">
        <v>249</v>
      </c>
      <c r="C88" t="s">
        <v>55</v>
      </c>
      <c r="D88">
        <v>2.79371604702439</v>
      </c>
      <c r="E88">
        <v>24949085.678399701</v>
      </c>
      <c r="F88" t="s">
        <v>77</v>
      </c>
      <c r="I88">
        <v>0.60264373996896703</v>
      </c>
      <c r="J88">
        <v>2019</v>
      </c>
    </row>
    <row r="89" spans="1:10" x14ac:dyDescent="0.25">
      <c r="A89" t="s">
        <v>250</v>
      </c>
      <c r="B89" t="s">
        <v>251</v>
      </c>
      <c r="C89" t="s">
        <v>52</v>
      </c>
      <c r="D89">
        <v>0.12449800187832601</v>
      </c>
      <c r="E89">
        <v>48769612.467409797</v>
      </c>
      <c r="F89" t="s">
        <v>77</v>
      </c>
      <c r="I89">
        <v>2.08673212805417</v>
      </c>
      <c r="J89">
        <v>2019</v>
      </c>
    </row>
    <row r="90" spans="1:10" x14ac:dyDescent="0.25">
      <c r="A90" t="s">
        <v>252</v>
      </c>
      <c r="B90" t="s">
        <v>253</v>
      </c>
      <c r="C90" t="s">
        <v>54</v>
      </c>
      <c r="D90">
        <v>-9.2767190560993903E-2</v>
      </c>
      <c r="E90">
        <v>67991187.001644999</v>
      </c>
      <c r="F90" t="s">
        <v>77</v>
      </c>
      <c r="I90">
        <v>-1.10750622519956</v>
      </c>
      <c r="J90">
        <v>2019</v>
      </c>
    </row>
    <row r="91" spans="1:10" x14ac:dyDescent="0.25">
      <c r="A91" t="s">
        <v>254</v>
      </c>
      <c r="B91" t="s">
        <v>255</v>
      </c>
      <c r="C91" t="s">
        <v>54</v>
      </c>
      <c r="D91">
        <v>-0.60805075709585699</v>
      </c>
      <c r="E91">
        <v>4749631.5102839097</v>
      </c>
      <c r="F91" t="s">
        <v>77</v>
      </c>
      <c r="I91">
        <v>-1.10750622519956</v>
      </c>
      <c r="J91">
        <v>2019</v>
      </c>
    </row>
    <row r="92" spans="1:10" x14ac:dyDescent="0.25">
      <c r="A92" t="s">
        <v>256</v>
      </c>
      <c r="B92" t="s">
        <v>257</v>
      </c>
      <c r="C92" t="s">
        <v>59</v>
      </c>
      <c r="D92">
        <v>3.0630705643679201</v>
      </c>
      <c r="E92">
        <v>3714193574.9237099</v>
      </c>
      <c r="F92" t="s">
        <v>77</v>
      </c>
      <c r="I92">
        <v>3.0994898354913798</v>
      </c>
      <c r="J92">
        <v>2019</v>
      </c>
    </row>
    <row r="93" spans="1:10" x14ac:dyDescent="0.25">
      <c r="A93" t="s">
        <v>258</v>
      </c>
      <c r="B93" t="s">
        <v>259</v>
      </c>
      <c r="C93" t="s">
        <v>58</v>
      </c>
      <c r="D93">
        <v>4.3652599615490004</v>
      </c>
      <c r="E93">
        <v>1163376991.9000399</v>
      </c>
      <c r="F93" t="s">
        <v>77</v>
      </c>
      <c r="I93">
        <v>3.5631100935119102</v>
      </c>
      <c r="J93">
        <v>2019</v>
      </c>
    </row>
    <row r="94" spans="1:10" x14ac:dyDescent="0.25">
      <c r="A94" t="s">
        <v>260</v>
      </c>
      <c r="B94" t="s">
        <v>261</v>
      </c>
      <c r="C94" t="s">
        <v>56</v>
      </c>
      <c r="D94">
        <v>2.1310230942655601</v>
      </c>
      <c r="E94">
        <v>979573758.91379797</v>
      </c>
      <c r="F94" t="s">
        <v>77</v>
      </c>
      <c r="I94">
        <v>2.5413858639538001</v>
      </c>
      <c r="J94">
        <v>2019</v>
      </c>
    </row>
    <row r="95" spans="1:10" x14ac:dyDescent="0.25">
      <c r="A95" t="s">
        <v>262</v>
      </c>
      <c r="B95" t="s">
        <v>263</v>
      </c>
      <c r="C95" t="s">
        <v>56</v>
      </c>
      <c r="D95">
        <v>6.5544734827581097</v>
      </c>
      <c r="E95">
        <v>396707000.20898902</v>
      </c>
      <c r="F95" t="s">
        <v>77</v>
      </c>
      <c r="I95">
        <v>2.5413858639538001</v>
      </c>
      <c r="J95">
        <v>2019</v>
      </c>
    </row>
    <row r="96" spans="1:10" x14ac:dyDescent="0.25">
      <c r="A96" t="s">
        <v>264</v>
      </c>
      <c r="B96" t="s">
        <v>265</v>
      </c>
      <c r="C96" t="s">
        <v>54</v>
      </c>
      <c r="D96">
        <v>-0.15721645312192201</v>
      </c>
      <c r="E96">
        <v>67183578.051578894</v>
      </c>
      <c r="F96" t="s">
        <v>77</v>
      </c>
      <c r="I96">
        <v>-1.10750622519956</v>
      </c>
      <c r="J96">
        <v>2019</v>
      </c>
    </row>
    <row r="97" spans="1:10" x14ac:dyDescent="0.25">
      <c r="A97" t="s">
        <v>266</v>
      </c>
      <c r="B97" t="s">
        <v>267</v>
      </c>
      <c r="C97" t="s">
        <v>56</v>
      </c>
      <c r="D97">
        <v>0.47589446504248101</v>
      </c>
      <c r="E97">
        <v>90947389.037064701</v>
      </c>
      <c r="F97" t="s">
        <v>77</v>
      </c>
      <c r="I97">
        <v>2.5413858639538001</v>
      </c>
      <c r="J97">
        <v>2019</v>
      </c>
    </row>
    <row r="98" spans="1:10" x14ac:dyDescent="0.25">
      <c r="A98" t="s">
        <v>268</v>
      </c>
      <c r="B98" t="s">
        <v>269</v>
      </c>
      <c r="C98" t="s">
        <v>54</v>
      </c>
      <c r="D98">
        <v>-2.29665830482827</v>
      </c>
      <c r="E98">
        <v>412895015.36642897</v>
      </c>
      <c r="F98" t="s">
        <v>77</v>
      </c>
      <c r="I98">
        <v>-1.10750622519956</v>
      </c>
      <c r="J98">
        <v>2019</v>
      </c>
    </row>
    <row r="99" spans="1:10" x14ac:dyDescent="0.25">
      <c r="A99" t="s">
        <v>270</v>
      </c>
      <c r="B99" t="s">
        <v>271</v>
      </c>
      <c r="C99" t="s">
        <v>55</v>
      </c>
      <c r="D99">
        <v>1.5608374637011699</v>
      </c>
      <c r="E99">
        <v>10335230.744489999</v>
      </c>
      <c r="F99" t="s">
        <v>77</v>
      </c>
      <c r="I99">
        <v>0.60264373996896703</v>
      </c>
      <c r="J99">
        <v>2019</v>
      </c>
    </row>
    <row r="100" spans="1:10" x14ac:dyDescent="0.25">
      <c r="A100" t="s">
        <v>272</v>
      </c>
      <c r="B100" t="s">
        <v>273</v>
      </c>
      <c r="C100" t="s">
        <v>51</v>
      </c>
      <c r="D100">
        <v>-0.76346219344992605</v>
      </c>
      <c r="E100">
        <v>1237740636.5308199</v>
      </c>
      <c r="F100" t="s">
        <v>77</v>
      </c>
      <c r="I100">
        <v>-0.46695976342707701</v>
      </c>
      <c r="J100">
        <v>2019</v>
      </c>
    </row>
    <row r="101" spans="1:10" x14ac:dyDescent="0.25">
      <c r="A101" t="s">
        <v>274</v>
      </c>
      <c r="B101" t="s">
        <v>275</v>
      </c>
      <c r="C101" t="s">
        <v>56</v>
      </c>
      <c r="D101">
        <v>3.45209758865954</v>
      </c>
      <c r="E101">
        <v>36706108.498690397</v>
      </c>
      <c r="F101" t="s">
        <v>77</v>
      </c>
      <c r="I101">
        <v>2.5413858639538001</v>
      </c>
      <c r="J101">
        <v>2019</v>
      </c>
    </row>
    <row r="102" spans="1:10" x14ac:dyDescent="0.25">
      <c r="A102" t="s">
        <v>276</v>
      </c>
      <c r="B102" t="s">
        <v>277</v>
      </c>
      <c r="C102" t="s">
        <v>53</v>
      </c>
      <c r="D102">
        <v>1.5645519156855201</v>
      </c>
      <c r="E102">
        <v>370373396.840846</v>
      </c>
      <c r="F102" t="s">
        <v>77</v>
      </c>
      <c r="I102">
        <v>0.34417465993457103</v>
      </c>
      <c r="J102">
        <v>2019</v>
      </c>
    </row>
    <row r="103" spans="1:10" x14ac:dyDescent="0.25">
      <c r="A103" t="s">
        <v>278</v>
      </c>
      <c r="B103" t="s">
        <v>279</v>
      </c>
      <c r="C103" t="s">
        <v>50</v>
      </c>
      <c r="D103">
        <v>1.58347834880022</v>
      </c>
      <c r="E103">
        <v>96046257.757718399</v>
      </c>
      <c r="F103" t="s">
        <v>77</v>
      </c>
      <c r="I103">
        <v>1.96375243923628</v>
      </c>
      <c r="J103">
        <v>2019</v>
      </c>
    </row>
    <row r="104" spans="1:10" x14ac:dyDescent="0.25">
      <c r="A104" t="s">
        <v>280</v>
      </c>
      <c r="B104" t="s">
        <v>281</v>
      </c>
      <c r="C104" t="s">
        <v>58</v>
      </c>
      <c r="D104">
        <v>2.66488131569613</v>
      </c>
      <c r="E104">
        <v>98176.956719078298</v>
      </c>
      <c r="F104" t="s">
        <v>77</v>
      </c>
      <c r="I104">
        <v>3.5631100935119102</v>
      </c>
      <c r="J104">
        <v>2019</v>
      </c>
    </row>
    <row r="105" spans="1:10" x14ac:dyDescent="0.25">
      <c r="A105" t="s">
        <v>282</v>
      </c>
      <c r="B105" t="s">
        <v>283</v>
      </c>
      <c r="C105" t="s">
        <v>52</v>
      </c>
      <c r="D105">
        <v>-2.9413156349206901</v>
      </c>
      <c r="E105">
        <v>61516684.283317499</v>
      </c>
      <c r="F105" t="s">
        <v>77</v>
      </c>
      <c r="I105">
        <v>2.08673212805417</v>
      </c>
    </row>
    <row r="106" spans="1:10" x14ac:dyDescent="0.25">
      <c r="A106" t="s">
        <v>284</v>
      </c>
      <c r="B106" t="s">
        <v>285</v>
      </c>
      <c r="C106" t="s">
        <v>52</v>
      </c>
      <c r="D106">
        <v>1.0755209416851299</v>
      </c>
      <c r="E106">
        <v>742585917.77360499</v>
      </c>
      <c r="F106" t="s">
        <v>77</v>
      </c>
      <c r="I106">
        <v>2.08673212805417</v>
      </c>
      <c r="J106">
        <v>2019</v>
      </c>
    </row>
    <row r="107" spans="1:10" x14ac:dyDescent="0.25">
      <c r="A107" t="s">
        <v>286</v>
      </c>
      <c r="B107" t="s">
        <v>287</v>
      </c>
      <c r="C107" t="s">
        <v>56</v>
      </c>
      <c r="D107">
        <v>1.95741456753156</v>
      </c>
      <c r="E107">
        <v>147859959.80438101</v>
      </c>
      <c r="F107" t="s">
        <v>77</v>
      </c>
      <c r="I107">
        <v>2.5413858639538001</v>
      </c>
      <c r="J107">
        <v>2019</v>
      </c>
    </row>
    <row r="108" spans="1:10" x14ac:dyDescent="0.25">
      <c r="A108" t="s">
        <v>288</v>
      </c>
      <c r="B108" t="s">
        <v>289</v>
      </c>
      <c r="C108" t="s">
        <v>53</v>
      </c>
      <c r="D108">
        <v>4.7890995596307802</v>
      </c>
      <c r="E108">
        <v>21533419.864047799</v>
      </c>
      <c r="F108" t="s">
        <v>77</v>
      </c>
      <c r="I108">
        <v>0.34417465993457103</v>
      </c>
      <c r="J108">
        <v>2019</v>
      </c>
    </row>
    <row r="109" spans="1:10" x14ac:dyDescent="0.25">
      <c r="A109" t="s">
        <v>290</v>
      </c>
      <c r="B109" t="s">
        <v>291</v>
      </c>
      <c r="C109" t="s">
        <v>58</v>
      </c>
      <c r="D109">
        <v>16.2536292048196</v>
      </c>
      <c r="E109">
        <v>56367307.658162802</v>
      </c>
      <c r="F109" t="s">
        <v>77</v>
      </c>
      <c r="I109">
        <v>3.5631100935119102</v>
      </c>
      <c r="J109">
        <v>2019</v>
      </c>
    </row>
    <row r="110" spans="1:10" x14ac:dyDescent="0.25">
      <c r="A110" t="s">
        <v>292</v>
      </c>
      <c r="B110" t="s">
        <v>293</v>
      </c>
      <c r="C110" t="s">
        <v>54</v>
      </c>
      <c r="D110">
        <v>-2.5247870907119101E-2</v>
      </c>
      <c r="E110">
        <v>13097843.8945731</v>
      </c>
      <c r="F110" t="s">
        <v>77</v>
      </c>
      <c r="I110">
        <v>-1.10750622519956</v>
      </c>
      <c r="J110">
        <v>2019</v>
      </c>
    </row>
    <row r="111" spans="1:10" x14ac:dyDescent="0.25">
      <c r="A111" t="s">
        <v>294</v>
      </c>
      <c r="B111" t="s">
        <v>295</v>
      </c>
      <c r="C111" t="s">
        <v>56</v>
      </c>
      <c r="D111">
        <v>3.6912694643939998</v>
      </c>
      <c r="E111">
        <v>35278950.414367303</v>
      </c>
      <c r="F111" t="s">
        <v>77</v>
      </c>
      <c r="I111">
        <v>2.5413858639538001</v>
      </c>
      <c r="J111">
        <v>2019</v>
      </c>
    </row>
    <row r="112" spans="1:10" x14ac:dyDescent="0.25">
      <c r="A112" t="s">
        <v>296</v>
      </c>
      <c r="B112" t="s">
        <v>297</v>
      </c>
      <c r="C112" t="s">
        <v>50</v>
      </c>
      <c r="D112">
        <v>0.80277440253291299</v>
      </c>
      <c r="E112">
        <v>2993552.7342692101</v>
      </c>
      <c r="F112" t="s">
        <v>77</v>
      </c>
      <c r="I112">
        <v>1.96375243923628</v>
      </c>
      <c r="J112">
        <v>2019</v>
      </c>
    </row>
    <row r="113" spans="1:10" x14ac:dyDescent="0.25">
      <c r="A113" t="s">
        <v>298</v>
      </c>
      <c r="B113" t="s">
        <v>299</v>
      </c>
      <c r="C113" t="s">
        <v>50</v>
      </c>
      <c r="D113">
        <v>3.9611019470906901</v>
      </c>
      <c r="E113">
        <v>4413614.20926922</v>
      </c>
      <c r="F113" t="s">
        <v>77</v>
      </c>
      <c r="I113">
        <v>1.96375243923628</v>
      </c>
      <c r="J113">
        <v>2019</v>
      </c>
    </row>
    <row r="114" spans="1:10" x14ac:dyDescent="0.25">
      <c r="A114" t="s">
        <v>300</v>
      </c>
      <c r="B114" t="s">
        <v>301</v>
      </c>
      <c r="C114" t="s">
        <v>50</v>
      </c>
      <c r="D114">
        <v>-2.36453052176349</v>
      </c>
      <c r="E114">
        <v>85390435.061893702</v>
      </c>
      <c r="F114" t="s">
        <v>77</v>
      </c>
      <c r="I114">
        <v>1.96375243923628</v>
      </c>
      <c r="J114">
        <v>2019</v>
      </c>
    </row>
    <row r="115" spans="1:10" x14ac:dyDescent="0.25">
      <c r="A115" t="s">
        <v>302</v>
      </c>
      <c r="B115" t="s">
        <v>303</v>
      </c>
      <c r="C115" t="s">
        <v>54</v>
      </c>
      <c r="D115">
        <v>2.0785310204818299E-2</v>
      </c>
      <c r="E115">
        <v>23218623.665971</v>
      </c>
      <c r="F115" t="s">
        <v>77</v>
      </c>
      <c r="I115">
        <v>-1.10750622519956</v>
      </c>
      <c r="J115">
        <v>2019</v>
      </c>
    </row>
    <row r="116" spans="1:10" x14ac:dyDescent="0.25">
      <c r="A116" t="s">
        <v>304</v>
      </c>
      <c r="B116" t="s">
        <v>305</v>
      </c>
      <c r="C116" t="s">
        <v>54</v>
      </c>
      <c r="D116">
        <v>-1.6115913582175301</v>
      </c>
      <c r="E116">
        <v>10604562.0116171</v>
      </c>
      <c r="F116" t="s">
        <v>77</v>
      </c>
      <c r="I116">
        <v>-1.10750622519956</v>
      </c>
      <c r="J116">
        <v>2019</v>
      </c>
    </row>
    <row r="117" spans="1:10" x14ac:dyDescent="0.25">
      <c r="A117" t="s">
        <v>306</v>
      </c>
      <c r="B117" t="s">
        <v>307</v>
      </c>
      <c r="C117" t="s">
        <v>52</v>
      </c>
      <c r="D117">
        <v>7.6305051521255303</v>
      </c>
      <c r="E117">
        <v>2370139.3746065102</v>
      </c>
      <c r="F117" t="s">
        <v>77</v>
      </c>
      <c r="I117">
        <v>2.08673212805417</v>
      </c>
      <c r="J117">
        <v>2019</v>
      </c>
    </row>
    <row r="118" spans="1:10" x14ac:dyDescent="0.25">
      <c r="A118" t="s">
        <v>308</v>
      </c>
      <c r="B118" t="s">
        <v>309</v>
      </c>
      <c r="C118" t="s">
        <v>54</v>
      </c>
      <c r="D118">
        <v>-0.341241544901771</v>
      </c>
      <c r="E118">
        <v>11445054.116844</v>
      </c>
      <c r="F118" t="s">
        <v>77</v>
      </c>
      <c r="I118">
        <v>-1.10750622519956</v>
      </c>
      <c r="J118">
        <v>2019</v>
      </c>
    </row>
    <row r="119" spans="1:10" x14ac:dyDescent="0.25">
      <c r="A119" t="s">
        <v>310</v>
      </c>
      <c r="B119" t="s">
        <v>311</v>
      </c>
      <c r="C119" t="s">
        <v>50</v>
      </c>
      <c r="D119">
        <v>1.39640560711549</v>
      </c>
      <c r="E119">
        <v>34182909.7855938</v>
      </c>
      <c r="F119" t="s">
        <v>77</v>
      </c>
      <c r="I119">
        <v>1.96375243923628</v>
      </c>
      <c r="J119">
        <v>2019</v>
      </c>
    </row>
    <row r="120" spans="1:10" x14ac:dyDescent="0.25">
      <c r="A120" t="s">
        <v>312</v>
      </c>
      <c r="B120" t="s">
        <v>313</v>
      </c>
      <c r="C120" t="s">
        <v>50</v>
      </c>
      <c r="D120">
        <v>3.8866412448580498</v>
      </c>
      <c r="E120">
        <v>13598000.223789901</v>
      </c>
      <c r="F120" t="s">
        <v>77</v>
      </c>
      <c r="I120">
        <v>1.96375243923628</v>
      </c>
      <c r="J120">
        <v>2019</v>
      </c>
    </row>
    <row r="121" spans="1:10" x14ac:dyDescent="0.25">
      <c r="A121" t="s">
        <v>314</v>
      </c>
      <c r="B121" t="s">
        <v>315</v>
      </c>
      <c r="C121" t="s">
        <v>58</v>
      </c>
      <c r="D121">
        <v>1.9668086931846001</v>
      </c>
      <c r="E121">
        <v>339471132.82354099</v>
      </c>
      <c r="F121" t="s">
        <v>77</v>
      </c>
      <c r="I121">
        <v>3.5631100935119102</v>
      </c>
      <c r="J121">
        <v>2019</v>
      </c>
    </row>
    <row r="122" spans="1:10" x14ac:dyDescent="0.25">
      <c r="A122" t="s">
        <v>316</v>
      </c>
      <c r="B122" t="s">
        <v>317</v>
      </c>
      <c r="C122" t="s">
        <v>59</v>
      </c>
      <c r="D122">
        <v>7.3229665237778896</v>
      </c>
      <c r="E122">
        <v>1912955.0238381999</v>
      </c>
      <c r="F122" t="s">
        <v>77</v>
      </c>
      <c r="I122">
        <v>3.0994898354913798</v>
      </c>
      <c r="J122">
        <v>2019</v>
      </c>
    </row>
    <row r="123" spans="1:10" x14ac:dyDescent="0.25">
      <c r="A123" t="s">
        <v>318</v>
      </c>
      <c r="B123" t="s">
        <v>319</v>
      </c>
      <c r="C123" t="s">
        <v>50</v>
      </c>
      <c r="D123">
        <v>4.6314418196293596</v>
      </c>
      <c r="E123">
        <v>41745594.925685003</v>
      </c>
      <c r="F123" t="s">
        <v>77</v>
      </c>
      <c r="I123">
        <v>1.96375243923628</v>
      </c>
      <c r="J123">
        <v>2019</v>
      </c>
    </row>
    <row r="124" spans="1:10" x14ac:dyDescent="0.25">
      <c r="A124" t="s">
        <v>320</v>
      </c>
      <c r="B124" t="s">
        <v>321</v>
      </c>
      <c r="C124" t="s">
        <v>54</v>
      </c>
      <c r="D124">
        <v>-3.93493083245203</v>
      </c>
      <c r="E124">
        <v>2132383.3578073899</v>
      </c>
      <c r="F124" t="s">
        <v>77</v>
      </c>
      <c r="I124">
        <v>-1.10750622519956</v>
      </c>
      <c r="J124">
        <v>2019</v>
      </c>
    </row>
    <row r="125" spans="1:10" x14ac:dyDescent="0.25">
      <c r="A125" t="s">
        <v>322</v>
      </c>
      <c r="B125" t="s">
        <v>323</v>
      </c>
      <c r="C125" t="s">
        <v>58</v>
      </c>
      <c r="D125">
        <v>0.240409553793963</v>
      </c>
      <c r="E125">
        <v>2162.2036220843702</v>
      </c>
      <c r="F125" t="s">
        <v>77</v>
      </c>
      <c r="I125">
        <v>3.5631100935119102</v>
      </c>
      <c r="J125">
        <v>2019</v>
      </c>
    </row>
    <row r="126" spans="1:10" x14ac:dyDescent="0.25">
      <c r="A126" t="s">
        <v>324</v>
      </c>
      <c r="B126" t="s">
        <v>325</v>
      </c>
      <c r="C126" t="s">
        <v>55</v>
      </c>
      <c r="D126">
        <v>-5.73310732696619E-2</v>
      </c>
      <c r="E126">
        <v>2230448.2717303699</v>
      </c>
      <c r="F126" t="s">
        <v>77</v>
      </c>
      <c r="I126">
        <v>0.60264373996896703</v>
      </c>
    </row>
    <row r="127" spans="1:10" x14ac:dyDescent="0.25">
      <c r="A127" t="s">
        <v>326</v>
      </c>
      <c r="B127" t="s">
        <v>327</v>
      </c>
      <c r="C127" t="s">
        <v>50</v>
      </c>
      <c r="D127">
        <v>2.5323644531732601</v>
      </c>
      <c r="E127">
        <v>14164875.5298854</v>
      </c>
      <c r="F127" t="s">
        <v>77</v>
      </c>
      <c r="I127">
        <v>1.96375243923628</v>
      </c>
      <c r="J127">
        <v>2019</v>
      </c>
    </row>
    <row r="128" spans="1:10" x14ac:dyDescent="0.25">
      <c r="A128" t="s">
        <v>328</v>
      </c>
      <c r="B128" t="s">
        <v>329</v>
      </c>
      <c r="C128" t="s">
        <v>50</v>
      </c>
      <c r="D128">
        <v>1.5672526069195001</v>
      </c>
      <c r="E128">
        <v>5962702.2658723099</v>
      </c>
      <c r="F128" t="s">
        <v>77</v>
      </c>
      <c r="I128">
        <v>1.96375243923628</v>
      </c>
      <c r="J128">
        <v>2019</v>
      </c>
    </row>
    <row r="129" spans="1:10" x14ac:dyDescent="0.25">
      <c r="A129" t="s">
        <v>330</v>
      </c>
      <c r="B129" t="s">
        <v>331</v>
      </c>
      <c r="C129" t="s">
        <v>50</v>
      </c>
      <c r="D129">
        <v>2.6847425684814401</v>
      </c>
      <c r="E129">
        <v>33604.984997143401</v>
      </c>
      <c r="F129" t="s">
        <v>77</v>
      </c>
      <c r="I129">
        <v>1.96375243923628</v>
      </c>
    </row>
    <row r="130" spans="1:10" x14ac:dyDescent="0.25">
      <c r="A130" t="s">
        <v>332</v>
      </c>
      <c r="B130" t="s">
        <v>333</v>
      </c>
      <c r="C130" t="s">
        <v>55</v>
      </c>
      <c r="D130">
        <v>0.326102804267836</v>
      </c>
      <c r="E130">
        <v>793851653.97305596</v>
      </c>
      <c r="F130" t="s">
        <v>77</v>
      </c>
      <c r="I130">
        <v>0.60264373996896703</v>
      </c>
      <c r="J130">
        <v>2019</v>
      </c>
    </row>
    <row r="131" spans="1:10" x14ac:dyDescent="0.25">
      <c r="A131" t="s">
        <v>334</v>
      </c>
      <c r="B131" t="s">
        <v>335</v>
      </c>
      <c r="C131" t="s">
        <v>58</v>
      </c>
      <c r="D131">
        <v>1.93917638736816</v>
      </c>
      <c r="E131">
        <v>48269.810841111597</v>
      </c>
      <c r="F131" t="s">
        <v>77</v>
      </c>
      <c r="I131">
        <v>3.5631100935119102</v>
      </c>
      <c r="J131">
        <v>2019</v>
      </c>
    </row>
    <row r="132" spans="1:10" x14ac:dyDescent="0.25">
      <c r="A132" t="s">
        <v>336</v>
      </c>
      <c r="B132" t="s">
        <v>337</v>
      </c>
      <c r="C132" t="s">
        <v>53</v>
      </c>
      <c r="D132">
        <v>0.36843920085096699</v>
      </c>
      <c r="E132">
        <v>12164698.9129657</v>
      </c>
      <c r="F132" t="s">
        <v>77</v>
      </c>
      <c r="I132">
        <v>0.34417465993457103</v>
      </c>
      <c r="J132">
        <v>2019</v>
      </c>
    </row>
    <row r="133" spans="1:10" x14ac:dyDescent="0.25">
      <c r="A133" t="s">
        <v>338</v>
      </c>
      <c r="B133" t="s">
        <v>339</v>
      </c>
      <c r="C133" t="s">
        <v>52</v>
      </c>
      <c r="D133">
        <v>9.2733911571442693</v>
      </c>
      <c r="E133">
        <v>82985496.982215598</v>
      </c>
      <c r="F133" t="s">
        <v>77</v>
      </c>
      <c r="I133">
        <v>2.08673212805417</v>
      </c>
      <c r="J133">
        <v>2019</v>
      </c>
    </row>
    <row r="134" spans="1:10" x14ac:dyDescent="0.25">
      <c r="A134" t="s">
        <v>340</v>
      </c>
      <c r="B134" t="s">
        <v>341</v>
      </c>
      <c r="C134" t="s">
        <v>55</v>
      </c>
      <c r="D134">
        <v>-0.38851981284815401</v>
      </c>
      <c r="E134">
        <v>29678.373167740199</v>
      </c>
      <c r="F134" t="s">
        <v>77</v>
      </c>
      <c r="I134">
        <v>0.60264373996896703</v>
      </c>
    </row>
    <row r="135" spans="1:10" x14ac:dyDescent="0.25">
      <c r="A135" t="s">
        <v>342</v>
      </c>
      <c r="B135" t="s">
        <v>343</v>
      </c>
      <c r="C135" t="s">
        <v>50</v>
      </c>
      <c r="D135">
        <v>3.1888028537989199</v>
      </c>
      <c r="E135">
        <v>109910934.40917</v>
      </c>
      <c r="F135" t="s">
        <v>77</v>
      </c>
      <c r="I135">
        <v>1.96375243923628</v>
      </c>
      <c r="J135">
        <v>2019</v>
      </c>
    </row>
    <row r="136" spans="1:10" x14ac:dyDescent="0.25">
      <c r="A136" t="s">
        <v>344</v>
      </c>
      <c r="B136" t="s">
        <v>345</v>
      </c>
      <c r="C136" t="s">
        <v>50</v>
      </c>
      <c r="D136">
        <v>9.2648452572112294</v>
      </c>
      <c r="E136">
        <v>35433531.8239896</v>
      </c>
      <c r="F136" t="s">
        <v>77</v>
      </c>
      <c r="I136">
        <v>1.96375243923628</v>
      </c>
      <c r="J136">
        <v>2019</v>
      </c>
    </row>
    <row r="137" spans="1:10" x14ac:dyDescent="0.25">
      <c r="A137" t="s">
        <v>346</v>
      </c>
      <c r="B137" t="s">
        <v>347</v>
      </c>
      <c r="C137" t="s">
        <v>58</v>
      </c>
      <c r="D137">
        <v>3.3680050022292498</v>
      </c>
      <c r="E137">
        <v>156728136.38018101</v>
      </c>
      <c r="F137" t="s">
        <v>77</v>
      </c>
      <c r="I137">
        <v>3.5631100935119102</v>
      </c>
      <c r="J137">
        <v>2019</v>
      </c>
    </row>
    <row r="138" spans="1:10" x14ac:dyDescent="0.25">
      <c r="A138" t="s">
        <v>348</v>
      </c>
      <c r="B138" t="s">
        <v>349</v>
      </c>
      <c r="C138" t="s">
        <v>50</v>
      </c>
      <c r="D138">
        <v>2.5136097118137402</v>
      </c>
      <c r="E138">
        <v>12361339.6992507</v>
      </c>
      <c r="F138" t="s">
        <v>77</v>
      </c>
      <c r="I138">
        <v>1.96375243923628</v>
      </c>
      <c r="J138">
        <v>2019</v>
      </c>
    </row>
    <row r="139" spans="1:10" x14ac:dyDescent="0.25">
      <c r="A139" t="s">
        <v>350</v>
      </c>
      <c r="B139" t="s">
        <v>351</v>
      </c>
      <c r="C139" t="s">
        <v>58</v>
      </c>
      <c r="D139">
        <v>2.6822519540515199</v>
      </c>
      <c r="E139">
        <v>3514.4585264490802</v>
      </c>
      <c r="F139" t="s">
        <v>77</v>
      </c>
      <c r="I139">
        <v>3.5631100935119102</v>
      </c>
      <c r="J139">
        <v>2019</v>
      </c>
    </row>
    <row r="140" spans="1:10" x14ac:dyDescent="0.25">
      <c r="A140" t="s">
        <v>352</v>
      </c>
      <c r="B140" t="s">
        <v>353</v>
      </c>
      <c r="C140" t="s">
        <v>59</v>
      </c>
      <c r="D140">
        <v>3.9356139441184301</v>
      </c>
      <c r="E140">
        <v>57003842.785977602</v>
      </c>
      <c r="F140" t="s">
        <v>77</v>
      </c>
      <c r="I140">
        <v>3.0994898354913798</v>
      </c>
      <c r="J140">
        <v>2019</v>
      </c>
    </row>
    <row r="141" spans="1:10" x14ac:dyDescent="0.25">
      <c r="A141" t="s">
        <v>354</v>
      </c>
      <c r="B141" t="s">
        <v>355</v>
      </c>
      <c r="C141" t="s">
        <v>54</v>
      </c>
      <c r="D141">
        <v>-0.82749899034259</v>
      </c>
      <c r="E141">
        <v>216140977.92188001</v>
      </c>
      <c r="F141" t="s">
        <v>77</v>
      </c>
      <c r="I141">
        <v>-1.10750622519956</v>
      </c>
      <c r="J141">
        <v>2019</v>
      </c>
    </row>
    <row r="142" spans="1:10" x14ac:dyDescent="0.25">
      <c r="A142" t="s">
        <v>356</v>
      </c>
      <c r="B142" t="s">
        <v>357</v>
      </c>
      <c r="C142" t="s">
        <v>55</v>
      </c>
      <c r="D142">
        <v>-3.4622022322936399</v>
      </c>
      <c r="E142">
        <v>3334122.21256705</v>
      </c>
      <c r="F142" t="s">
        <v>77</v>
      </c>
      <c r="I142">
        <v>0.60264373996896703</v>
      </c>
    </row>
    <row r="143" spans="1:10" x14ac:dyDescent="0.25">
      <c r="A143" t="s">
        <v>358</v>
      </c>
      <c r="B143" t="s">
        <v>359</v>
      </c>
      <c r="C143" t="s">
        <v>58</v>
      </c>
      <c r="D143">
        <v>7.9063592700532999</v>
      </c>
      <c r="E143">
        <v>7723368.3267286196</v>
      </c>
      <c r="F143" t="s">
        <v>77</v>
      </c>
      <c r="I143">
        <v>3.5631100935119102</v>
      </c>
      <c r="J143">
        <v>2019</v>
      </c>
    </row>
    <row r="144" spans="1:10" x14ac:dyDescent="0.25">
      <c r="A144" t="s">
        <v>360</v>
      </c>
      <c r="B144" t="s">
        <v>361</v>
      </c>
      <c r="C144" t="s">
        <v>51</v>
      </c>
      <c r="D144">
        <v>0.36281979721137803</v>
      </c>
      <c r="E144">
        <v>88173241.6035171</v>
      </c>
      <c r="F144" t="s">
        <v>77</v>
      </c>
      <c r="I144">
        <v>-0.46695976342707701</v>
      </c>
      <c r="J144">
        <v>2019</v>
      </c>
    </row>
    <row r="145" spans="1:10" x14ac:dyDescent="0.25">
      <c r="A145" t="s">
        <v>362</v>
      </c>
      <c r="B145" t="s">
        <v>363</v>
      </c>
      <c r="C145" t="s">
        <v>55</v>
      </c>
      <c r="D145">
        <v>2.5926769097190898</v>
      </c>
      <c r="E145">
        <v>20221729.9798581</v>
      </c>
      <c r="F145" t="s">
        <v>77</v>
      </c>
      <c r="I145">
        <v>0.60264373996896703</v>
      </c>
      <c r="J145">
        <v>2019</v>
      </c>
    </row>
    <row r="146" spans="1:10" x14ac:dyDescent="0.25">
      <c r="A146" t="s">
        <v>364</v>
      </c>
      <c r="B146" t="s">
        <v>365</v>
      </c>
      <c r="C146" t="s">
        <v>50</v>
      </c>
      <c r="D146">
        <v>4.6675517217456903</v>
      </c>
      <c r="E146">
        <v>37270130.110927202</v>
      </c>
      <c r="F146" t="s">
        <v>77</v>
      </c>
      <c r="I146">
        <v>1.96375243923628</v>
      </c>
      <c r="J146">
        <v>2019</v>
      </c>
    </row>
    <row r="147" spans="1:10" x14ac:dyDescent="0.25">
      <c r="A147" t="s">
        <v>366</v>
      </c>
      <c r="B147" t="s">
        <v>367</v>
      </c>
      <c r="C147" t="s">
        <v>50</v>
      </c>
      <c r="D147">
        <v>1.61539888991109</v>
      </c>
      <c r="E147">
        <v>416906421.00909698</v>
      </c>
      <c r="F147" t="s">
        <v>77</v>
      </c>
      <c r="I147">
        <v>1.96375243923628</v>
      </c>
      <c r="J147">
        <v>2019</v>
      </c>
    </row>
    <row r="148" spans="1:10" x14ac:dyDescent="0.25">
      <c r="A148" t="s">
        <v>368</v>
      </c>
      <c r="B148" t="s">
        <v>369</v>
      </c>
      <c r="C148" t="s">
        <v>58</v>
      </c>
      <c r="D148">
        <v>0.63590171824598996</v>
      </c>
      <c r="E148">
        <v>1432.4329895415899</v>
      </c>
      <c r="F148" t="s">
        <v>77</v>
      </c>
      <c r="I148">
        <v>3.5631100935119102</v>
      </c>
    </row>
    <row r="149" spans="1:10" x14ac:dyDescent="0.25">
      <c r="A149" t="s">
        <v>370</v>
      </c>
      <c r="B149" t="s">
        <v>371</v>
      </c>
      <c r="C149" t="s">
        <v>58</v>
      </c>
      <c r="D149">
        <v>0.26182828589722501</v>
      </c>
      <c r="E149">
        <v>3376.4560999877899</v>
      </c>
      <c r="F149" t="s">
        <v>77</v>
      </c>
      <c r="I149">
        <v>3.5631100935119102</v>
      </c>
      <c r="J149">
        <v>2019</v>
      </c>
    </row>
    <row r="150" spans="1:10" x14ac:dyDescent="0.25">
      <c r="A150" t="s">
        <v>372</v>
      </c>
      <c r="B150" t="s">
        <v>373</v>
      </c>
      <c r="C150" t="s">
        <v>54</v>
      </c>
      <c r="D150">
        <v>-0.59862830533849998</v>
      </c>
      <c r="E150">
        <v>72121369.087954</v>
      </c>
      <c r="F150" t="s">
        <v>77</v>
      </c>
      <c r="I150">
        <v>-1.10750622519956</v>
      </c>
      <c r="J150">
        <v>2019</v>
      </c>
    </row>
    <row r="151" spans="1:10" x14ac:dyDescent="0.25">
      <c r="A151" t="s">
        <v>374</v>
      </c>
      <c r="B151" t="s">
        <v>375</v>
      </c>
      <c r="C151" t="s">
        <v>56</v>
      </c>
      <c r="D151">
        <v>4.8983062610762396</v>
      </c>
      <c r="E151">
        <v>127862300.20137</v>
      </c>
      <c r="F151" t="s">
        <v>77</v>
      </c>
      <c r="I151">
        <v>2.5413858639538001</v>
      </c>
      <c r="J151">
        <v>2019</v>
      </c>
    </row>
    <row r="152" spans="1:10" x14ac:dyDescent="0.25">
      <c r="A152" t="s">
        <v>376</v>
      </c>
      <c r="B152" t="s">
        <v>377</v>
      </c>
      <c r="C152" t="s">
        <v>59</v>
      </c>
      <c r="D152">
        <v>3.25967645035219</v>
      </c>
      <c r="E152">
        <v>524852586.76169902</v>
      </c>
      <c r="F152" t="s">
        <v>77</v>
      </c>
      <c r="I152">
        <v>3.0994898354913798</v>
      </c>
      <c r="J152">
        <v>2019</v>
      </c>
    </row>
    <row r="153" spans="1:10" x14ac:dyDescent="0.25">
      <c r="A153" t="s">
        <v>378</v>
      </c>
      <c r="B153" t="s">
        <v>379</v>
      </c>
      <c r="C153" t="s">
        <v>58</v>
      </c>
      <c r="D153">
        <v>-5.5471284616260901</v>
      </c>
      <c r="E153">
        <v>1314759.58875066</v>
      </c>
      <c r="F153" t="s">
        <v>77</v>
      </c>
      <c r="I153">
        <v>3.5631100935119102</v>
      </c>
      <c r="J153">
        <v>2019</v>
      </c>
    </row>
    <row r="154" spans="1:10" x14ac:dyDescent="0.25">
      <c r="A154" t="s">
        <v>380</v>
      </c>
      <c r="B154" t="s">
        <v>381</v>
      </c>
      <c r="C154" t="s">
        <v>55</v>
      </c>
      <c r="D154">
        <v>1.1515869974723301</v>
      </c>
      <c r="E154">
        <v>17294129.0395291</v>
      </c>
      <c r="F154" t="s">
        <v>77</v>
      </c>
      <c r="I154">
        <v>0.60264373996896703</v>
      </c>
      <c r="J154">
        <v>2019</v>
      </c>
    </row>
    <row r="155" spans="1:10" x14ac:dyDescent="0.25">
      <c r="A155" t="s">
        <v>382</v>
      </c>
      <c r="B155" t="s">
        <v>383</v>
      </c>
      <c r="C155" t="s">
        <v>58</v>
      </c>
      <c r="D155">
        <v>11.100668302576199</v>
      </c>
      <c r="E155">
        <v>17881894.064562101</v>
      </c>
      <c r="F155" t="s">
        <v>77</v>
      </c>
      <c r="I155">
        <v>3.5631100935119102</v>
      </c>
      <c r="J155">
        <v>2019</v>
      </c>
    </row>
    <row r="156" spans="1:10" x14ac:dyDescent="0.25">
      <c r="A156" t="s">
        <v>384</v>
      </c>
      <c r="B156" t="s">
        <v>385</v>
      </c>
      <c r="C156" t="s">
        <v>55</v>
      </c>
      <c r="D156">
        <v>1.6677375804423</v>
      </c>
      <c r="E156">
        <v>44264548.678066403</v>
      </c>
      <c r="F156" t="s">
        <v>77</v>
      </c>
      <c r="I156">
        <v>0.60264373996896703</v>
      </c>
      <c r="J156">
        <v>2019</v>
      </c>
    </row>
    <row r="157" spans="1:10" x14ac:dyDescent="0.25">
      <c r="A157" t="s">
        <v>386</v>
      </c>
      <c r="B157" t="s">
        <v>387</v>
      </c>
      <c r="C157" t="s">
        <v>55</v>
      </c>
      <c r="D157">
        <v>1.92942172398562</v>
      </c>
      <c r="E157">
        <v>95576428.878319606</v>
      </c>
      <c r="F157" t="s">
        <v>77</v>
      </c>
      <c r="I157">
        <v>0.60264373996896703</v>
      </c>
      <c r="J157">
        <v>2019</v>
      </c>
    </row>
    <row r="158" spans="1:10" x14ac:dyDescent="0.25">
      <c r="A158" t="s">
        <v>388</v>
      </c>
      <c r="B158" t="s">
        <v>389</v>
      </c>
      <c r="C158" t="s">
        <v>58</v>
      </c>
      <c r="D158">
        <v>4.22185517678035</v>
      </c>
      <c r="E158">
        <v>251531658.95436901</v>
      </c>
      <c r="F158" t="s">
        <v>77</v>
      </c>
      <c r="I158">
        <v>3.5631100935119102</v>
      </c>
      <c r="J158">
        <v>2019</v>
      </c>
    </row>
    <row r="159" spans="1:10" x14ac:dyDescent="0.25">
      <c r="A159" t="s">
        <v>390</v>
      </c>
      <c r="B159" t="s">
        <v>391</v>
      </c>
      <c r="C159" t="s">
        <v>54</v>
      </c>
      <c r="D159">
        <v>-0.58974075630953104</v>
      </c>
      <c r="E159">
        <v>413973793.96282399</v>
      </c>
      <c r="F159" t="s">
        <v>77</v>
      </c>
      <c r="I159">
        <v>-1.10750622519956</v>
      </c>
      <c r="J159">
        <v>2019</v>
      </c>
    </row>
    <row r="160" spans="1:10" x14ac:dyDescent="0.25">
      <c r="A160" t="s">
        <v>392</v>
      </c>
      <c r="B160" t="s">
        <v>393</v>
      </c>
      <c r="C160" t="s">
        <v>54</v>
      </c>
      <c r="D160">
        <v>-0.68088961945509396</v>
      </c>
      <c r="E160">
        <v>65379359.503805898</v>
      </c>
      <c r="F160" t="s">
        <v>77</v>
      </c>
      <c r="I160">
        <v>-1.10750622519956</v>
      </c>
      <c r="J160">
        <v>2019</v>
      </c>
    </row>
    <row r="161" spans="1:10" x14ac:dyDescent="0.25">
      <c r="A161" t="s">
        <v>394</v>
      </c>
      <c r="B161" t="s">
        <v>395</v>
      </c>
      <c r="C161" t="s">
        <v>55</v>
      </c>
      <c r="D161">
        <v>3.4789996856410901</v>
      </c>
      <c r="E161">
        <v>6583295.0679527698</v>
      </c>
      <c r="F161" t="s">
        <v>77</v>
      </c>
      <c r="I161">
        <v>0.60264373996896703</v>
      </c>
      <c r="J161">
        <v>2019</v>
      </c>
    </row>
    <row r="162" spans="1:10" x14ac:dyDescent="0.25">
      <c r="A162" t="s">
        <v>396</v>
      </c>
      <c r="B162" t="s">
        <v>397</v>
      </c>
      <c r="C162" t="s">
        <v>56</v>
      </c>
      <c r="D162">
        <v>4.2378841360534203</v>
      </c>
      <c r="E162">
        <v>198608135.85771501</v>
      </c>
      <c r="F162" t="s">
        <v>77</v>
      </c>
      <c r="I162">
        <v>2.5413858639538001</v>
      </c>
      <c r="J162">
        <v>2019</v>
      </c>
    </row>
    <row r="163" spans="1:10" x14ac:dyDescent="0.25">
      <c r="A163" t="s">
        <v>398</v>
      </c>
      <c r="B163" t="s">
        <v>399</v>
      </c>
      <c r="C163" t="s">
        <v>50</v>
      </c>
      <c r="D163">
        <v>0.53508031962139502</v>
      </c>
      <c r="E163">
        <v>3254212.4808374099</v>
      </c>
      <c r="F163" t="s">
        <v>77</v>
      </c>
      <c r="I163">
        <v>1.96375243923628</v>
      </c>
    </row>
    <row r="164" spans="1:10" x14ac:dyDescent="0.25">
      <c r="A164" t="s">
        <v>400</v>
      </c>
      <c r="B164" t="s">
        <v>401</v>
      </c>
      <c r="C164" t="s">
        <v>54</v>
      </c>
      <c r="D164">
        <v>-3.8196879745433503E-2</v>
      </c>
      <c r="E164">
        <v>119439584.83929799</v>
      </c>
      <c r="F164" t="s">
        <v>77</v>
      </c>
      <c r="I164">
        <v>-1.10750622519956</v>
      </c>
      <c r="J164">
        <v>2019</v>
      </c>
    </row>
    <row r="165" spans="1:10" x14ac:dyDescent="0.25">
      <c r="A165" t="s">
        <v>402</v>
      </c>
      <c r="B165" t="s">
        <v>403</v>
      </c>
      <c r="C165" t="s">
        <v>53</v>
      </c>
      <c r="D165">
        <v>0.57690203323503797</v>
      </c>
      <c r="E165">
        <v>2365228713.2242498</v>
      </c>
      <c r="F165" t="s">
        <v>77</v>
      </c>
      <c r="I165">
        <v>0.34417465993457103</v>
      </c>
      <c r="J165">
        <v>2019</v>
      </c>
    </row>
    <row r="166" spans="1:10" x14ac:dyDescent="0.25">
      <c r="A166" t="s">
        <v>404</v>
      </c>
      <c r="B166" t="s">
        <v>405</v>
      </c>
      <c r="C166" t="s">
        <v>50</v>
      </c>
      <c r="D166">
        <v>2.28890747862682</v>
      </c>
      <c r="E166">
        <v>7078869.0240990203</v>
      </c>
      <c r="F166" t="s">
        <v>77</v>
      </c>
      <c r="I166">
        <v>1.96375243923628</v>
      </c>
      <c r="J166">
        <v>2019</v>
      </c>
    </row>
    <row r="167" spans="1:10" x14ac:dyDescent="0.25">
      <c r="A167" t="s">
        <v>406</v>
      </c>
      <c r="B167" t="s">
        <v>407</v>
      </c>
      <c r="C167" t="s">
        <v>50</v>
      </c>
      <c r="D167">
        <v>3.6317963129379298</v>
      </c>
      <c r="E167">
        <v>21007.945034144101</v>
      </c>
      <c r="F167" t="s">
        <v>77</v>
      </c>
      <c r="I167">
        <v>1.96375243923628</v>
      </c>
    </row>
    <row r="168" spans="1:10" x14ac:dyDescent="0.25">
      <c r="A168" t="s">
        <v>408</v>
      </c>
      <c r="B168" t="s">
        <v>409</v>
      </c>
      <c r="C168" t="s">
        <v>57</v>
      </c>
      <c r="D168">
        <v>-3.4789267179064201</v>
      </c>
      <c r="E168">
        <v>59604.5967891525</v>
      </c>
      <c r="F168" t="s">
        <v>77</v>
      </c>
      <c r="I168">
        <v>-0.68093556896491303</v>
      </c>
    </row>
    <row r="169" spans="1:10" x14ac:dyDescent="0.25">
      <c r="A169" t="s">
        <v>410</v>
      </c>
      <c r="B169" t="s">
        <v>411</v>
      </c>
      <c r="C169" t="s">
        <v>58</v>
      </c>
      <c r="D169">
        <v>4.9188745556266102</v>
      </c>
      <c r="E169">
        <v>601827.55766863795</v>
      </c>
      <c r="F169" t="s">
        <v>77</v>
      </c>
      <c r="I169">
        <v>3.5631100935119102</v>
      </c>
      <c r="J169">
        <v>2019</v>
      </c>
    </row>
    <row r="170" spans="1:10" x14ac:dyDescent="0.25">
      <c r="A170" t="s">
        <v>412</v>
      </c>
      <c r="B170" t="s">
        <v>413</v>
      </c>
      <c r="C170" t="s">
        <v>50</v>
      </c>
      <c r="D170">
        <v>2.2497930100551198</v>
      </c>
      <c r="E170">
        <v>246281.31437249301</v>
      </c>
      <c r="F170" t="s">
        <v>77</v>
      </c>
      <c r="I170">
        <v>1.96375243923628</v>
      </c>
      <c r="J170">
        <v>2019</v>
      </c>
    </row>
    <row r="171" spans="1:10" x14ac:dyDescent="0.25">
      <c r="A171" t="s">
        <v>414</v>
      </c>
      <c r="B171" t="s">
        <v>415</v>
      </c>
      <c r="C171" t="s">
        <v>56</v>
      </c>
      <c r="D171">
        <v>2.46361895980107</v>
      </c>
      <c r="E171">
        <v>773346373.51548398</v>
      </c>
      <c r="F171" t="s">
        <v>77</v>
      </c>
      <c r="I171">
        <v>2.5413858639538001</v>
      </c>
      <c r="J171">
        <v>2019</v>
      </c>
    </row>
    <row r="172" spans="1:10" x14ac:dyDescent="0.25">
      <c r="A172" t="s">
        <v>416</v>
      </c>
      <c r="B172" t="s">
        <v>417</v>
      </c>
      <c r="C172" t="s">
        <v>50</v>
      </c>
      <c r="D172">
        <v>3.13187914681252</v>
      </c>
      <c r="E172">
        <v>26086196.408492699</v>
      </c>
      <c r="F172" t="s">
        <v>77</v>
      </c>
      <c r="I172">
        <v>1.96375243923628</v>
      </c>
      <c r="J172">
        <v>2019</v>
      </c>
    </row>
    <row r="173" spans="1:10" x14ac:dyDescent="0.25">
      <c r="A173" t="s">
        <v>418</v>
      </c>
      <c r="B173" t="s">
        <v>419</v>
      </c>
      <c r="C173" t="s">
        <v>53</v>
      </c>
      <c r="D173">
        <v>0.47340579417909401</v>
      </c>
      <c r="E173">
        <v>104896286.083904</v>
      </c>
      <c r="F173" t="s">
        <v>77</v>
      </c>
      <c r="I173">
        <v>0.34417465993457103</v>
      </c>
    </row>
    <row r="174" spans="1:10" x14ac:dyDescent="0.25">
      <c r="A174" t="s">
        <v>420</v>
      </c>
      <c r="B174" t="s">
        <v>421</v>
      </c>
      <c r="C174" t="s">
        <v>50</v>
      </c>
      <c r="D174">
        <v>2.1789635117133801</v>
      </c>
      <c r="E174">
        <v>1290992.0717535501</v>
      </c>
      <c r="F174" t="s">
        <v>77</v>
      </c>
      <c r="I174">
        <v>1.96375243923628</v>
      </c>
      <c r="J174">
        <v>2019</v>
      </c>
    </row>
    <row r="175" spans="1:10" x14ac:dyDescent="0.25">
      <c r="A175" t="s">
        <v>422</v>
      </c>
      <c r="B175" t="s">
        <v>423</v>
      </c>
      <c r="C175" t="s">
        <v>50</v>
      </c>
      <c r="D175">
        <v>3.29511648308545</v>
      </c>
      <c r="E175">
        <v>7273563.5002896497</v>
      </c>
      <c r="F175" t="s">
        <v>77</v>
      </c>
      <c r="I175">
        <v>1.96375243923628</v>
      </c>
      <c r="J175">
        <v>2019</v>
      </c>
    </row>
    <row r="176" spans="1:10" x14ac:dyDescent="0.25">
      <c r="A176" t="s">
        <v>424</v>
      </c>
      <c r="B176" t="s">
        <v>425</v>
      </c>
      <c r="C176" t="s">
        <v>58</v>
      </c>
      <c r="D176">
        <v>2.0323960040253799</v>
      </c>
      <c r="E176">
        <v>71475044.846319005</v>
      </c>
      <c r="F176" t="s">
        <v>77</v>
      </c>
      <c r="I176">
        <v>3.5631100935119102</v>
      </c>
      <c r="J176">
        <v>2019</v>
      </c>
    </row>
    <row r="177" spans="1:10" x14ac:dyDescent="0.25">
      <c r="A177" t="s">
        <v>426</v>
      </c>
      <c r="B177" t="s">
        <v>427</v>
      </c>
      <c r="C177" t="s">
        <v>54</v>
      </c>
      <c r="D177">
        <v>-1.20944827317389</v>
      </c>
      <c r="E177">
        <v>44914492.934066102</v>
      </c>
      <c r="F177" t="s">
        <v>77</v>
      </c>
      <c r="I177">
        <v>-1.10750622519956</v>
      </c>
      <c r="J177">
        <v>2019</v>
      </c>
    </row>
    <row r="178" spans="1:10" x14ac:dyDescent="0.25">
      <c r="A178" t="s">
        <v>428</v>
      </c>
      <c r="B178" t="s">
        <v>429</v>
      </c>
      <c r="C178" t="s">
        <v>54</v>
      </c>
      <c r="D178">
        <v>-1.4669975758754199</v>
      </c>
      <c r="E178">
        <v>20315410.2075934</v>
      </c>
      <c r="F178" t="s">
        <v>77</v>
      </c>
      <c r="I178">
        <v>-1.10750622519956</v>
      </c>
      <c r="J178">
        <v>2019</v>
      </c>
    </row>
    <row r="179" spans="1:10" x14ac:dyDescent="0.25">
      <c r="A179" t="s">
        <v>430</v>
      </c>
      <c r="B179" t="s">
        <v>431</v>
      </c>
      <c r="C179" t="s">
        <v>58</v>
      </c>
      <c r="D179">
        <v>4.7123539466440398</v>
      </c>
      <c r="E179">
        <v>553842.07195602497</v>
      </c>
      <c r="F179" t="s">
        <v>77</v>
      </c>
      <c r="I179">
        <v>3.5631100935119102</v>
      </c>
      <c r="J179">
        <v>2019</v>
      </c>
    </row>
    <row r="180" spans="1:10" x14ac:dyDescent="0.25">
      <c r="A180" t="s">
        <v>432</v>
      </c>
      <c r="B180" t="s">
        <v>433</v>
      </c>
      <c r="C180" t="s">
        <v>50</v>
      </c>
      <c r="D180">
        <v>0.86361369202343496</v>
      </c>
      <c r="E180">
        <v>30607529.315354601</v>
      </c>
      <c r="F180" t="s">
        <v>77</v>
      </c>
      <c r="I180">
        <v>1.96375243923628</v>
      </c>
      <c r="J180">
        <v>2019</v>
      </c>
    </row>
    <row r="181" spans="1:10" x14ac:dyDescent="0.25">
      <c r="A181" t="s">
        <v>434</v>
      </c>
      <c r="B181" t="s">
        <v>435</v>
      </c>
      <c r="C181" t="s">
        <v>50</v>
      </c>
      <c r="D181">
        <v>0.27175323110759703</v>
      </c>
      <c r="E181">
        <v>592427654.69023705</v>
      </c>
      <c r="F181" t="s">
        <v>77</v>
      </c>
      <c r="I181">
        <v>1.96375243923628</v>
      </c>
      <c r="J181">
        <v>2019</v>
      </c>
    </row>
    <row r="182" spans="1:10" x14ac:dyDescent="0.25">
      <c r="A182" t="s">
        <v>436</v>
      </c>
      <c r="B182" t="s">
        <v>437</v>
      </c>
      <c r="C182" t="s">
        <v>54</v>
      </c>
      <c r="D182">
        <v>-1.4839113133981701</v>
      </c>
      <c r="E182">
        <v>332246218.17739099</v>
      </c>
      <c r="F182" t="s">
        <v>77</v>
      </c>
      <c r="I182">
        <v>-1.10750622519956</v>
      </c>
      <c r="J182">
        <v>2019</v>
      </c>
    </row>
    <row r="183" spans="1:10" x14ac:dyDescent="0.25">
      <c r="A183" t="s">
        <v>438</v>
      </c>
      <c r="B183" t="s">
        <v>439</v>
      </c>
      <c r="C183" t="s">
        <v>59</v>
      </c>
      <c r="D183">
        <v>3.6120691946841998</v>
      </c>
      <c r="E183">
        <v>45257370.5993177</v>
      </c>
      <c r="F183" t="s">
        <v>77</v>
      </c>
      <c r="I183">
        <v>3.0994898354913798</v>
      </c>
      <c r="J183">
        <v>2019</v>
      </c>
    </row>
    <row r="184" spans="1:10" x14ac:dyDescent="0.25">
      <c r="A184" t="s">
        <v>440</v>
      </c>
      <c r="B184" t="s">
        <v>441</v>
      </c>
      <c r="C184" t="s">
        <v>55</v>
      </c>
      <c r="D184">
        <v>-2.2062071521350601</v>
      </c>
      <c r="E184">
        <v>208678.10186544101</v>
      </c>
      <c r="F184" t="s">
        <v>77</v>
      </c>
      <c r="I184">
        <v>0.60264373996896703</v>
      </c>
      <c r="J184">
        <v>2019</v>
      </c>
    </row>
    <row r="185" spans="1:10" x14ac:dyDescent="0.25">
      <c r="A185" t="s">
        <v>442</v>
      </c>
      <c r="B185" t="s">
        <v>443</v>
      </c>
      <c r="C185" t="s">
        <v>55</v>
      </c>
      <c r="D185">
        <v>0.16891895375528199</v>
      </c>
      <c r="E185">
        <v>506713.92217820301</v>
      </c>
      <c r="F185" t="s">
        <v>77</v>
      </c>
      <c r="I185">
        <v>0.60264373996896703</v>
      </c>
      <c r="J185">
        <v>2019</v>
      </c>
    </row>
    <row r="186" spans="1:10" x14ac:dyDescent="0.25">
      <c r="A186" t="s">
        <v>444</v>
      </c>
      <c r="B186" t="s">
        <v>445</v>
      </c>
      <c r="C186" t="s">
        <v>55</v>
      </c>
      <c r="D186">
        <v>-2.9382253277313501</v>
      </c>
      <c r="E186">
        <v>198033.29892858499</v>
      </c>
      <c r="F186" t="s">
        <v>77</v>
      </c>
      <c r="I186">
        <v>0.60264373996896703</v>
      </c>
      <c r="J186">
        <v>2019</v>
      </c>
    </row>
    <row r="187" spans="1:10" x14ac:dyDescent="0.25">
      <c r="A187" t="s">
        <v>446</v>
      </c>
      <c r="B187" t="s">
        <v>447</v>
      </c>
      <c r="C187" t="s">
        <v>50</v>
      </c>
      <c r="D187">
        <v>1.3163481819340901</v>
      </c>
      <c r="E187">
        <v>137246564.06227899</v>
      </c>
      <c r="F187" t="s">
        <v>77</v>
      </c>
      <c r="I187">
        <v>1.96375243923628</v>
      </c>
      <c r="J187">
        <v>2019</v>
      </c>
    </row>
    <row r="188" spans="1:10" x14ac:dyDescent="0.25">
      <c r="A188" t="s">
        <v>448</v>
      </c>
      <c r="B188" t="s">
        <v>449</v>
      </c>
      <c r="C188" t="s">
        <v>55</v>
      </c>
      <c r="D188">
        <v>0.72324903037406196</v>
      </c>
      <c r="E188">
        <v>3003002.3660474401</v>
      </c>
      <c r="F188" t="s">
        <v>77</v>
      </c>
      <c r="I188">
        <v>0.60264373996896703</v>
      </c>
      <c r="J188">
        <v>2019</v>
      </c>
    </row>
    <row r="189" spans="1:10" x14ac:dyDescent="0.25">
      <c r="A189" t="s">
        <v>450</v>
      </c>
      <c r="B189" t="s">
        <v>451</v>
      </c>
      <c r="C189" t="s">
        <v>50</v>
      </c>
      <c r="D189">
        <v>-3.57865371176123</v>
      </c>
      <c r="E189">
        <v>3328206.1220263699</v>
      </c>
      <c r="F189" t="s">
        <v>77</v>
      </c>
      <c r="I189">
        <v>1.96375243923628</v>
      </c>
      <c r="J189">
        <v>2019</v>
      </c>
    </row>
    <row r="190" spans="1:10" x14ac:dyDescent="0.25">
      <c r="A190" t="s">
        <v>452</v>
      </c>
      <c r="B190" t="s">
        <v>453</v>
      </c>
      <c r="C190" t="s">
        <v>54</v>
      </c>
      <c r="D190">
        <v>-1.7692024210203701</v>
      </c>
      <c r="E190">
        <v>66665281.022248</v>
      </c>
      <c r="F190" t="s">
        <v>77</v>
      </c>
      <c r="I190">
        <v>-1.10750622519956</v>
      </c>
      <c r="J190">
        <v>2019</v>
      </c>
    </row>
    <row r="191" spans="1:10" x14ac:dyDescent="0.25">
      <c r="A191" t="s">
        <v>454</v>
      </c>
      <c r="B191" t="s">
        <v>455</v>
      </c>
      <c r="C191" t="s">
        <v>54</v>
      </c>
      <c r="D191">
        <v>-1.3522368056235099</v>
      </c>
      <c r="E191">
        <v>49251149.999255002</v>
      </c>
      <c r="F191" t="s">
        <v>77</v>
      </c>
      <c r="I191">
        <v>-1.10750622519956</v>
      </c>
      <c r="J191">
        <v>2019</v>
      </c>
    </row>
    <row r="192" spans="1:10" x14ac:dyDescent="0.25">
      <c r="A192" t="s">
        <v>456</v>
      </c>
      <c r="B192" t="s">
        <v>457</v>
      </c>
      <c r="C192" t="s">
        <v>56</v>
      </c>
      <c r="D192">
        <v>-7.98891418880463</v>
      </c>
      <c r="E192">
        <v>44415992.486713402</v>
      </c>
      <c r="F192" t="s">
        <v>77</v>
      </c>
      <c r="I192">
        <v>2.5413858639538001</v>
      </c>
      <c r="J192">
        <v>2019</v>
      </c>
    </row>
    <row r="193" spans="1:10" x14ac:dyDescent="0.25">
      <c r="A193" t="s">
        <v>458</v>
      </c>
      <c r="B193" t="s">
        <v>459</v>
      </c>
      <c r="C193" t="s">
        <v>52</v>
      </c>
      <c r="D193">
        <v>0.17023741781114801</v>
      </c>
      <c r="E193">
        <v>314806082.13449699</v>
      </c>
      <c r="F193" t="s">
        <v>77</v>
      </c>
      <c r="I193">
        <v>2.08673212805417</v>
      </c>
    </row>
    <row r="194" spans="1:10" x14ac:dyDescent="0.25">
      <c r="A194" t="s">
        <v>460</v>
      </c>
      <c r="B194" t="s">
        <v>461</v>
      </c>
      <c r="C194" t="s">
        <v>53</v>
      </c>
      <c r="D194">
        <v>5.6975205756761804</v>
      </c>
      <c r="E194">
        <v>19879099.362659</v>
      </c>
      <c r="F194" t="s">
        <v>77</v>
      </c>
      <c r="I194">
        <v>0.34417465993457103</v>
      </c>
      <c r="J194">
        <v>2019</v>
      </c>
    </row>
    <row r="195" spans="1:10" x14ac:dyDescent="0.25">
      <c r="A195" t="s">
        <v>462</v>
      </c>
      <c r="B195" t="s">
        <v>463</v>
      </c>
      <c r="C195" t="s">
        <v>50</v>
      </c>
      <c r="D195">
        <v>3.7305385214800402</v>
      </c>
      <c r="E195">
        <v>78716170.759623498</v>
      </c>
      <c r="F195" t="s">
        <v>77</v>
      </c>
      <c r="I195">
        <v>1.96375243923628</v>
      </c>
      <c r="J195">
        <v>2019</v>
      </c>
    </row>
    <row r="196" spans="1:10" x14ac:dyDescent="0.25">
      <c r="A196" t="s">
        <v>464</v>
      </c>
      <c r="B196" t="s">
        <v>465</v>
      </c>
      <c r="C196" t="s">
        <v>58</v>
      </c>
      <c r="D196">
        <v>0.53482906538560004</v>
      </c>
      <c r="E196">
        <v>443023996.33961898</v>
      </c>
      <c r="F196" t="s">
        <v>77</v>
      </c>
      <c r="I196">
        <v>3.5631100935119102</v>
      </c>
      <c r="J196">
        <v>2019</v>
      </c>
    </row>
    <row r="197" spans="1:10" x14ac:dyDescent="0.25">
      <c r="A197" t="s">
        <v>466</v>
      </c>
      <c r="B197" t="s">
        <v>467</v>
      </c>
      <c r="C197" t="s">
        <v>58</v>
      </c>
      <c r="D197">
        <v>0.492224474281233</v>
      </c>
      <c r="E197">
        <v>5776298.2384054298</v>
      </c>
      <c r="F197" t="s">
        <v>77</v>
      </c>
      <c r="I197">
        <v>3.5631100935119102</v>
      </c>
      <c r="J197">
        <v>2019</v>
      </c>
    </row>
    <row r="198" spans="1:10" x14ac:dyDescent="0.25">
      <c r="A198" t="s">
        <v>468</v>
      </c>
      <c r="B198" t="s">
        <v>469</v>
      </c>
      <c r="C198" t="s">
        <v>50</v>
      </c>
      <c r="D198">
        <v>3.2691971772275599</v>
      </c>
      <c r="E198">
        <v>10226765.6629315</v>
      </c>
      <c r="F198" t="s">
        <v>77</v>
      </c>
      <c r="I198">
        <v>1.96375243923628</v>
      </c>
      <c r="J198">
        <v>2019</v>
      </c>
    </row>
    <row r="199" spans="1:10" x14ac:dyDescent="0.25">
      <c r="A199" t="s">
        <v>470</v>
      </c>
      <c r="B199" t="s">
        <v>471</v>
      </c>
      <c r="C199" t="s">
        <v>58</v>
      </c>
      <c r="D199">
        <v>0.66670965826156603</v>
      </c>
      <c r="E199">
        <v>381.34125308081298</v>
      </c>
      <c r="F199" t="s">
        <v>77</v>
      </c>
      <c r="I199">
        <v>3.5631100935119102</v>
      </c>
    </row>
    <row r="200" spans="1:10" x14ac:dyDescent="0.25">
      <c r="A200" t="s">
        <v>472</v>
      </c>
      <c r="B200" t="s">
        <v>473</v>
      </c>
      <c r="C200" t="s">
        <v>58</v>
      </c>
      <c r="D200">
        <v>1.4155503142602599</v>
      </c>
      <c r="E200">
        <v>236221.21788602599</v>
      </c>
      <c r="F200" t="s">
        <v>77</v>
      </c>
      <c r="I200">
        <v>3.5631100935119102</v>
      </c>
      <c r="J200">
        <v>2019</v>
      </c>
    </row>
    <row r="201" spans="1:10" x14ac:dyDescent="0.25">
      <c r="A201" t="s">
        <v>474</v>
      </c>
      <c r="B201" t="s">
        <v>475</v>
      </c>
      <c r="C201" t="s">
        <v>55</v>
      </c>
      <c r="D201">
        <v>-2.14053068642587</v>
      </c>
      <c r="E201">
        <v>51565337.936451502</v>
      </c>
      <c r="F201" t="s">
        <v>77</v>
      </c>
      <c r="I201">
        <v>0.60264373996896703</v>
      </c>
      <c r="J201">
        <v>2019</v>
      </c>
    </row>
    <row r="202" spans="1:10" x14ac:dyDescent="0.25">
      <c r="A202" t="s">
        <v>476</v>
      </c>
      <c r="B202" t="s">
        <v>477</v>
      </c>
      <c r="C202" t="s">
        <v>50</v>
      </c>
      <c r="D202">
        <v>0.43609092410494799</v>
      </c>
      <c r="E202">
        <v>44117836.738173701</v>
      </c>
      <c r="F202" t="s">
        <v>77</v>
      </c>
      <c r="I202">
        <v>1.96375243923628</v>
      </c>
      <c r="J202">
        <v>2019</v>
      </c>
    </row>
    <row r="203" spans="1:10" x14ac:dyDescent="0.25">
      <c r="A203" t="s">
        <v>478</v>
      </c>
      <c r="B203" t="s">
        <v>479</v>
      </c>
      <c r="C203" t="s">
        <v>54</v>
      </c>
      <c r="D203">
        <v>3.27576363537576</v>
      </c>
      <c r="E203">
        <v>563903097.58994496</v>
      </c>
      <c r="F203" t="s">
        <v>77</v>
      </c>
      <c r="I203">
        <v>-1.10750622519956</v>
      </c>
      <c r="J203">
        <v>2019</v>
      </c>
    </row>
    <row r="204" spans="1:10" x14ac:dyDescent="0.25">
      <c r="A204" t="s">
        <v>480</v>
      </c>
      <c r="B204" t="s">
        <v>481</v>
      </c>
      <c r="C204" t="s">
        <v>53</v>
      </c>
      <c r="D204">
        <v>3.3914257199268301</v>
      </c>
      <c r="E204">
        <v>138182295.67563701</v>
      </c>
      <c r="F204" t="s">
        <v>77</v>
      </c>
      <c r="I204">
        <v>0.34417465993457103</v>
      </c>
      <c r="J204">
        <v>2019</v>
      </c>
    </row>
    <row r="205" spans="1:10" x14ac:dyDescent="0.25">
      <c r="A205" t="s">
        <v>482</v>
      </c>
      <c r="B205" t="s">
        <v>483</v>
      </c>
      <c r="C205" t="s">
        <v>55</v>
      </c>
      <c r="D205">
        <v>3.8645852063042798</v>
      </c>
      <c r="E205">
        <v>234312.71147150701</v>
      </c>
      <c r="F205" t="s">
        <v>77</v>
      </c>
      <c r="I205">
        <v>0.60264373996896703</v>
      </c>
      <c r="J205">
        <v>2019</v>
      </c>
    </row>
    <row r="206" spans="1:10" x14ac:dyDescent="0.25">
      <c r="A206" t="s">
        <v>484</v>
      </c>
      <c r="B206" t="s">
        <v>485</v>
      </c>
      <c r="C206" t="s">
        <v>58</v>
      </c>
      <c r="D206">
        <v>1.30021427501927</v>
      </c>
      <c r="E206">
        <v>6534.7571464698003</v>
      </c>
      <c r="F206" t="s">
        <v>77</v>
      </c>
      <c r="I206">
        <v>3.5631100935119102</v>
      </c>
      <c r="J206">
        <v>2019</v>
      </c>
    </row>
    <row r="207" spans="1:10" x14ac:dyDescent="0.25">
      <c r="A207" t="s">
        <v>486</v>
      </c>
      <c r="B207" t="s">
        <v>487</v>
      </c>
      <c r="C207" t="s">
        <v>50</v>
      </c>
      <c r="D207">
        <v>3.1775110140660301</v>
      </c>
      <c r="E207">
        <v>49898980.146695301</v>
      </c>
      <c r="F207" t="s">
        <v>77</v>
      </c>
      <c r="I207">
        <v>1.96375243923628</v>
      </c>
      <c r="J207">
        <v>2019</v>
      </c>
    </row>
    <row r="208" spans="1:10" x14ac:dyDescent="0.25">
      <c r="A208" t="s">
        <v>488</v>
      </c>
      <c r="B208" t="s">
        <v>489</v>
      </c>
      <c r="C208" t="s">
        <v>53</v>
      </c>
      <c r="D208">
        <v>-4.1610585164710097</v>
      </c>
      <c r="E208">
        <v>272408031.65861601</v>
      </c>
      <c r="F208" t="s">
        <v>77</v>
      </c>
      <c r="I208">
        <v>0.34417465993457103</v>
      </c>
      <c r="J208">
        <v>2019</v>
      </c>
    </row>
    <row r="209" spans="1:10" x14ac:dyDescent="0.25">
      <c r="A209" t="s">
        <v>490</v>
      </c>
      <c r="B209" t="s">
        <v>491</v>
      </c>
      <c r="C209" t="s">
        <v>56</v>
      </c>
      <c r="D209">
        <v>2.7217016438681401</v>
      </c>
      <c r="E209">
        <v>286465409.56527102</v>
      </c>
      <c r="F209" t="s">
        <v>77</v>
      </c>
      <c r="I209">
        <v>2.5413858639538001</v>
      </c>
      <c r="J209">
        <v>2019</v>
      </c>
    </row>
    <row r="210" spans="1:10" x14ac:dyDescent="0.25">
      <c r="A210" t="s">
        <v>492</v>
      </c>
      <c r="B210" t="s">
        <v>493</v>
      </c>
      <c r="C210" t="s">
        <v>54</v>
      </c>
      <c r="D210">
        <v>-3.1368191942222401</v>
      </c>
      <c r="E210">
        <v>450768974.84775001</v>
      </c>
      <c r="F210" t="s">
        <v>77</v>
      </c>
      <c r="I210">
        <v>-1.10750622519956</v>
      </c>
      <c r="J210">
        <v>2019</v>
      </c>
    </row>
    <row r="211" spans="1:10" x14ac:dyDescent="0.25">
      <c r="A211" t="s">
        <v>494</v>
      </c>
      <c r="B211" t="s">
        <v>495</v>
      </c>
      <c r="C211" t="s">
        <v>57</v>
      </c>
      <c r="D211">
        <v>-0.84185282926586602</v>
      </c>
      <c r="E211">
        <v>6266804118.4282103</v>
      </c>
      <c r="F211" t="s">
        <v>77</v>
      </c>
      <c r="I211">
        <v>-0.68093556896491303</v>
      </c>
      <c r="J211">
        <v>2019</v>
      </c>
    </row>
    <row r="212" spans="1:10" x14ac:dyDescent="0.25">
      <c r="A212" t="s">
        <v>496</v>
      </c>
      <c r="B212" t="s">
        <v>497</v>
      </c>
      <c r="C212" t="s">
        <v>55</v>
      </c>
      <c r="D212">
        <v>0.281082147146616</v>
      </c>
      <c r="E212">
        <v>40812978.414635196</v>
      </c>
      <c r="F212" t="s">
        <v>77</v>
      </c>
      <c r="I212">
        <v>0.60264373996896703</v>
      </c>
      <c r="J212">
        <v>2019</v>
      </c>
    </row>
    <row r="213" spans="1:10" x14ac:dyDescent="0.25">
      <c r="A213" t="s">
        <v>498</v>
      </c>
      <c r="B213" t="s">
        <v>499</v>
      </c>
      <c r="C213" t="s">
        <v>53</v>
      </c>
      <c r="D213">
        <v>-0.85260786516765397</v>
      </c>
      <c r="E213">
        <v>173260698.93968499</v>
      </c>
      <c r="F213" t="s">
        <v>77</v>
      </c>
      <c r="I213">
        <v>0.34417465993457103</v>
      </c>
      <c r="J213">
        <v>2019</v>
      </c>
    </row>
    <row r="214" spans="1:10" x14ac:dyDescent="0.25">
      <c r="A214" t="s">
        <v>500</v>
      </c>
      <c r="B214" t="s">
        <v>501</v>
      </c>
      <c r="C214" t="s">
        <v>58</v>
      </c>
      <c r="D214">
        <v>1.2805321231136999</v>
      </c>
      <c r="E214">
        <v>746141.29158280801</v>
      </c>
      <c r="F214" t="s">
        <v>77</v>
      </c>
      <c r="I214">
        <v>3.5631100935119102</v>
      </c>
      <c r="J214">
        <v>2019</v>
      </c>
    </row>
    <row r="215" spans="1:10" x14ac:dyDescent="0.25">
      <c r="A215" t="s">
        <v>502</v>
      </c>
      <c r="B215" t="s">
        <v>503</v>
      </c>
      <c r="C215" t="s">
        <v>55</v>
      </c>
      <c r="D215">
        <v>-4.0058877206712502</v>
      </c>
      <c r="E215">
        <v>191463203.69973901</v>
      </c>
      <c r="F215" t="s">
        <v>77</v>
      </c>
      <c r="I215">
        <v>0.60264373996896703</v>
      </c>
      <c r="J215">
        <v>2019</v>
      </c>
    </row>
    <row r="216" spans="1:10" x14ac:dyDescent="0.25">
      <c r="A216" t="s">
        <v>504</v>
      </c>
      <c r="B216" t="s">
        <v>505</v>
      </c>
      <c r="C216" t="s">
        <v>58</v>
      </c>
      <c r="D216">
        <v>5.3386565014237801</v>
      </c>
      <c r="E216">
        <v>484425563.04125297</v>
      </c>
      <c r="F216" t="s">
        <v>77</v>
      </c>
      <c r="I216">
        <v>3.5631100935119102</v>
      </c>
      <c r="J216">
        <v>2019</v>
      </c>
    </row>
    <row r="217" spans="1:10" x14ac:dyDescent="0.25">
      <c r="A217" t="s">
        <v>506</v>
      </c>
      <c r="B217" t="s">
        <v>507</v>
      </c>
      <c r="C217" t="s">
        <v>55</v>
      </c>
      <c r="D217">
        <v>-0.248139874347653</v>
      </c>
      <c r="E217">
        <v>60087.584606414297</v>
      </c>
      <c r="F217" t="s">
        <v>77</v>
      </c>
      <c r="I217">
        <v>0.60264373996896703</v>
      </c>
      <c r="J217">
        <v>2019</v>
      </c>
    </row>
    <row r="218" spans="1:10" x14ac:dyDescent="0.25">
      <c r="A218" t="s">
        <v>508</v>
      </c>
      <c r="B218" t="s">
        <v>509</v>
      </c>
      <c r="C218" t="s">
        <v>58</v>
      </c>
      <c r="D218">
        <v>-0.405363716611573</v>
      </c>
      <c r="E218">
        <v>9256.0619239929292</v>
      </c>
      <c r="F218" t="s">
        <v>77</v>
      </c>
      <c r="I218">
        <v>3.5631100935119102</v>
      </c>
    </row>
    <row r="219" spans="1:10" x14ac:dyDescent="0.25">
      <c r="A219" t="s">
        <v>510</v>
      </c>
      <c r="B219" t="s">
        <v>511</v>
      </c>
      <c r="C219" t="s">
        <v>50</v>
      </c>
      <c r="D219">
        <v>0.21578052675141901</v>
      </c>
      <c r="E219">
        <v>656356.64377190196</v>
      </c>
      <c r="F219" t="s">
        <v>77</v>
      </c>
      <c r="I219">
        <v>1.96375243923628</v>
      </c>
    </row>
    <row r="220" spans="1:10" x14ac:dyDescent="0.25">
      <c r="A220" t="s">
        <v>512</v>
      </c>
      <c r="B220" t="s">
        <v>513</v>
      </c>
      <c r="C220" t="s">
        <v>56</v>
      </c>
      <c r="D220">
        <v>-6.1807906778037802</v>
      </c>
      <c r="E220">
        <v>31889103.102736101</v>
      </c>
      <c r="F220" t="s">
        <v>77</v>
      </c>
      <c r="I220">
        <v>2.5413858639538001</v>
      </c>
      <c r="J220">
        <v>2019</v>
      </c>
    </row>
    <row r="221" spans="1:10" x14ac:dyDescent="0.25">
      <c r="A221" t="s">
        <v>514</v>
      </c>
      <c r="B221" t="s">
        <v>515</v>
      </c>
      <c r="C221" t="s">
        <v>50</v>
      </c>
      <c r="D221">
        <v>4.9594254479815802</v>
      </c>
      <c r="E221">
        <v>28995525.987454802</v>
      </c>
      <c r="F221" t="s">
        <v>77</v>
      </c>
      <c r="I221">
        <v>1.96375243923628</v>
      </c>
      <c r="J221">
        <v>2019</v>
      </c>
    </row>
    <row r="222" spans="1:10" x14ac:dyDescent="0.25">
      <c r="A222" t="s">
        <v>516</v>
      </c>
      <c r="B222" t="s">
        <v>517</v>
      </c>
      <c r="C222" t="s">
        <v>50</v>
      </c>
      <c r="D222">
        <v>1.0388552560691</v>
      </c>
      <c r="E222">
        <v>31323479.301067799</v>
      </c>
      <c r="F222" t="s">
        <v>77</v>
      </c>
      <c r="I222">
        <v>1.96375243923628</v>
      </c>
      <c r="J222">
        <v>2019</v>
      </c>
    </row>
    <row r="223" spans="1:10" x14ac:dyDescent="0.25">
      <c r="A223" t="s">
        <v>518</v>
      </c>
      <c r="B223" t="s">
        <v>518</v>
      </c>
      <c r="C223" t="s">
        <v>519</v>
      </c>
      <c r="D223">
        <v>-3.3597534567153802</v>
      </c>
      <c r="E223">
        <v>10000000</v>
      </c>
      <c r="F223" t="s">
        <v>520</v>
      </c>
      <c r="G223" t="s">
        <v>521</v>
      </c>
      <c r="H223" t="s">
        <v>522</v>
      </c>
      <c r="I223">
        <v>-3.1679754156135602</v>
      </c>
    </row>
    <row r="224" spans="1:10" x14ac:dyDescent="0.25">
      <c r="A224" t="s">
        <v>518</v>
      </c>
      <c r="B224" t="s">
        <v>518</v>
      </c>
      <c r="C224" t="s">
        <v>519</v>
      </c>
      <c r="D224">
        <v>-3.5080240874645501</v>
      </c>
      <c r="E224">
        <v>10000000</v>
      </c>
      <c r="F224" t="s">
        <v>520</v>
      </c>
      <c r="G224" t="s">
        <v>521</v>
      </c>
      <c r="H224" t="s">
        <v>523</v>
      </c>
      <c r="I224">
        <v>-3.1679754156135602</v>
      </c>
    </row>
    <row r="225" spans="1:9" x14ac:dyDescent="0.25">
      <c r="A225" t="s">
        <v>518</v>
      </c>
      <c r="B225" t="s">
        <v>518</v>
      </c>
      <c r="C225" t="s">
        <v>524</v>
      </c>
      <c r="D225">
        <v>-6.8275333699186804</v>
      </c>
      <c r="E225">
        <v>10000000</v>
      </c>
      <c r="F225" t="s">
        <v>520</v>
      </c>
      <c r="G225" t="s">
        <v>525</v>
      </c>
      <c r="H225" t="s">
        <v>526</v>
      </c>
      <c r="I225">
        <v>-5.7694008700487496</v>
      </c>
    </row>
    <row r="226" spans="1:9" x14ac:dyDescent="0.25">
      <c r="A226" t="s">
        <v>518</v>
      </c>
      <c r="B226" t="s">
        <v>518</v>
      </c>
      <c r="C226" t="s">
        <v>519</v>
      </c>
      <c r="D226">
        <v>-2.91366012048706</v>
      </c>
      <c r="E226">
        <v>10000000</v>
      </c>
      <c r="F226" t="s">
        <v>520</v>
      </c>
      <c r="G226" t="s">
        <v>527</v>
      </c>
      <c r="H226" t="s">
        <v>528</v>
      </c>
      <c r="I226">
        <v>-3.1679754156135602</v>
      </c>
    </row>
    <row r="227" spans="1:9" x14ac:dyDescent="0.25">
      <c r="A227" t="s">
        <v>518</v>
      </c>
      <c r="B227" t="s">
        <v>518</v>
      </c>
      <c r="C227" t="s">
        <v>519</v>
      </c>
      <c r="D227">
        <v>-2.3211655896993801</v>
      </c>
      <c r="E227">
        <v>10000000</v>
      </c>
      <c r="F227" t="s">
        <v>520</v>
      </c>
      <c r="G227" t="s">
        <v>527</v>
      </c>
      <c r="H227" t="s">
        <v>529</v>
      </c>
      <c r="I227">
        <v>-3.1679754156135602</v>
      </c>
    </row>
    <row r="228" spans="1:9" x14ac:dyDescent="0.25">
      <c r="A228" t="s">
        <v>518</v>
      </c>
      <c r="B228" t="s">
        <v>518</v>
      </c>
      <c r="C228" t="s">
        <v>519</v>
      </c>
      <c r="D228">
        <v>-2.3867512793382102</v>
      </c>
      <c r="E228">
        <v>10000000</v>
      </c>
      <c r="F228" t="s">
        <v>520</v>
      </c>
      <c r="G228" t="s">
        <v>527</v>
      </c>
      <c r="H228" t="s">
        <v>530</v>
      </c>
      <c r="I228">
        <v>-3.1679754156135602</v>
      </c>
    </row>
    <row r="229" spans="1:9" x14ac:dyDescent="0.25">
      <c r="A229" t="s">
        <v>518</v>
      </c>
      <c r="B229" t="s">
        <v>518</v>
      </c>
      <c r="C229" t="s">
        <v>524</v>
      </c>
      <c r="D229">
        <v>-4.7842013647851296</v>
      </c>
      <c r="E229">
        <v>10000000</v>
      </c>
      <c r="F229" t="s">
        <v>520</v>
      </c>
      <c r="G229" t="s">
        <v>527</v>
      </c>
      <c r="H229" t="s">
        <v>531</v>
      </c>
      <c r="I229">
        <v>-5.7694008700487496</v>
      </c>
    </row>
    <row r="230" spans="1:9" x14ac:dyDescent="0.25">
      <c r="A230" t="s">
        <v>518</v>
      </c>
      <c r="B230" t="s">
        <v>518</v>
      </c>
      <c r="C230" t="s">
        <v>524</v>
      </c>
      <c r="D230">
        <v>-5.7652460917955102</v>
      </c>
      <c r="E230">
        <v>10000000</v>
      </c>
      <c r="F230" t="s">
        <v>520</v>
      </c>
      <c r="G230" t="s">
        <v>527</v>
      </c>
      <c r="H230" t="s">
        <v>532</v>
      </c>
      <c r="I230">
        <v>-5.7694008700487496</v>
      </c>
    </row>
    <row r="231" spans="1:9" x14ac:dyDescent="0.25">
      <c r="A231" t="s">
        <v>518</v>
      </c>
      <c r="B231" t="s">
        <v>518</v>
      </c>
      <c r="C231" t="s">
        <v>519</v>
      </c>
      <c r="D231">
        <v>-4.5746888480102301</v>
      </c>
      <c r="E231">
        <v>10000000</v>
      </c>
      <c r="F231" t="s">
        <v>520</v>
      </c>
      <c r="G231" t="s">
        <v>527</v>
      </c>
      <c r="H231" t="s">
        <v>533</v>
      </c>
      <c r="I231">
        <v>-3.1679754156135602</v>
      </c>
    </row>
    <row r="232" spans="1:9" x14ac:dyDescent="0.25">
      <c r="A232" t="s">
        <v>518</v>
      </c>
      <c r="B232" t="s">
        <v>518</v>
      </c>
      <c r="C232" t="s">
        <v>519</v>
      </c>
      <c r="D232">
        <v>-3.0035785620770898</v>
      </c>
      <c r="E232">
        <v>10000000</v>
      </c>
      <c r="F232" t="s">
        <v>520</v>
      </c>
      <c r="G232" t="s">
        <v>527</v>
      </c>
      <c r="H232" t="s">
        <v>534</v>
      </c>
      <c r="I232">
        <v>-3.1679754156135602</v>
      </c>
    </row>
    <row r="233" spans="1:9" x14ac:dyDescent="0.25">
      <c r="A233" t="s">
        <v>518</v>
      </c>
      <c r="B233" t="s">
        <v>518</v>
      </c>
      <c r="C233" t="s">
        <v>519</v>
      </c>
      <c r="D233">
        <v>-3.84283399412731</v>
      </c>
      <c r="E233">
        <v>10000000</v>
      </c>
      <c r="F233" t="s">
        <v>520</v>
      </c>
      <c r="G233" t="s">
        <v>527</v>
      </c>
      <c r="H233" t="s">
        <v>535</v>
      </c>
      <c r="I233">
        <v>-3.1679754156135602</v>
      </c>
    </row>
    <row r="234" spans="1:9" x14ac:dyDescent="0.25">
      <c r="A234" t="s">
        <v>518</v>
      </c>
      <c r="B234" t="s">
        <v>518</v>
      </c>
      <c r="C234" t="s">
        <v>519</v>
      </c>
      <c r="D234">
        <v>-2.7577899424561099</v>
      </c>
      <c r="E234">
        <v>10000000</v>
      </c>
      <c r="F234" t="s">
        <v>520</v>
      </c>
      <c r="G234" t="s">
        <v>527</v>
      </c>
      <c r="H234" t="s">
        <v>536</v>
      </c>
      <c r="I234">
        <v>-3.1679754156135602</v>
      </c>
    </row>
    <row r="235" spans="1:9" x14ac:dyDescent="0.25">
      <c r="A235" t="s">
        <v>518</v>
      </c>
      <c r="B235" t="s">
        <v>518</v>
      </c>
      <c r="C235" t="s">
        <v>519</v>
      </c>
      <c r="D235">
        <v>-3.31892988081179</v>
      </c>
      <c r="E235">
        <v>10000000</v>
      </c>
      <c r="F235" t="s">
        <v>520</v>
      </c>
      <c r="G235" t="s">
        <v>527</v>
      </c>
      <c r="H235" t="s">
        <v>537</v>
      </c>
      <c r="I235">
        <v>-3.1679754156135602</v>
      </c>
    </row>
    <row r="236" spans="1:9" x14ac:dyDescent="0.25">
      <c r="A236" t="s">
        <v>518</v>
      </c>
      <c r="B236" t="s">
        <v>518</v>
      </c>
      <c r="C236" t="s">
        <v>519</v>
      </c>
      <c r="D236">
        <v>-2.5247230138058998</v>
      </c>
      <c r="E236">
        <v>10000000</v>
      </c>
      <c r="F236" t="s">
        <v>520</v>
      </c>
      <c r="G236" t="s">
        <v>527</v>
      </c>
      <c r="H236" t="s">
        <v>538</v>
      </c>
      <c r="I236">
        <v>-3.1679754156135602</v>
      </c>
    </row>
    <row r="237" spans="1:9" x14ac:dyDescent="0.25">
      <c r="A237" t="s">
        <v>518</v>
      </c>
      <c r="B237" t="s">
        <v>518</v>
      </c>
      <c r="C237" t="s">
        <v>524</v>
      </c>
      <c r="D237">
        <v>-6.9402323369479202</v>
      </c>
      <c r="E237">
        <v>10000000</v>
      </c>
      <c r="F237" t="s">
        <v>520</v>
      </c>
      <c r="G237" t="s">
        <v>539</v>
      </c>
      <c r="H237" t="s">
        <v>540</v>
      </c>
      <c r="I237">
        <v>-5.7694008700487496</v>
      </c>
    </row>
    <row r="238" spans="1:9" x14ac:dyDescent="0.25">
      <c r="A238" t="s">
        <v>518</v>
      </c>
      <c r="B238" t="s">
        <v>518</v>
      </c>
      <c r="C238" t="s">
        <v>519</v>
      </c>
      <c r="D238">
        <v>-4.0799579181336103</v>
      </c>
      <c r="E238">
        <v>10000000</v>
      </c>
      <c r="F238" t="s">
        <v>520</v>
      </c>
      <c r="G238" t="s">
        <v>539</v>
      </c>
      <c r="H238" t="s">
        <v>541</v>
      </c>
      <c r="I238">
        <v>-3.1679754156135602</v>
      </c>
    </row>
    <row r="239" spans="1:9" x14ac:dyDescent="0.25">
      <c r="A239" t="s">
        <v>518</v>
      </c>
      <c r="B239" t="s">
        <v>518</v>
      </c>
      <c r="C239" t="s">
        <v>524</v>
      </c>
      <c r="D239">
        <v>-7.2774882335778299</v>
      </c>
      <c r="E239">
        <v>10000000</v>
      </c>
      <c r="F239" t="s">
        <v>520</v>
      </c>
      <c r="G239" t="s">
        <v>542</v>
      </c>
      <c r="H239" t="s">
        <v>543</v>
      </c>
      <c r="I239">
        <v>-5.7694008700487496</v>
      </c>
    </row>
    <row r="240" spans="1:9" x14ac:dyDescent="0.25">
      <c r="A240" t="s">
        <v>518</v>
      </c>
      <c r="B240" t="s">
        <v>518</v>
      </c>
      <c r="C240" t="s">
        <v>524</v>
      </c>
      <c r="D240">
        <v>-5.7127114450598899</v>
      </c>
      <c r="E240">
        <v>10000000</v>
      </c>
      <c r="F240" t="s">
        <v>520</v>
      </c>
      <c r="G240" t="s">
        <v>544</v>
      </c>
      <c r="H240" t="s">
        <v>545</v>
      </c>
      <c r="I240">
        <v>-5.7694008700487496</v>
      </c>
    </row>
    <row r="241" spans="1:9" x14ac:dyDescent="0.25">
      <c r="A241" t="s">
        <v>518</v>
      </c>
      <c r="B241" t="s">
        <v>518</v>
      </c>
      <c r="C241" t="s">
        <v>519</v>
      </c>
      <c r="D241">
        <v>-2.6831492274942201</v>
      </c>
      <c r="E241">
        <v>10000000</v>
      </c>
      <c r="F241" t="s">
        <v>520</v>
      </c>
      <c r="G241" t="s">
        <v>544</v>
      </c>
      <c r="H241" t="s">
        <v>546</v>
      </c>
      <c r="I241">
        <v>-3.1679754156135602</v>
      </c>
    </row>
    <row r="242" spans="1:9" x14ac:dyDescent="0.25">
      <c r="A242" t="s">
        <v>518</v>
      </c>
      <c r="B242" t="s">
        <v>518</v>
      </c>
      <c r="C242" t="s">
        <v>519</v>
      </c>
      <c r="D242">
        <v>-4.7487621010538303</v>
      </c>
      <c r="E242">
        <v>10000000</v>
      </c>
      <c r="F242" t="s">
        <v>520</v>
      </c>
      <c r="G242" t="s">
        <v>544</v>
      </c>
      <c r="H242" t="s">
        <v>547</v>
      </c>
      <c r="I242">
        <v>-3.1679754156135602</v>
      </c>
    </row>
    <row r="243" spans="1:9" x14ac:dyDescent="0.25">
      <c r="A243" t="s">
        <v>518</v>
      </c>
      <c r="B243" t="s">
        <v>518</v>
      </c>
      <c r="C243" t="s">
        <v>519</v>
      </c>
      <c r="D243">
        <v>-3.92260010836331</v>
      </c>
      <c r="E243">
        <v>10000000</v>
      </c>
      <c r="F243" t="s">
        <v>520</v>
      </c>
      <c r="G243" t="s">
        <v>544</v>
      </c>
      <c r="H243" t="s">
        <v>532</v>
      </c>
      <c r="I243">
        <v>-3.1679754156135602</v>
      </c>
    </row>
    <row r="244" spans="1:9" x14ac:dyDescent="0.25">
      <c r="A244" t="s">
        <v>518</v>
      </c>
      <c r="B244" t="s">
        <v>518</v>
      </c>
      <c r="C244" t="s">
        <v>519</v>
      </c>
      <c r="D244">
        <v>-3.2757549880324301</v>
      </c>
      <c r="E244">
        <v>10000000</v>
      </c>
      <c r="F244" t="s">
        <v>520</v>
      </c>
      <c r="G244" t="s">
        <v>544</v>
      </c>
      <c r="H244" t="s">
        <v>533</v>
      </c>
      <c r="I244">
        <v>-3.1679754156135602</v>
      </c>
    </row>
    <row r="245" spans="1:9" x14ac:dyDescent="0.25">
      <c r="A245" t="s">
        <v>518</v>
      </c>
      <c r="B245" t="s">
        <v>518</v>
      </c>
      <c r="C245" t="s">
        <v>519</v>
      </c>
      <c r="D245">
        <v>-2.7093900761766001</v>
      </c>
      <c r="E245">
        <v>10000000</v>
      </c>
      <c r="F245" t="s">
        <v>520</v>
      </c>
      <c r="G245" t="s">
        <v>544</v>
      </c>
      <c r="H245" t="s">
        <v>535</v>
      </c>
      <c r="I245">
        <v>-3.1679754156135602</v>
      </c>
    </row>
    <row r="246" spans="1:9" x14ac:dyDescent="0.25">
      <c r="A246" t="s">
        <v>518</v>
      </c>
      <c r="B246" t="s">
        <v>518</v>
      </c>
      <c r="C246" t="s">
        <v>519</v>
      </c>
      <c r="D246">
        <v>-2.1879739648841898</v>
      </c>
      <c r="E246">
        <v>10000000</v>
      </c>
      <c r="F246" t="s">
        <v>520</v>
      </c>
      <c r="G246" t="s">
        <v>544</v>
      </c>
      <c r="H246" t="s">
        <v>537</v>
      </c>
      <c r="I246">
        <v>-3.1679754156135602</v>
      </c>
    </row>
    <row r="247" spans="1:9" x14ac:dyDescent="0.25">
      <c r="A247" t="s">
        <v>518</v>
      </c>
      <c r="B247" t="s">
        <v>518</v>
      </c>
      <c r="C247" t="s">
        <v>524</v>
      </c>
      <c r="D247">
        <v>-4.48399224976637</v>
      </c>
      <c r="E247">
        <v>10000000</v>
      </c>
      <c r="F247" t="s">
        <v>520</v>
      </c>
      <c r="G247" t="s">
        <v>548</v>
      </c>
      <c r="H247" t="s">
        <v>549</v>
      </c>
      <c r="I247">
        <v>-5.7694008700487496</v>
      </c>
    </row>
    <row r="248" spans="1:9" x14ac:dyDescent="0.25">
      <c r="A248" t="s">
        <v>518</v>
      </c>
      <c r="B248" t="s">
        <v>518</v>
      </c>
      <c r="C248" t="s">
        <v>519</v>
      </c>
      <c r="D248">
        <v>-2.9960380200363201</v>
      </c>
      <c r="E248">
        <v>10000000</v>
      </c>
      <c r="F248" t="s">
        <v>520</v>
      </c>
      <c r="G248" t="s">
        <v>550</v>
      </c>
      <c r="H248" t="s">
        <v>551</v>
      </c>
      <c r="I248">
        <v>-3.1679754156135602</v>
      </c>
    </row>
    <row r="249" spans="1:9" x14ac:dyDescent="0.25">
      <c r="A249" t="s">
        <v>518</v>
      </c>
      <c r="B249" t="s">
        <v>518</v>
      </c>
      <c r="C249" t="s">
        <v>524</v>
      </c>
      <c r="D249">
        <v>-7.3528890616743903</v>
      </c>
      <c r="E249">
        <v>10000000</v>
      </c>
      <c r="F249" t="s">
        <v>520</v>
      </c>
      <c r="G249" t="s">
        <v>550</v>
      </c>
      <c r="H249" t="s">
        <v>552</v>
      </c>
      <c r="I249">
        <v>-5.7694008700487496</v>
      </c>
    </row>
    <row r="250" spans="1:9" x14ac:dyDescent="0.25">
      <c r="A250" t="s">
        <v>518</v>
      </c>
      <c r="B250" t="s">
        <v>518</v>
      </c>
      <c r="C250" t="s">
        <v>519</v>
      </c>
      <c r="D250">
        <v>-4.8830169953015297</v>
      </c>
      <c r="E250">
        <v>10000000</v>
      </c>
      <c r="F250" t="s">
        <v>520</v>
      </c>
      <c r="G250" t="s">
        <v>550</v>
      </c>
      <c r="H250" t="s">
        <v>553</v>
      </c>
      <c r="I250">
        <v>-3.1679754156135602</v>
      </c>
    </row>
    <row r="251" spans="1:9" x14ac:dyDescent="0.25">
      <c r="A251" t="s">
        <v>518</v>
      </c>
      <c r="B251" t="s">
        <v>518</v>
      </c>
      <c r="C251" t="s">
        <v>524</v>
      </c>
      <c r="D251">
        <v>-6.8497191527422601</v>
      </c>
      <c r="E251">
        <v>10000000</v>
      </c>
      <c r="F251" t="s">
        <v>520</v>
      </c>
      <c r="G251" t="s">
        <v>550</v>
      </c>
      <c r="H251" t="s">
        <v>554</v>
      </c>
      <c r="I251">
        <v>-5.7694008700487496</v>
      </c>
    </row>
    <row r="252" spans="1:9" x14ac:dyDescent="0.25">
      <c r="A252" t="s">
        <v>518</v>
      </c>
      <c r="B252" t="s">
        <v>518</v>
      </c>
      <c r="C252" t="s">
        <v>519</v>
      </c>
      <c r="D252">
        <v>-3.72976610911729</v>
      </c>
      <c r="E252">
        <v>10000000</v>
      </c>
      <c r="F252" t="s">
        <v>520</v>
      </c>
      <c r="G252" t="s">
        <v>550</v>
      </c>
      <c r="H252" t="s">
        <v>555</v>
      </c>
      <c r="I252">
        <v>-3.1679754156135602</v>
      </c>
    </row>
    <row r="253" spans="1:9" x14ac:dyDescent="0.25">
      <c r="A253" t="s">
        <v>518</v>
      </c>
      <c r="B253" t="s">
        <v>518</v>
      </c>
      <c r="C253" t="s">
        <v>524</v>
      </c>
      <c r="D253">
        <v>-4.9297788326535503</v>
      </c>
      <c r="E253">
        <v>10000000</v>
      </c>
      <c r="F253" t="s">
        <v>520</v>
      </c>
      <c r="G253" t="s">
        <v>550</v>
      </c>
      <c r="H253" t="s">
        <v>556</v>
      </c>
      <c r="I253">
        <v>-5.7694008700487496</v>
      </c>
    </row>
    <row r="254" spans="1:9" x14ac:dyDescent="0.25">
      <c r="A254" t="s">
        <v>518</v>
      </c>
      <c r="B254" t="s">
        <v>518</v>
      </c>
      <c r="C254" t="s">
        <v>519</v>
      </c>
      <c r="D254">
        <v>-3.0297585081810898</v>
      </c>
      <c r="E254">
        <v>10000000</v>
      </c>
      <c r="F254" t="s">
        <v>520</v>
      </c>
      <c r="G254" t="s">
        <v>550</v>
      </c>
      <c r="H254" t="s">
        <v>557</v>
      </c>
      <c r="I254">
        <v>-3.1679754156135602</v>
      </c>
    </row>
    <row r="255" spans="1:9" x14ac:dyDescent="0.25">
      <c r="A255" t="s">
        <v>518</v>
      </c>
      <c r="B255" t="s">
        <v>518</v>
      </c>
      <c r="C255" t="s">
        <v>519</v>
      </c>
      <c r="D255">
        <v>-2.50880852797285</v>
      </c>
      <c r="E255">
        <v>10000000</v>
      </c>
      <c r="F255" t="s">
        <v>520</v>
      </c>
      <c r="G255" t="s">
        <v>550</v>
      </c>
      <c r="H255" t="s">
        <v>558</v>
      </c>
      <c r="I255">
        <v>-3.1679754156135602</v>
      </c>
    </row>
    <row r="256" spans="1:9" x14ac:dyDescent="0.25">
      <c r="A256" t="s">
        <v>518</v>
      </c>
      <c r="B256" t="s">
        <v>518</v>
      </c>
      <c r="C256" t="s">
        <v>519</v>
      </c>
      <c r="D256">
        <v>-2.1525627355858701</v>
      </c>
      <c r="E256">
        <v>10000000</v>
      </c>
      <c r="F256" t="s">
        <v>520</v>
      </c>
      <c r="G256" t="s">
        <v>550</v>
      </c>
      <c r="H256" t="s">
        <v>559</v>
      </c>
      <c r="I256">
        <v>-3.1679754156135602</v>
      </c>
    </row>
    <row r="257" spans="1:9" x14ac:dyDescent="0.25">
      <c r="A257" t="s">
        <v>518</v>
      </c>
      <c r="B257" t="s">
        <v>518</v>
      </c>
      <c r="C257" t="s">
        <v>519</v>
      </c>
      <c r="D257">
        <v>-2.7643719184757201</v>
      </c>
      <c r="E257">
        <v>10000000</v>
      </c>
      <c r="F257" t="s">
        <v>520</v>
      </c>
      <c r="G257" t="s">
        <v>550</v>
      </c>
      <c r="H257" t="s">
        <v>560</v>
      </c>
      <c r="I257">
        <v>-3.1679754156135602</v>
      </c>
    </row>
    <row r="258" spans="1:9" x14ac:dyDescent="0.25">
      <c r="A258" t="s">
        <v>518</v>
      </c>
      <c r="B258" t="s">
        <v>518</v>
      </c>
      <c r="C258" t="s">
        <v>519</v>
      </c>
      <c r="D258">
        <v>-2.3952037671133199</v>
      </c>
      <c r="E258">
        <v>10000000</v>
      </c>
      <c r="F258" t="s">
        <v>520</v>
      </c>
      <c r="G258" t="s">
        <v>550</v>
      </c>
      <c r="H258" t="s">
        <v>561</v>
      </c>
      <c r="I258">
        <v>-3.1679754156135602</v>
      </c>
    </row>
    <row r="259" spans="1:9" x14ac:dyDescent="0.25">
      <c r="A259" t="s">
        <v>518</v>
      </c>
      <c r="B259" t="s">
        <v>518</v>
      </c>
      <c r="C259" t="s">
        <v>519</v>
      </c>
      <c r="D259">
        <v>-3.0228387576733402</v>
      </c>
      <c r="E259">
        <v>10000000</v>
      </c>
      <c r="F259" t="s">
        <v>520</v>
      </c>
      <c r="G259" t="s">
        <v>550</v>
      </c>
      <c r="H259" t="s">
        <v>562</v>
      </c>
      <c r="I259">
        <v>-3.1679754156135602</v>
      </c>
    </row>
    <row r="260" spans="1:9" x14ac:dyDescent="0.25">
      <c r="A260" t="s">
        <v>518</v>
      </c>
      <c r="B260" t="s">
        <v>518</v>
      </c>
      <c r="C260" t="s">
        <v>519</v>
      </c>
      <c r="D260">
        <v>-2.79470027355377</v>
      </c>
      <c r="E260">
        <v>10000000</v>
      </c>
      <c r="F260" t="s">
        <v>520</v>
      </c>
      <c r="G260" t="s">
        <v>550</v>
      </c>
      <c r="H260" t="s">
        <v>563</v>
      </c>
      <c r="I260">
        <v>-3.1679754156135602</v>
      </c>
    </row>
    <row r="261" spans="1:9" x14ac:dyDescent="0.25">
      <c r="A261" t="s">
        <v>518</v>
      </c>
      <c r="B261" t="s">
        <v>518</v>
      </c>
      <c r="C261" t="s">
        <v>519</v>
      </c>
      <c r="D261">
        <v>-2.7166718852760998</v>
      </c>
      <c r="E261">
        <v>10000000</v>
      </c>
      <c r="F261" t="s">
        <v>520</v>
      </c>
      <c r="G261" t="s">
        <v>564</v>
      </c>
      <c r="H261" t="s">
        <v>528</v>
      </c>
      <c r="I261">
        <v>-3.1679754156135602</v>
      </c>
    </row>
    <row r="262" spans="1:9" x14ac:dyDescent="0.25">
      <c r="A262" t="s">
        <v>518</v>
      </c>
      <c r="B262" t="s">
        <v>518</v>
      </c>
      <c r="C262" t="s">
        <v>519</v>
      </c>
      <c r="D262">
        <v>-2.4450441410783599</v>
      </c>
      <c r="E262">
        <v>10000000</v>
      </c>
      <c r="F262" t="s">
        <v>520</v>
      </c>
      <c r="G262" t="s">
        <v>564</v>
      </c>
      <c r="H262" t="s">
        <v>565</v>
      </c>
      <c r="I262">
        <v>-3.1679754156135602</v>
      </c>
    </row>
    <row r="263" spans="1:9" x14ac:dyDescent="0.25">
      <c r="A263" t="s">
        <v>518</v>
      </c>
      <c r="B263" t="s">
        <v>518</v>
      </c>
      <c r="C263" t="s">
        <v>519</v>
      </c>
      <c r="D263">
        <v>-2.15761131742391</v>
      </c>
      <c r="E263">
        <v>10000000</v>
      </c>
      <c r="F263" t="s">
        <v>520</v>
      </c>
      <c r="G263" t="s">
        <v>564</v>
      </c>
      <c r="H263" t="s">
        <v>566</v>
      </c>
      <c r="I263">
        <v>-3.1679754156135602</v>
      </c>
    </row>
    <row r="264" spans="1:9" x14ac:dyDescent="0.25">
      <c r="A264" t="s">
        <v>518</v>
      </c>
      <c r="B264" t="s">
        <v>518</v>
      </c>
      <c r="C264" t="s">
        <v>524</v>
      </c>
      <c r="D264">
        <v>-8.0206286257104509</v>
      </c>
      <c r="E264">
        <v>10000000</v>
      </c>
      <c r="F264" t="s">
        <v>520</v>
      </c>
      <c r="G264" t="s">
        <v>564</v>
      </c>
      <c r="H264" t="s">
        <v>547</v>
      </c>
      <c r="I264">
        <v>-5.7694008700487496</v>
      </c>
    </row>
    <row r="265" spans="1:9" x14ac:dyDescent="0.25">
      <c r="A265" t="s">
        <v>518</v>
      </c>
      <c r="B265" t="s">
        <v>518</v>
      </c>
      <c r="C265" t="s">
        <v>524</v>
      </c>
      <c r="D265">
        <v>-5.2749493391845599</v>
      </c>
      <c r="E265">
        <v>10000000</v>
      </c>
      <c r="F265" t="s">
        <v>520</v>
      </c>
      <c r="G265" t="s">
        <v>564</v>
      </c>
      <c r="H265" t="s">
        <v>567</v>
      </c>
      <c r="I265">
        <v>-5.7694008700487496</v>
      </c>
    </row>
    <row r="266" spans="1:9" x14ac:dyDescent="0.25">
      <c r="A266" t="s">
        <v>518</v>
      </c>
      <c r="B266" t="s">
        <v>518</v>
      </c>
      <c r="C266" t="s">
        <v>519</v>
      </c>
      <c r="D266">
        <v>-4.00642782489534</v>
      </c>
      <c r="E266">
        <v>10000000</v>
      </c>
      <c r="F266" t="s">
        <v>520</v>
      </c>
      <c r="G266" t="s">
        <v>564</v>
      </c>
      <c r="H266" t="s">
        <v>535</v>
      </c>
      <c r="I266">
        <v>-3.1679754156135602</v>
      </c>
    </row>
    <row r="267" spans="1:9" x14ac:dyDescent="0.25">
      <c r="A267" t="s">
        <v>518</v>
      </c>
      <c r="B267" t="s">
        <v>518</v>
      </c>
      <c r="C267" t="s">
        <v>519</v>
      </c>
      <c r="D267">
        <v>-2.8183826521305799</v>
      </c>
      <c r="E267">
        <v>10000000</v>
      </c>
      <c r="F267" t="s">
        <v>520</v>
      </c>
      <c r="G267" t="s">
        <v>564</v>
      </c>
      <c r="H267" t="s">
        <v>536</v>
      </c>
      <c r="I267">
        <v>-3.1679754156135602</v>
      </c>
    </row>
    <row r="268" spans="1:9" x14ac:dyDescent="0.25">
      <c r="A268" t="s">
        <v>518</v>
      </c>
      <c r="B268" t="s">
        <v>518</v>
      </c>
      <c r="C268" t="s">
        <v>519</v>
      </c>
      <c r="D268">
        <v>-3.7923578640089599</v>
      </c>
      <c r="E268">
        <v>10000000</v>
      </c>
      <c r="F268" t="s">
        <v>520</v>
      </c>
      <c r="G268" t="s">
        <v>568</v>
      </c>
      <c r="H268" t="s">
        <v>569</v>
      </c>
      <c r="I268">
        <v>-3.1679754156135602</v>
      </c>
    </row>
    <row r="269" spans="1:9" x14ac:dyDescent="0.25">
      <c r="A269" t="s">
        <v>518</v>
      </c>
      <c r="B269" t="s">
        <v>518</v>
      </c>
      <c r="C269" t="s">
        <v>519</v>
      </c>
      <c r="D269">
        <v>-3.6485691053182099</v>
      </c>
      <c r="E269">
        <v>10000000</v>
      </c>
      <c r="F269" t="s">
        <v>520</v>
      </c>
      <c r="G269" t="s">
        <v>568</v>
      </c>
      <c r="H269" t="s">
        <v>528</v>
      </c>
      <c r="I269">
        <v>-3.1679754156135602</v>
      </c>
    </row>
    <row r="270" spans="1:9" x14ac:dyDescent="0.25">
      <c r="A270" t="s">
        <v>518</v>
      </c>
      <c r="B270" t="s">
        <v>518</v>
      </c>
      <c r="C270" t="s">
        <v>519</v>
      </c>
      <c r="D270">
        <v>-3.4830387757492001</v>
      </c>
      <c r="E270">
        <v>10000000</v>
      </c>
      <c r="F270" t="s">
        <v>520</v>
      </c>
      <c r="G270" t="s">
        <v>568</v>
      </c>
      <c r="H270" t="s">
        <v>529</v>
      </c>
      <c r="I270">
        <v>-3.1679754156135602</v>
      </c>
    </row>
    <row r="271" spans="1:9" x14ac:dyDescent="0.25">
      <c r="A271" t="s">
        <v>518</v>
      </c>
      <c r="B271" t="s">
        <v>518</v>
      </c>
      <c r="C271" t="s">
        <v>519</v>
      </c>
      <c r="D271">
        <v>-4.6339394804945302</v>
      </c>
      <c r="E271">
        <v>10000000</v>
      </c>
      <c r="F271" t="s">
        <v>520</v>
      </c>
      <c r="G271" t="s">
        <v>568</v>
      </c>
      <c r="H271" t="s">
        <v>535</v>
      </c>
      <c r="I271">
        <v>-3.1679754156135602</v>
      </c>
    </row>
    <row r="272" spans="1:9" x14ac:dyDescent="0.25">
      <c r="A272" t="s">
        <v>518</v>
      </c>
      <c r="B272" t="s">
        <v>518</v>
      </c>
      <c r="C272" t="s">
        <v>519</v>
      </c>
      <c r="D272">
        <v>-3.9603627750080599</v>
      </c>
      <c r="E272">
        <v>10000000</v>
      </c>
      <c r="F272" t="s">
        <v>520</v>
      </c>
      <c r="G272" t="s">
        <v>568</v>
      </c>
      <c r="H272" t="s">
        <v>536</v>
      </c>
      <c r="I272">
        <v>-3.1679754156135602</v>
      </c>
    </row>
    <row r="273" spans="1:9" x14ac:dyDescent="0.25">
      <c r="A273" t="s">
        <v>518</v>
      </c>
      <c r="B273" t="s">
        <v>518</v>
      </c>
      <c r="C273" t="s">
        <v>519</v>
      </c>
      <c r="D273">
        <v>-3.6100803231952199</v>
      </c>
      <c r="E273">
        <v>10000000</v>
      </c>
      <c r="F273" t="s">
        <v>520</v>
      </c>
      <c r="G273" t="s">
        <v>570</v>
      </c>
      <c r="H273" t="s">
        <v>571</v>
      </c>
      <c r="I273">
        <v>-3.1679754156135602</v>
      </c>
    </row>
    <row r="274" spans="1:9" x14ac:dyDescent="0.25">
      <c r="A274" t="s">
        <v>518</v>
      </c>
      <c r="B274" t="s">
        <v>518</v>
      </c>
      <c r="C274" t="s">
        <v>519</v>
      </c>
      <c r="D274">
        <v>-3.2610610359953398</v>
      </c>
      <c r="E274">
        <v>10000000</v>
      </c>
      <c r="F274" t="s">
        <v>520</v>
      </c>
      <c r="G274" t="s">
        <v>570</v>
      </c>
      <c r="H274" t="s">
        <v>572</v>
      </c>
      <c r="I274">
        <v>-3.1679754156135602</v>
      </c>
    </row>
    <row r="275" spans="1:9" x14ac:dyDescent="0.25">
      <c r="A275" t="s">
        <v>518</v>
      </c>
      <c r="B275" t="s">
        <v>518</v>
      </c>
      <c r="C275" t="s">
        <v>519</v>
      </c>
      <c r="D275">
        <v>-2.8646637335683298</v>
      </c>
      <c r="E275">
        <v>10000000</v>
      </c>
      <c r="F275" t="s">
        <v>520</v>
      </c>
      <c r="G275" t="s">
        <v>570</v>
      </c>
      <c r="H275" t="s">
        <v>573</v>
      </c>
      <c r="I275">
        <v>-3.1679754156135602</v>
      </c>
    </row>
    <row r="276" spans="1:9" x14ac:dyDescent="0.25">
      <c r="A276" t="s">
        <v>518</v>
      </c>
      <c r="B276" t="s">
        <v>518</v>
      </c>
      <c r="C276" t="s">
        <v>519</v>
      </c>
      <c r="D276">
        <v>-2.87636620774337</v>
      </c>
      <c r="E276">
        <v>10000000</v>
      </c>
      <c r="F276" t="s">
        <v>520</v>
      </c>
      <c r="G276" t="s">
        <v>570</v>
      </c>
      <c r="H276" t="s">
        <v>574</v>
      </c>
      <c r="I276">
        <v>-3.1679754156135602</v>
      </c>
    </row>
    <row r="277" spans="1:9" x14ac:dyDescent="0.25">
      <c r="A277" t="s">
        <v>518</v>
      </c>
      <c r="B277" t="s">
        <v>518</v>
      </c>
      <c r="C277" t="s">
        <v>519</v>
      </c>
      <c r="D277">
        <v>-3.2136191173090198</v>
      </c>
      <c r="E277">
        <v>10000000</v>
      </c>
      <c r="F277" t="s">
        <v>520</v>
      </c>
      <c r="G277" t="s">
        <v>570</v>
      </c>
      <c r="H277" t="s">
        <v>575</v>
      </c>
      <c r="I277">
        <v>-3.1679754156135602</v>
      </c>
    </row>
    <row r="278" spans="1:9" x14ac:dyDescent="0.25">
      <c r="A278" t="s">
        <v>518</v>
      </c>
      <c r="B278" t="s">
        <v>518</v>
      </c>
      <c r="C278" t="s">
        <v>519</v>
      </c>
      <c r="D278">
        <v>-3.3445877167106901</v>
      </c>
      <c r="E278">
        <v>10000000</v>
      </c>
      <c r="F278" t="s">
        <v>520</v>
      </c>
      <c r="G278" t="s">
        <v>570</v>
      </c>
      <c r="H278" t="s">
        <v>523</v>
      </c>
      <c r="I278">
        <v>-3.1679754156135602</v>
      </c>
    </row>
    <row r="279" spans="1:9" x14ac:dyDescent="0.25">
      <c r="A279" t="s">
        <v>518</v>
      </c>
      <c r="B279" t="s">
        <v>518</v>
      </c>
      <c r="C279" t="s">
        <v>519</v>
      </c>
      <c r="D279">
        <v>-2.52863514675371</v>
      </c>
      <c r="E279">
        <v>10000000</v>
      </c>
      <c r="F279" t="s">
        <v>520</v>
      </c>
      <c r="G279" t="s">
        <v>576</v>
      </c>
      <c r="H279" t="s">
        <v>577</v>
      </c>
      <c r="I279">
        <v>-3.1679754156135602</v>
      </c>
    </row>
    <row r="280" spans="1:9" x14ac:dyDescent="0.25">
      <c r="A280" t="s">
        <v>518</v>
      </c>
      <c r="B280" t="s">
        <v>518</v>
      </c>
      <c r="C280" t="s">
        <v>519</v>
      </c>
      <c r="D280">
        <v>-2.5466298558894702</v>
      </c>
      <c r="E280">
        <v>10000000</v>
      </c>
      <c r="F280" t="s">
        <v>520</v>
      </c>
      <c r="G280" t="s">
        <v>576</v>
      </c>
      <c r="H280" t="s">
        <v>578</v>
      </c>
      <c r="I280">
        <v>-3.1679754156135602</v>
      </c>
    </row>
    <row r="281" spans="1:9" x14ac:dyDescent="0.25">
      <c r="A281" t="s">
        <v>518</v>
      </c>
      <c r="B281" t="s">
        <v>518</v>
      </c>
      <c r="C281" t="s">
        <v>519</v>
      </c>
      <c r="D281">
        <v>-3.3117657697128799</v>
      </c>
      <c r="E281">
        <v>10000000</v>
      </c>
      <c r="F281" t="s">
        <v>520</v>
      </c>
      <c r="G281" t="s">
        <v>576</v>
      </c>
      <c r="H281" t="s">
        <v>579</v>
      </c>
      <c r="I281">
        <v>-3.1679754156135602</v>
      </c>
    </row>
    <row r="282" spans="1:9" x14ac:dyDescent="0.25">
      <c r="A282" t="s">
        <v>518</v>
      </c>
      <c r="B282" t="s">
        <v>518</v>
      </c>
      <c r="C282" t="s">
        <v>519</v>
      </c>
      <c r="D282">
        <v>-2.6160711093663398</v>
      </c>
      <c r="E282">
        <v>10000000</v>
      </c>
      <c r="F282" t="s">
        <v>520</v>
      </c>
      <c r="G282" t="s">
        <v>576</v>
      </c>
      <c r="H282" t="s">
        <v>580</v>
      </c>
      <c r="I282">
        <v>-3.1679754156135602</v>
      </c>
    </row>
    <row r="283" spans="1:9" x14ac:dyDescent="0.25">
      <c r="A283" t="s">
        <v>518</v>
      </c>
      <c r="B283" t="s">
        <v>518</v>
      </c>
      <c r="C283" t="s">
        <v>519</v>
      </c>
      <c r="D283">
        <v>-2.6663832853212801</v>
      </c>
      <c r="E283">
        <v>10000000</v>
      </c>
      <c r="F283" t="s">
        <v>520</v>
      </c>
      <c r="G283" t="s">
        <v>576</v>
      </c>
      <c r="H283" t="s">
        <v>581</v>
      </c>
      <c r="I283">
        <v>-3.1679754156135602</v>
      </c>
    </row>
    <row r="284" spans="1:9" x14ac:dyDescent="0.25">
      <c r="A284" t="s">
        <v>518</v>
      </c>
      <c r="B284" t="s">
        <v>518</v>
      </c>
      <c r="C284" t="s">
        <v>524</v>
      </c>
      <c r="D284">
        <v>-6.29447672017172</v>
      </c>
      <c r="E284">
        <v>10000000</v>
      </c>
      <c r="F284" t="s">
        <v>520</v>
      </c>
      <c r="G284" t="s">
        <v>582</v>
      </c>
      <c r="H284" t="s">
        <v>583</v>
      </c>
      <c r="I284">
        <v>-5.7694008700487496</v>
      </c>
    </row>
    <row r="285" spans="1:9" x14ac:dyDescent="0.25">
      <c r="A285" t="s">
        <v>518</v>
      </c>
      <c r="B285" t="s">
        <v>518</v>
      </c>
      <c r="C285" t="s">
        <v>524</v>
      </c>
      <c r="D285">
        <v>-8.1799124824682092</v>
      </c>
      <c r="E285">
        <v>10000000</v>
      </c>
      <c r="F285" t="s">
        <v>520</v>
      </c>
      <c r="G285" t="s">
        <v>582</v>
      </c>
      <c r="H285" t="s">
        <v>584</v>
      </c>
      <c r="I285">
        <v>-5.7694008700487496</v>
      </c>
    </row>
    <row r="286" spans="1:9" x14ac:dyDescent="0.25">
      <c r="A286" t="s">
        <v>518</v>
      </c>
      <c r="B286" t="s">
        <v>518</v>
      </c>
      <c r="C286" t="s">
        <v>524</v>
      </c>
      <c r="D286">
        <v>-6.4991044911847302</v>
      </c>
      <c r="E286">
        <v>10000000</v>
      </c>
      <c r="F286" t="s">
        <v>520</v>
      </c>
      <c r="G286" t="s">
        <v>582</v>
      </c>
      <c r="H286" t="s">
        <v>585</v>
      </c>
      <c r="I286">
        <v>-5.7694008700487496</v>
      </c>
    </row>
    <row r="287" spans="1:9" x14ac:dyDescent="0.25">
      <c r="A287" t="s">
        <v>518</v>
      </c>
      <c r="B287" t="s">
        <v>518</v>
      </c>
      <c r="C287" t="s">
        <v>519</v>
      </c>
      <c r="D287">
        <v>-2.56875386067335</v>
      </c>
      <c r="E287">
        <v>10000000</v>
      </c>
      <c r="F287" t="s">
        <v>520</v>
      </c>
      <c r="G287" t="s">
        <v>582</v>
      </c>
      <c r="H287" t="s">
        <v>586</v>
      </c>
      <c r="I287">
        <v>-3.1679754156135602</v>
      </c>
    </row>
    <row r="288" spans="1:9" x14ac:dyDescent="0.25">
      <c r="A288" t="s">
        <v>518</v>
      </c>
      <c r="B288" t="s">
        <v>518</v>
      </c>
      <c r="C288" t="s">
        <v>519</v>
      </c>
      <c r="D288">
        <v>-2.9324732608817601</v>
      </c>
      <c r="E288">
        <v>10000000</v>
      </c>
      <c r="F288" t="s">
        <v>520</v>
      </c>
      <c r="G288" t="s">
        <v>582</v>
      </c>
      <c r="H288" t="s">
        <v>587</v>
      </c>
      <c r="I288">
        <v>-3.1679754156135602</v>
      </c>
    </row>
    <row r="289" spans="1:9" x14ac:dyDescent="0.25">
      <c r="A289" t="s">
        <v>518</v>
      </c>
      <c r="B289" t="s">
        <v>518</v>
      </c>
      <c r="C289" t="s">
        <v>519</v>
      </c>
      <c r="D289">
        <v>-2.6648903293356501</v>
      </c>
      <c r="E289">
        <v>10000000</v>
      </c>
      <c r="F289" t="s">
        <v>520</v>
      </c>
      <c r="G289" t="s">
        <v>582</v>
      </c>
      <c r="H289" t="s">
        <v>588</v>
      </c>
      <c r="I289">
        <v>-3.1679754156135602</v>
      </c>
    </row>
    <row r="290" spans="1:9" x14ac:dyDescent="0.25">
      <c r="A290" t="s">
        <v>518</v>
      </c>
      <c r="B290" t="s">
        <v>518</v>
      </c>
      <c r="C290" t="s">
        <v>519</v>
      </c>
      <c r="D290">
        <v>-2.7636281405292298</v>
      </c>
      <c r="E290">
        <v>10000000</v>
      </c>
      <c r="F290" t="s">
        <v>520</v>
      </c>
      <c r="G290" t="s">
        <v>582</v>
      </c>
      <c r="H290" t="s">
        <v>589</v>
      </c>
      <c r="I290">
        <v>-3.1679754156135602</v>
      </c>
    </row>
    <row r="291" spans="1:9" x14ac:dyDescent="0.25">
      <c r="A291" t="s">
        <v>518</v>
      </c>
      <c r="B291" t="s">
        <v>518</v>
      </c>
      <c r="C291" t="s">
        <v>519</v>
      </c>
      <c r="D291">
        <v>-2.3253331399003998</v>
      </c>
      <c r="E291">
        <v>10000000</v>
      </c>
      <c r="F291" t="s">
        <v>520</v>
      </c>
      <c r="G291" t="s">
        <v>582</v>
      </c>
      <c r="H291" t="s">
        <v>590</v>
      </c>
      <c r="I291">
        <v>-3.1679754156135602</v>
      </c>
    </row>
    <row r="292" spans="1:9" x14ac:dyDescent="0.25">
      <c r="A292" t="s">
        <v>518</v>
      </c>
      <c r="B292" t="s">
        <v>518</v>
      </c>
      <c r="C292" t="s">
        <v>524</v>
      </c>
      <c r="D292">
        <v>-4.9100940563174502</v>
      </c>
      <c r="E292">
        <v>10000000</v>
      </c>
      <c r="F292" t="s">
        <v>520</v>
      </c>
      <c r="G292" t="s">
        <v>582</v>
      </c>
      <c r="H292" t="s">
        <v>591</v>
      </c>
      <c r="I292">
        <v>-5.7694008700487496</v>
      </c>
    </row>
    <row r="293" spans="1:9" x14ac:dyDescent="0.25">
      <c r="A293" t="s">
        <v>518</v>
      </c>
      <c r="B293" t="s">
        <v>518</v>
      </c>
      <c r="C293" t="s">
        <v>524</v>
      </c>
      <c r="D293">
        <v>-6.8327822932768703</v>
      </c>
      <c r="E293">
        <v>10000000</v>
      </c>
      <c r="F293" t="s">
        <v>520</v>
      </c>
      <c r="G293" t="s">
        <v>582</v>
      </c>
      <c r="H293" t="s">
        <v>592</v>
      </c>
      <c r="I293">
        <v>-5.7694008700487496</v>
      </c>
    </row>
    <row r="294" spans="1:9" x14ac:dyDescent="0.25">
      <c r="A294" t="s">
        <v>518</v>
      </c>
      <c r="B294" t="s">
        <v>518</v>
      </c>
      <c r="C294" t="s">
        <v>524</v>
      </c>
      <c r="D294">
        <v>-5.1226036845500396</v>
      </c>
      <c r="E294">
        <v>10000000</v>
      </c>
      <c r="F294" t="s">
        <v>520</v>
      </c>
      <c r="G294" t="s">
        <v>582</v>
      </c>
      <c r="H294" t="s">
        <v>593</v>
      </c>
      <c r="I294">
        <v>-5.7694008700487496</v>
      </c>
    </row>
    <row r="295" spans="1:9" x14ac:dyDescent="0.25">
      <c r="A295" t="s">
        <v>518</v>
      </c>
      <c r="B295" t="s">
        <v>518</v>
      </c>
      <c r="C295" t="s">
        <v>524</v>
      </c>
      <c r="D295">
        <v>-5.5698573351033698</v>
      </c>
      <c r="E295">
        <v>10000000</v>
      </c>
      <c r="F295" t="s">
        <v>520</v>
      </c>
      <c r="G295" t="s">
        <v>582</v>
      </c>
      <c r="H295" t="s">
        <v>594</v>
      </c>
      <c r="I295">
        <v>-5.7694008700487496</v>
      </c>
    </row>
    <row r="296" spans="1:9" x14ac:dyDescent="0.25">
      <c r="A296" t="s">
        <v>518</v>
      </c>
      <c r="B296" t="s">
        <v>518</v>
      </c>
      <c r="C296" t="s">
        <v>519</v>
      </c>
      <c r="D296">
        <v>-2.4683115489683298</v>
      </c>
      <c r="E296">
        <v>10000000</v>
      </c>
      <c r="F296" t="s">
        <v>520</v>
      </c>
      <c r="G296" t="s">
        <v>582</v>
      </c>
      <c r="H296" t="s">
        <v>595</v>
      </c>
      <c r="I296">
        <v>-3.1679754156135602</v>
      </c>
    </row>
    <row r="297" spans="1:9" x14ac:dyDescent="0.25">
      <c r="A297" t="s">
        <v>518</v>
      </c>
      <c r="B297" t="s">
        <v>518</v>
      </c>
      <c r="C297" t="s">
        <v>519</v>
      </c>
      <c r="D297">
        <v>-2.7179292861764099</v>
      </c>
      <c r="E297">
        <v>10000000</v>
      </c>
      <c r="F297" t="s">
        <v>520</v>
      </c>
      <c r="G297" t="s">
        <v>582</v>
      </c>
      <c r="H297" t="s">
        <v>596</v>
      </c>
      <c r="I297">
        <v>-3.1679754156135602</v>
      </c>
    </row>
    <row r="298" spans="1:9" x14ac:dyDescent="0.25">
      <c r="A298" t="s">
        <v>518</v>
      </c>
      <c r="B298" t="s">
        <v>518</v>
      </c>
      <c r="C298" t="s">
        <v>519</v>
      </c>
      <c r="D298">
        <v>-2.7915227276047898</v>
      </c>
      <c r="E298">
        <v>10000000</v>
      </c>
      <c r="F298" t="s">
        <v>520</v>
      </c>
      <c r="G298" t="s">
        <v>582</v>
      </c>
      <c r="H298" t="s">
        <v>597</v>
      </c>
      <c r="I298">
        <v>-3.1679754156135602</v>
      </c>
    </row>
    <row r="299" spans="1:9" x14ac:dyDescent="0.25">
      <c r="A299" t="s">
        <v>518</v>
      </c>
      <c r="B299" t="s">
        <v>518</v>
      </c>
      <c r="C299" t="s">
        <v>524</v>
      </c>
      <c r="D299">
        <v>-5.3214333260119702</v>
      </c>
      <c r="E299">
        <v>10000000</v>
      </c>
      <c r="F299" t="s">
        <v>520</v>
      </c>
      <c r="G299" t="s">
        <v>598</v>
      </c>
      <c r="H299" t="s">
        <v>599</v>
      </c>
      <c r="I299">
        <v>-5.7694008700487496</v>
      </c>
    </row>
    <row r="300" spans="1:9" x14ac:dyDescent="0.25">
      <c r="A300" t="s">
        <v>518</v>
      </c>
      <c r="B300" t="s">
        <v>518</v>
      </c>
      <c r="C300" t="s">
        <v>519</v>
      </c>
      <c r="D300">
        <v>-2.5508521970587901</v>
      </c>
      <c r="E300">
        <v>10000000</v>
      </c>
      <c r="F300" t="s">
        <v>520</v>
      </c>
      <c r="G300" t="s">
        <v>598</v>
      </c>
      <c r="H300" t="s">
        <v>571</v>
      </c>
      <c r="I300">
        <v>-3.1679754156135602</v>
      </c>
    </row>
    <row r="301" spans="1:9" x14ac:dyDescent="0.25">
      <c r="A301" t="s">
        <v>518</v>
      </c>
      <c r="B301" t="s">
        <v>518</v>
      </c>
      <c r="C301" t="s">
        <v>524</v>
      </c>
      <c r="D301">
        <v>-6.4520266511377899</v>
      </c>
      <c r="E301">
        <v>10000000</v>
      </c>
      <c r="F301" t="s">
        <v>520</v>
      </c>
      <c r="G301" t="s">
        <v>598</v>
      </c>
      <c r="H301" t="s">
        <v>600</v>
      </c>
      <c r="I301">
        <v>-5.7694008700487496</v>
      </c>
    </row>
    <row r="302" spans="1:9" x14ac:dyDescent="0.25">
      <c r="A302" t="s">
        <v>518</v>
      </c>
      <c r="B302" t="s">
        <v>518</v>
      </c>
      <c r="C302" t="s">
        <v>524</v>
      </c>
      <c r="D302">
        <v>-6.4383224921064501</v>
      </c>
      <c r="E302">
        <v>10000000</v>
      </c>
      <c r="F302" t="s">
        <v>520</v>
      </c>
      <c r="G302" t="s">
        <v>598</v>
      </c>
      <c r="H302" t="s">
        <v>601</v>
      </c>
      <c r="I302">
        <v>-5.7694008700487496</v>
      </c>
    </row>
    <row r="303" spans="1:9" x14ac:dyDescent="0.25">
      <c r="A303" t="s">
        <v>518</v>
      </c>
      <c r="B303" t="s">
        <v>518</v>
      </c>
      <c r="C303" t="s">
        <v>519</v>
      </c>
      <c r="D303">
        <v>-2.7800169506391201</v>
      </c>
      <c r="E303">
        <v>10000000</v>
      </c>
      <c r="F303" t="s">
        <v>520</v>
      </c>
      <c r="G303" t="s">
        <v>598</v>
      </c>
      <c r="H303" t="s">
        <v>602</v>
      </c>
      <c r="I303">
        <v>-3.1679754156135602</v>
      </c>
    </row>
    <row r="304" spans="1:9" x14ac:dyDescent="0.25">
      <c r="A304" t="s">
        <v>518</v>
      </c>
      <c r="B304" t="s">
        <v>518</v>
      </c>
      <c r="C304" t="s">
        <v>519</v>
      </c>
      <c r="D304">
        <v>-3.1871014927076602</v>
      </c>
      <c r="E304">
        <v>10000000</v>
      </c>
      <c r="F304" t="s">
        <v>520</v>
      </c>
      <c r="G304" t="s">
        <v>598</v>
      </c>
      <c r="H304" t="s">
        <v>603</v>
      </c>
      <c r="I304">
        <v>-3.1679754156135602</v>
      </c>
    </row>
    <row r="305" spans="1:9" x14ac:dyDescent="0.25">
      <c r="A305" t="s">
        <v>518</v>
      </c>
      <c r="B305" t="s">
        <v>518</v>
      </c>
      <c r="C305" t="s">
        <v>519</v>
      </c>
      <c r="D305">
        <v>-2.3934475992317701</v>
      </c>
      <c r="E305">
        <v>10000000</v>
      </c>
      <c r="F305" t="s">
        <v>520</v>
      </c>
      <c r="G305" t="s">
        <v>598</v>
      </c>
      <c r="H305" t="s">
        <v>604</v>
      </c>
      <c r="I305">
        <v>-3.1679754156135602</v>
      </c>
    </row>
    <row r="306" spans="1:9" x14ac:dyDescent="0.25">
      <c r="A306" t="s">
        <v>518</v>
      </c>
      <c r="B306" t="s">
        <v>518</v>
      </c>
      <c r="C306" t="s">
        <v>524</v>
      </c>
      <c r="D306">
        <v>-4.6305945800391699</v>
      </c>
      <c r="E306">
        <v>10000000</v>
      </c>
      <c r="F306" t="s">
        <v>520</v>
      </c>
      <c r="G306" t="s">
        <v>598</v>
      </c>
      <c r="H306" t="s">
        <v>605</v>
      </c>
      <c r="I306">
        <v>-5.7694008700487496</v>
      </c>
    </row>
    <row r="307" spans="1:9" x14ac:dyDescent="0.25">
      <c r="A307" t="s">
        <v>518</v>
      </c>
      <c r="B307" t="s">
        <v>518</v>
      </c>
      <c r="C307" t="s">
        <v>524</v>
      </c>
      <c r="D307">
        <v>-4.4949828989185896</v>
      </c>
      <c r="E307">
        <v>10000000</v>
      </c>
      <c r="F307" t="s">
        <v>520</v>
      </c>
      <c r="G307" t="s">
        <v>606</v>
      </c>
      <c r="H307" t="s">
        <v>526</v>
      </c>
      <c r="I307">
        <v>-5.7694008700487496</v>
      </c>
    </row>
    <row r="308" spans="1:9" x14ac:dyDescent="0.25">
      <c r="A308" t="s">
        <v>518</v>
      </c>
      <c r="B308" t="s">
        <v>518</v>
      </c>
      <c r="C308" t="s">
        <v>524</v>
      </c>
      <c r="D308">
        <v>-6.4121277811881097</v>
      </c>
      <c r="E308">
        <v>10000000</v>
      </c>
      <c r="F308" t="s">
        <v>520</v>
      </c>
      <c r="G308" t="s">
        <v>606</v>
      </c>
      <c r="H308" t="s">
        <v>607</v>
      </c>
      <c r="I308">
        <v>-5.7694008700487496</v>
      </c>
    </row>
    <row r="309" spans="1:9" x14ac:dyDescent="0.25">
      <c r="A309" t="s">
        <v>518</v>
      </c>
      <c r="B309" t="s">
        <v>518</v>
      </c>
      <c r="C309" t="s">
        <v>519</v>
      </c>
      <c r="D309">
        <v>-2.9904041683897802</v>
      </c>
      <c r="E309">
        <v>10000000</v>
      </c>
      <c r="F309" t="s">
        <v>520</v>
      </c>
      <c r="G309" t="s">
        <v>608</v>
      </c>
      <c r="H309" t="s">
        <v>528</v>
      </c>
      <c r="I309">
        <v>-3.1679754156135602</v>
      </c>
    </row>
    <row r="310" spans="1:9" x14ac:dyDescent="0.25">
      <c r="A310" t="s">
        <v>518</v>
      </c>
      <c r="B310" t="s">
        <v>518</v>
      </c>
      <c r="C310" t="s">
        <v>519</v>
      </c>
      <c r="D310">
        <v>-2.7953663181771198</v>
      </c>
      <c r="E310">
        <v>10000000</v>
      </c>
      <c r="F310" t="s">
        <v>520</v>
      </c>
      <c r="G310" t="s">
        <v>608</v>
      </c>
      <c r="H310" t="s">
        <v>565</v>
      </c>
      <c r="I310">
        <v>-3.1679754156135602</v>
      </c>
    </row>
    <row r="311" spans="1:9" x14ac:dyDescent="0.25">
      <c r="A311" t="s">
        <v>518</v>
      </c>
      <c r="B311" t="s">
        <v>518</v>
      </c>
      <c r="C311" t="s">
        <v>519</v>
      </c>
      <c r="D311">
        <v>-2.8530155800525798</v>
      </c>
      <c r="E311">
        <v>10000000</v>
      </c>
      <c r="F311" t="s">
        <v>520</v>
      </c>
      <c r="G311" t="s">
        <v>608</v>
      </c>
      <c r="H311" t="s">
        <v>609</v>
      </c>
      <c r="I311">
        <v>-3.1679754156135602</v>
      </c>
    </row>
    <row r="312" spans="1:9" x14ac:dyDescent="0.25">
      <c r="A312" t="s">
        <v>518</v>
      </c>
      <c r="B312" t="s">
        <v>518</v>
      </c>
      <c r="C312" t="s">
        <v>519</v>
      </c>
      <c r="D312">
        <v>-3.8590489394585199</v>
      </c>
      <c r="E312">
        <v>10000000</v>
      </c>
      <c r="F312" t="s">
        <v>520</v>
      </c>
      <c r="G312" t="s">
        <v>608</v>
      </c>
      <c r="H312" t="s">
        <v>610</v>
      </c>
      <c r="I312">
        <v>-3.1679754156135602</v>
      </c>
    </row>
    <row r="313" spans="1:9" x14ac:dyDescent="0.25">
      <c r="A313" t="s">
        <v>518</v>
      </c>
      <c r="B313" t="s">
        <v>518</v>
      </c>
      <c r="C313" t="s">
        <v>519</v>
      </c>
      <c r="D313">
        <v>-3.4197950551674401</v>
      </c>
      <c r="E313">
        <v>10000000</v>
      </c>
      <c r="F313" t="s">
        <v>520</v>
      </c>
      <c r="G313" t="s">
        <v>608</v>
      </c>
      <c r="H313" t="s">
        <v>611</v>
      </c>
      <c r="I313">
        <v>-3.1679754156135602</v>
      </c>
    </row>
    <row r="314" spans="1:9" x14ac:dyDescent="0.25">
      <c r="A314" t="s">
        <v>518</v>
      </c>
      <c r="B314" t="s">
        <v>518</v>
      </c>
      <c r="C314" t="s">
        <v>519</v>
      </c>
      <c r="D314">
        <v>-3.2427285856108798</v>
      </c>
      <c r="E314">
        <v>10000000</v>
      </c>
      <c r="F314" t="s">
        <v>520</v>
      </c>
      <c r="G314" t="s">
        <v>608</v>
      </c>
      <c r="H314" t="s">
        <v>612</v>
      </c>
      <c r="I314">
        <v>-3.1679754156135602</v>
      </c>
    </row>
    <row r="315" spans="1:9" x14ac:dyDescent="0.25">
      <c r="A315" t="s">
        <v>518</v>
      </c>
      <c r="B315" t="s">
        <v>518</v>
      </c>
      <c r="C315" t="s">
        <v>519</v>
      </c>
      <c r="D315">
        <v>-3.1163519716077199</v>
      </c>
      <c r="E315">
        <v>10000000</v>
      </c>
      <c r="F315" t="s">
        <v>520</v>
      </c>
      <c r="G315" t="s">
        <v>608</v>
      </c>
      <c r="H315" t="s">
        <v>613</v>
      </c>
      <c r="I315">
        <v>-3.1679754156135602</v>
      </c>
    </row>
    <row r="316" spans="1:9" x14ac:dyDescent="0.25">
      <c r="A316" t="s">
        <v>518</v>
      </c>
      <c r="B316" t="s">
        <v>518</v>
      </c>
      <c r="C316" t="s">
        <v>519</v>
      </c>
      <c r="D316">
        <v>-2.4048822546737898</v>
      </c>
      <c r="E316">
        <v>10000000</v>
      </c>
      <c r="F316" t="s">
        <v>520</v>
      </c>
      <c r="G316" t="s">
        <v>608</v>
      </c>
      <c r="H316" t="s">
        <v>529</v>
      </c>
      <c r="I316">
        <v>-3.1679754156135602</v>
      </c>
    </row>
    <row r="317" spans="1:9" x14ac:dyDescent="0.25">
      <c r="A317" t="s">
        <v>518</v>
      </c>
      <c r="B317" t="s">
        <v>518</v>
      </c>
      <c r="C317" t="s">
        <v>519</v>
      </c>
      <c r="D317">
        <v>-2.3292388431734401</v>
      </c>
      <c r="E317">
        <v>10000000</v>
      </c>
      <c r="F317" t="s">
        <v>520</v>
      </c>
      <c r="G317" t="s">
        <v>608</v>
      </c>
      <c r="H317" t="s">
        <v>566</v>
      </c>
      <c r="I317">
        <v>-3.1679754156135602</v>
      </c>
    </row>
    <row r="318" spans="1:9" x14ac:dyDescent="0.25">
      <c r="A318" t="s">
        <v>518</v>
      </c>
      <c r="B318" t="s">
        <v>518</v>
      </c>
      <c r="C318" t="s">
        <v>519</v>
      </c>
      <c r="D318">
        <v>-3.8948577157184401</v>
      </c>
      <c r="E318">
        <v>10000000</v>
      </c>
      <c r="F318" t="s">
        <v>520</v>
      </c>
      <c r="G318" t="s">
        <v>608</v>
      </c>
      <c r="H318" t="s">
        <v>614</v>
      </c>
      <c r="I318">
        <v>-3.1679754156135602</v>
      </c>
    </row>
    <row r="319" spans="1:9" x14ac:dyDescent="0.25">
      <c r="A319" t="s">
        <v>518</v>
      </c>
      <c r="B319" t="s">
        <v>518</v>
      </c>
      <c r="C319" t="s">
        <v>519</v>
      </c>
      <c r="D319">
        <v>-3.3092919949295099</v>
      </c>
      <c r="E319">
        <v>10000000</v>
      </c>
      <c r="F319" t="s">
        <v>520</v>
      </c>
      <c r="G319" t="s">
        <v>608</v>
      </c>
      <c r="H319" t="s">
        <v>615</v>
      </c>
      <c r="I319">
        <v>-3.1679754156135602</v>
      </c>
    </row>
    <row r="320" spans="1:9" x14ac:dyDescent="0.25">
      <c r="A320" t="s">
        <v>518</v>
      </c>
      <c r="B320" t="s">
        <v>518</v>
      </c>
      <c r="C320" t="s">
        <v>519</v>
      </c>
      <c r="D320">
        <v>-2.88288826292685</v>
      </c>
      <c r="E320">
        <v>10000000</v>
      </c>
      <c r="F320" t="s">
        <v>520</v>
      </c>
      <c r="G320" t="s">
        <v>608</v>
      </c>
      <c r="H320" t="s">
        <v>616</v>
      </c>
      <c r="I320">
        <v>-3.1679754156135602</v>
      </c>
    </row>
    <row r="321" spans="1:9" x14ac:dyDescent="0.25">
      <c r="A321" t="s">
        <v>518</v>
      </c>
      <c r="B321" t="s">
        <v>518</v>
      </c>
      <c r="C321" t="s">
        <v>519</v>
      </c>
      <c r="D321">
        <v>-2.5775194740145402</v>
      </c>
      <c r="E321">
        <v>10000000</v>
      </c>
      <c r="F321" t="s">
        <v>520</v>
      </c>
      <c r="G321" t="s">
        <v>608</v>
      </c>
      <c r="H321" t="s">
        <v>617</v>
      </c>
      <c r="I321">
        <v>-3.1679754156135602</v>
      </c>
    </row>
    <row r="322" spans="1:9" x14ac:dyDescent="0.25">
      <c r="A322" t="s">
        <v>518</v>
      </c>
      <c r="B322" t="s">
        <v>518</v>
      </c>
      <c r="C322" t="s">
        <v>519</v>
      </c>
      <c r="D322">
        <v>-2.3436758345779301</v>
      </c>
      <c r="E322">
        <v>10000000</v>
      </c>
      <c r="F322" t="s">
        <v>520</v>
      </c>
      <c r="G322" t="s">
        <v>608</v>
      </c>
      <c r="H322" t="s">
        <v>530</v>
      </c>
      <c r="I322">
        <v>-3.1679754156135602</v>
      </c>
    </row>
    <row r="323" spans="1:9" x14ac:dyDescent="0.25">
      <c r="A323" t="s">
        <v>518</v>
      </c>
      <c r="B323" t="s">
        <v>518</v>
      </c>
      <c r="C323" t="s">
        <v>519</v>
      </c>
      <c r="D323">
        <v>-2.16668941400521</v>
      </c>
      <c r="E323">
        <v>10000000</v>
      </c>
      <c r="F323" t="s">
        <v>520</v>
      </c>
      <c r="G323" t="s">
        <v>608</v>
      </c>
      <c r="H323" t="s">
        <v>618</v>
      </c>
      <c r="I323">
        <v>-3.1679754156135602</v>
      </c>
    </row>
    <row r="324" spans="1:9" x14ac:dyDescent="0.25">
      <c r="A324" t="s">
        <v>518</v>
      </c>
      <c r="B324" t="s">
        <v>518</v>
      </c>
      <c r="C324" t="s">
        <v>524</v>
      </c>
      <c r="D324">
        <v>-7.5934280878215104</v>
      </c>
      <c r="E324">
        <v>10000000</v>
      </c>
      <c r="F324" t="s">
        <v>520</v>
      </c>
      <c r="G324" t="s">
        <v>608</v>
      </c>
      <c r="H324" t="s">
        <v>619</v>
      </c>
      <c r="I324">
        <v>-5.7694008700487496</v>
      </c>
    </row>
    <row r="325" spans="1:9" x14ac:dyDescent="0.25">
      <c r="A325" t="s">
        <v>518</v>
      </c>
      <c r="B325" t="s">
        <v>518</v>
      </c>
      <c r="C325" t="s">
        <v>524</v>
      </c>
      <c r="D325">
        <v>-6.8248266396154804</v>
      </c>
      <c r="E325">
        <v>10000000</v>
      </c>
      <c r="F325" t="s">
        <v>520</v>
      </c>
      <c r="G325" t="s">
        <v>608</v>
      </c>
      <c r="H325" t="s">
        <v>547</v>
      </c>
      <c r="I325">
        <v>-5.7694008700487496</v>
      </c>
    </row>
    <row r="326" spans="1:9" x14ac:dyDescent="0.25">
      <c r="A326" t="s">
        <v>518</v>
      </c>
      <c r="B326" t="s">
        <v>518</v>
      </c>
      <c r="C326" t="s">
        <v>524</v>
      </c>
      <c r="D326">
        <v>-5.3295503005332003</v>
      </c>
      <c r="E326">
        <v>10000000</v>
      </c>
      <c r="F326" t="s">
        <v>520</v>
      </c>
      <c r="G326" t="s">
        <v>608</v>
      </c>
      <c r="H326" t="s">
        <v>567</v>
      </c>
      <c r="I326">
        <v>-5.7694008700487496</v>
      </c>
    </row>
    <row r="327" spans="1:9" x14ac:dyDescent="0.25">
      <c r="A327" t="s">
        <v>518</v>
      </c>
      <c r="B327" t="s">
        <v>518</v>
      </c>
      <c r="C327" t="s">
        <v>524</v>
      </c>
      <c r="D327">
        <v>-5.6768227741355703</v>
      </c>
      <c r="E327">
        <v>10000000</v>
      </c>
      <c r="F327" t="s">
        <v>520</v>
      </c>
      <c r="G327" t="s">
        <v>608</v>
      </c>
      <c r="H327" t="s">
        <v>620</v>
      </c>
      <c r="I327">
        <v>-5.7694008700487496</v>
      </c>
    </row>
    <row r="328" spans="1:9" x14ac:dyDescent="0.25">
      <c r="A328" t="s">
        <v>518</v>
      </c>
      <c r="B328" t="s">
        <v>518</v>
      </c>
      <c r="C328" t="s">
        <v>524</v>
      </c>
      <c r="D328">
        <v>-5.6077835024504701</v>
      </c>
      <c r="E328">
        <v>10000000</v>
      </c>
      <c r="F328" t="s">
        <v>520</v>
      </c>
      <c r="G328" t="s">
        <v>608</v>
      </c>
      <c r="H328" t="s">
        <v>621</v>
      </c>
      <c r="I328">
        <v>-5.7694008700487496</v>
      </c>
    </row>
    <row r="329" spans="1:9" x14ac:dyDescent="0.25">
      <c r="A329" t="s">
        <v>518</v>
      </c>
      <c r="B329" t="s">
        <v>518</v>
      </c>
      <c r="C329" t="s">
        <v>524</v>
      </c>
      <c r="D329">
        <v>-5.5917888942655303</v>
      </c>
      <c r="E329">
        <v>10000000</v>
      </c>
      <c r="F329" t="s">
        <v>520</v>
      </c>
      <c r="G329" t="s">
        <v>608</v>
      </c>
      <c r="H329" t="s">
        <v>622</v>
      </c>
      <c r="I329">
        <v>-5.7694008700487496</v>
      </c>
    </row>
    <row r="330" spans="1:9" x14ac:dyDescent="0.25">
      <c r="A330" t="s">
        <v>518</v>
      </c>
      <c r="B330" t="s">
        <v>518</v>
      </c>
      <c r="C330" t="s">
        <v>524</v>
      </c>
      <c r="D330">
        <v>-5.61639349916853</v>
      </c>
      <c r="E330">
        <v>10000000</v>
      </c>
      <c r="F330" t="s">
        <v>520</v>
      </c>
      <c r="G330" t="s">
        <v>608</v>
      </c>
      <c r="H330" t="s">
        <v>623</v>
      </c>
      <c r="I330">
        <v>-5.7694008700487496</v>
      </c>
    </row>
    <row r="331" spans="1:9" x14ac:dyDescent="0.25">
      <c r="A331" t="s">
        <v>518</v>
      </c>
      <c r="B331" t="s">
        <v>518</v>
      </c>
      <c r="C331" t="s">
        <v>519</v>
      </c>
      <c r="D331">
        <v>-4.1657319498406702</v>
      </c>
      <c r="E331">
        <v>10000000</v>
      </c>
      <c r="F331" t="s">
        <v>520</v>
      </c>
      <c r="G331" t="s">
        <v>608</v>
      </c>
      <c r="H331" t="s">
        <v>535</v>
      </c>
      <c r="I331">
        <v>-3.1679754156135602</v>
      </c>
    </row>
    <row r="332" spans="1:9" x14ac:dyDescent="0.25">
      <c r="A332" t="s">
        <v>518</v>
      </c>
      <c r="B332" t="s">
        <v>518</v>
      </c>
      <c r="C332" t="s">
        <v>519</v>
      </c>
      <c r="D332">
        <v>-3.8004553978271498</v>
      </c>
      <c r="E332">
        <v>10000000</v>
      </c>
      <c r="F332" t="s">
        <v>520</v>
      </c>
      <c r="G332" t="s">
        <v>608</v>
      </c>
      <c r="H332" t="s">
        <v>624</v>
      </c>
      <c r="I332">
        <v>-3.1679754156135602</v>
      </c>
    </row>
    <row r="333" spans="1:9" x14ac:dyDescent="0.25">
      <c r="A333" t="s">
        <v>518</v>
      </c>
      <c r="B333" t="s">
        <v>518</v>
      </c>
      <c r="C333" t="s">
        <v>519</v>
      </c>
      <c r="D333">
        <v>-2.87891755144206</v>
      </c>
      <c r="E333">
        <v>10000000</v>
      </c>
      <c r="F333" t="s">
        <v>520</v>
      </c>
      <c r="G333" t="s">
        <v>608</v>
      </c>
      <c r="H333" t="s">
        <v>536</v>
      </c>
      <c r="I333">
        <v>-3.1679754156135602</v>
      </c>
    </row>
    <row r="334" spans="1:9" x14ac:dyDescent="0.25">
      <c r="A334" t="s">
        <v>518</v>
      </c>
      <c r="B334" t="s">
        <v>518</v>
      </c>
      <c r="C334" t="s">
        <v>519</v>
      </c>
      <c r="D334">
        <v>-2.7101822306622299</v>
      </c>
      <c r="E334">
        <v>10000000</v>
      </c>
      <c r="F334" t="s">
        <v>520</v>
      </c>
      <c r="G334" t="s">
        <v>608</v>
      </c>
      <c r="H334" t="s">
        <v>625</v>
      </c>
      <c r="I334">
        <v>-3.1679754156135602</v>
      </c>
    </row>
    <row r="335" spans="1:9" x14ac:dyDescent="0.25">
      <c r="A335" t="s">
        <v>518</v>
      </c>
      <c r="B335" t="s">
        <v>518</v>
      </c>
      <c r="C335" t="s">
        <v>519</v>
      </c>
      <c r="D335">
        <v>-3.5024807240729401</v>
      </c>
      <c r="E335">
        <v>10000000</v>
      </c>
      <c r="F335" t="s">
        <v>520</v>
      </c>
      <c r="G335" t="s">
        <v>608</v>
      </c>
      <c r="H335" t="s">
        <v>537</v>
      </c>
      <c r="I335">
        <v>-3.1679754156135602</v>
      </c>
    </row>
    <row r="336" spans="1:9" x14ac:dyDescent="0.25">
      <c r="A336" t="s">
        <v>518</v>
      </c>
      <c r="B336" t="s">
        <v>518</v>
      </c>
      <c r="C336" t="s">
        <v>519</v>
      </c>
      <c r="D336">
        <v>-3.2344680998647699</v>
      </c>
      <c r="E336">
        <v>10000000</v>
      </c>
      <c r="F336" t="s">
        <v>520</v>
      </c>
      <c r="G336" t="s">
        <v>608</v>
      </c>
      <c r="H336" t="s">
        <v>626</v>
      </c>
      <c r="I336">
        <v>-3.1679754156135602</v>
      </c>
    </row>
    <row r="337" spans="1:9" x14ac:dyDescent="0.25">
      <c r="A337" t="s">
        <v>518</v>
      </c>
      <c r="B337" t="s">
        <v>518</v>
      </c>
      <c r="C337" t="s">
        <v>519</v>
      </c>
      <c r="D337">
        <v>-2.5843371037332901</v>
      </c>
      <c r="E337">
        <v>10000000</v>
      </c>
      <c r="F337" t="s">
        <v>520</v>
      </c>
      <c r="G337" t="s">
        <v>608</v>
      </c>
      <c r="H337" t="s">
        <v>538</v>
      </c>
      <c r="I337">
        <v>-3.1679754156135602</v>
      </c>
    </row>
    <row r="338" spans="1:9" x14ac:dyDescent="0.25">
      <c r="A338" t="s">
        <v>518</v>
      </c>
      <c r="B338" t="s">
        <v>518</v>
      </c>
      <c r="C338" t="s">
        <v>519</v>
      </c>
      <c r="D338">
        <v>-2.5287802860584399</v>
      </c>
      <c r="E338">
        <v>10000000</v>
      </c>
      <c r="F338" t="s">
        <v>520</v>
      </c>
      <c r="G338" t="s">
        <v>608</v>
      </c>
      <c r="H338" t="s">
        <v>627</v>
      </c>
      <c r="I338">
        <v>-3.1679754156135602</v>
      </c>
    </row>
    <row r="339" spans="1:9" x14ac:dyDescent="0.25">
      <c r="A339" t="s">
        <v>518</v>
      </c>
      <c r="B339" t="s">
        <v>518</v>
      </c>
      <c r="C339" t="s">
        <v>519</v>
      </c>
      <c r="D339">
        <v>-2.8296489704869399</v>
      </c>
      <c r="E339">
        <v>10000000</v>
      </c>
      <c r="F339" t="s">
        <v>520</v>
      </c>
      <c r="G339" t="s">
        <v>608</v>
      </c>
      <c r="H339" t="s">
        <v>551</v>
      </c>
      <c r="I339">
        <v>-3.1679754156135602</v>
      </c>
    </row>
    <row r="340" spans="1:9" x14ac:dyDescent="0.25">
      <c r="A340" t="s">
        <v>518</v>
      </c>
      <c r="B340" t="s">
        <v>518</v>
      </c>
      <c r="C340" t="s">
        <v>524</v>
      </c>
      <c r="D340">
        <v>-5.8199208854776296</v>
      </c>
      <c r="E340">
        <v>10000000</v>
      </c>
      <c r="F340" t="s">
        <v>520</v>
      </c>
      <c r="G340" t="s">
        <v>608</v>
      </c>
      <c r="H340" t="s">
        <v>628</v>
      </c>
      <c r="I340">
        <v>-5.7694008700487496</v>
      </c>
    </row>
    <row r="341" spans="1:9" x14ac:dyDescent="0.25">
      <c r="A341" t="s">
        <v>518</v>
      </c>
      <c r="B341" t="s">
        <v>518</v>
      </c>
      <c r="C341" t="s">
        <v>524</v>
      </c>
      <c r="D341">
        <v>-5.4413804822001097</v>
      </c>
      <c r="E341">
        <v>10000000</v>
      </c>
      <c r="F341" t="s">
        <v>520</v>
      </c>
      <c r="G341" t="s">
        <v>608</v>
      </c>
      <c r="H341" t="s">
        <v>629</v>
      </c>
      <c r="I341">
        <v>-5.7694008700487496</v>
      </c>
    </row>
    <row r="342" spans="1:9" x14ac:dyDescent="0.25">
      <c r="A342" t="s">
        <v>518</v>
      </c>
      <c r="B342" t="s">
        <v>518</v>
      </c>
      <c r="C342" t="s">
        <v>519</v>
      </c>
      <c r="D342">
        <v>-2.8466571547586002</v>
      </c>
      <c r="E342">
        <v>10000000</v>
      </c>
      <c r="F342" t="s">
        <v>520</v>
      </c>
      <c r="G342" t="s">
        <v>630</v>
      </c>
      <c r="H342" t="s">
        <v>631</v>
      </c>
      <c r="I342">
        <v>-3.1679754156135602</v>
      </c>
    </row>
    <row r="343" spans="1:9" x14ac:dyDescent="0.25">
      <c r="A343" t="s">
        <v>518</v>
      </c>
      <c r="B343" t="s">
        <v>518</v>
      </c>
      <c r="C343" t="s">
        <v>524</v>
      </c>
      <c r="D343">
        <v>-6.2314535861653697</v>
      </c>
      <c r="E343">
        <v>10000000</v>
      </c>
      <c r="F343" t="s">
        <v>520</v>
      </c>
      <c r="G343" t="s">
        <v>630</v>
      </c>
      <c r="H343" t="s">
        <v>632</v>
      </c>
      <c r="I343">
        <v>-5.7694008700487496</v>
      </c>
    </row>
    <row r="344" spans="1:9" x14ac:dyDescent="0.25">
      <c r="A344" t="s">
        <v>518</v>
      </c>
      <c r="B344" t="s">
        <v>518</v>
      </c>
      <c r="C344" t="s">
        <v>519</v>
      </c>
      <c r="D344">
        <v>-3.1850225196889501</v>
      </c>
      <c r="E344">
        <v>10000000</v>
      </c>
      <c r="F344" t="s">
        <v>520</v>
      </c>
      <c r="G344" t="s">
        <v>630</v>
      </c>
      <c r="H344" t="s">
        <v>633</v>
      </c>
      <c r="I344">
        <v>-3.1679754156135602</v>
      </c>
    </row>
    <row r="345" spans="1:9" x14ac:dyDescent="0.25">
      <c r="A345" t="s">
        <v>518</v>
      </c>
      <c r="B345" t="s">
        <v>518</v>
      </c>
      <c r="C345" t="s">
        <v>524</v>
      </c>
      <c r="D345">
        <v>-7.0299781581135301</v>
      </c>
      <c r="E345">
        <v>10000000</v>
      </c>
      <c r="F345" t="s">
        <v>520</v>
      </c>
      <c r="G345" t="s">
        <v>630</v>
      </c>
      <c r="H345" t="s">
        <v>634</v>
      </c>
      <c r="I345">
        <v>-5.7694008700487496</v>
      </c>
    </row>
    <row r="346" spans="1:9" x14ac:dyDescent="0.25">
      <c r="A346" t="s">
        <v>518</v>
      </c>
      <c r="B346" t="s">
        <v>518</v>
      </c>
      <c r="C346" t="s">
        <v>519</v>
      </c>
      <c r="D346">
        <v>-2.85034287219458</v>
      </c>
      <c r="E346">
        <v>10000000</v>
      </c>
      <c r="F346" t="s">
        <v>520</v>
      </c>
      <c r="G346" t="s">
        <v>630</v>
      </c>
      <c r="H346" t="s">
        <v>635</v>
      </c>
      <c r="I346">
        <v>-3.1679754156135602</v>
      </c>
    </row>
    <row r="347" spans="1:9" x14ac:dyDescent="0.25">
      <c r="A347" t="s">
        <v>518</v>
      </c>
      <c r="B347" t="s">
        <v>518</v>
      </c>
      <c r="C347" t="s">
        <v>524</v>
      </c>
      <c r="D347">
        <v>-6.3340430007408601</v>
      </c>
      <c r="E347">
        <v>10000000</v>
      </c>
      <c r="F347" t="s">
        <v>520</v>
      </c>
      <c r="G347" t="s">
        <v>630</v>
      </c>
      <c r="H347" t="s">
        <v>636</v>
      </c>
      <c r="I347">
        <v>-5.7694008700487496</v>
      </c>
    </row>
    <row r="348" spans="1:9" x14ac:dyDescent="0.25">
      <c r="A348" t="s">
        <v>518</v>
      </c>
      <c r="B348" t="s">
        <v>518</v>
      </c>
      <c r="C348" t="s">
        <v>519</v>
      </c>
      <c r="D348">
        <v>-2.7718498946473198</v>
      </c>
      <c r="E348">
        <v>10000000</v>
      </c>
      <c r="F348" t="s">
        <v>520</v>
      </c>
      <c r="G348" t="s">
        <v>630</v>
      </c>
      <c r="H348" t="s">
        <v>637</v>
      </c>
      <c r="I348">
        <v>-3.1679754156135602</v>
      </c>
    </row>
    <row r="349" spans="1:9" x14ac:dyDescent="0.25">
      <c r="A349" t="s">
        <v>518</v>
      </c>
      <c r="B349" t="s">
        <v>518</v>
      </c>
      <c r="C349" t="s">
        <v>524</v>
      </c>
      <c r="D349">
        <v>-6.3695452961075896</v>
      </c>
      <c r="E349">
        <v>10000000</v>
      </c>
      <c r="F349" t="s">
        <v>520</v>
      </c>
      <c r="G349" t="s">
        <v>630</v>
      </c>
      <c r="H349" t="s">
        <v>638</v>
      </c>
      <c r="I349">
        <v>-5.7694008700487496</v>
      </c>
    </row>
    <row r="350" spans="1:9" x14ac:dyDescent="0.25">
      <c r="A350" t="s">
        <v>518</v>
      </c>
      <c r="B350" t="s">
        <v>518</v>
      </c>
      <c r="C350" t="s">
        <v>519</v>
      </c>
      <c r="D350">
        <v>-2.8201581685072798</v>
      </c>
      <c r="E350">
        <v>10000000</v>
      </c>
      <c r="F350" t="s">
        <v>520</v>
      </c>
      <c r="G350" t="s">
        <v>630</v>
      </c>
      <c r="H350" t="s">
        <v>639</v>
      </c>
      <c r="I350">
        <v>-3.1679754156135602</v>
      </c>
    </row>
    <row r="351" spans="1:9" x14ac:dyDescent="0.25">
      <c r="A351" t="s">
        <v>518</v>
      </c>
      <c r="B351" t="s">
        <v>518</v>
      </c>
      <c r="C351" t="s">
        <v>524</v>
      </c>
      <c r="D351">
        <v>-6.3055511789284902</v>
      </c>
      <c r="E351">
        <v>10000000</v>
      </c>
      <c r="F351" t="s">
        <v>520</v>
      </c>
      <c r="G351" t="s">
        <v>630</v>
      </c>
      <c r="H351" t="s">
        <v>640</v>
      </c>
      <c r="I351">
        <v>-5.7694008700487496</v>
      </c>
    </row>
    <row r="352" spans="1:9" x14ac:dyDescent="0.25">
      <c r="A352" t="s">
        <v>518</v>
      </c>
      <c r="B352" t="s">
        <v>518</v>
      </c>
      <c r="C352" t="s">
        <v>519</v>
      </c>
      <c r="D352">
        <v>-2.48563314078701</v>
      </c>
      <c r="E352">
        <v>10000000</v>
      </c>
      <c r="F352" t="s">
        <v>520</v>
      </c>
      <c r="G352" t="s">
        <v>641</v>
      </c>
      <c r="H352" t="s">
        <v>642</v>
      </c>
      <c r="I352">
        <v>-3.1679754156135602</v>
      </c>
    </row>
    <row r="353" spans="1:9" x14ac:dyDescent="0.25">
      <c r="A353" t="s">
        <v>518</v>
      </c>
      <c r="B353" t="s">
        <v>518</v>
      </c>
      <c r="C353" t="s">
        <v>519</v>
      </c>
      <c r="D353">
        <v>-2.4335416756999999</v>
      </c>
      <c r="E353">
        <v>10000000</v>
      </c>
      <c r="F353" t="s">
        <v>520</v>
      </c>
      <c r="G353" t="s">
        <v>641</v>
      </c>
      <c r="H353" t="s">
        <v>643</v>
      </c>
      <c r="I353">
        <v>-3.1679754156135602</v>
      </c>
    </row>
    <row r="354" spans="1:9" x14ac:dyDescent="0.25">
      <c r="A354" t="s">
        <v>518</v>
      </c>
      <c r="B354" t="s">
        <v>518</v>
      </c>
      <c r="C354" t="s">
        <v>519</v>
      </c>
      <c r="D354">
        <v>-2.4511716507829702</v>
      </c>
      <c r="E354">
        <v>10000000</v>
      </c>
      <c r="F354" t="s">
        <v>520</v>
      </c>
      <c r="G354" t="s">
        <v>641</v>
      </c>
      <c r="H354" t="s">
        <v>644</v>
      </c>
      <c r="I354">
        <v>-3.1679754156135602</v>
      </c>
    </row>
    <row r="355" spans="1:9" x14ac:dyDescent="0.25">
      <c r="A355" t="s">
        <v>518</v>
      </c>
      <c r="B355" t="s">
        <v>518</v>
      </c>
      <c r="C355" t="s">
        <v>524</v>
      </c>
      <c r="D355">
        <v>-6.6790185590920199</v>
      </c>
      <c r="E355">
        <v>10000000</v>
      </c>
      <c r="F355" t="s">
        <v>520</v>
      </c>
      <c r="G355" t="s">
        <v>645</v>
      </c>
      <c r="H355" t="s">
        <v>599</v>
      </c>
      <c r="I355">
        <v>-5.7694008700487496</v>
      </c>
    </row>
    <row r="356" spans="1:9" x14ac:dyDescent="0.25">
      <c r="A356" t="s">
        <v>518</v>
      </c>
      <c r="B356" t="s">
        <v>518</v>
      </c>
      <c r="C356" t="s">
        <v>519</v>
      </c>
      <c r="D356">
        <v>-2.62686699697448</v>
      </c>
      <c r="E356">
        <v>10000000</v>
      </c>
      <c r="F356" t="s">
        <v>520</v>
      </c>
      <c r="G356" t="s">
        <v>646</v>
      </c>
      <c r="H356" t="s">
        <v>647</v>
      </c>
      <c r="I356">
        <v>-3.1679754156135602</v>
      </c>
    </row>
    <row r="357" spans="1:9" x14ac:dyDescent="0.25">
      <c r="A357" t="s">
        <v>518</v>
      </c>
      <c r="B357" t="s">
        <v>518</v>
      </c>
      <c r="C357" t="s">
        <v>519</v>
      </c>
      <c r="D357">
        <v>-2.7056094935499502</v>
      </c>
      <c r="E357">
        <v>10000000</v>
      </c>
      <c r="F357" t="s">
        <v>520</v>
      </c>
      <c r="G357" t="s">
        <v>646</v>
      </c>
      <c r="H357" t="s">
        <v>648</v>
      </c>
      <c r="I357">
        <v>-3.1679754156135602</v>
      </c>
    </row>
    <row r="358" spans="1:9" x14ac:dyDescent="0.25">
      <c r="A358" t="s">
        <v>518</v>
      </c>
      <c r="B358" t="s">
        <v>518</v>
      </c>
      <c r="C358" t="s">
        <v>519</v>
      </c>
      <c r="D358">
        <v>-3.23461487773629</v>
      </c>
      <c r="E358">
        <v>10000000</v>
      </c>
      <c r="F358" t="s">
        <v>520</v>
      </c>
      <c r="G358" t="s">
        <v>646</v>
      </c>
      <c r="H358" t="s">
        <v>649</v>
      </c>
      <c r="I358">
        <v>-3.1679754156135602</v>
      </c>
    </row>
    <row r="359" spans="1:9" x14ac:dyDescent="0.25">
      <c r="A359" t="s">
        <v>518</v>
      </c>
      <c r="B359" t="s">
        <v>518</v>
      </c>
      <c r="C359" t="s">
        <v>519</v>
      </c>
      <c r="D359">
        <v>-4.12287826002619</v>
      </c>
      <c r="E359">
        <v>10000000</v>
      </c>
      <c r="F359" t="s">
        <v>520</v>
      </c>
      <c r="G359" t="s">
        <v>646</v>
      </c>
      <c r="H359" t="s">
        <v>602</v>
      </c>
      <c r="I359">
        <v>-3.1679754156135602</v>
      </c>
    </row>
    <row r="360" spans="1:9" x14ac:dyDescent="0.25">
      <c r="A360" t="s">
        <v>518</v>
      </c>
      <c r="B360" t="s">
        <v>518</v>
      </c>
      <c r="C360" t="s">
        <v>519</v>
      </c>
      <c r="D360">
        <v>-2.7105857930453801</v>
      </c>
      <c r="E360">
        <v>10000000</v>
      </c>
      <c r="F360" t="s">
        <v>520</v>
      </c>
      <c r="G360" t="s">
        <v>646</v>
      </c>
      <c r="H360" t="s">
        <v>650</v>
      </c>
      <c r="I360">
        <v>-3.1679754156135602</v>
      </c>
    </row>
    <row r="361" spans="1:9" x14ac:dyDescent="0.25">
      <c r="A361" t="s">
        <v>518</v>
      </c>
      <c r="B361" t="s">
        <v>518</v>
      </c>
      <c r="C361" t="s">
        <v>519</v>
      </c>
      <c r="D361">
        <v>-4.2591545811476399</v>
      </c>
      <c r="E361">
        <v>10000000</v>
      </c>
      <c r="F361" t="s">
        <v>520</v>
      </c>
      <c r="G361" t="s">
        <v>646</v>
      </c>
      <c r="H361" t="s">
        <v>603</v>
      </c>
      <c r="I361">
        <v>-3.1679754156135602</v>
      </c>
    </row>
    <row r="362" spans="1:9" x14ac:dyDescent="0.25">
      <c r="A362" t="s">
        <v>518</v>
      </c>
      <c r="B362" t="s">
        <v>518</v>
      </c>
      <c r="C362" t="s">
        <v>524</v>
      </c>
      <c r="D362">
        <v>-4.4772500607516603</v>
      </c>
      <c r="E362">
        <v>10000000</v>
      </c>
      <c r="F362" t="s">
        <v>520</v>
      </c>
      <c r="G362" t="s">
        <v>646</v>
      </c>
      <c r="H362" t="s">
        <v>577</v>
      </c>
      <c r="I362">
        <v>-5.7694008700487496</v>
      </c>
    </row>
    <row r="363" spans="1:9" x14ac:dyDescent="0.25">
      <c r="A363" t="s">
        <v>518</v>
      </c>
      <c r="B363" t="s">
        <v>518</v>
      </c>
      <c r="C363" t="s">
        <v>524</v>
      </c>
      <c r="D363">
        <v>-4.3453871067454903</v>
      </c>
      <c r="E363">
        <v>10000000</v>
      </c>
      <c r="F363" t="s">
        <v>520</v>
      </c>
      <c r="G363" t="s">
        <v>646</v>
      </c>
      <c r="H363" t="s">
        <v>578</v>
      </c>
      <c r="I363">
        <v>-5.7694008700487496</v>
      </c>
    </row>
    <row r="364" spans="1:9" x14ac:dyDescent="0.25">
      <c r="A364" t="s">
        <v>518</v>
      </c>
      <c r="B364" t="s">
        <v>518</v>
      </c>
      <c r="C364" t="s">
        <v>524</v>
      </c>
      <c r="D364">
        <v>-4.6165354417612301</v>
      </c>
      <c r="E364">
        <v>10000000</v>
      </c>
      <c r="F364" t="s">
        <v>520</v>
      </c>
      <c r="G364" t="s">
        <v>646</v>
      </c>
      <c r="H364" t="s">
        <v>581</v>
      </c>
      <c r="I364">
        <v>-5.7694008700487496</v>
      </c>
    </row>
    <row r="365" spans="1:9" x14ac:dyDescent="0.25">
      <c r="A365" t="s">
        <v>518</v>
      </c>
      <c r="B365" t="s">
        <v>518</v>
      </c>
      <c r="C365" t="s">
        <v>519</v>
      </c>
      <c r="D365">
        <v>-4.4369254855901197</v>
      </c>
      <c r="E365">
        <v>10000000</v>
      </c>
      <c r="F365" t="s">
        <v>520</v>
      </c>
      <c r="G365" t="s">
        <v>651</v>
      </c>
      <c r="H365" t="s">
        <v>652</v>
      </c>
      <c r="I365">
        <v>-3.1679754156135602</v>
      </c>
    </row>
    <row r="366" spans="1:9" x14ac:dyDescent="0.25">
      <c r="A366" t="s">
        <v>518</v>
      </c>
      <c r="B366" t="s">
        <v>518</v>
      </c>
      <c r="C366" t="s">
        <v>519</v>
      </c>
      <c r="D366">
        <v>-4.0130248999606897</v>
      </c>
      <c r="E366">
        <v>10000000</v>
      </c>
      <c r="F366" t="s">
        <v>520</v>
      </c>
      <c r="G366" t="s">
        <v>651</v>
      </c>
      <c r="H366" t="s">
        <v>653</v>
      </c>
      <c r="I366">
        <v>-3.1679754156135602</v>
      </c>
    </row>
    <row r="367" spans="1:9" x14ac:dyDescent="0.25">
      <c r="A367" t="s">
        <v>518</v>
      </c>
      <c r="B367" t="s">
        <v>518</v>
      </c>
      <c r="C367" t="s">
        <v>519</v>
      </c>
      <c r="D367">
        <v>-3.9839452672925701</v>
      </c>
      <c r="E367">
        <v>10000000</v>
      </c>
      <c r="F367" t="s">
        <v>520</v>
      </c>
      <c r="G367" t="s">
        <v>651</v>
      </c>
      <c r="H367" t="s">
        <v>654</v>
      </c>
      <c r="I367">
        <v>-3.1679754156135602</v>
      </c>
    </row>
    <row r="368" spans="1:9" x14ac:dyDescent="0.25">
      <c r="A368" t="s">
        <v>518</v>
      </c>
      <c r="B368" t="s">
        <v>518</v>
      </c>
      <c r="C368" t="s">
        <v>519</v>
      </c>
      <c r="D368">
        <v>-3.61566508405945</v>
      </c>
      <c r="E368">
        <v>10000000</v>
      </c>
      <c r="F368" t="s">
        <v>520</v>
      </c>
      <c r="G368" t="s">
        <v>651</v>
      </c>
      <c r="H368" t="s">
        <v>534</v>
      </c>
      <c r="I368">
        <v>-3.1679754156135602</v>
      </c>
    </row>
    <row r="369" spans="1:9" x14ac:dyDescent="0.25">
      <c r="A369" t="s">
        <v>518</v>
      </c>
      <c r="B369" t="s">
        <v>518</v>
      </c>
      <c r="C369" t="s">
        <v>519</v>
      </c>
      <c r="D369">
        <v>-4.52443116460572</v>
      </c>
      <c r="E369">
        <v>10000000</v>
      </c>
      <c r="F369" t="s">
        <v>520</v>
      </c>
      <c r="G369" t="s">
        <v>651</v>
      </c>
      <c r="H369" t="s">
        <v>535</v>
      </c>
      <c r="I369">
        <v>-3.1679754156135602</v>
      </c>
    </row>
    <row r="370" spans="1:9" x14ac:dyDescent="0.25">
      <c r="A370" t="s">
        <v>518</v>
      </c>
      <c r="B370" t="s">
        <v>518</v>
      </c>
      <c r="C370" t="s">
        <v>519</v>
      </c>
      <c r="D370">
        <v>-4.0195467838602301</v>
      </c>
      <c r="E370">
        <v>10000000</v>
      </c>
      <c r="F370" t="s">
        <v>520</v>
      </c>
      <c r="G370" t="s">
        <v>651</v>
      </c>
      <c r="H370" t="s">
        <v>537</v>
      </c>
      <c r="I370">
        <v>-3.1679754156135602</v>
      </c>
    </row>
    <row r="371" spans="1:9" x14ac:dyDescent="0.25">
      <c r="A371" t="s">
        <v>518</v>
      </c>
      <c r="B371" t="s">
        <v>518</v>
      </c>
      <c r="C371" t="s">
        <v>519</v>
      </c>
      <c r="D371">
        <v>-3.5321335918509602</v>
      </c>
      <c r="E371">
        <v>10000000</v>
      </c>
      <c r="F371" t="s">
        <v>520</v>
      </c>
      <c r="G371" t="s">
        <v>655</v>
      </c>
      <c r="H371" t="s">
        <v>569</v>
      </c>
      <c r="I371">
        <v>-3.1679754156135602</v>
      </c>
    </row>
    <row r="372" spans="1:9" x14ac:dyDescent="0.25">
      <c r="A372" t="s">
        <v>518</v>
      </c>
      <c r="B372" t="s">
        <v>518</v>
      </c>
      <c r="C372" t="s">
        <v>524</v>
      </c>
      <c r="D372">
        <v>-6.13204562578641</v>
      </c>
      <c r="E372">
        <v>10000000</v>
      </c>
      <c r="F372" t="s">
        <v>520</v>
      </c>
      <c r="G372" t="s">
        <v>656</v>
      </c>
      <c r="H372" t="s">
        <v>599</v>
      </c>
      <c r="I372">
        <v>-5.7694008700487496</v>
      </c>
    </row>
    <row r="373" spans="1:9" x14ac:dyDescent="0.25">
      <c r="A373" t="s">
        <v>518</v>
      </c>
      <c r="B373" t="s">
        <v>518</v>
      </c>
      <c r="C373" t="s">
        <v>519</v>
      </c>
      <c r="D373">
        <v>-2.4065642674097498</v>
      </c>
      <c r="E373">
        <v>10000000</v>
      </c>
      <c r="F373" t="s">
        <v>520</v>
      </c>
      <c r="G373" t="s">
        <v>656</v>
      </c>
      <c r="H373" t="s">
        <v>657</v>
      </c>
      <c r="I373">
        <v>-3.1679754156135602</v>
      </c>
    </row>
    <row r="374" spans="1:9" x14ac:dyDescent="0.25">
      <c r="A374" t="s">
        <v>518</v>
      </c>
      <c r="B374" t="s">
        <v>518</v>
      </c>
      <c r="C374" t="s">
        <v>524</v>
      </c>
      <c r="D374">
        <v>-8.0299369015327695</v>
      </c>
      <c r="E374">
        <v>10000000</v>
      </c>
      <c r="F374" t="s">
        <v>520</v>
      </c>
      <c r="G374" t="s">
        <v>656</v>
      </c>
      <c r="H374" t="s">
        <v>658</v>
      </c>
      <c r="I374">
        <v>-5.7694008700487496</v>
      </c>
    </row>
    <row r="375" spans="1:9" x14ac:dyDescent="0.25">
      <c r="A375" t="s">
        <v>518</v>
      </c>
      <c r="B375" t="s">
        <v>518</v>
      </c>
      <c r="C375" t="s">
        <v>524</v>
      </c>
      <c r="D375">
        <v>-5.1455659771385003</v>
      </c>
      <c r="E375">
        <v>10000000</v>
      </c>
      <c r="F375" t="s">
        <v>520</v>
      </c>
      <c r="G375" t="s">
        <v>656</v>
      </c>
      <c r="H375" t="s">
        <v>659</v>
      </c>
      <c r="I375">
        <v>-5.7694008700487496</v>
      </c>
    </row>
    <row r="376" spans="1:9" x14ac:dyDescent="0.25">
      <c r="A376" t="s">
        <v>518</v>
      </c>
      <c r="B376" t="s">
        <v>518</v>
      </c>
      <c r="C376" t="s">
        <v>524</v>
      </c>
      <c r="D376">
        <v>-4.8131325404090797</v>
      </c>
      <c r="E376">
        <v>10000000</v>
      </c>
      <c r="F376" t="s">
        <v>520</v>
      </c>
      <c r="G376" t="s">
        <v>656</v>
      </c>
      <c r="H376" t="s">
        <v>660</v>
      </c>
      <c r="I376">
        <v>-5.7694008700487496</v>
      </c>
    </row>
    <row r="377" spans="1:9" x14ac:dyDescent="0.25">
      <c r="A377" t="s">
        <v>518</v>
      </c>
      <c r="B377" t="s">
        <v>518</v>
      </c>
      <c r="C377" t="s">
        <v>524</v>
      </c>
      <c r="D377">
        <v>-4.6695018815674798</v>
      </c>
      <c r="E377">
        <v>10000000</v>
      </c>
      <c r="F377" t="s">
        <v>520</v>
      </c>
      <c r="G377" t="s">
        <v>661</v>
      </c>
      <c r="H377" t="s">
        <v>662</v>
      </c>
      <c r="I377">
        <v>-5.7694008700487496</v>
      </c>
    </row>
    <row r="378" spans="1:9" x14ac:dyDescent="0.25">
      <c r="A378" t="s">
        <v>518</v>
      </c>
      <c r="B378" t="s">
        <v>518</v>
      </c>
      <c r="C378" t="s">
        <v>519</v>
      </c>
      <c r="D378">
        <v>-2.7958542520660399</v>
      </c>
      <c r="E378">
        <v>10000000</v>
      </c>
      <c r="F378" t="s">
        <v>520</v>
      </c>
      <c r="G378" t="s">
        <v>661</v>
      </c>
      <c r="H378" t="s">
        <v>663</v>
      </c>
      <c r="I378">
        <v>-3.1679754156135602</v>
      </c>
    </row>
    <row r="379" spans="1:9" x14ac:dyDescent="0.25">
      <c r="A379" t="s">
        <v>518</v>
      </c>
      <c r="B379" t="s">
        <v>518</v>
      </c>
      <c r="C379" t="s">
        <v>524</v>
      </c>
      <c r="D379">
        <v>-4.7757582493051496</v>
      </c>
      <c r="E379">
        <v>10000000</v>
      </c>
      <c r="F379" t="s">
        <v>520</v>
      </c>
      <c r="G379" t="s">
        <v>661</v>
      </c>
      <c r="H379" t="s">
        <v>664</v>
      </c>
      <c r="I379">
        <v>-5.7694008700487496</v>
      </c>
    </row>
    <row r="380" spans="1:9" x14ac:dyDescent="0.25">
      <c r="A380" t="s">
        <v>518</v>
      </c>
      <c r="B380" t="s">
        <v>518</v>
      </c>
      <c r="C380" t="s">
        <v>519</v>
      </c>
      <c r="D380">
        <v>-2.20668511432685</v>
      </c>
      <c r="E380">
        <v>10000000</v>
      </c>
      <c r="F380" t="s">
        <v>520</v>
      </c>
      <c r="G380" t="s">
        <v>661</v>
      </c>
      <c r="H380" t="s">
        <v>665</v>
      </c>
      <c r="I380">
        <v>-3.1679754156135602</v>
      </c>
    </row>
    <row r="381" spans="1:9" x14ac:dyDescent="0.25">
      <c r="A381" t="s">
        <v>518</v>
      </c>
      <c r="B381" t="s">
        <v>518</v>
      </c>
      <c r="C381" t="s">
        <v>524</v>
      </c>
      <c r="D381">
        <v>-4.74720690075796</v>
      </c>
      <c r="E381">
        <v>10000000</v>
      </c>
      <c r="F381" t="s">
        <v>520</v>
      </c>
      <c r="G381" t="s">
        <v>661</v>
      </c>
      <c r="H381" t="s">
        <v>666</v>
      </c>
      <c r="I381">
        <v>-5.7694008700487496</v>
      </c>
    </row>
    <row r="382" spans="1:9" x14ac:dyDescent="0.25">
      <c r="A382" t="s">
        <v>518</v>
      </c>
      <c r="B382" t="s">
        <v>518</v>
      </c>
      <c r="C382" t="s">
        <v>519</v>
      </c>
      <c r="D382">
        <v>-2.6260077189039599</v>
      </c>
      <c r="E382">
        <v>10000000</v>
      </c>
      <c r="F382" t="s">
        <v>520</v>
      </c>
      <c r="G382" t="s">
        <v>661</v>
      </c>
      <c r="H382" t="s">
        <v>667</v>
      </c>
      <c r="I382">
        <v>-3.1679754156135602</v>
      </c>
    </row>
    <row r="383" spans="1:9" x14ac:dyDescent="0.25">
      <c r="A383" t="s">
        <v>518</v>
      </c>
      <c r="B383" t="s">
        <v>518</v>
      </c>
      <c r="C383" t="s">
        <v>524</v>
      </c>
      <c r="D383">
        <v>-4.9170968806957802</v>
      </c>
      <c r="E383">
        <v>10000000</v>
      </c>
      <c r="F383" t="s">
        <v>520</v>
      </c>
      <c r="G383" t="s">
        <v>661</v>
      </c>
      <c r="H383" t="s">
        <v>668</v>
      </c>
      <c r="I383">
        <v>-5.7694008700487496</v>
      </c>
    </row>
    <row r="384" spans="1:9" x14ac:dyDescent="0.25">
      <c r="A384" t="s">
        <v>518</v>
      </c>
      <c r="B384" t="s">
        <v>518</v>
      </c>
      <c r="C384" t="s">
        <v>519</v>
      </c>
      <c r="D384">
        <v>-2.34434721753775</v>
      </c>
      <c r="E384">
        <v>10000000</v>
      </c>
      <c r="F384" t="s">
        <v>520</v>
      </c>
      <c r="G384" t="s">
        <v>661</v>
      </c>
      <c r="H384" t="s">
        <v>669</v>
      </c>
      <c r="I384">
        <v>-3.1679754156135602</v>
      </c>
    </row>
    <row r="385" spans="1:9" x14ac:dyDescent="0.25">
      <c r="A385" t="s">
        <v>518</v>
      </c>
      <c r="B385" t="s">
        <v>518</v>
      </c>
      <c r="C385" t="s">
        <v>519</v>
      </c>
      <c r="D385">
        <v>-3.5032291387068901</v>
      </c>
      <c r="E385">
        <v>10000000</v>
      </c>
      <c r="F385" t="s">
        <v>520</v>
      </c>
      <c r="G385" t="s">
        <v>661</v>
      </c>
      <c r="H385" t="s">
        <v>670</v>
      </c>
      <c r="I385">
        <v>-3.1679754156135602</v>
      </c>
    </row>
    <row r="386" spans="1:9" x14ac:dyDescent="0.25">
      <c r="A386" t="s">
        <v>518</v>
      </c>
      <c r="B386" t="s">
        <v>518</v>
      </c>
      <c r="C386" t="s">
        <v>519</v>
      </c>
      <c r="D386">
        <v>-2.36881836231341</v>
      </c>
      <c r="E386">
        <v>10000000</v>
      </c>
      <c r="F386" t="s">
        <v>520</v>
      </c>
      <c r="G386" t="s">
        <v>661</v>
      </c>
      <c r="H386" t="s">
        <v>671</v>
      </c>
      <c r="I386">
        <v>-3.1679754156135602</v>
      </c>
    </row>
    <row r="387" spans="1:9" x14ac:dyDescent="0.25">
      <c r="A387" t="s">
        <v>518</v>
      </c>
      <c r="B387" t="s">
        <v>518</v>
      </c>
      <c r="C387" t="s">
        <v>519</v>
      </c>
      <c r="D387">
        <v>-2.3221351958707199</v>
      </c>
      <c r="E387">
        <v>10000000</v>
      </c>
      <c r="F387" t="s">
        <v>520</v>
      </c>
      <c r="G387" t="s">
        <v>661</v>
      </c>
      <c r="H387" t="s">
        <v>672</v>
      </c>
      <c r="I387">
        <v>-3.1679754156135602</v>
      </c>
    </row>
    <row r="388" spans="1:9" x14ac:dyDescent="0.25">
      <c r="A388" t="s">
        <v>518</v>
      </c>
      <c r="B388" t="s">
        <v>518</v>
      </c>
      <c r="C388" t="s">
        <v>519</v>
      </c>
      <c r="D388">
        <v>-2.3012700192786002</v>
      </c>
      <c r="E388">
        <v>10000000</v>
      </c>
      <c r="F388" t="s">
        <v>520</v>
      </c>
      <c r="G388" t="s">
        <v>661</v>
      </c>
      <c r="H388" t="s">
        <v>673</v>
      </c>
      <c r="I388">
        <v>-3.1679754156135602</v>
      </c>
    </row>
    <row r="389" spans="1:9" x14ac:dyDescent="0.25">
      <c r="A389" t="s">
        <v>518</v>
      </c>
      <c r="B389" t="s">
        <v>518</v>
      </c>
      <c r="C389" t="s">
        <v>519</v>
      </c>
      <c r="D389">
        <v>-3.5023702096282698</v>
      </c>
      <c r="E389">
        <v>10000000</v>
      </c>
      <c r="F389" t="s">
        <v>520</v>
      </c>
      <c r="G389" t="s">
        <v>661</v>
      </c>
      <c r="H389" t="s">
        <v>674</v>
      </c>
      <c r="I389">
        <v>-3.1679754156135602</v>
      </c>
    </row>
    <row r="390" spans="1:9" x14ac:dyDescent="0.25">
      <c r="A390" t="s">
        <v>518</v>
      </c>
      <c r="B390" t="s">
        <v>518</v>
      </c>
      <c r="C390" t="s">
        <v>519</v>
      </c>
      <c r="D390">
        <v>-2.5080096016639701</v>
      </c>
      <c r="E390">
        <v>10000000</v>
      </c>
      <c r="F390" t="s">
        <v>520</v>
      </c>
      <c r="G390" t="s">
        <v>661</v>
      </c>
      <c r="H390" t="s">
        <v>675</v>
      </c>
      <c r="I390">
        <v>-3.1679754156135602</v>
      </c>
    </row>
    <row r="391" spans="1:9" x14ac:dyDescent="0.25">
      <c r="A391" t="s">
        <v>518</v>
      </c>
      <c r="B391" t="s">
        <v>518</v>
      </c>
      <c r="C391" t="s">
        <v>519</v>
      </c>
      <c r="D391">
        <v>-2.6078595048825499</v>
      </c>
      <c r="E391">
        <v>10000000</v>
      </c>
      <c r="F391" t="s">
        <v>520</v>
      </c>
      <c r="G391" t="s">
        <v>661</v>
      </c>
      <c r="H391" t="s">
        <v>676</v>
      </c>
      <c r="I391">
        <v>-3.1679754156135602</v>
      </c>
    </row>
    <row r="392" spans="1:9" x14ac:dyDescent="0.25">
      <c r="A392" t="s">
        <v>518</v>
      </c>
      <c r="B392" t="s">
        <v>518</v>
      </c>
      <c r="C392" t="s">
        <v>524</v>
      </c>
      <c r="D392">
        <v>-5.1142446674172399</v>
      </c>
      <c r="E392">
        <v>10000000</v>
      </c>
      <c r="F392" t="s">
        <v>520</v>
      </c>
      <c r="G392" t="s">
        <v>661</v>
      </c>
      <c r="H392" t="s">
        <v>677</v>
      </c>
      <c r="I392">
        <v>-5.7694008700487496</v>
      </c>
    </row>
    <row r="393" spans="1:9" x14ac:dyDescent="0.25">
      <c r="A393" t="s">
        <v>518</v>
      </c>
      <c r="B393" t="s">
        <v>518</v>
      </c>
      <c r="C393" t="s">
        <v>519</v>
      </c>
      <c r="D393">
        <v>-3.5308711082380002</v>
      </c>
      <c r="E393">
        <v>10000000</v>
      </c>
      <c r="F393" t="s">
        <v>520</v>
      </c>
      <c r="G393" t="s">
        <v>661</v>
      </c>
      <c r="H393" t="s">
        <v>678</v>
      </c>
      <c r="I393">
        <v>-3.1679754156135602</v>
      </c>
    </row>
    <row r="394" spans="1:9" x14ac:dyDescent="0.25">
      <c r="A394" t="s">
        <v>518</v>
      </c>
      <c r="B394" t="s">
        <v>518</v>
      </c>
      <c r="C394" t="s">
        <v>519</v>
      </c>
      <c r="D394">
        <v>-2.74181033233869</v>
      </c>
      <c r="E394">
        <v>10000000</v>
      </c>
      <c r="F394" t="s">
        <v>520</v>
      </c>
      <c r="G394" t="s">
        <v>661</v>
      </c>
      <c r="H394" t="s">
        <v>679</v>
      </c>
      <c r="I394">
        <v>-3.1679754156135602</v>
      </c>
    </row>
    <row r="395" spans="1:9" x14ac:dyDescent="0.25">
      <c r="A395" t="s">
        <v>518</v>
      </c>
      <c r="B395" t="s">
        <v>518</v>
      </c>
      <c r="C395" t="s">
        <v>524</v>
      </c>
      <c r="D395">
        <v>-4.9537289508510902</v>
      </c>
      <c r="E395">
        <v>10000000</v>
      </c>
      <c r="F395" t="s">
        <v>520</v>
      </c>
      <c r="G395" t="s">
        <v>661</v>
      </c>
      <c r="H395" t="s">
        <v>680</v>
      </c>
      <c r="I395">
        <v>-5.7694008700487496</v>
      </c>
    </row>
    <row r="396" spans="1:9" x14ac:dyDescent="0.25">
      <c r="A396" t="s">
        <v>518</v>
      </c>
      <c r="B396" t="s">
        <v>518</v>
      </c>
      <c r="C396" t="s">
        <v>519</v>
      </c>
      <c r="D396">
        <v>-2.4147210047282801</v>
      </c>
      <c r="E396">
        <v>10000000</v>
      </c>
      <c r="F396" t="s">
        <v>520</v>
      </c>
      <c r="G396" t="s">
        <v>661</v>
      </c>
      <c r="H396" t="s">
        <v>681</v>
      </c>
      <c r="I396">
        <v>-3.1679754156135602</v>
      </c>
    </row>
    <row r="397" spans="1:9" x14ac:dyDescent="0.25">
      <c r="A397" t="s">
        <v>518</v>
      </c>
      <c r="B397" t="s">
        <v>518</v>
      </c>
      <c r="C397" t="s">
        <v>524</v>
      </c>
      <c r="D397">
        <v>-4.9501928016686403</v>
      </c>
      <c r="E397">
        <v>10000000</v>
      </c>
      <c r="F397" t="s">
        <v>520</v>
      </c>
      <c r="G397" t="s">
        <v>661</v>
      </c>
      <c r="H397" t="s">
        <v>682</v>
      </c>
      <c r="I397">
        <v>-5.7694008700487496</v>
      </c>
    </row>
    <row r="398" spans="1:9" x14ac:dyDescent="0.25">
      <c r="A398" t="s">
        <v>518</v>
      </c>
      <c r="B398" t="s">
        <v>518</v>
      </c>
      <c r="C398" t="s">
        <v>519</v>
      </c>
      <c r="D398">
        <v>-3.4451152140239198</v>
      </c>
      <c r="E398">
        <v>10000000</v>
      </c>
      <c r="F398" t="s">
        <v>520</v>
      </c>
      <c r="G398" t="s">
        <v>661</v>
      </c>
      <c r="H398" t="s">
        <v>683</v>
      </c>
      <c r="I398">
        <v>-3.1679754156135602</v>
      </c>
    </row>
    <row r="399" spans="1:9" x14ac:dyDescent="0.25">
      <c r="A399" t="s">
        <v>518</v>
      </c>
      <c r="B399" t="s">
        <v>518</v>
      </c>
      <c r="C399" t="s">
        <v>519</v>
      </c>
      <c r="D399">
        <v>-3.4691211965975199</v>
      </c>
      <c r="E399">
        <v>10000000</v>
      </c>
      <c r="F399" t="s">
        <v>520</v>
      </c>
      <c r="G399" t="s">
        <v>661</v>
      </c>
      <c r="H399" t="s">
        <v>684</v>
      </c>
      <c r="I399">
        <v>-3.1679754156135602</v>
      </c>
    </row>
    <row r="400" spans="1:9" x14ac:dyDescent="0.25">
      <c r="A400" t="s">
        <v>518</v>
      </c>
      <c r="B400" t="s">
        <v>518</v>
      </c>
      <c r="C400" t="s">
        <v>519</v>
      </c>
      <c r="D400">
        <v>-3.5839412548160499</v>
      </c>
      <c r="E400">
        <v>10000000</v>
      </c>
      <c r="F400" t="s">
        <v>520</v>
      </c>
      <c r="G400" t="s">
        <v>661</v>
      </c>
      <c r="H400" t="s">
        <v>685</v>
      </c>
      <c r="I400">
        <v>-3.1679754156135602</v>
      </c>
    </row>
    <row r="401" spans="1:9" x14ac:dyDescent="0.25">
      <c r="A401" t="s">
        <v>518</v>
      </c>
      <c r="B401" t="s">
        <v>518</v>
      </c>
      <c r="C401" t="s">
        <v>519</v>
      </c>
      <c r="D401">
        <v>-3.7061975999648</v>
      </c>
      <c r="E401">
        <v>10000000</v>
      </c>
      <c r="F401" t="s">
        <v>520</v>
      </c>
      <c r="G401" t="s">
        <v>661</v>
      </c>
      <c r="H401" t="s">
        <v>686</v>
      </c>
      <c r="I401">
        <v>-3.1679754156135602</v>
      </c>
    </row>
    <row r="402" spans="1:9" x14ac:dyDescent="0.25">
      <c r="A402" t="s">
        <v>518</v>
      </c>
      <c r="B402" t="s">
        <v>518</v>
      </c>
      <c r="C402" t="s">
        <v>519</v>
      </c>
      <c r="D402">
        <v>-3.50859045653793</v>
      </c>
      <c r="E402">
        <v>10000000</v>
      </c>
      <c r="F402" t="s">
        <v>520</v>
      </c>
      <c r="G402" t="s">
        <v>661</v>
      </c>
      <c r="H402" t="s">
        <v>687</v>
      </c>
      <c r="I402">
        <v>-3.1679754156135602</v>
      </c>
    </row>
    <row r="403" spans="1:9" x14ac:dyDescent="0.25">
      <c r="A403" t="s">
        <v>518</v>
      </c>
      <c r="B403" t="s">
        <v>518</v>
      </c>
      <c r="C403" t="s">
        <v>519</v>
      </c>
      <c r="D403">
        <v>-3.5338648453870101</v>
      </c>
      <c r="E403">
        <v>10000000</v>
      </c>
      <c r="F403" t="s">
        <v>520</v>
      </c>
      <c r="G403" t="s">
        <v>661</v>
      </c>
      <c r="H403" t="s">
        <v>688</v>
      </c>
      <c r="I403">
        <v>-3.1679754156135602</v>
      </c>
    </row>
    <row r="404" spans="1:9" x14ac:dyDescent="0.25">
      <c r="A404" t="s">
        <v>518</v>
      </c>
      <c r="B404" t="s">
        <v>518</v>
      </c>
      <c r="C404" t="s">
        <v>519</v>
      </c>
      <c r="D404">
        <v>-3.5753411669791801</v>
      </c>
      <c r="E404">
        <v>10000000</v>
      </c>
      <c r="F404" t="s">
        <v>520</v>
      </c>
      <c r="G404" t="s">
        <v>661</v>
      </c>
      <c r="H404" t="s">
        <v>689</v>
      </c>
      <c r="I404">
        <v>-3.1679754156135602</v>
      </c>
    </row>
    <row r="405" spans="1:9" x14ac:dyDescent="0.25">
      <c r="A405" t="s">
        <v>518</v>
      </c>
      <c r="B405" t="s">
        <v>518</v>
      </c>
      <c r="C405" t="s">
        <v>519</v>
      </c>
      <c r="D405">
        <v>-3.5179101588759298</v>
      </c>
      <c r="E405">
        <v>10000000</v>
      </c>
      <c r="F405" t="s">
        <v>520</v>
      </c>
      <c r="G405" t="s">
        <v>661</v>
      </c>
      <c r="H405" t="s">
        <v>690</v>
      </c>
      <c r="I405">
        <v>-3.1679754156135602</v>
      </c>
    </row>
    <row r="406" spans="1:9" x14ac:dyDescent="0.25">
      <c r="A406" t="s">
        <v>518</v>
      </c>
      <c r="B406" t="s">
        <v>518</v>
      </c>
      <c r="C406" t="s">
        <v>519</v>
      </c>
      <c r="D406">
        <v>-3.5613580355618599</v>
      </c>
      <c r="E406">
        <v>10000000</v>
      </c>
      <c r="F406" t="s">
        <v>520</v>
      </c>
      <c r="G406" t="s">
        <v>661</v>
      </c>
      <c r="H406" t="s">
        <v>691</v>
      </c>
      <c r="I406">
        <v>-3.1679754156135602</v>
      </c>
    </row>
    <row r="407" spans="1:9" x14ac:dyDescent="0.25">
      <c r="A407" t="s">
        <v>518</v>
      </c>
      <c r="B407" t="s">
        <v>518</v>
      </c>
      <c r="C407" t="s">
        <v>524</v>
      </c>
      <c r="D407">
        <v>-5.6869473072309802</v>
      </c>
      <c r="E407">
        <v>10000000</v>
      </c>
      <c r="F407" t="s">
        <v>520</v>
      </c>
      <c r="G407" t="s">
        <v>692</v>
      </c>
      <c r="H407" t="s">
        <v>605</v>
      </c>
      <c r="I407">
        <v>-5.7694008700487496</v>
      </c>
    </row>
    <row r="408" spans="1:9" x14ac:dyDescent="0.25">
      <c r="A408" t="s">
        <v>518</v>
      </c>
      <c r="B408" t="s">
        <v>518</v>
      </c>
      <c r="C408" t="s">
        <v>519</v>
      </c>
      <c r="D408">
        <v>-2.1575514047256901</v>
      </c>
      <c r="E408">
        <v>10000000</v>
      </c>
      <c r="F408" t="s">
        <v>520</v>
      </c>
      <c r="G408" t="s">
        <v>692</v>
      </c>
      <c r="H408" t="s">
        <v>575</v>
      </c>
      <c r="I408">
        <v>-3.1679754156135602</v>
      </c>
    </row>
    <row r="409" spans="1:9" x14ac:dyDescent="0.25">
      <c r="A409" t="s">
        <v>518</v>
      </c>
      <c r="B409" t="s">
        <v>518</v>
      </c>
      <c r="C409" t="s">
        <v>524</v>
      </c>
      <c r="D409">
        <v>-5.2717312277424302</v>
      </c>
      <c r="E409">
        <v>10000000</v>
      </c>
      <c r="F409" t="s">
        <v>520</v>
      </c>
      <c r="G409" t="s">
        <v>693</v>
      </c>
      <c r="H409" t="s">
        <v>526</v>
      </c>
      <c r="I409">
        <v>-5.7694008700487496</v>
      </c>
    </row>
    <row r="410" spans="1:9" x14ac:dyDescent="0.25">
      <c r="A410" t="s">
        <v>518</v>
      </c>
      <c r="B410" t="s">
        <v>518</v>
      </c>
      <c r="C410" t="s">
        <v>524</v>
      </c>
      <c r="D410">
        <v>-4.9930779368202796</v>
      </c>
      <c r="E410">
        <v>10000000</v>
      </c>
      <c r="F410" t="s">
        <v>520</v>
      </c>
      <c r="G410" t="s">
        <v>693</v>
      </c>
      <c r="H410" t="s">
        <v>694</v>
      </c>
      <c r="I410">
        <v>-5.7694008700487496</v>
      </c>
    </row>
    <row r="411" spans="1:9" x14ac:dyDescent="0.25">
      <c r="A411" t="s">
        <v>518</v>
      </c>
      <c r="B411" t="s">
        <v>518</v>
      </c>
      <c r="C411" t="s">
        <v>519</v>
      </c>
      <c r="D411">
        <v>-2.4655159710346002</v>
      </c>
      <c r="E411">
        <v>10000000</v>
      </c>
      <c r="F411" t="s">
        <v>520</v>
      </c>
      <c r="G411" t="s">
        <v>693</v>
      </c>
      <c r="H411" t="s">
        <v>649</v>
      </c>
      <c r="I411">
        <v>-3.1679754156135602</v>
      </c>
    </row>
    <row r="412" spans="1:9" x14ac:dyDescent="0.25">
      <c r="A412" t="s">
        <v>518</v>
      </c>
      <c r="B412" t="s">
        <v>518</v>
      </c>
      <c r="C412" t="s">
        <v>519</v>
      </c>
      <c r="D412">
        <v>-2.7785540562408801</v>
      </c>
      <c r="E412">
        <v>10000000</v>
      </c>
      <c r="F412" t="s">
        <v>520</v>
      </c>
      <c r="G412" t="s">
        <v>693</v>
      </c>
      <c r="H412" t="s">
        <v>577</v>
      </c>
      <c r="I412">
        <v>-3.1679754156135602</v>
      </c>
    </row>
    <row r="413" spans="1:9" x14ac:dyDescent="0.25">
      <c r="A413" t="s">
        <v>518</v>
      </c>
      <c r="B413" t="s">
        <v>518</v>
      </c>
      <c r="C413" t="s">
        <v>519</v>
      </c>
      <c r="D413">
        <v>-2.4904182347350301</v>
      </c>
      <c r="E413">
        <v>10000000</v>
      </c>
      <c r="F413" t="s">
        <v>520</v>
      </c>
      <c r="G413" t="s">
        <v>693</v>
      </c>
      <c r="H413" t="s">
        <v>578</v>
      </c>
      <c r="I413">
        <v>-3.1679754156135602</v>
      </c>
    </row>
    <row r="414" spans="1:9" x14ac:dyDescent="0.25">
      <c r="A414" t="s">
        <v>518</v>
      </c>
      <c r="B414" t="s">
        <v>518</v>
      </c>
      <c r="C414" t="s">
        <v>519</v>
      </c>
      <c r="D414">
        <v>-4.4177626711419302</v>
      </c>
      <c r="E414">
        <v>10000000</v>
      </c>
      <c r="F414" t="s">
        <v>520</v>
      </c>
      <c r="G414" t="s">
        <v>693</v>
      </c>
      <c r="H414" t="s">
        <v>579</v>
      </c>
      <c r="I414">
        <v>-3.1679754156135602</v>
      </c>
    </row>
    <row r="415" spans="1:9" x14ac:dyDescent="0.25">
      <c r="A415" t="s">
        <v>518</v>
      </c>
      <c r="B415" t="s">
        <v>518</v>
      </c>
      <c r="C415" t="s">
        <v>519</v>
      </c>
      <c r="D415">
        <v>-4.5736253067373402</v>
      </c>
      <c r="E415">
        <v>10000000</v>
      </c>
      <c r="F415" t="s">
        <v>520</v>
      </c>
      <c r="G415" t="s">
        <v>693</v>
      </c>
      <c r="H415" t="s">
        <v>580</v>
      </c>
      <c r="I415">
        <v>-3.1679754156135602</v>
      </c>
    </row>
    <row r="416" spans="1:9" x14ac:dyDescent="0.25">
      <c r="A416" t="s">
        <v>518</v>
      </c>
      <c r="B416" t="s">
        <v>518</v>
      </c>
      <c r="C416" t="s">
        <v>519</v>
      </c>
      <c r="D416">
        <v>-2.9461890906131298</v>
      </c>
      <c r="E416">
        <v>10000000</v>
      </c>
      <c r="F416" t="s">
        <v>520</v>
      </c>
      <c r="G416" t="s">
        <v>693</v>
      </c>
      <c r="H416" t="s">
        <v>581</v>
      </c>
      <c r="I416">
        <v>-3.1679754156135602</v>
      </c>
    </row>
    <row r="417" spans="1:9" x14ac:dyDescent="0.25">
      <c r="A417" t="s">
        <v>518</v>
      </c>
      <c r="B417" t="s">
        <v>518</v>
      </c>
      <c r="C417" t="s">
        <v>519</v>
      </c>
      <c r="D417">
        <v>-2.5589289290142698</v>
      </c>
      <c r="E417">
        <v>10000000</v>
      </c>
      <c r="F417" t="s">
        <v>520</v>
      </c>
      <c r="G417" t="s">
        <v>693</v>
      </c>
      <c r="H417" t="s">
        <v>604</v>
      </c>
      <c r="I417">
        <v>-3.1679754156135602</v>
      </c>
    </row>
    <row r="418" spans="1:9" x14ac:dyDescent="0.25">
      <c r="A418" t="s">
        <v>518</v>
      </c>
      <c r="B418" t="s">
        <v>518</v>
      </c>
      <c r="C418" t="s">
        <v>524</v>
      </c>
      <c r="D418">
        <v>-5.2068047706073202</v>
      </c>
      <c r="E418">
        <v>10000000</v>
      </c>
      <c r="F418" t="s">
        <v>520</v>
      </c>
      <c r="G418" t="s">
        <v>693</v>
      </c>
      <c r="H418" t="s">
        <v>695</v>
      </c>
      <c r="I418">
        <v>-5.7694008700487496</v>
      </c>
    </row>
    <row r="419" spans="1:9" x14ac:dyDescent="0.25">
      <c r="A419" t="s">
        <v>518</v>
      </c>
      <c r="B419" t="s">
        <v>518</v>
      </c>
      <c r="C419" t="s">
        <v>524</v>
      </c>
      <c r="D419">
        <v>-10.205431883148799</v>
      </c>
      <c r="E419">
        <v>10000000</v>
      </c>
      <c r="F419" t="s">
        <v>520</v>
      </c>
      <c r="G419" t="s">
        <v>693</v>
      </c>
      <c r="H419" t="s">
        <v>696</v>
      </c>
      <c r="I419">
        <v>-5.7694008700487496</v>
      </c>
    </row>
    <row r="420" spans="1:9" x14ac:dyDescent="0.25">
      <c r="A420" t="s">
        <v>518</v>
      </c>
      <c r="B420" t="s">
        <v>518</v>
      </c>
      <c r="C420" t="s">
        <v>524</v>
      </c>
      <c r="D420">
        <v>-4.9930070718982096</v>
      </c>
      <c r="E420">
        <v>10000000</v>
      </c>
      <c r="F420" t="s">
        <v>520</v>
      </c>
      <c r="G420" t="s">
        <v>693</v>
      </c>
      <c r="H420" t="s">
        <v>697</v>
      </c>
      <c r="I420">
        <v>-5.7694008700487496</v>
      </c>
    </row>
    <row r="421" spans="1:9" x14ac:dyDescent="0.25">
      <c r="A421" t="s">
        <v>518</v>
      </c>
      <c r="B421" t="s">
        <v>518</v>
      </c>
      <c r="C421" t="s">
        <v>519</v>
      </c>
      <c r="D421">
        <v>-2.1936165124931799</v>
      </c>
      <c r="E421">
        <v>10000000</v>
      </c>
      <c r="F421" t="s">
        <v>520</v>
      </c>
      <c r="G421" t="s">
        <v>698</v>
      </c>
      <c r="H421" t="s">
        <v>699</v>
      </c>
      <c r="I421">
        <v>-3.1679754156135602</v>
      </c>
    </row>
    <row r="422" spans="1:9" x14ac:dyDescent="0.25">
      <c r="A422" t="s">
        <v>518</v>
      </c>
      <c r="B422" t="s">
        <v>518</v>
      </c>
      <c r="C422" t="s">
        <v>519</v>
      </c>
      <c r="D422">
        <v>-2.29402123221886</v>
      </c>
      <c r="E422">
        <v>10000000</v>
      </c>
      <c r="F422" t="s">
        <v>520</v>
      </c>
      <c r="G422" t="s">
        <v>698</v>
      </c>
      <c r="H422" t="s">
        <v>700</v>
      </c>
      <c r="I422">
        <v>-3.1679754156135602</v>
      </c>
    </row>
    <row r="423" spans="1:9" x14ac:dyDescent="0.25">
      <c r="A423" t="s">
        <v>518</v>
      </c>
      <c r="B423" t="s">
        <v>518</v>
      </c>
      <c r="C423" t="s">
        <v>524</v>
      </c>
      <c r="D423">
        <v>-5.0616097991918503</v>
      </c>
      <c r="E423">
        <v>10000000</v>
      </c>
      <c r="F423" t="s">
        <v>520</v>
      </c>
      <c r="G423" t="s">
        <v>701</v>
      </c>
      <c r="H423" t="s">
        <v>702</v>
      </c>
      <c r="I423">
        <v>-5.7694008700487496</v>
      </c>
    </row>
    <row r="424" spans="1:9" x14ac:dyDescent="0.25">
      <c r="A424" t="s">
        <v>518</v>
      </c>
      <c r="B424" t="s">
        <v>518</v>
      </c>
      <c r="C424" t="s">
        <v>524</v>
      </c>
      <c r="D424">
        <v>-5.3030659351042404</v>
      </c>
      <c r="E424">
        <v>10000000</v>
      </c>
      <c r="F424" t="s">
        <v>520</v>
      </c>
      <c r="G424" t="s">
        <v>701</v>
      </c>
      <c r="H424" t="s">
        <v>703</v>
      </c>
      <c r="I424">
        <v>-5.7694008700487496</v>
      </c>
    </row>
    <row r="425" spans="1:9" x14ac:dyDescent="0.25">
      <c r="A425" t="s">
        <v>518</v>
      </c>
      <c r="B425" t="s">
        <v>518</v>
      </c>
      <c r="C425" t="s">
        <v>524</v>
      </c>
      <c r="D425">
        <v>-5.1709318791301904</v>
      </c>
      <c r="E425">
        <v>10000000</v>
      </c>
      <c r="F425" t="s">
        <v>520</v>
      </c>
      <c r="G425" t="s">
        <v>701</v>
      </c>
      <c r="H425" t="s">
        <v>704</v>
      </c>
      <c r="I425">
        <v>-5.7694008700487496</v>
      </c>
    </row>
    <row r="426" spans="1:9" x14ac:dyDescent="0.25">
      <c r="A426" t="s">
        <v>518</v>
      </c>
      <c r="B426" t="s">
        <v>518</v>
      </c>
      <c r="C426" t="s">
        <v>524</v>
      </c>
      <c r="D426">
        <v>-5.2829055468178403</v>
      </c>
      <c r="E426">
        <v>10000000</v>
      </c>
      <c r="F426" t="s">
        <v>520</v>
      </c>
      <c r="G426" t="s">
        <v>701</v>
      </c>
      <c r="H426" t="s">
        <v>705</v>
      </c>
      <c r="I426">
        <v>-5.7694008700487496</v>
      </c>
    </row>
    <row r="427" spans="1:9" x14ac:dyDescent="0.25">
      <c r="A427" t="s">
        <v>518</v>
      </c>
      <c r="B427" t="s">
        <v>518</v>
      </c>
      <c r="C427" t="s">
        <v>519</v>
      </c>
      <c r="D427">
        <v>-2.5297641566248599</v>
      </c>
      <c r="E427">
        <v>10000000</v>
      </c>
      <c r="F427" t="s">
        <v>520</v>
      </c>
      <c r="G427" t="s">
        <v>701</v>
      </c>
      <c r="H427" t="s">
        <v>706</v>
      </c>
      <c r="I427">
        <v>-3.1679754156135602</v>
      </c>
    </row>
    <row r="428" spans="1:9" x14ac:dyDescent="0.25">
      <c r="A428" t="s">
        <v>518</v>
      </c>
      <c r="B428" t="s">
        <v>518</v>
      </c>
      <c r="C428" t="s">
        <v>519</v>
      </c>
      <c r="D428">
        <v>-3.3536792988100701</v>
      </c>
      <c r="E428">
        <v>10000000</v>
      </c>
      <c r="F428" t="s">
        <v>520</v>
      </c>
      <c r="G428" t="s">
        <v>701</v>
      </c>
      <c r="H428" t="s">
        <v>707</v>
      </c>
      <c r="I428">
        <v>-3.1679754156135602</v>
      </c>
    </row>
    <row r="429" spans="1:9" x14ac:dyDescent="0.25">
      <c r="A429" t="s">
        <v>518</v>
      </c>
      <c r="B429" t="s">
        <v>518</v>
      </c>
      <c r="C429" t="s">
        <v>519</v>
      </c>
      <c r="D429">
        <v>-3.0005788933118902</v>
      </c>
      <c r="E429">
        <v>10000000</v>
      </c>
      <c r="F429" t="s">
        <v>520</v>
      </c>
      <c r="G429" t="s">
        <v>701</v>
      </c>
      <c r="H429" t="s">
        <v>528</v>
      </c>
      <c r="I429">
        <v>-3.1679754156135602</v>
      </c>
    </row>
    <row r="430" spans="1:9" x14ac:dyDescent="0.25">
      <c r="A430" t="s">
        <v>518</v>
      </c>
      <c r="B430" t="s">
        <v>518</v>
      </c>
      <c r="C430" t="s">
        <v>519</v>
      </c>
      <c r="D430">
        <v>-2.6039013132675999</v>
      </c>
      <c r="E430">
        <v>10000000</v>
      </c>
      <c r="F430" t="s">
        <v>520</v>
      </c>
      <c r="G430" t="s">
        <v>701</v>
      </c>
      <c r="H430" t="s">
        <v>565</v>
      </c>
      <c r="I430">
        <v>-3.1679754156135602</v>
      </c>
    </row>
    <row r="431" spans="1:9" x14ac:dyDescent="0.25">
      <c r="A431" t="s">
        <v>518</v>
      </c>
      <c r="B431" t="s">
        <v>518</v>
      </c>
      <c r="C431" t="s">
        <v>519</v>
      </c>
      <c r="D431">
        <v>-2.9894816619451801</v>
      </c>
      <c r="E431">
        <v>10000000</v>
      </c>
      <c r="F431" t="s">
        <v>520</v>
      </c>
      <c r="G431" t="s">
        <v>701</v>
      </c>
      <c r="H431" t="s">
        <v>529</v>
      </c>
      <c r="I431">
        <v>-3.1679754156135602</v>
      </c>
    </row>
    <row r="432" spans="1:9" x14ac:dyDescent="0.25">
      <c r="A432" t="s">
        <v>518</v>
      </c>
      <c r="B432" t="s">
        <v>518</v>
      </c>
      <c r="C432" t="s">
        <v>519</v>
      </c>
      <c r="D432">
        <v>-2.6049678896689099</v>
      </c>
      <c r="E432">
        <v>10000000</v>
      </c>
      <c r="F432" t="s">
        <v>520</v>
      </c>
      <c r="G432" t="s">
        <v>701</v>
      </c>
      <c r="H432" t="s">
        <v>566</v>
      </c>
      <c r="I432">
        <v>-3.1679754156135602</v>
      </c>
    </row>
    <row r="433" spans="1:9" x14ac:dyDescent="0.25">
      <c r="A433" t="s">
        <v>518</v>
      </c>
      <c r="B433" t="s">
        <v>518</v>
      </c>
      <c r="C433" t="s">
        <v>519</v>
      </c>
      <c r="D433">
        <v>-2.4180936891539</v>
      </c>
      <c r="E433">
        <v>10000000</v>
      </c>
      <c r="F433" t="s">
        <v>520</v>
      </c>
      <c r="G433" t="s">
        <v>701</v>
      </c>
      <c r="H433" t="s">
        <v>530</v>
      </c>
      <c r="I433">
        <v>-3.1679754156135602</v>
      </c>
    </row>
    <row r="434" spans="1:9" x14ac:dyDescent="0.25">
      <c r="A434" t="s">
        <v>518</v>
      </c>
      <c r="B434" t="s">
        <v>518</v>
      </c>
      <c r="C434" t="s">
        <v>519</v>
      </c>
      <c r="D434">
        <v>-2.43501925251396</v>
      </c>
      <c r="E434">
        <v>10000000</v>
      </c>
      <c r="F434" t="s">
        <v>520</v>
      </c>
      <c r="G434" t="s">
        <v>701</v>
      </c>
      <c r="H434" t="s">
        <v>708</v>
      </c>
      <c r="I434">
        <v>-3.1679754156135602</v>
      </c>
    </row>
    <row r="435" spans="1:9" x14ac:dyDescent="0.25">
      <c r="A435" t="s">
        <v>518</v>
      </c>
      <c r="B435" t="s">
        <v>518</v>
      </c>
      <c r="C435" t="s">
        <v>524</v>
      </c>
      <c r="D435">
        <v>-4.5267980204948497</v>
      </c>
      <c r="E435">
        <v>10000000</v>
      </c>
      <c r="F435" t="s">
        <v>520</v>
      </c>
      <c r="G435" t="s">
        <v>701</v>
      </c>
      <c r="H435" t="s">
        <v>709</v>
      </c>
      <c r="I435">
        <v>-5.7694008700487496</v>
      </c>
    </row>
    <row r="436" spans="1:9" x14ac:dyDescent="0.25">
      <c r="A436" t="s">
        <v>518</v>
      </c>
      <c r="B436" t="s">
        <v>518</v>
      </c>
      <c r="C436" t="s">
        <v>524</v>
      </c>
      <c r="D436">
        <v>-4.3570453329463401</v>
      </c>
      <c r="E436">
        <v>10000000</v>
      </c>
      <c r="F436" t="s">
        <v>520</v>
      </c>
      <c r="G436" t="s">
        <v>701</v>
      </c>
      <c r="H436" t="s">
        <v>531</v>
      </c>
      <c r="I436">
        <v>-5.7694008700487496</v>
      </c>
    </row>
    <row r="437" spans="1:9" x14ac:dyDescent="0.25">
      <c r="A437" t="s">
        <v>518</v>
      </c>
      <c r="B437" t="s">
        <v>518</v>
      </c>
      <c r="C437" t="s">
        <v>524</v>
      </c>
      <c r="D437">
        <v>-7.4172951864907901</v>
      </c>
      <c r="E437">
        <v>10000000</v>
      </c>
      <c r="F437" t="s">
        <v>520</v>
      </c>
      <c r="G437" t="s">
        <v>701</v>
      </c>
      <c r="H437" t="s">
        <v>545</v>
      </c>
      <c r="I437">
        <v>-5.7694008700487496</v>
      </c>
    </row>
    <row r="438" spans="1:9" x14ac:dyDescent="0.25">
      <c r="A438" t="s">
        <v>518</v>
      </c>
      <c r="B438" t="s">
        <v>518</v>
      </c>
      <c r="C438" t="s">
        <v>524</v>
      </c>
      <c r="D438">
        <v>-5.7234339730084702</v>
      </c>
      <c r="E438">
        <v>10000000</v>
      </c>
      <c r="F438" t="s">
        <v>520</v>
      </c>
      <c r="G438" t="s">
        <v>701</v>
      </c>
      <c r="H438" t="s">
        <v>547</v>
      </c>
      <c r="I438">
        <v>-5.7694008700487496</v>
      </c>
    </row>
    <row r="439" spans="1:9" x14ac:dyDescent="0.25">
      <c r="A439" t="s">
        <v>518</v>
      </c>
      <c r="B439" t="s">
        <v>518</v>
      </c>
      <c r="C439" t="s">
        <v>524</v>
      </c>
      <c r="D439">
        <v>-4.6172741849861296</v>
      </c>
      <c r="E439">
        <v>10000000</v>
      </c>
      <c r="F439" t="s">
        <v>520</v>
      </c>
      <c r="G439" t="s">
        <v>701</v>
      </c>
      <c r="H439" t="s">
        <v>532</v>
      </c>
      <c r="I439">
        <v>-5.7694008700487496</v>
      </c>
    </row>
    <row r="440" spans="1:9" x14ac:dyDescent="0.25">
      <c r="A440" t="s">
        <v>518</v>
      </c>
      <c r="B440" t="s">
        <v>518</v>
      </c>
      <c r="C440" t="s">
        <v>519</v>
      </c>
      <c r="D440">
        <v>-4.0094028163964204</v>
      </c>
      <c r="E440">
        <v>10000000</v>
      </c>
      <c r="F440" t="s">
        <v>520</v>
      </c>
      <c r="G440" t="s">
        <v>701</v>
      </c>
      <c r="H440" t="s">
        <v>533</v>
      </c>
      <c r="I440">
        <v>-3.1679754156135602</v>
      </c>
    </row>
    <row r="441" spans="1:9" x14ac:dyDescent="0.25">
      <c r="A441" t="s">
        <v>518</v>
      </c>
      <c r="B441" t="s">
        <v>518</v>
      </c>
      <c r="C441" t="s">
        <v>519</v>
      </c>
      <c r="D441">
        <v>-3.6179286718841599</v>
      </c>
      <c r="E441">
        <v>10000000</v>
      </c>
      <c r="F441" t="s">
        <v>520</v>
      </c>
      <c r="G441" t="s">
        <v>701</v>
      </c>
      <c r="H441" t="s">
        <v>534</v>
      </c>
      <c r="I441">
        <v>-3.1679754156135602</v>
      </c>
    </row>
    <row r="442" spans="1:9" x14ac:dyDescent="0.25">
      <c r="A442" t="s">
        <v>518</v>
      </c>
      <c r="B442" t="s">
        <v>518</v>
      </c>
      <c r="C442" t="s">
        <v>519</v>
      </c>
      <c r="D442">
        <v>-3.5417620304184299</v>
      </c>
      <c r="E442">
        <v>10000000</v>
      </c>
      <c r="F442" t="s">
        <v>520</v>
      </c>
      <c r="G442" t="s">
        <v>701</v>
      </c>
      <c r="H442" t="s">
        <v>535</v>
      </c>
      <c r="I442">
        <v>-3.1679754156135602</v>
      </c>
    </row>
    <row r="443" spans="1:9" x14ac:dyDescent="0.25">
      <c r="A443" t="s">
        <v>518</v>
      </c>
      <c r="B443" t="s">
        <v>518</v>
      </c>
      <c r="C443" t="s">
        <v>519</v>
      </c>
      <c r="D443">
        <v>-3.4646264890123901</v>
      </c>
      <c r="E443">
        <v>10000000</v>
      </c>
      <c r="F443" t="s">
        <v>520</v>
      </c>
      <c r="G443" t="s">
        <v>701</v>
      </c>
      <c r="H443" t="s">
        <v>536</v>
      </c>
      <c r="I443">
        <v>-3.1679754156135602</v>
      </c>
    </row>
    <row r="444" spans="1:9" x14ac:dyDescent="0.25">
      <c r="A444" t="s">
        <v>518</v>
      </c>
      <c r="B444" t="s">
        <v>518</v>
      </c>
      <c r="C444" t="s">
        <v>519</v>
      </c>
      <c r="D444">
        <v>-3.2389545032153899</v>
      </c>
      <c r="E444">
        <v>10000000</v>
      </c>
      <c r="F444" t="s">
        <v>520</v>
      </c>
      <c r="G444" t="s">
        <v>701</v>
      </c>
      <c r="H444" t="s">
        <v>537</v>
      </c>
      <c r="I444">
        <v>-3.1679754156135602</v>
      </c>
    </row>
    <row r="445" spans="1:9" x14ac:dyDescent="0.25">
      <c r="A445" t="s">
        <v>518</v>
      </c>
      <c r="B445" t="s">
        <v>518</v>
      </c>
      <c r="C445" t="s">
        <v>519</v>
      </c>
      <c r="D445">
        <v>-3.2341673036003802</v>
      </c>
      <c r="E445">
        <v>10000000</v>
      </c>
      <c r="F445" t="s">
        <v>520</v>
      </c>
      <c r="G445" t="s">
        <v>701</v>
      </c>
      <c r="H445" t="s">
        <v>538</v>
      </c>
      <c r="I445">
        <v>-3.1679754156135602</v>
      </c>
    </row>
    <row r="446" spans="1:9" x14ac:dyDescent="0.25">
      <c r="A446" t="s">
        <v>518</v>
      </c>
      <c r="B446" t="s">
        <v>518</v>
      </c>
      <c r="C446" t="s">
        <v>519</v>
      </c>
      <c r="D446">
        <v>-3.3426505399255699</v>
      </c>
      <c r="E446">
        <v>10000000</v>
      </c>
      <c r="F446" t="s">
        <v>520</v>
      </c>
      <c r="G446" t="s">
        <v>701</v>
      </c>
      <c r="H446" t="s">
        <v>551</v>
      </c>
      <c r="I446">
        <v>-3.1679754156135602</v>
      </c>
    </row>
    <row r="447" spans="1:9" x14ac:dyDescent="0.25">
      <c r="A447" t="s">
        <v>518</v>
      </c>
      <c r="B447" t="s">
        <v>518</v>
      </c>
      <c r="C447" t="s">
        <v>519</v>
      </c>
      <c r="D447">
        <v>-3.57243645201536</v>
      </c>
      <c r="E447">
        <v>10000000</v>
      </c>
      <c r="F447" t="s">
        <v>520</v>
      </c>
      <c r="G447" t="s">
        <v>701</v>
      </c>
      <c r="H447" t="s">
        <v>710</v>
      </c>
      <c r="I447">
        <v>-3.1679754156135602</v>
      </c>
    </row>
    <row r="448" spans="1:9" x14ac:dyDescent="0.25">
      <c r="A448" t="s">
        <v>518</v>
      </c>
      <c r="B448" t="s">
        <v>518</v>
      </c>
      <c r="C448" t="s">
        <v>519</v>
      </c>
      <c r="D448">
        <v>-3.49715151804297</v>
      </c>
      <c r="E448">
        <v>10000000</v>
      </c>
      <c r="F448" t="s">
        <v>520</v>
      </c>
      <c r="G448" t="s">
        <v>701</v>
      </c>
      <c r="H448" t="s">
        <v>711</v>
      </c>
      <c r="I448">
        <v>-3.1679754156135602</v>
      </c>
    </row>
    <row r="449" spans="1:9" x14ac:dyDescent="0.25">
      <c r="A449" t="s">
        <v>518</v>
      </c>
      <c r="B449" t="s">
        <v>518</v>
      </c>
      <c r="C449" t="s">
        <v>524</v>
      </c>
      <c r="D449">
        <v>-5.7452415819228397</v>
      </c>
      <c r="E449">
        <v>10000000</v>
      </c>
      <c r="F449" t="s">
        <v>520</v>
      </c>
      <c r="G449" t="s">
        <v>701</v>
      </c>
      <c r="H449" t="s">
        <v>628</v>
      </c>
      <c r="I449">
        <v>-5.7694008700487496</v>
      </c>
    </row>
    <row r="450" spans="1:9" x14ac:dyDescent="0.25">
      <c r="A450" t="s">
        <v>518</v>
      </c>
      <c r="B450" t="s">
        <v>518</v>
      </c>
      <c r="C450" t="s">
        <v>524</v>
      </c>
      <c r="D450">
        <v>-5.6219622481784004</v>
      </c>
      <c r="E450">
        <v>10000000</v>
      </c>
      <c r="F450" t="s">
        <v>520</v>
      </c>
      <c r="G450" t="s">
        <v>701</v>
      </c>
      <c r="H450" t="s">
        <v>629</v>
      </c>
      <c r="I450">
        <v>-5.7694008700487496</v>
      </c>
    </row>
    <row r="451" spans="1:9" x14ac:dyDescent="0.25">
      <c r="A451" t="s">
        <v>518</v>
      </c>
      <c r="B451" t="s">
        <v>518</v>
      </c>
      <c r="C451" t="s">
        <v>524</v>
      </c>
      <c r="D451">
        <v>-5.7395538815239</v>
      </c>
      <c r="E451">
        <v>10000000</v>
      </c>
      <c r="F451" t="s">
        <v>520</v>
      </c>
      <c r="G451" t="s">
        <v>701</v>
      </c>
      <c r="H451" t="s">
        <v>712</v>
      </c>
      <c r="I451">
        <v>-5.7694008700487496</v>
      </c>
    </row>
    <row r="452" spans="1:9" x14ac:dyDescent="0.25">
      <c r="A452" t="s">
        <v>518</v>
      </c>
      <c r="B452" t="s">
        <v>518</v>
      </c>
      <c r="C452" t="s">
        <v>524</v>
      </c>
      <c r="D452">
        <v>-5.76990727064259</v>
      </c>
      <c r="E452">
        <v>10000000</v>
      </c>
      <c r="F452" t="s">
        <v>520</v>
      </c>
      <c r="G452" t="s">
        <v>701</v>
      </c>
      <c r="H452" t="s">
        <v>713</v>
      </c>
      <c r="I452">
        <v>-5.7694008700487496</v>
      </c>
    </row>
    <row r="453" spans="1:9" x14ac:dyDescent="0.25">
      <c r="A453" t="s">
        <v>518</v>
      </c>
      <c r="B453" t="s">
        <v>518</v>
      </c>
      <c r="C453" t="s">
        <v>524</v>
      </c>
      <c r="D453">
        <v>-4.99184018328158</v>
      </c>
      <c r="E453">
        <v>10000000</v>
      </c>
      <c r="F453" t="s">
        <v>520</v>
      </c>
      <c r="G453" t="s">
        <v>701</v>
      </c>
      <c r="H453" t="s">
        <v>714</v>
      </c>
      <c r="I453">
        <v>-5.7694008700487496</v>
      </c>
    </row>
    <row r="454" spans="1:9" x14ac:dyDescent="0.25">
      <c r="A454" t="s">
        <v>518</v>
      </c>
      <c r="B454" t="s">
        <v>518</v>
      </c>
      <c r="C454" t="s">
        <v>524</v>
      </c>
      <c r="D454">
        <v>-4.9615104960436902</v>
      </c>
      <c r="E454">
        <v>10000000</v>
      </c>
      <c r="F454" t="s">
        <v>520</v>
      </c>
      <c r="G454" t="s">
        <v>701</v>
      </c>
      <c r="H454" t="s">
        <v>715</v>
      </c>
      <c r="I454">
        <v>-5.7694008700487496</v>
      </c>
    </row>
    <row r="455" spans="1:9" x14ac:dyDescent="0.25">
      <c r="A455" t="s">
        <v>518</v>
      </c>
      <c r="B455" t="s">
        <v>518</v>
      </c>
      <c r="C455" t="s">
        <v>524</v>
      </c>
      <c r="D455">
        <v>-4.81624035538856</v>
      </c>
      <c r="E455">
        <v>10000000</v>
      </c>
      <c r="F455" t="s">
        <v>520</v>
      </c>
      <c r="G455" t="s">
        <v>701</v>
      </c>
      <c r="H455" t="s">
        <v>716</v>
      </c>
      <c r="I455">
        <v>-5.7694008700487496</v>
      </c>
    </row>
    <row r="456" spans="1:9" x14ac:dyDescent="0.25">
      <c r="A456" t="s">
        <v>518</v>
      </c>
      <c r="B456" t="s">
        <v>518</v>
      </c>
      <c r="C456" t="s">
        <v>519</v>
      </c>
      <c r="D456">
        <v>-4.57055703757469</v>
      </c>
      <c r="E456">
        <v>10000000</v>
      </c>
      <c r="F456" t="s">
        <v>520</v>
      </c>
      <c r="G456" t="s">
        <v>717</v>
      </c>
      <c r="H456" t="s">
        <v>718</v>
      </c>
      <c r="I456">
        <v>-3.1679754156135602</v>
      </c>
    </row>
    <row r="457" spans="1:9" x14ac:dyDescent="0.25">
      <c r="A457" t="s">
        <v>518</v>
      </c>
      <c r="B457" t="s">
        <v>518</v>
      </c>
      <c r="C457" t="s">
        <v>519</v>
      </c>
      <c r="D457">
        <v>-3.83845024566449</v>
      </c>
      <c r="E457">
        <v>10000000</v>
      </c>
      <c r="F457" t="s">
        <v>520</v>
      </c>
      <c r="G457" t="s">
        <v>717</v>
      </c>
      <c r="H457" t="s">
        <v>719</v>
      </c>
      <c r="I457">
        <v>-3.1679754156135602</v>
      </c>
    </row>
    <row r="458" spans="1:9" x14ac:dyDescent="0.25">
      <c r="A458" t="s">
        <v>518</v>
      </c>
      <c r="B458" t="s">
        <v>518</v>
      </c>
      <c r="C458" t="s">
        <v>524</v>
      </c>
      <c r="D458">
        <v>-5.7250870497196802</v>
      </c>
      <c r="E458">
        <v>10000000</v>
      </c>
      <c r="F458" t="s">
        <v>520</v>
      </c>
      <c r="G458" t="s">
        <v>717</v>
      </c>
      <c r="H458" t="s">
        <v>720</v>
      </c>
      <c r="I458">
        <v>-5.7694008700487496</v>
      </c>
    </row>
    <row r="459" spans="1:9" x14ac:dyDescent="0.25">
      <c r="A459" t="s">
        <v>518</v>
      </c>
      <c r="B459" t="s">
        <v>518</v>
      </c>
      <c r="C459" t="s">
        <v>519</v>
      </c>
      <c r="D459">
        <v>-2.8487279839686801</v>
      </c>
      <c r="E459">
        <v>10000000</v>
      </c>
      <c r="F459" t="s">
        <v>520</v>
      </c>
      <c r="G459" t="s">
        <v>717</v>
      </c>
      <c r="H459" t="s">
        <v>721</v>
      </c>
      <c r="I459">
        <v>-3.1679754156135602</v>
      </c>
    </row>
    <row r="460" spans="1:9" x14ac:dyDescent="0.25">
      <c r="A460" t="s">
        <v>518</v>
      </c>
      <c r="B460" t="s">
        <v>518</v>
      </c>
      <c r="C460" t="s">
        <v>524</v>
      </c>
      <c r="D460">
        <v>-5.4753789399736297</v>
      </c>
      <c r="E460">
        <v>10000000</v>
      </c>
      <c r="F460" t="s">
        <v>520</v>
      </c>
      <c r="G460" t="s">
        <v>717</v>
      </c>
      <c r="H460" t="s">
        <v>722</v>
      </c>
      <c r="I460">
        <v>-5.7694008700487496</v>
      </c>
    </row>
    <row r="461" spans="1:9" x14ac:dyDescent="0.25">
      <c r="A461" t="s">
        <v>518</v>
      </c>
      <c r="B461" t="s">
        <v>518</v>
      </c>
      <c r="C461" t="s">
        <v>519</v>
      </c>
      <c r="D461">
        <v>-4.17157618811187</v>
      </c>
      <c r="E461">
        <v>10000000</v>
      </c>
      <c r="F461" t="s">
        <v>520</v>
      </c>
      <c r="G461" t="s">
        <v>723</v>
      </c>
      <c r="H461" t="s">
        <v>724</v>
      </c>
      <c r="I461">
        <v>-3.1679754156135602</v>
      </c>
    </row>
    <row r="462" spans="1:9" x14ac:dyDescent="0.25">
      <c r="A462" t="s">
        <v>518</v>
      </c>
      <c r="B462" t="s">
        <v>518</v>
      </c>
      <c r="C462" t="s">
        <v>519</v>
      </c>
      <c r="D462">
        <v>-4.1375099001010804</v>
      </c>
      <c r="E462">
        <v>10000000</v>
      </c>
      <c r="F462" t="s">
        <v>520</v>
      </c>
      <c r="G462" t="s">
        <v>723</v>
      </c>
      <c r="H462" t="s">
        <v>725</v>
      </c>
      <c r="I462">
        <v>-3.1679754156135602</v>
      </c>
    </row>
    <row r="463" spans="1:9" x14ac:dyDescent="0.25">
      <c r="A463" t="s">
        <v>518</v>
      </c>
      <c r="B463" t="s">
        <v>518</v>
      </c>
      <c r="C463" t="s">
        <v>519</v>
      </c>
      <c r="D463">
        <v>-3.6735370160065899</v>
      </c>
      <c r="E463">
        <v>10000000</v>
      </c>
      <c r="F463" t="s">
        <v>520</v>
      </c>
      <c r="G463" t="s">
        <v>723</v>
      </c>
      <c r="H463" t="s">
        <v>726</v>
      </c>
      <c r="I463">
        <v>-3.1679754156135602</v>
      </c>
    </row>
    <row r="464" spans="1:9" x14ac:dyDescent="0.25">
      <c r="A464" t="s">
        <v>518</v>
      </c>
      <c r="B464" t="s">
        <v>518</v>
      </c>
      <c r="C464" t="s">
        <v>519</v>
      </c>
      <c r="D464">
        <v>-4.0485833509656999</v>
      </c>
      <c r="E464">
        <v>10000000</v>
      </c>
      <c r="F464" t="s">
        <v>520</v>
      </c>
      <c r="G464" t="s">
        <v>723</v>
      </c>
      <c r="H464" t="s">
        <v>727</v>
      </c>
      <c r="I464">
        <v>-3.1679754156135602</v>
      </c>
    </row>
    <row r="465" spans="1:9" x14ac:dyDescent="0.25">
      <c r="A465" t="s">
        <v>518</v>
      </c>
      <c r="B465" t="s">
        <v>518</v>
      </c>
      <c r="C465" t="s">
        <v>519</v>
      </c>
      <c r="D465">
        <v>-4.0466307295180401</v>
      </c>
      <c r="E465">
        <v>10000000</v>
      </c>
      <c r="F465" t="s">
        <v>520</v>
      </c>
      <c r="G465" t="s">
        <v>723</v>
      </c>
      <c r="H465" t="s">
        <v>728</v>
      </c>
      <c r="I465">
        <v>-3.1679754156135602</v>
      </c>
    </row>
    <row r="466" spans="1:9" x14ac:dyDescent="0.25">
      <c r="A466" t="s">
        <v>518</v>
      </c>
      <c r="B466" t="s">
        <v>518</v>
      </c>
      <c r="C466" t="s">
        <v>519</v>
      </c>
      <c r="D466">
        <v>-4.1145652811918003</v>
      </c>
      <c r="E466">
        <v>10000000</v>
      </c>
      <c r="F466" t="s">
        <v>520</v>
      </c>
      <c r="G466" t="s">
        <v>723</v>
      </c>
      <c r="H466" t="s">
        <v>729</v>
      </c>
      <c r="I466">
        <v>-3.1679754156135602</v>
      </c>
    </row>
    <row r="467" spans="1:9" x14ac:dyDescent="0.25">
      <c r="A467" t="s">
        <v>518</v>
      </c>
      <c r="B467" t="s">
        <v>518</v>
      </c>
      <c r="C467" t="s">
        <v>519</v>
      </c>
      <c r="D467">
        <v>-2.5410222841118402</v>
      </c>
      <c r="E467">
        <v>10000000</v>
      </c>
      <c r="F467" t="s">
        <v>520</v>
      </c>
      <c r="G467" t="s">
        <v>730</v>
      </c>
      <c r="H467" t="s">
        <v>528</v>
      </c>
      <c r="I467">
        <v>-3.1679754156135602</v>
      </c>
    </row>
    <row r="468" spans="1:9" x14ac:dyDescent="0.25">
      <c r="A468" t="s">
        <v>518</v>
      </c>
      <c r="B468" t="s">
        <v>518</v>
      </c>
      <c r="C468" t="s">
        <v>519</v>
      </c>
      <c r="D468">
        <v>-2.4825313308436399</v>
      </c>
      <c r="E468">
        <v>10000000</v>
      </c>
      <c r="F468" t="s">
        <v>520</v>
      </c>
      <c r="G468" t="s">
        <v>730</v>
      </c>
      <c r="H468" t="s">
        <v>565</v>
      </c>
      <c r="I468">
        <v>-3.1679754156135602</v>
      </c>
    </row>
    <row r="469" spans="1:9" x14ac:dyDescent="0.25">
      <c r="A469" t="s">
        <v>518</v>
      </c>
      <c r="B469" t="s">
        <v>518</v>
      </c>
      <c r="C469" t="s">
        <v>519</v>
      </c>
      <c r="D469">
        <v>-3.3686088606841298</v>
      </c>
      <c r="E469">
        <v>10000000</v>
      </c>
      <c r="F469" t="s">
        <v>520</v>
      </c>
      <c r="G469" t="s">
        <v>730</v>
      </c>
      <c r="H469" t="s">
        <v>535</v>
      </c>
      <c r="I469">
        <v>-3.1679754156135602</v>
      </c>
    </row>
    <row r="470" spans="1:9" x14ac:dyDescent="0.25">
      <c r="A470" t="s">
        <v>518</v>
      </c>
      <c r="B470" t="s">
        <v>518</v>
      </c>
      <c r="C470" t="s">
        <v>519</v>
      </c>
      <c r="D470">
        <v>-2.5069338534989498</v>
      </c>
      <c r="E470">
        <v>10000000</v>
      </c>
      <c r="F470" t="s">
        <v>520</v>
      </c>
      <c r="G470" t="s">
        <v>730</v>
      </c>
      <c r="H470" t="s">
        <v>536</v>
      </c>
      <c r="I470">
        <v>-3.1679754156135602</v>
      </c>
    </row>
    <row r="471" spans="1:9" x14ac:dyDescent="0.25">
      <c r="A471" t="s">
        <v>518</v>
      </c>
      <c r="B471" t="s">
        <v>518</v>
      </c>
      <c r="C471" t="s">
        <v>519</v>
      </c>
      <c r="D471">
        <v>-2.9761610748881102</v>
      </c>
      <c r="E471">
        <v>10000000</v>
      </c>
      <c r="F471" t="s">
        <v>520</v>
      </c>
      <c r="G471" t="s">
        <v>730</v>
      </c>
      <c r="H471" t="s">
        <v>537</v>
      </c>
      <c r="I471">
        <v>-3.1679754156135602</v>
      </c>
    </row>
    <row r="472" spans="1:9" x14ac:dyDescent="0.25">
      <c r="A472" t="s">
        <v>518</v>
      </c>
      <c r="B472" t="s">
        <v>518</v>
      </c>
      <c r="C472" t="s">
        <v>519</v>
      </c>
      <c r="D472">
        <v>-2.2737182413567001</v>
      </c>
      <c r="E472">
        <v>10000000</v>
      </c>
      <c r="F472" t="s">
        <v>520</v>
      </c>
      <c r="G472" t="s">
        <v>730</v>
      </c>
      <c r="H472" t="s">
        <v>538</v>
      </c>
      <c r="I472">
        <v>-3.1679754156135602</v>
      </c>
    </row>
    <row r="473" spans="1:9" x14ac:dyDescent="0.25">
      <c r="A473" t="s">
        <v>518</v>
      </c>
      <c r="B473" t="s">
        <v>518</v>
      </c>
      <c r="C473" t="s">
        <v>519</v>
      </c>
      <c r="D473">
        <v>-4.54530844784259</v>
      </c>
      <c r="E473">
        <v>10000000</v>
      </c>
      <c r="F473" t="s">
        <v>520</v>
      </c>
      <c r="G473" t="s">
        <v>731</v>
      </c>
      <c r="H473" t="s">
        <v>569</v>
      </c>
      <c r="I473">
        <v>-3.1679754156135602</v>
      </c>
    </row>
    <row r="474" spans="1:9" x14ac:dyDescent="0.25">
      <c r="A474" t="s">
        <v>518</v>
      </c>
      <c r="B474" t="s">
        <v>518</v>
      </c>
      <c r="C474" t="s">
        <v>519</v>
      </c>
      <c r="D474">
        <v>-3.9330353829018398</v>
      </c>
      <c r="E474">
        <v>10000000</v>
      </c>
      <c r="F474" t="s">
        <v>520</v>
      </c>
      <c r="G474" t="s">
        <v>731</v>
      </c>
      <c r="H474" t="s">
        <v>528</v>
      </c>
      <c r="I474">
        <v>-3.1679754156135602</v>
      </c>
    </row>
    <row r="475" spans="1:9" x14ac:dyDescent="0.25">
      <c r="A475" t="s">
        <v>518</v>
      </c>
      <c r="B475" t="s">
        <v>518</v>
      </c>
      <c r="C475" t="s">
        <v>519</v>
      </c>
      <c r="D475">
        <v>-3.7548732137980201</v>
      </c>
      <c r="E475">
        <v>10000000</v>
      </c>
      <c r="F475" t="s">
        <v>520</v>
      </c>
      <c r="G475" t="s">
        <v>731</v>
      </c>
      <c r="H475" t="s">
        <v>529</v>
      </c>
      <c r="I475">
        <v>-3.1679754156135602</v>
      </c>
    </row>
    <row r="476" spans="1:9" x14ac:dyDescent="0.25">
      <c r="A476" t="s">
        <v>518</v>
      </c>
      <c r="B476" t="s">
        <v>518</v>
      </c>
      <c r="C476" t="s">
        <v>524</v>
      </c>
      <c r="D476">
        <v>-5.4055621667525502</v>
      </c>
      <c r="E476">
        <v>10000000</v>
      </c>
      <c r="F476" t="s">
        <v>520</v>
      </c>
      <c r="G476" t="s">
        <v>731</v>
      </c>
      <c r="H476" t="s">
        <v>732</v>
      </c>
      <c r="I476">
        <v>-5.7694008700487496</v>
      </c>
    </row>
    <row r="477" spans="1:9" x14ac:dyDescent="0.25">
      <c r="A477" t="s">
        <v>518</v>
      </c>
      <c r="B477" t="s">
        <v>518</v>
      </c>
      <c r="C477" t="s">
        <v>524</v>
      </c>
      <c r="D477">
        <v>-7.77354832613719</v>
      </c>
      <c r="E477">
        <v>10000000</v>
      </c>
      <c r="F477" t="s">
        <v>520</v>
      </c>
      <c r="G477" t="s">
        <v>731</v>
      </c>
      <c r="H477" t="s">
        <v>619</v>
      </c>
      <c r="I477">
        <v>-5.7694008700487496</v>
      </c>
    </row>
    <row r="478" spans="1:9" x14ac:dyDescent="0.25">
      <c r="A478" t="s">
        <v>518</v>
      </c>
      <c r="B478" t="s">
        <v>518</v>
      </c>
      <c r="C478" t="s">
        <v>524</v>
      </c>
      <c r="D478">
        <v>-5.1730808136143498</v>
      </c>
      <c r="E478">
        <v>10000000</v>
      </c>
      <c r="F478" t="s">
        <v>520</v>
      </c>
      <c r="G478" t="s">
        <v>731</v>
      </c>
      <c r="H478" t="s">
        <v>733</v>
      </c>
      <c r="I478">
        <v>-5.7694008700487496</v>
      </c>
    </row>
    <row r="479" spans="1:9" x14ac:dyDescent="0.25">
      <c r="A479" t="s">
        <v>518</v>
      </c>
      <c r="B479" t="s">
        <v>518</v>
      </c>
      <c r="C479" t="s">
        <v>524</v>
      </c>
      <c r="D479">
        <v>-7.0978352186471403</v>
      </c>
      <c r="E479">
        <v>10000000</v>
      </c>
      <c r="F479" t="s">
        <v>520</v>
      </c>
      <c r="G479" t="s">
        <v>731</v>
      </c>
      <c r="H479" t="s">
        <v>547</v>
      </c>
      <c r="I479">
        <v>-5.7694008700487496</v>
      </c>
    </row>
    <row r="480" spans="1:9" x14ac:dyDescent="0.25">
      <c r="A480" t="s">
        <v>518</v>
      </c>
      <c r="B480" t="s">
        <v>518</v>
      </c>
      <c r="C480" t="s">
        <v>524</v>
      </c>
      <c r="D480">
        <v>-4.9921585141243696</v>
      </c>
      <c r="E480">
        <v>10000000</v>
      </c>
      <c r="F480" t="s">
        <v>520</v>
      </c>
      <c r="G480" t="s">
        <v>731</v>
      </c>
      <c r="H480" t="s">
        <v>652</v>
      </c>
      <c r="I480">
        <v>-5.7694008700487496</v>
      </c>
    </row>
    <row r="481" spans="1:9" x14ac:dyDescent="0.25">
      <c r="A481" t="s">
        <v>518</v>
      </c>
      <c r="B481" t="s">
        <v>518</v>
      </c>
      <c r="C481" t="s">
        <v>519</v>
      </c>
      <c r="D481">
        <v>-4.6520517659860303</v>
      </c>
      <c r="E481">
        <v>10000000</v>
      </c>
      <c r="F481" t="s">
        <v>520</v>
      </c>
      <c r="G481" t="s">
        <v>731</v>
      </c>
      <c r="H481" t="s">
        <v>653</v>
      </c>
      <c r="I481">
        <v>-3.1679754156135602</v>
      </c>
    </row>
    <row r="482" spans="1:9" x14ac:dyDescent="0.25">
      <c r="A482" t="s">
        <v>518</v>
      </c>
      <c r="B482" t="s">
        <v>518</v>
      </c>
      <c r="C482" t="s">
        <v>519</v>
      </c>
      <c r="D482">
        <v>-4.4024579216862696</v>
      </c>
      <c r="E482">
        <v>10000000</v>
      </c>
      <c r="F482" t="s">
        <v>520</v>
      </c>
      <c r="G482" t="s">
        <v>731</v>
      </c>
      <c r="H482" t="s">
        <v>534</v>
      </c>
      <c r="I482">
        <v>-3.1679754156135602</v>
      </c>
    </row>
    <row r="483" spans="1:9" x14ac:dyDescent="0.25">
      <c r="A483" t="s">
        <v>518</v>
      </c>
      <c r="B483" t="s">
        <v>518</v>
      </c>
      <c r="C483" t="s">
        <v>519</v>
      </c>
      <c r="D483">
        <v>-4.5752230787373698</v>
      </c>
      <c r="E483">
        <v>10000000</v>
      </c>
      <c r="F483" t="s">
        <v>520</v>
      </c>
      <c r="G483" t="s">
        <v>731</v>
      </c>
      <c r="H483" t="s">
        <v>535</v>
      </c>
      <c r="I483">
        <v>-3.1679754156135602</v>
      </c>
    </row>
    <row r="484" spans="1:9" x14ac:dyDescent="0.25">
      <c r="A484" t="s">
        <v>518</v>
      </c>
      <c r="B484" t="s">
        <v>518</v>
      </c>
      <c r="C484" t="s">
        <v>519</v>
      </c>
      <c r="D484">
        <v>-4.1564207223760796</v>
      </c>
      <c r="E484">
        <v>10000000</v>
      </c>
      <c r="F484" t="s">
        <v>520</v>
      </c>
      <c r="G484" t="s">
        <v>731</v>
      </c>
      <c r="H484" t="s">
        <v>536</v>
      </c>
      <c r="I484">
        <v>-3.1679754156135602</v>
      </c>
    </row>
    <row r="485" spans="1:9" x14ac:dyDescent="0.25">
      <c r="A485" t="s">
        <v>518</v>
      </c>
      <c r="B485" t="s">
        <v>518</v>
      </c>
      <c r="C485" t="s">
        <v>519</v>
      </c>
      <c r="D485">
        <v>-4.2626917883289801</v>
      </c>
      <c r="E485">
        <v>10000000</v>
      </c>
      <c r="F485" t="s">
        <v>520</v>
      </c>
      <c r="G485" t="s">
        <v>731</v>
      </c>
      <c r="H485" t="s">
        <v>537</v>
      </c>
      <c r="I485">
        <v>-3.1679754156135602</v>
      </c>
    </row>
    <row r="486" spans="1:9" x14ac:dyDescent="0.25">
      <c r="A486" t="s">
        <v>518</v>
      </c>
      <c r="B486" t="s">
        <v>518</v>
      </c>
      <c r="C486" t="s">
        <v>519</v>
      </c>
      <c r="D486">
        <v>-3.9476659606901201</v>
      </c>
      <c r="E486">
        <v>10000000</v>
      </c>
      <c r="F486" t="s">
        <v>520</v>
      </c>
      <c r="G486" t="s">
        <v>731</v>
      </c>
      <c r="H486" t="s">
        <v>538</v>
      </c>
      <c r="I486">
        <v>-3.1679754156135602</v>
      </c>
    </row>
    <row r="487" spans="1:9" x14ac:dyDescent="0.25">
      <c r="A487" t="s">
        <v>518</v>
      </c>
      <c r="B487" t="s">
        <v>518</v>
      </c>
      <c r="C487" t="s">
        <v>524</v>
      </c>
      <c r="D487">
        <v>-5.8452322628829796</v>
      </c>
      <c r="E487">
        <v>10000000</v>
      </c>
      <c r="F487" t="s">
        <v>520</v>
      </c>
      <c r="G487" t="s">
        <v>734</v>
      </c>
      <c r="H487" t="s">
        <v>549</v>
      </c>
      <c r="I487">
        <v>-5.7694008700487496</v>
      </c>
    </row>
    <row r="488" spans="1:9" x14ac:dyDescent="0.25">
      <c r="A488" t="s">
        <v>518</v>
      </c>
      <c r="B488" t="s">
        <v>518</v>
      </c>
      <c r="C488" t="s">
        <v>524</v>
      </c>
      <c r="D488">
        <v>-5.8466660339908003</v>
      </c>
      <c r="E488">
        <v>10000000</v>
      </c>
      <c r="F488" t="s">
        <v>520</v>
      </c>
      <c r="G488" t="s">
        <v>734</v>
      </c>
      <c r="H488" t="s">
        <v>735</v>
      </c>
      <c r="I488">
        <v>-5.7694008700487496</v>
      </c>
    </row>
    <row r="489" spans="1:9" x14ac:dyDescent="0.25">
      <c r="A489" t="s">
        <v>518</v>
      </c>
      <c r="B489" t="s">
        <v>518</v>
      </c>
      <c r="C489" t="s">
        <v>524</v>
      </c>
      <c r="D489">
        <v>-4.6109562052815702</v>
      </c>
      <c r="E489">
        <v>10000000</v>
      </c>
      <c r="F489" t="s">
        <v>520</v>
      </c>
      <c r="G489" t="s">
        <v>736</v>
      </c>
      <c r="H489" t="s">
        <v>572</v>
      </c>
      <c r="I489">
        <v>-5.7694008700487496</v>
      </c>
    </row>
    <row r="490" spans="1:9" x14ac:dyDescent="0.25">
      <c r="A490" t="s">
        <v>518</v>
      </c>
      <c r="B490" t="s">
        <v>518</v>
      </c>
      <c r="C490" t="s">
        <v>519</v>
      </c>
      <c r="D490">
        <v>-3.23634260339669</v>
      </c>
      <c r="E490">
        <v>10000000</v>
      </c>
      <c r="F490" t="s">
        <v>520</v>
      </c>
      <c r="G490" t="s">
        <v>736</v>
      </c>
      <c r="H490" t="s">
        <v>737</v>
      </c>
      <c r="I490">
        <v>-3.1679754156135602</v>
      </c>
    </row>
    <row r="491" spans="1:9" x14ac:dyDescent="0.25">
      <c r="A491" t="s">
        <v>518</v>
      </c>
      <c r="B491" t="s">
        <v>518</v>
      </c>
      <c r="C491" t="s">
        <v>524</v>
      </c>
      <c r="D491">
        <v>-7.0119963630216402</v>
      </c>
      <c r="E491">
        <v>10000000</v>
      </c>
      <c r="F491" t="s">
        <v>520</v>
      </c>
      <c r="G491" t="s">
        <v>736</v>
      </c>
      <c r="H491" t="s">
        <v>526</v>
      </c>
      <c r="I491">
        <v>-5.7694008700487496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RowHeight="15" x14ac:dyDescent="0.25"/>
  <sheetData>
    <row r="1" spans="1:8" x14ac:dyDescent="0.25">
      <c r="A1" t="s">
        <v>19</v>
      </c>
      <c r="B1" t="s">
        <v>20</v>
      </c>
      <c r="C1" t="s">
        <v>40</v>
      </c>
      <c r="D1" t="s">
        <v>49</v>
      </c>
      <c r="E1" t="s">
        <v>738</v>
      </c>
      <c r="F1" t="s">
        <v>739</v>
      </c>
      <c r="G1" t="s">
        <v>740</v>
      </c>
      <c r="H1" t="s">
        <v>741</v>
      </c>
    </row>
    <row r="2" spans="1:8" x14ac:dyDescent="0.25">
      <c r="A2" t="s">
        <v>50</v>
      </c>
      <c r="B2">
        <v>2.7808556116963401</v>
      </c>
      <c r="C2">
        <v>4.40190977674387</v>
      </c>
      <c r="D2">
        <v>5.0715394419726501</v>
      </c>
      <c r="E2">
        <v>2.29068383027631</v>
      </c>
      <c r="F2">
        <v>82.373346557139996</v>
      </c>
      <c r="G2">
        <v>0.66962966522878298</v>
      </c>
      <c r="H2">
        <v>15.2122532989332</v>
      </c>
    </row>
    <row r="3" spans="1:8" x14ac:dyDescent="0.25">
      <c r="A3" t="s">
        <v>51</v>
      </c>
      <c r="B3">
        <v>1.87012588717439</v>
      </c>
      <c r="C3">
        <v>2.1448368656892498</v>
      </c>
      <c r="D3">
        <v>2.0381487751262699</v>
      </c>
      <c r="E3">
        <v>0.168022887951885</v>
      </c>
      <c r="F3">
        <v>8.9845763381071002</v>
      </c>
      <c r="G3">
        <v>-0.106688090562976</v>
      </c>
      <c r="H3">
        <v>-4.97418205876893</v>
      </c>
    </row>
    <row r="4" spans="1:8" x14ac:dyDescent="0.25">
      <c r="A4" t="s">
        <v>52</v>
      </c>
      <c r="B4">
        <v>5.1269247960596998</v>
      </c>
      <c r="C4">
        <v>12.864921526719</v>
      </c>
      <c r="D4">
        <v>15.708806197150899</v>
      </c>
      <c r="E4">
        <v>10.5818814010912</v>
      </c>
      <c r="F4">
        <v>206.39821768448601</v>
      </c>
      <c r="G4">
        <v>2.8438846704319301</v>
      </c>
      <c r="H4">
        <v>22.105728857541099</v>
      </c>
    </row>
    <row r="5" spans="1:8" x14ac:dyDescent="0.25">
      <c r="A5" t="s">
        <v>53</v>
      </c>
      <c r="B5">
        <v>5.3027365657429604</v>
      </c>
      <c r="C5">
        <v>3.5646791519846701</v>
      </c>
      <c r="D5">
        <v>3.7557171445439699</v>
      </c>
      <c r="E5">
        <v>-1.5470194211989901</v>
      </c>
      <c r="F5">
        <v>-29.1739821886143</v>
      </c>
      <c r="G5">
        <v>0.19103799255930501</v>
      </c>
      <c r="H5">
        <v>5.3591917929820703</v>
      </c>
    </row>
    <row r="6" spans="1:8" x14ac:dyDescent="0.25">
      <c r="A6" t="s">
        <v>54</v>
      </c>
      <c r="B6">
        <v>6.0085026812353499</v>
      </c>
      <c r="C6">
        <v>5.3484744466022596</v>
      </c>
      <c r="D6">
        <v>4.8141950027125997</v>
      </c>
      <c r="E6">
        <v>-1.19430767852275</v>
      </c>
      <c r="F6">
        <v>-19.876960066150801</v>
      </c>
      <c r="G6">
        <v>-0.53427944388966297</v>
      </c>
      <c r="H6">
        <v>-9.9893801349107196</v>
      </c>
    </row>
    <row r="7" spans="1:8" x14ac:dyDescent="0.25">
      <c r="A7" t="s">
        <v>55</v>
      </c>
      <c r="B7">
        <v>3.7140570353368001</v>
      </c>
      <c r="C7">
        <v>5.5901808312343402</v>
      </c>
      <c r="D7">
        <v>5.9155175002916698</v>
      </c>
      <c r="E7">
        <v>2.2014604649548701</v>
      </c>
      <c r="F7">
        <v>59.273738771629802</v>
      </c>
      <c r="G7">
        <v>0.325336669057331</v>
      </c>
      <c r="H7">
        <v>5.8197879259926504</v>
      </c>
    </row>
    <row r="8" spans="1:8" x14ac:dyDescent="0.25">
      <c r="A8" t="s">
        <v>56</v>
      </c>
      <c r="B8">
        <v>1.1196917240205999</v>
      </c>
      <c r="C8">
        <v>2.56222085670113</v>
      </c>
      <c r="D8">
        <v>3.2150043995319502</v>
      </c>
      <c r="E8">
        <v>2.09531267551134</v>
      </c>
      <c r="F8">
        <v>187.13299657047301</v>
      </c>
      <c r="G8">
        <v>0.65278354283081497</v>
      </c>
      <c r="H8">
        <v>25.477255058772599</v>
      </c>
    </row>
    <row r="9" spans="1:8" x14ac:dyDescent="0.25">
      <c r="A9" t="s">
        <v>57</v>
      </c>
      <c r="B9">
        <v>6.9087319427783198</v>
      </c>
      <c r="C9">
        <v>7.3551195102626696</v>
      </c>
      <c r="D9">
        <v>6.9986327882772503</v>
      </c>
      <c r="E9">
        <v>8.9900845498922494E-2</v>
      </c>
      <c r="F9">
        <v>1.3012640560312301</v>
      </c>
      <c r="G9">
        <v>-0.35648672198542503</v>
      </c>
      <c r="H9">
        <v>-4.8467835429188497</v>
      </c>
    </row>
    <row r="10" spans="1:8" x14ac:dyDescent="0.25">
      <c r="A10" t="s">
        <v>58</v>
      </c>
      <c r="B10">
        <v>2.7585376568081701</v>
      </c>
      <c r="C10">
        <v>3.8773039633856698</v>
      </c>
      <c r="D10">
        <v>5.2916073838153999</v>
      </c>
      <c r="E10">
        <v>2.5330697270072302</v>
      </c>
      <c r="F10">
        <v>91.826541528462599</v>
      </c>
      <c r="G10">
        <v>1.41430342042973</v>
      </c>
      <c r="H10">
        <v>36.476464929893098</v>
      </c>
    </row>
    <row r="11" spans="1:8" x14ac:dyDescent="0.25">
      <c r="A11" t="s">
        <v>59</v>
      </c>
      <c r="B11">
        <v>2.02261846758338</v>
      </c>
      <c r="C11">
        <v>3.6730633193796298</v>
      </c>
      <c r="D11">
        <v>4.8399477991663904</v>
      </c>
      <c r="E11">
        <v>2.8173293315830099</v>
      </c>
      <c r="F11">
        <v>139.291189946918</v>
      </c>
      <c r="G11">
        <v>1.1668844797867599</v>
      </c>
      <c r="H11">
        <v>31.768700355098801</v>
      </c>
    </row>
    <row r="12" spans="1:8" x14ac:dyDescent="0.25">
      <c r="A12" t="s">
        <v>60</v>
      </c>
      <c r="B12">
        <v>0.65758539892887402</v>
      </c>
      <c r="C12">
        <v>1.1660498569547599</v>
      </c>
      <c r="D12">
        <v>1.44144122413258</v>
      </c>
      <c r="E12">
        <v>0.78385582520370201</v>
      </c>
      <c r="F12">
        <v>119.202133514599</v>
      </c>
      <c r="G12">
        <v>0.27539136717781598</v>
      </c>
      <c r="H12">
        <v>23.6174607402315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C29" sqref="C29:D29"/>
    </sheetView>
  </sheetViews>
  <sheetFormatPr baseColWidth="10" defaultRowHeight="15" x14ac:dyDescent="0.25"/>
  <sheetData>
    <row r="1" spans="1:7" x14ac:dyDescent="0.25">
      <c r="A1" t="s">
        <v>61</v>
      </c>
      <c r="B1" t="s">
        <v>19</v>
      </c>
      <c r="C1" t="s">
        <v>742</v>
      </c>
      <c r="D1" t="s">
        <v>743</v>
      </c>
      <c r="E1" t="s">
        <v>744</v>
      </c>
      <c r="F1" t="s">
        <v>745</v>
      </c>
      <c r="G1" t="s">
        <v>746</v>
      </c>
    </row>
    <row r="2" spans="1:7" x14ac:dyDescent="0.25">
      <c r="A2">
        <v>1990</v>
      </c>
      <c r="B2" t="s">
        <v>50</v>
      </c>
      <c r="C2">
        <v>0.50587975640489602</v>
      </c>
      <c r="D2">
        <v>20.502356912708599</v>
      </c>
      <c r="E2">
        <v>0.61827900499999999</v>
      </c>
      <c r="F2">
        <v>1.7063542506306399</v>
      </c>
      <c r="G2">
        <v>2.7598450486453801</v>
      </c>
    </row>
    <row r="3" spans="1:7" x14ac:dyDescent="0.25">
      <c r="A3">
        <v>1990</v>
      </c>
      <c r="B3" t="s">
        <v>51</v>
      </c>
      <c r="C3">
        <v>10.565187307000601</v>
      </c>
      <c r="D3">
        <v>26.727916775940201</v>
      </c>
      <c r="E3">
        <v>0.1438729</v>
      </c>
      <c r="F3">
        <v>1.8309071603103899</v>
      </c>
      <c r="G3">
        <v>12.7258654014091</v>
      </c>
    </row>
    <row r="4" spans="1:7" x14ac:dyDescent="0.25">
      <c r="A4">
        <v>1990</v>
      </c>
      <c r="B4" t="s">
        <v>52</v>
      </c>
      <c r="C4">
        <v>3.53282617930603</v>
      </c>
      <c r="D4">
        <v>11.796730845400401</v>
      </c>
      <c r="E4">
        <v>1.185942922</v>
      </c>
      <c r="F4">
        <v>4.3999874165399397</v>
      </c>
      <c r="G4">
        <v>3.7101173546528798</v>
      </c>
    </row>
    <row r="5" spans="1:7" x14ac:dyDescent="0.25">
      <c r="A5">
        <v>1990</v>
      </c>
      <c r="B5" t="s">
        <v>53</v>
      </c>
      <c r="C5">
        <v>4.2532165718577302</v>
      </c>
      <c r="D5">
        <v>22.776487445712402</v>
      </c>
      <c r="E5">
        <v>0.27875160500000001</v>
      </c>
      <c r="F5">
        <v>5.0492227753200902</v>
      </c>
      <c r="G5">
        <v>18.113699382358998</v>
      </c>
    </row>
    <row r="6" spans="1:7" x14ac:dyDescent="0.25">
      <c r="A6">
        <v>1990</v>
      </c>
      <c r="B6" t="s">
        <v>54</v>
      </c>
      <c r="C6">
        <v>3.46882115199069</v>
      </c>
      <c r="D6">
        <v>26.221920027862101</v>
      </c>
      <c r="E6">
        <v>0.55084788100000004</v>
      </c>
      <c r="F6">
        <v>6.1578883408293299</v>
      </c>
      <c r="G6">
        <v>11.1789271652464</v>
      </c>
    </row>
    <row r="7" spans="1:7" x14ac:dyDescent="0.25">
      <c r="A7">
        <v>1990</v>
      </c>
      <c r="B7" t="s">
        <v>55</v>
      </c>
      <c r="C7">
        <v>0.87944072214158697</v>
      </c>
      <c r="D7">
        <v>14.7167387842922</v>
      </c>
      <c r="E7">
        <v>0.439060795</v>
      </c>
      <c r="F7">
        <v>2.1352617816418298</v>
      </c>
      <c r="G7">
        <v>4.8632485659345397</v>
      </c>
    </row>
    <row r="8" spans="1:7" x14ac:dyDescent="0.25">
      <c r="A8">
        <v>1990</v>
      </c>
      <c r="B8" t="s">
        <v>56</v>
      </c>
      <c r="C8">
        <v>1.5477981561312799</v>
      </c>
      <c r="D8">
        <v>46.383539830249397</v>
      </c>
      <c r="E8">
        <v>0.13094013099999999</v>
      </c>
      <c r="F8">
        <v>1.0517132853337401</v>
      </c>
      <c r="G8">
        <v>8.0320164437114805</v>
      </c>
    </row>
    <row r="9" spans="1:7" x14ac:dyDescent="0.25">
      <c r="A9">
        <v>1990</v>
      </c>
      <c r="B9" t="s">
        <v>57</v>
      </c>
      <c r="C9">
        <v>21.592729131059802</v>
      </c>
      <c r="D9">
        <v>24.973962719937301</v>
      </c>
      <c r="E9">
        <v>0.27731413799999999</v>
      </c>
      <c r="F9">
        <v>6.8320027382037001</v>
      </c>
      <c r="G9">
        <v>24.636330435499499</v>
      </c>
    </row>
    <row r="10" spans="1:7" x14ac:dyDescent="0.25">
      <c r="A10">
        <v>1990</v>
      </c>
      <c r="B10" t="s">
        <v>58</v>
      </c>
      <c r="C10">
        <v>0.74712183932494902</v>
      </c>
      <c r="D10">
        <v>11.211342456182001</v>
      </c>
      <c r="E10">
        <v>0.44811767299999999</v>
      </c>
      <c r="F10">
        <v>1.0867109320036501</v>
      </c>
      <c r="G10">
        <v>2.4250570720152198</v>
      </c>
    </row>
    <row r="11" spans="1:7" x14ac:dyDescent="0.25">
      <c r="A11">
        <v>1990</v>
      </c>
      <c r="B11" t="s">
        <v>59</v>
      </c>
      <c r="C11">
        <v>1.0796850391955299</v>
      </c>
      <c r="D11">
        <v>1.9640390792957201</v>
      </c>
      <c r="E11">
        <v>1.132741234</v>
      </c>
      <c r="F11">
        <v>1.8302533345854199</v>
      </c>
      <c r="G11">
        <v>1.6157735585578701</v>
      </c>
    </row>
    <row r="12" spans="1:7" x14ac:dyDescent="0.25">
      <c r="A12">
        <v>2010</v>
      </c>
      <c r="B12" t="s">
        <v>50</v>
      </c>
      <c r="C12">
        <v>0.48399079714001902</v>
      </c>
      <c r="D12">
        <v>17.088833495163499</v>
      </c>
      <c r="E12">
        <v>1.0250356119999999</v>
      </c>
      <c r="F12">
        <v>2.7374712472328602</v>
      </c>
      <c r="G12">
        <v>2.6706108696961599</v>
      </c>
    </row>
    <row r="13" spans="1:7" x14ac:dyDescent="0.25">
      <c r="A13">
        <v>2010</v>
      </c>
      <c r="B13" t="s">
        <v>51</v>
      </c>
      <c r="C13">
        <v>10.3547067366767</v>
      </c>
      <c r="D13">
        <v>27.083887230200201</v>
      </c>
      <c r="E13">
        <v>0.15445244999999999</v>
      </c>
      <c r="F13">
        <v>2.0081783200572501</v>
      </c>
      <c r="G13">
        <v>13.0019194908028</v>
      </c>
    </row>
    <row r="14" spans="1:7" x14ac:dyDescent="0.25">
      <c r="A14">
        <v>2010</v>
      </c>
      <c r="B14" t="s">
        <v>52</v>
      </c>
      <c r="C14">
        <v>6.8657703205745699</v>
      </c>
      <c r="D14">
        <v>13.7346992292637</v>
      </c>
      <c r="E14">
        <v>1.3970032139999999</v>
      </c>
      <c r="F14">
        <v>12.4562303634111</v>
      </c>
      <c r="G14">
        <v>8.9163934904241007</v>
      </c>
    </row>
    <row r="15" spans="1:7" x14ac:dyDescent="0.25">
      <c r="A15">
        <v>2010</v>
      </c>
      <c r="B15" t="s">
        <v>53</v>
      </c>
      <c r="C15">
        <v>1.60386822732916</v>
      </c>
      <c r="D15">
        <v>20.119256879651999</v>
      </c>
      <c r="E15">
        <v>0.279730653</v>
      </c>
      <c r="F15">
        <v>3.45571054773148</v>
      </c>
      <c r="G15">
        <v>12.3537070773988</v>
      </c>
    </row>
    <row r="16" spans="1:7" x14ac:dyDescent="0.25">
      <c r="A16">
        <v>2010</v>
      </c>
      <c r="B16" t="s">
        <v>54</v>
      </c>
      <c r="C16">
        <v>2.7602676609582799</v>
      </c>
      <c r="D16">
        <v>19.583342933185499</v>
      </c>
      <c r="E16">
        <v>0.597091975</v>
      </c>
      <c r="F16">
        <v>5.5271555096186198</v>
      </c>
      <c r="G16">
        <v>9.2567908145451394</v>
      </c>
    </row>
    <row r="17" spans="1:7" x14ac:dyDescent="0.25">
      <c r="A17">
        <v>2010</v>
      </c>
      <c r="B17" t="s">
        <v>55</v>
      </c>
      <c r="C17">
        <v>1.20415034015581</v>
      </c>
      <c r="D17">
        <v>47.172294057839501</v>
      </c>
      <c r="E17">
        <v>0.586550456</v>
      </c>
      <c r="F17">
        <v>3.4515969660116199</v>
      </c>
      <c r="G17">
        <v>5.8845695723261304</v>
      </c>
    </row>
    <row r="18" spans="1:7" x14ac:dyDescent="0.25">
      <c r="A18">
        <v>2010</v>
      </c>
      <c r="B18" t="s">
        <v>56</v>
      </c>
      <c r="C18">
        <v>2.4455375799865502</v>
      </c>
      <c r="D18">
        <v>73.639664298585004</v>
      </c>
      <c r="E18">
        <v>0.212962074</v>
      </c>
      <c r="F18">
        <v>2.5662302827437999</v>
      </c>
      <c r="G18">
        <v>12.050175106501801</v>
      </c>
    </row>
    <row r="19" spans="1:7" x14ac:dyDescent="0.25">
      <c r="A19">
        <v>2010</v>
      </c>
      <c r="B19" t="s">
        <v>57</v>
      </c>
      <c r="C19">
        <v>21.4531340198393</v>
      </c>
      <c r="D19">
        <v>21.861122694775201</v>
      </c>
      <c r="E19">
        <v>0.34333203200000001</v>
      </c>
      <c r="F19">
        <v>7.4917500669940402</v>
      </c>
      <c r="G19">
        <v>21.820713969950901</v>
      </c>
    </row>
    <row r="20" spans="1:7" x14ac:dyDescent="0.25">
      <c r="A20">
        <v>2010</v>
      </c>
      <c r="B20" t="s">
        <v>58</v>
      </c>
      <c r="C20">
        <v>0.94845270872129095</v>
      </c>
      <c r="D20">
        <v>11.7470125287155</v>
      </c>
      <c r="E20">
        <v>0.60381468599999999</v>
      </c>
      <c r="F20">
        <v>2.21302183129061</v>
      </c>
      <c r="G20">
        <v>3.6650679133872699</v>
      </c>
    </row>
    <row r="21" spans="1:7" x14ac:dyDescent="0.25">
      <c r="A21">
        <v>2010</v>
      </c>
      <c r="B21" t="s">
        <v>59</v>
      </c>
      <c r="C21">
        <v>0.98168538906620795</v>
      </c>
      <c r="D21">
        <v>2.2936267118742402</v>
      </c>
      <c r="E21">
        <v>1.6377416950000001</v>
      </c>
      <c r="F21">
        <v>3.53815183559266</v>
      </c>
      <c r="G21">
        <v>2.1603845382911002</v>
      </c>
    </row>
    <row r="22" spans="1:7" x14ac:dyDescent="0.25">
      <c r="A22">
        <v>2019</v>
      </c>
      <c r="B22" t="s">
        <v>50</v>
      </c>
      <c r="C22">
        <v>0.56061643955953699</v>
      </c>
      <c r="D22">
        <v>12.5991925081433</v>
      </c>
      <c r="E22">
        <v>1.2890702089999999</v>
      </c>
      <c r="F22">
        <v>3.2791362228327898</v>
      </c>
      <c r="G22">
        <v>2.5437995540806102</v>
      </c>
    </row>
    <row r="23" spans="1:7" x14ac:dyDescent="0.25">
      <c r="A23">
        <v>2019</v>
      </c>
      <c r="B23" t="s">
        <v>51</v>
      </c>
      <c r="C23">
        <v>9.8027269070524294</v>
      </c>
      <c r="D23">
        <v>23.631370308577001</v>
      </c>
      <c r="E23">
        <v>0.15660997600000001</v>
      </c>
      <c r="F23">
        <v>1.92534119138227</v>
      </c>
      <c r="G23">
        <v>12.2938604586867</v>
      </c>
    </row>
    <row r="24" spans="1:7" x14ac:dyDescent="0.25">
      <c r="A24">
        <v>2019</v>
      </c>
      <c r="B24" t="s">
        <v>52</v>
      </c>
      <c r="C24">
        <v>6.4962054063204002</v>
      </c>
      <c r="D24">
        <v>25.730612620316499</v>
      </c>
      <c r="E24">
        <v>1.4701866640000001</v>
      </c>
      <c r="F24">
        <v>15.0937096285372</v>
      </c>
      <c r="G24">
        <v>10.2665260120583</v>
      </c>
    </row>
    <row r="25" spans="1:7" x14ac:dyDescent="0.25">
      <c r="A25">
        <v>2019</v>
      </c>
      <c r="B25" t="s">
        <v>53</v>
      </c>
      <c r="C25">
        <v>2.1327164800107199</v>
      </c>
      <c r="D25">
        <v>23.254814830535601</v>
      </c>
      <c r="E25">
        <v>0.291392708</v>
      </c>
      <c r="F25">
        <v>3.5630311741934002</v>
      </c>
      <c r="G25">
        <v>12.227592099502401</v>
      </c>
    </row>
    <row r="26" spans="1:7" x14ac:dyDescent="0.25">
      <c r="A26">
        <v>2019</v>
      </c>
      <c r="B26" t="s">
        <v>54</v>
      </c>
      <c r="C26">
        <v>3.25953958313259</v>
      </c>
      <c r="D26">
        <v>15.7564618681358</v>
      </c>
      <c r="E26">
        <v>0.61849346800000005</v>
      </c>
      <c r="F26">
        <v>5.0005655659787598</v>
      </c>
      <c r="G26">
        <v>8.0850741757207398</v>
      </c>
    </row>
    <row r="27" spans="1:7" x14ac:dyDescent="0.25">
      <c r="A27">
        <v>2019</v>
      </c>
      <c r="B27" t="s">
        <v>55</v>
      </c>
      <c r="C27">
        <v>1.2513333702217899</v>
      </c>
      <c r="D27">
        <v>36.965221403810098</v>
      </c>
      <c r="E27">
        <v>0.642790313</v>
      </c>
      <c r="F27">
        <v>3.6465429208577902</v>
      </c>
      <c r="G27">
        <v>5.6729898492695403</v>
      </c>
    </row>
    <row r="28" spans="1:7" x14ac:dyDescent="0.25">
      <c r="A28">
        <v>2019</v>
      </c>
      <c r="B28" t="s">
        <v>56</v>
      </c>
      <c r="C28">
        <v>1.0935185651596</v>
      </c>
      <c r="D28">
        <v>70.128233316790002</v>
      </c>
      <c r="E28">
        <v>0.25216150100000001</v>
      </c>
      <c r="F28">
        <v>3.2165349146199498</v>
      </c>
      <c r="G28">
        <v>12.755852506683601</v>
      </c>
    </row>
    <row r="29" spans="1:7" x14ac:dyDescent="0.25">
      <c r="A29">
        <v>2019</v>
      </c>
      <c r="B29" t="s">
        <v>57</v>
      </c>
      <c r="C29">
        <v>19.086909559019801</v>
      </c>
      <c r="D29">
        <v>20.703775110237299</v>
      </c>
      <c r="E29">
        <v>0.36592333700000002</v>
      </c>
      <c r="F29">
        <v>7.045129086397</v>
      </c>
      <c r="G29">
        <v>19.253019345953899</v>
      </c>
    </row>
    <row r="30" spans="1:7" x14ac:dyDescent="0.25">
      <c r="A30">
        <v>2019</v>
      </c>
      <c r="B30" t="s">
        <v>58</v>
      </c>
      <c r="C30">
        <v>2.0375628526187999</v>
      </c>
      <c r="D30">
        <v>12.5316349896563</v>
      </c>
      <c r="E30">
        <v>0.67025389499999999</v>
      </c>
      <c r="F30">
        <v>3.03714463323251</v>
      </c>
      <c r="G30">
        <v>4.5313345523079898</v>
      </c>
    </row>
    <row r="31" spans="1:7" x14ac:dyDescent="0.25">
      <c r="A31">
        <v>2019</v>
      </c>
      <c r="B31" t="s">
        <v>59</v>
      </c>
      <c r="C31">
        <v>0.89118639319388304</v>
      </c>
      <c r="D31">
        <v>2.71819768047841</v>
      </c>
      <c r="E31">
        <v>1.8344827180000001</v>
      </c>
      <c r="F31">
        <v>4.6562933820074504</v>
      </c>
      <c r="G31">
        <v>2.5382050952673199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info</vt:lpstr>
      <vt:lpstr>panel a</vt:lpstr>
      <vt:lpstr>Tabelle1</vt:lpstr>
      <vt:lpstr>panel a totals and rates</vt:lpstr>
      <vt:lpstr>panel a shares</vt:lpstr>
      <vt:lpstr>panel b</vt:lpstr>
      <vt:lpstr>overall growth (not in figure)</vt:lpstr>
      <vt:lpstr>region per cap (not in 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ipcc_ar6_figure_spm_regions</dc:title>
  <dc:creator>lamw</dc:creator>
  <cp:lastModifiedBy>William Lamb</cp:lastModifiedBy>
  <dcterms:created xsi:type="dcterms:W3CDTF">2022-03-23T18:44:01Z</dcterms:created>
  <dcterms:modified xsi:type="dcterms:W3CDTF">2022-04-01T12:16:13Z</dcterms:modified>
</cp:coreProperties>
</file>