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\Data preparation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J29" i="1" l="1"/>
  <c r="M29" i="1"/>
  <c r="M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J28" i="1" l="1"/>
  <c r="E28" i="1"/>
</calcChain>
</file>

<file path=xl/sharedStrings.xml><?xml version="1.0" encoding="utf-8"?>
<sst xmlns="http://schemas.openxmlformats.org/spreadsheetml/2006/main" count="37" uniqueCount="36">
  <si>
    <t>year</t>
  </si>
  <si>
    <t>gas</t>
  </si>
  <si>
    <t>gwp100_ar5</t>
  </si>
  <si>
    <t>value</t>
  </si>
  <si>
    <t>value_gwp</t>
  </si>
  <si>
    <t>uncertainty_gas</t>
  </si>
  <si>
    <t>lifetime</t>
  </si>
  <si>
    <t>uncertainty_gwp</t>
  </si>
  <si>
    <t>total_uncertainty</t>
  </si>
  <si>
    <t>+/-</t>
  </si>
  <si>
    <t>CO2 FFI</t>
  </si>
  <si>
    <t>CH4</t>
  </si>
  <si>
    <t>CO2 Land use</t>
  </si>
  <si>
    <t>N2O</t>
  </si>
  <si>
    <t>HFC-23</t>
  </si>
  <si>
    <t>HFC-134a</t>
  </si>
  <si>
    <t>HFC-143a</t>
  </si>
  <si>
    <t>SF6</t>
  </si>
  <si>
    <t>HFC-125</t>
  </si>
  <si>
    <t>CF4</t>
  </si>
  <si>
    <t>HFC-227ea</t>
  </si>
  <si>
    <t>NF3</t>
  </si>
  <si>
    <t>C2F6</t>
  </si>
  <si>
    <t>HCFC-142b</t>
  </si>
  <si>
    <t>HFC-245fa</t>
  </si>
  <si>
    <t>HFC-32</t>
  </si>
  <si>
    <t>C3F8</t>
  </si>
  <si>
    <t>HFC-236fa</t>
  </si>
  <si>
    <t>HFC-152a</t>
  </si>
  <si>
    <t>HFC-365mfc</t>
  </si>
  <si>
    <t>HCFC-141b</t>
  </si>
  <si>
    <t>HFC-43-10-mee</t>
  </si>
  <si>
    <t>c-C4F8</t>
  </si>
  <si>
    <t>C4F10</t>
  </si>
  <si>
    <t>Total</t>
  </si>
  <si>
    <t>without gwp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</si>
</sst>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M2" sqref="M2"/>
    </sheetView>
  </sheetViews>
  <sheetFormatPr baseColWidth="10" defaultRowHeight="15" x14ac:dyDescent="0.25"/>
  <cols>
    <col min="5" max="5" width="12" bestFit="1" customWidth="1"/>
    <col min="6" max="6" width="15" bestFit="1" customWidth="1"/>
    <col min="8" max="8" width="15.85546875" bestFit="1" customWidth="1"/>
    <col min="9" max="9" width="16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35</v>
      </c>
    </row>
    <row r="2" spans="1:13" x14ac:dyDescent="0.25">
      <c r="A2">
        <v>2018</v>
      </c>
      <c r="B2" t="s">
        <v>10</v>
      </c>
      <c r="C2">
        <v>1</v>
      </c>
      <c r="D2">
        <v>37646216035.743698</v>
      </c>
      <c r="E2">
        <v>37646216035.743698</v>
      </c>
      <c r="F2">
        <v>0.08</v>
      </c>
      <c r="H2">
        <v>0</v>
      </c>
      <c r="I2">
        <v>0.08</v>
      </c>
      <c r="J2">
        <v>3011697282.8594899</v>
      </c>
      <c r="M2">
        <f>E2*F2</f>
        <v>3011697282.8594961</v>
      </c>
    </row>
    <row r="3" spans="1:13" x14ac:dyDescent="0.25">
      <c r="A3">
        <v>2018</v>
      </c>
      <c r="B3" t="s">
        <v>11</v>
      </c>
      <c r="C3">
        <v>28</v>
      </c>
      <c r="D3">
        <v>260749300.682293</v>
      </c>
      <c r="E3">
        <v>7300980419.1042004</v>
      </c>
      <c r="F3">
        <v>0.2</v>
      </c>
      <c r="G3">
        <v>11.8</v>
      </c>
      <c r="H3">
        <v>0.5</v>
      </c>
      <c r="I3">
        <v>0.53851648071345004</v>
      </c>
      <c r="J3">
        <v>3931698281.0538001</v>
      </c>
      <c r="M3">
        <f t="shared" ref="M3:M26" si="0">E3*F3</f>
        <v>1460196083.8208401</v>
      </c>
    </row>
    <row r="4" spans="1:13" x14ac:dyDescent="0.25">
      <c r="A4">
        <v>2018</v>
      </c>
      <c r="B4" t="s">
        <v>12</v>
      </c>
      <c r="C4">
        <v>1</v>
      </c>
      <c r="D4">
        <v>5690263098.6986704</v>
      </c>
      <c r="E4">
        <v>5690263098.6986704</v>
      </c>
      <c r="F4">
        <v>0.5</v>
      </c>
      <c r="H4">
        <v>0</v>
      </c>
      <c r="I4">
        <v>0.5</v>
      </c>
      <c r="J4">
        <v>2845131549.3493299</v>
      </c>
      <c r="M4">
        <f t="shared" si="0"/>
        <v>2845131549.3493352</v>
      </c>
    </row>
    <row r="5" spans="1:13" x14ac:dyDescent="0.25">
      <c r="A5">
        <v>2018</v>
      </c>
      <c r="B5" t="s">
        <v>11</v>
      </c>
      <c r="C5">
        <v>30</v>
      </c>
      <c r="D5">
        <v>114586504.231488</v>
      </c>
      <c r="E5">
        <v>3437595126.9446502</v>
      </c>
      <c r="F5">
        <v>0.2</v>
      </c>
      <c r="G5">
        <v>11.8</v>
      </c>
      <c r="H5">
        <v>0.5</v>
      </c>
      <c r="I5">
        <v>0.53851648071345004</v>
      </c>
      <c r="J5">
        <v>1851201629.87994</v>
      </c>
      <c r="M5">
        <f t="shared" si="0"/>
        <v>687519025.38893008</v>
      </c>
    </row>
    <row r="6" spans="1:13" x14ac:dyDescent="0.25">
      <c r="A6">
        <v>2018</v>
      </c>
      <c r="B6" t="s">
        <v>13</v>
      </c>
      <c r="C6">
        <v>265</v>
      </c>
      <c r="D6">
        <v>9161117.1861111596</v>
      </c>
      <c r="E6">
        <v>2427696054.3194599</v>
      </c>
      <c r="F6">
        <v>0.6</v>
      </c>
      <c r="G6">
        <v>109</v>
      </c>
      <c r="H6">
        <v>0.4</v>
      </c>
      <c r="I6">
        <v>0.72111025509279802</v>
      </c>
      <c r="J6">
        <v>1750636521.01808</v>
      </c>
      <c r="M6">
        <f t="shared" si="0"/>
        <v>1456617632.591676</v>
      </c>
    </row>
    <row r="7" spans="1:13" x14ac:dyDescent="0.25">
      <c r="A7">
        <v>2018</v>
      </c>
      <c r="B7" t="s">
        <v>14</v>
      </c>
      <c r="C7">
        <v>12400</v>
      </c>
      <c r="D7">
        <v>14159.4702748</v>
      </c>
      <c r="E7">
        <v>175577431.40752</v>
      </c>
      <c r="F7">
        <v>0.2</v>
      </c>
      <c r="G7">
        <v>228</v>
      </c>
      <c r="H7">
        <v>0.4</v>
      </c>
      <c r="I7">
        <v>0.44721359549995798</v>
      </c>
      <c r="J7">
        <v>78520614.388404295</v>
      </c>
      <c r="M7">
        <f t="shared" si="0"/>
        <v>35115486.281503998</v>
      </c>
    </row>
    <row r="8" spans="1:13" x14ac:dyDescent="0.25">
      <c r="A8">
        <v>2018</v>
      </c>
      <c r="B8" t="s">
        <v>15</v>
      </c>
      <c r="C8">
        <v>1300</v>
      </c>
      <c r="D8">
        <v>127601.19257029</v>
      </c>
      <c r="E8">
        <v>165881550.34137699</v>
      </c>
      <c r="F8">
        <v>0.2</v>
      </c>
      <c r="G8">
        <v>14</v>
      </c>
      <c r="H8">
        <v>0.5</v>
      </c>
      <c r="I8">
        <v>0.53851648071345004</v>
      </c>
      <c r="J8">
        <v>89329948.705129296</v>
      </c>
      <c r="M8">
        <f t="shared" si="0"/>
        <v>33176310.0682754</v>
      </c>
    </row>
    <row r="9" spans="1:13" x14ac:dyDescent="0.25">
      <c r="A9">
        <v>2018</v>
      </c>
      <c r="B9" t="s">
        <v>16</v>
      </c>
      <c r="C9">
        <v>4800</v>
      </c>
      <c r="D9">
        <v>32709.9480249849</v>
      </c>
      <c r="E9">
        <v>157007750.519927</v>
      </c>
      <c r="F9">
        <v>0.2</v>
      </c>
      <c r="G9">
        <v>51</v>
      </c>
      <c r="H9">
        <v>0.4</v>
      </c>
      <c r="I9">
        <v>0.44721359549995798</v>
      </c>
      <c r="J9">
        <v>70216000.631377101</v>
      </c>
      <c r="M9">
        <f t="shared" si="0"/>
        <v>31401550.103985399</v>
      </c>
    </row>
    <row r="10" spans="1:13" x14ac:dyDescent="0.25">
      <c r="A10">
        <v>2018</v>
      </c>
      <c r="B10" t="s">
        <v>17</v>
      </c>
      <c r="C10">
        <v>23500</v>
      </c>
      <c r="D10">
        <v>6347.5960829280002</v>
      </c>
      <c r="E10">
        <v>149168507.94880801</v>
      </c>
      <c r="F10">
        <v>0.2</v>
      </c>
      <c r="G10">
        <v>3200</v>
      </c>
      <c r="H10">
        <v>0.4</v>
      </c>
      <c r="I10">
        <v>0.44721359549995798</v>
      </c>
      <c r="J10">
        <v>66710184.7751505</v>
      </c>
      <c r="M10">
        <f t="shared" si="0"/>
        <v>29833701.589761604</v>
      </c>
    </row>
    <row r="11" spans="1:13" x14ac:dyDescent="0.25">
      <c r="A11">
        <v>2018</v>
      </c>
      <c r="B11" t="s">
        <v>18</v>
      </c>
      <c r="C11">
        <v>3170</v>
      </c>
      <c r="D11">
        <v>33409.085386910898</v>
      </c>
      <c r="E11">
        <v>105906800.67650799</v>
      </c>
      <c r="F11">
        <v>0.2</v>
      </c>
      <c r="G11">
        <v>30</v>
      </c>
      <c r="H11">
        <v>0.4</v>
      </c>
      <c r="I11">
        <v>0.44721359549995798</v>
      </c>
      <c r="J11">
        <v>47362961.1184384</v>
      </c>
      <c r="M11">
        <f t="shared" si="0"/>
        <v>21181360.135301601</v>
      </c>
    </row>
    <row r="12" spans="1:13" x14ac:dyDescent="0.25">
      <c r="A12">
        <v>2018</v>
      </c>
      <c r="B12" t="s">
        <v>19</v>
      </c>
      <c r="C12">
        <v>6630</v>
      </c>
      <c r="D12">
        <v>4847.5567925900004</v>
      </c>
      <c r="E12">
        <v>32139301.534871701</v>
      </c>
      <c r="F12">
        <v>0.2</v>
      </c>
      <c r="G12">
        <v>50000</v>
      </c>
      <c r="H12">
        <v>0.4</v>
      </c>
      <c r="I12">
        <v>0.44721359549995798</v>
      </c>
      <c r="J12">
        <v>14373132.5962673</v>
      </c>
      <c r="M12">
        <f t="shared" si="0"/>
        <v>6427860.3069743402</v>
      </c>
    </row>
    <row r="13" spans="1:13" x14ac:dyDescent="0.25">
      <c r="A13">
        <v>2018</v>
      </c>
      <c r="B13" t="s">
        <v>20</v>
      </c>
      <c r="C13">
        <v>3350</v>
      </c>
      <c r="D13">
        <v>6102.3885692633303</v>
      </c>
      <c r="E13">
        <v>20443001.707032099</v>
      </c>
      <c r="F13">
        <v>0.2</v>
      </c>
      <c r="G13">
        <v>36</v>
      </c>
      <c r="H13">
        <v>0.4</v>
      </c>
      <c r="I13">
        <v>0.44721359549995798</v>
      </c>
      <c r="J13">
        <v>9142388.2962136194</v>
      </c>
      <c r="M13">
        <f t="shared" si="0"/>
        <v>4088600.3414064199</v>
      </c>
    </row>
    <row r="14" spans="1:13" x14ac:dyDescent="0.25">
      <c r="A14">
        <v>2018</v>
      </c>
      <c r="B14" t="s">
        <v>21</v>
      </c>
      <c r="C14">
        <v>16100</v>
      </c>
      <c r="D14">
        <v>996.48404105999998</v>
      </c>
      <c r="E14">
        <v>16043393.061066</v>
      </c>
      <c r="F14">
        <v>0.2</v>
      </c>
      <c r="G14">
        <v>569</v>
      </c>
      <c r="H14">
        <v>0.4</v>
      </c>
      <c r="I14">
        <v>0.44721359549995798</v>
      </c>
      <c r="J14">
        <v>7174823.4948584</v>
      </c>
      <c r="M14">
        <f t="shared" si="0"/>
        <v>3208678.6122132</v>
      </c>
    </row>
    <row r="15" spans="1:13" x14ac:dyDescent="0.25">
      <c r="A15">
        <v>2018</v>
      </c>
      <c r="B15" t="s">
        <v>22</v>
      </c>
      <c r="C15">
        <v>11100</v>
      </c>
      <c r="D15">
        <v>1133.53051241</v>
      </c>
      <c r="E15">
        <v>12582188.687751001</v>
      </c>
      <c r="F15">
        <v>0.2</v>
      </c>
      <c r="G15">
        <v>10000</v>
      </c>
      <c r="H15">
        <v>0.4</v>
      </c>
      <c r="I15">
        <v>0.44721359549995798</v>
      </c>
      <c r="J15">
        <v>5626925.8423080202</v>
      </c>
      <c r="M15">
        <f t="shared" si="0"/>
        <v>2516437.7375502004</v>
      </c>
    </row>
    <row r="16" spans="1:13" x14ac:dyDescent="0.25">
      <c r="A16">
        <v>2018</v>
      </c>
      <c r="B16" t="s">
        <v>23</v>
      </c>
      <c r="C16">
        <v>1980</v>
      </c>
      <c r="D16">
        <v>4298.4144563</v>
      </c>
      <c r="E16">
        <v>8510860.623474</v>
      </c>
      <c r="F16">
        <v>0.2</v>
      </c>
      <c r="G16">
        <v>18</v>
      </c>
      <c r="H16">
        <v>0.5</v>
      </c>
      <c r="I16">
        <v>0.53851648071345004</v>
      </c>
      <c r="J16">
        <v>4583238.7107958999</v>
      </c>
      <c r="M16">
        <f t="shared" si="0"/>
        <v>1702172.1246948</v>
      </c>
    </row>
    <row r="17" spans="1:13" x14ac:dyDescent="0.25">
      <c r="A17">
        <v>2018</v>
      </c>
      <c r="B17" t="s">
        <v>24</v>
      </c>
      <c r="C17">
        <v>858</v>
      </c>
      <c r="D17">
        <v>4490.9271595577202</v>
      </c>
      <c r="E17">
        <v>3853215.5029005301</v>
      </c>
      <c r="F17">
        <v>0.2</v>
      </c>
      <c r="G17">
        <v>7.9</v>
      </c>
      <c r="H17">
        <v>0.5</v>
      </c>
      <c r="I17">
        <v>0.53851648071345004</v>
      </c>
      <c r="J17">
        <v>2075020.0520525</v>
      </c>
      <c r="M17">
        <f t="shared" si="0"/>
        <v>770643.10058010602</v>
      </c>
    </row>
    <row r="18" spans="1:13" x14ac:dyDescent="0.25">
      <c r="A18">
        <v>2018</v>
      </c>
      <c r="B18" t="s">
        <v>25</v>
      </c>
      <c r="C18">
        <v>677</v>
      </c>
      <c r="D18">
        <v>5462.5382604610404</v>
      </c>
      <c r="E18">
        <v>3698138.4023321201</v>
      </c>
      <c r="F18">
        <v>0.2</v>
      </c>
      <c r="G18">
        <v>5.4</v>
      </c>
      <c r="H18">
        <v>0.5</v>
      </c>
      <c r="I18">
        <v>0.53851648071345004</v>
      </c>
      <c r="J18">
        <v>1991508.4776151599</v>
      </c>
      <c r="M18">
        <f t="shared" si="0"/>
        <v>739627.68046642409</v>
      </c>
    </row>
    <row r="19" spans="1:13" x14ac:dyDescent="0.25">
      <c r="A19">
        <v>2018</v>
      </c>
      <c r="B19" t="s">
        <v>26</v>
      </c>
      <c r="C19">
        <v>8900</v>
      </c>
      <c r="D19">
        <v>199.19693534999999</v>
      </c>
      <c r="E19">
        <v>1772852.724615</v>
      </c>
      <c r="F19">
        <v>0.2</v>
      </c>
      <c r="G19">
        <v>2600</v>
      </c>
      <c r="H19">
        <v>0.4</v>
      </c>
      <c r="I19">
        <v>0.44721359549995798</v>
      </c>
      <c r="J19">
        <v>792843.84126697097</v>
      </c>
      <c r="M19">
        <f t="shared" si="0"/>
        <v>354570.54492300004</v>
      </c>
    </row>
    <row r="20" spans="1:13" x14ac:dyDescent="0.25">
      <c r="A20">
        <v>2018</v>
      </c>
      <c r="B20" t="s">
        <v>27</v>
      </c>
      <c r="C20">
        <v>8060</v>
      </c>
      <c r="D20">
        <v>173.637462873967</v>
      </c>
      <c r="E20">
        <v>1399517.9507641799</v>
      </c>
      <c r="F20">
        <v>0.2</v>
      </c>
      <c r="G20">
        <v>213</v>
      </c>
      <c r="H20">
        <v>0.4</v>
      </c>
      <c r="I20">
        <v>0.44721359549995798</v>
      </c>
      <c r="J20">
        <v>625883.45472798101</v>
      </c>
      <c r="M20">
        <f t="shared" si="0"/>
        <v>279903.590152836</v>
      </c>
    </row>
    <row r="21" spans="1:13" x14ac:dyDescent="0.25">
      <c r="A21">
        <v>2018</v>
      </c>
      <c r="B21" t="s">
        <v>28</v>
      </c>
      <c r="C21">
        <v>138</v>
      </c>
      <c r="D21">
        <v>9832.4654686064805</v>
      </c>
      <c r="E21">
        <v>1356880.23466769</v>
      </c>
      <c r="F21">
        <v>0.2</v>
      </c>
      <c r="G21">
        <v>1.6</v>
      </c>
      <c r="H21">
        <v>0.5</v>
      </c>
      <c r="I21">
        <v>0.53851648071345004</v>
      </c>
      <c r="J21">
        <v>730702.36872288701</v>
      </c>
      <c r="M21">
        <f t="shared" si="0"/>
        <v>271376.04693353799</v>
      </c>
    </row>
    <row r="22" spans="1:13" x14ac:dyDescent="0.25">
      <c r="A22">
        <v>2018</v>
      </c>
      <c r="B22" t="s">
        <v>29</v>
      </c>
      <c r="C22">
        <v>804</v>
      </c>
      <c r="D22">
        <v>1384.42030040953</v>
      </c>
      <c r="E22">
        <v>1113073.92152926</v>
      </c>
      <c r="F22">
        <v>0.2</v>
      </c>
      <c r="G22">
        <v>8.9</v>
      </c>
      <c r="H22">
        <v>0.5</v>
      </c>
      <c r="I22">
        <v>0.53851648071345004</v>
      </c>
      <c r="J22">
        <v>599408.65099585697</v>
      </c>
      <c r="M22">
        <f t="shared" si="0"/>
        <v>222614.78430585202</v>
      </c>
    </row>
    <row r="23" spans="1:13" x14ac:dyDescent="0.25">
      <c r="A23">
        <v>2018</v>
      </c>
      <c r="B23" t="s">
        <v>30</v>
      </c>
      <c r="C23">
        <v>782</v>
      </c>
      <c r="D23">
        <v>768.36681539999995</v>
      </c>
      <c r="E23">
        <v>600862.84964280005</v>
      </c>
      <c r="F23">
        <v>0.2</v>
      </c>
      <c r="G23">
        <v>9.4</v>
      </c>
      <c r="H23">
        <v>0.5</v>
      </c>
      <c r="I23">
        <v>0.53851648071345004</v>
      </c>
      <c r="J23">
        <v>323574.54718109599</v>
      </c>
      <c r="M23">
        <f t="shared" si="0"/>
        <v>120172.56992856001</v>
      </c>
    </row>
    <row r="24" spans="1:13" x14ac:dyDescent="0.25">
      <c r="A24">
        <v>2018</v>
      </c>
      <c r="B24" t="s">
        <v>31</v>
      </c>
      <c r="C24">
        <v>1640</v>
      </c>
      <c r="D24">
        <v>270.13995186607099</v>
      </c>
      <c r="E24">
        <v>443029.52106035699</v>
      </c>
      <c r="F24">
        <v>0.2</v>
      </c>
      <c r="G24">
        <v>17</v>
      </c>
      <c r="H24">
        <v>0.5</v>
      </c>
      <c r="I24">
        <v>0.53851648071345004</v>
      </c>
      <c r="J24">
        <v>238578.69853358899</v>
      </c>
      <c r="M24">
        <f t="shared" si="0"/>
        <v>88605.9042120714</v>
      </c>
    </row>
    <row r="25" spans="1:13" x14ac:dyDescent="0.25">
      <c r="A25">
        <v>2018</v>
      </c>
      <c r="B25" t="s">
        <v>32</v>
      </c>
      <c r="C25">
        <v>9540</v>
      </c>
      <c r="D25">
        <v>37.153137409999999</v>
      </c>
      <c r="E25">
        <v>354440.93089140003</v>
      </c>
      <c r="F25">
        <v>0.2</v>
      </c>
      <c r="G25">
        <v>3200</v>
      </c>
      <c r="H25">
        <v>0.4</v>
      </c>
      <c r="I25">
        <v>0.44721359549995798</v>
      </c>
      <c r="J25">
        <v>158510.80309629501</v>
      </c>
      <c r="M25">
        <f t="shared" si="0"/>
        <v>70888.186178280012</v>
      </c>
    </row>
    <row r="26" spans="1:13" x14ac:dyDescent="0.25">
      <c r="A26">
        <v>2018</v>
      </c>
      <c r="B26" t="s">
        <v>33</v>
      </c>
      <c r="C26">
        <v>9200</v>
      </c>
      <c r="D26">
        <v>3.0502419999999999</v>
      </c>
      <c r="E26">
        <v>28062.2264</v>
      </c>
      <c r="F26">
        <v>0.2</v>
      </c>
      <c r="G26">
        <v>2600</v>
      </c>
      <c r="H26">
        <v>0.4</v>
      </c>
      <c r="I26">
        <v>0.44721359549995798</v>
      </c>
      <c r="J26">
        <v>12549.809166077799</v>
      </c>
      <c r="M26">
        <f t="shared" si="0"/>
        <v>5612.4452799999999</v>
      </c>
    </row>
    <row r="28" spans="1:13" x14ac:dyDescent="0.25">
      <c r="D28" t="s">
        <v>34</v>
      </c>
      <c r="E28">
        <f>SUM(E2:E26)/1000000000</f>
        <v>57.360631595583811</v>
      </c>
      <c r="J28">
        <f>SUM(J2:J26)/1000000000</f>
        <v>13.790954063422939</v>
      </c>
      <c r="M28">
        <f>SUM(M2:M26)/1000000000</f>
        <v>9.6327377461649064</v>
      </c>
    </row>
    <row r="29" spans="1:13" x14ac:dyDescent="0.25">
      <c r="J29" s="1">
        <f>J28/E28</f>
        <v>0.24042542210230305</v>
      </c>
      <c r="M29" s="1">
        <f>M28/E28</f>
        <v>0.16793290935287628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Lamb</cp:lastModifiedBy>
  <dcterms:created xsi:type="dcterms:W3CDTF">2021-06-04T16:15:27Z</dcterms:created>
  <dcterms:modified xsi:type="dcterms:W3CDTF">2021-06-04T14:28:28Z</dcterms:modified>
</cp:coreProperties>
</file>