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HeatherSatterley\Downloads\"/>
    </mc:Choice>
  </mc:AlternateContent>
  <xr:revisionPtr revIDLastSave="0" documentId="13_ncr:1_{9E263707-5C1A-4B79-8748-7E3B1C903AD5}" xr6:coauthVersionLast="47" xr6:coauthVersionMax="47" xr10:uidLastSave="{00000000-0000-0000-0000-000000000000}"/>
  <bookViews>
    <workbookView xWindow="-108" yWindow="300" windowWidth="23256" windowHeight="12768" activeTab="2" xr2:uid="{00000000-000D-0000-FFFF-FFFF00000000}"/>
  </bookViews>
  <sheets>
    <sheet name="Client Profile" sheetId="1" r:id="rId1"/>
    <sheet name="Needs Assessment" sheetId="2" r:id="rId2"/>
    <sheet name="QuickBooks Features &amp; Solutions" sheetId="3" r:id="rId3"/>
    <sheet name="Mileage" sheetId="4" r:id="rId4"/>
    <sheet name="QuickBooks Bookkeeping Onboardi" sheetId="5" r:id="rId5"/>
    <sheet name="QBSE profil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gRLzlHUVu+afcZQYr8gryPUWMnpQ=="/>
    </ext>
  </extLst>
</workbook>
</file>

<file path=xl/calcChain.xml><?xml version="1.0" encoding="utf-8"?>
<calcChain xmlns="http://schemas.openxmlformats.org/spreadsheetml/2006/main">
  <c r="A25" i="3" l="1"/>
  <c r="A44" i="3"/>
  <c r="A42" i="3"/>
  <c r="A41" i="3"/>
  <c r="A40" i="3"/>
  <c r="A39" i="3"/>
  <c r="A38" i="3"/>
  <c r="A37" i="3"/>
  <c r="A36" i="3"/>
  <c r="A35" i="3"/>
  <c r="A34" i="3"/>
  <c r="A33" i="3"/>
  <c r="A32" i="3"/>
  <c r="A31" i="3"/>
  <c r="A30" i="3"/>
  <c r="A29" i="3"/>
  <c r="A27" i="3"/>
  <c r="A24" i="3"/>
  <c r="A23" i="3"/>
  <c r="A22" i="3"/>
  <c r="A21" i="3"/>
  <c r="A20" i="3"/>
  <c r="A19" i="3"/>
  <c r="A18" i="3"/>
  <c r="A15" i="3"/>
  <c r="A14" i="3"/>
  <c r="A13" i="3"/>
  <c r="A12" i="3"/>
  <c r="A11" i="3"/>
  <c r="A10" i="3"/>
  <c r="A9" i="3"/>
  <c r="A8" i="3"/>
  <c r="A7" i="3"/>
  <c r="A6" i="3"/>
  <c r="A5" i="3"/>
  <c r="A4" i="3"/>
  <c r="D83" i="2"/>
  <c r="D81" i="2"/>
  <c r="D80" i="2"/>
  <c r="D79" i="2"/>
  <c r="D75" i="2"/>
  <c r="D74" i="2"/>
  <c r="D73" i="2"/>
  <c r="D72" i="2"/>
  <c r="D69" i="2"/>
  <c r="D68" i="2"/>
  <c r="D67" i="2"/>
  <c r="D66" i="2"/>
  <c r="D65" i="2"/>
  <c r="D64" i="2"/>
  <c r="D63" i="2"/>
  <c r="D60" i="2"/>
  <c r="D59" i="2"/>
  <c r="D58" i="2"/>
  <c r="D57" i="2"/>
  <c r="D56" i="2"/>
  <c r="D55" i="2"/>
  <c r="D54" i="2"/>
  <c r="D53" i="2"/>
  <c r="D52" i="2"/>
  <c r="D51" i="2"/>
  <c r="D50" i="2"/>
  <c r="D47" i="2"/>
  <c r="D46" i="2"/>
  <c r="D42" i="2"/>
  <c r="D38" i="2"/>
  <c r="D33" i="2"/>
  <c r="D28" i="2"/>
  <c r="D26" i="2"/>
  <c r="D25" i="2"/>
  <c r="D24" i="2"/>
  <c r="D23" i="2"/>
  <c r="D22" i="2"/>
  <c r="D19" i="2"/>
  <c r="D18" i="2"/>
  <c r="D17" i="2"/>
  <c r="D13" i="2"/>
  <c r="D12" i="2"/>
  <c r="D11" i="2"/>
  <c r="D9" i="2"/>
  <c r="D8" i="2"/>
  <c r="D7" i="2"/>
  <c r="D6" i="2"/>
  <c r="D5" i="2"/>
</calcChain>
</file>

<file path=xl/sharedStrings.xml><?xml version="1.0" encoding="utf-8"?>
<sst xmlns="http://schemas.openxmlformats.org/spreadsheetml/2006/main" count="456" uniqueCount="232">
  <si>
    <t>New Client Checklist</t>
  </si>
  <si>
    <t>How to use: 
Try using this handy form in your initial meeting with your new client to establish their requirements and help you recommend the best QuickBooks solution for their needs. The form is divided into six stages:
1. Client Profile: Collect basic information about your client’s business
2. Needs Assessment: Identify which business processes they use
3. QuickBooks Features &amp; Solutions: Based on your needs assessment, specific QuickBooks features will be recommended. Review these and identify any additional features your client will benefit from in order to recommend the appropriate solution
4. Mileage: If your client needs to track mileage, collect their vehicle profile information
5. QuickBooks Onboarding: A checklist to standardize and streamline your firm’s onboarding process for your new QuickBooks Online clients
6. QuickBooks Self-Employed profile: Collect the additional information you need to set up a new QuickBooks Self-Employed client</t>
  </si>
  <si>
    <t>New Client/Business Profile</t>
  </si>
  <si>
    <t>Company profile</t>
  </si>
  <si>
    <t>Profile information</t>
  </si>
  <si>
    <t>Additional details/notes</t>
  </si>
  <si>
    <t>Company name (DBA):</t>
  </si>
  <si>
    <t>Legal name (if different from above):</t>
  </si>
  <si>
    <t>Industry:</t>
  </si>
  <si>
    <t>Primary contact name:</t>
  </si>
  <si>
    <t>Primary phone number:</t>
  </si>
  <si>
    <t>Primary mobile number:</t>
  </si>
  <si>
    <t>Primary email:</t>
  </si>
  <si>
    <t>Company website:</t>
  </si>
  <si>
    <t>Address: Street, City</t>
  </si>
  <si>
    <t>Address: State, Zip</t>
  </si>
  <si>
    <t>Tax entity/Tax form:</t>
  </si>
  <si>
    <t>FEIN/SSN:</t>
  </si>
  <si>
    <t>Accounting Method (cash or accural):</t>
  </si>
  <si>
    <t>Accounting year end:</t>
  </si>
  <si>
    <t>Year(s) in business:</t>
  </si>
  <si>
    <t>Current overall accounting solution:</t>
  </si>
  <si>
    <t>Accounting team members:</t>
  </si>
  <si>
    <t>Annual gross revenue:</t>
  </si>
  <si>
    <t>Number of employees: (if applicable)</t>
  </si>
  <si>
    <t>Affiliated companies: (if applicable)</t>
  </si>
  <si>
    <t>Any other additional notes or advisories</t>
  </si>
  <si>
    <t xml:space="preserve">Client Needs Assessment </t>
  </si>
  <si>
    <r>
      <rPr>
        <sz val="11"/>
        <color rgb="FF000000"/>
        <rFont val="Arial"/>
      </rPr>
      <t xml:space="preserve">Talk to your client about their business processes to identify which ones they use, mark them as Yes/No in column B.
The Help </t>
    </r>
    <r>
      <rPr>
        <sz val="11"/>
        <color rgb="FF000000"/>
        <rFont val="Arial"/>
      </rPr>
      <t>resources</t>
    </r>
    <r>
      <rPr>
        <sz val="11"/>
        <color rgb="FF000000"/>
        <rFont val="Arial"/>
      </rPr>
      <t xml:space="preserve"> offer further guidance on how QuickBooks supports these business processes.</t>
    </r>
  </si>
  <si>
    <t>Assessment category</t>
  </si>
  <si>
    <t>Yes/No</t>
  </si>
  <si>
    <t>Notes/Advisories</t>
  </si>
  <si>
    <t>Help resources</t>
  </si>
  <si>
    <t xml:space="preserve">Sales and accounts receivable </t>
  </si>
  <si>
    <t>Estimates</t>
  </si>
  <si>
    <t>Choose from dropdown</t>
  </si>
  <si>
    <t>Simple invoices (no customer tracking)</t>
  </si>
  <si>
    <t>Custom invoices (accounts receivable tracking)</t>
  </si>
  <si>
    <t>Sales receipts</t>
  </si>
  <si>
    <t>Statements</t>
  </si>
  <si>
    <t>Sales tax (list states in notes/advisory column)</t>
  </si>
  <si>
    <t>How to set up Sales Tax</t>
  </si>
  <si>
    <t>Price levels</t>
  </si>
  <si>
    <t>Progress invoicing</t>
  </si>
  <si>
    <t>Multicurrency</t>
  </si>
  <si>
    <t>Average number of transactions per month</t>
  </si>
  <si>
    <t>Expenses and accounts payable</t>
  </si>
  <si>
    <t>Accrual-based (bills and bill payments)</t>
  </si>
  <si>
    <t>Approvals</t>
  </si>
  <si>
    <t>Checks (indicate manual, printed, or both in notes/advisory column)</t>
  </si>
  <si>
    <t>Credit card expenses</t>
  </si>
  <si>
    <t>Record an expense</t>
  </si>
  <si>
    <t>Electronic payments</t>
  </si>
  <si>
    <t>Bill Pay in QuickBooks Online</t>
  </si>
  <si>
    <t>Loans (list types in notes/advisory column)</t>
  </si>
  <si>
    <t>Separation of personal and business expenses in same bank/credit card account</t>
  </si>
  <si>
    <t>Petty cash expenses</t>
  </si>
  <si>
    <t>Purchase orders</t>
  </si>
  <si>
    <t>Track vendors for 1099 reporting</t>
  </si>
  <si>
    <t>How to track 1099 Contractors</t>
  </si>
  <si>
    <t>Billable/Reimbursable expenses</t>
  </si>
  <si>
    <t>Electronic receipt/bill capture</t>
  </si>
  <si>
    <t xml:space="preserve">How to use Receipt Capture </t>
  </si>
  <si>
    <t>Employees and payroll</t>
  </si>
  <si>
    <r>
      <rPr>
        <sz val="11"/>
        <color rgb="FF000000"/>
        <rFont val="Arial"/>
      </rPr>
      <t xml:space="preserve">Active workers’ compensation </t>
    </r>
    <r>
      <rPr>
        <sz val="11"/>
        <color rgb="FF000000"/>
        <rFont val="Arial"/>
      </rPr>
      <t>insurance</t>
    </r>
  </si>
  <si>
    <t>Number of employees on payroll</t>
  </si>
  <si>
    <t>Partners/Shareholders on payroll</t>
  </si>
  <si>
    <t>PTO/Sick/Vacation policy</t>
  </si>
  <si>
    <t xml:space="preserve">Add vacation or sick leave policies </t>
  </si>
  <si>
    <t>Retirement plan</t>
  </si>
  <si>
    <t>Set up retirement deductions and contributions</t>
  </si>
  <si>
    <t>Time tracking (indicate vendors, employees, or both in notes/advisory column)</t>
  </si>
  <si>
    <t>Other expense-tracking needs</t>
  </si>
  <si>
    <t>Estimated income taxes</t>
  </si>
  <si>
    <r>
      <rPr>
        <sz val="11"/>
        <color rgb="FF000000"/>
        <rFont val="Arial"/>
      </rPr>
      <t>Mileage tracking</t>
    </r>
    <r>
      <rPr>
        <sz val="11"/>
        <color rgb="FF000000"/>
        <rFont val="Calibri"/>
      </rPr>
      <t>—</t>
    </r>
    <r>
      <rPr>
        <i/>
        <sz val="11"/>
        <color rgb="FF000000"/>
        <rFont val="Calibri"/>
      </rPr>
      <t>if yes, then complete the vehicle profile on the Mileage tab</t>
    </r>
  </si>
  <si>
    <t>What Is Mileage Tracking?</t>
  </si>
  <si>
    <t>Other daily operations needs</t>
  </si>
  <si>
    <t>Inventory tracking—FIFO method</t>
  </si>
  <si>
    <t>Inventory tracking—other methods (indicate method in notes/advisories)</t>
  </si>
  <si>
    <t>Industry-specific needs</t>
  </si>
  <si>
    <t>Asset management</t>
  </si>
  <si>
    <t>Billable time</t>
  </si>
  <si>
    <t>Customer Relationship Management (CRM) for sales team</t>
  </si>
  <si>
    <t>E-commerce/Web-based sales</t>
  </si>
  <si>
    <t>EDI (electronic data interchange)</t>
  </si>
  <si>
    <t>Field service</t>
  </si>
  <si>
    <t>Kitting/Bundled items</t>
  </si>
  <si>
    <t>Logistics/Distribution/3PL</t>
  </si>
  <si>
    <t>Manufacturing/inventory assembly</t>
  </si>
  <si>
    <t>Point of sale/cash register</t>
  </si>
  <si>
    <t>Shipping and receiving</t>
  </si>
  <si>
    <t>Specialized application needs (apps)</t>
  </si>
  <si>
    <t xml:space="preserve">Accounts receivable collections </t>
  </si>
  <si>
    <t>Billing: wholesale vs independent</t>
  </si>
  <si>
    <t>Document cloud storage</t>
  </si>
  <si>
    <t>Document collection &amp; management</t>
  </si>
  <si>
    <t>Electronic bill pay</t>
  </si>
  <si>
    <t>Merchant services/payment processing</t>
  </si>
  <si>
    <t>Time tracking approval &amp; GPS</t>
  </si>
  <si>
    <t>Reporting needs</t>
  </si>
  <si>
    <t>Budgeting</t>
  </si>
  <si>
    <t>Cash flow forecasting</t>
  </si>
  <si>
    <t>Consolidated reporting</t>
  </si>
  <si>
    <t>Customer/Job profitability</t>
  </si>
  <si>
    <t>Monthly financial statements required</t>
  </si>
  <si>
    <t xml:space="preserve">Managment Reports </t>
  </si>
  <si>
    <t>Multiple sources of revenue (product lines, revenue streams, departments, partners, etc.)</t>
  </si>
  <si>
    <t xml:space="preserve">Project/Job tracking </t>
  </si>
  <si>
    <t>Reports only access users</t>
  </si>
  <si>
    <t>Track multiple locations (enter # of locations in notes/advisories column)</t>
  </si>
  <si>
    <t xml:space="preserve">When to use Classes and Locations </t>
  </si>
  <si>
    <t>Trial balance</t>
  </si>
  <si>
    <t>Other</t>
  </si>
  <si>
    <t xml:space="preserve">Conversion from previous accounting solution </t>
  </si>
  <si>
    <t>Convert from QuickBooks Desktop to Online</t>
  </si>
  <si>
    <t>Number of users needed</t>
  </si>
  <si>
    <t>Multiple Users in QuickBooks</t>
  </si>
  <si>
    <t>Total number of transactions per month:</t>
  </si>
  <si>
    <t>Sales and accounts receivable</t>
  </si>
  <si>
    <t>Payroll</t>
  </si>
  <si>
    <t>QuickBooks Online Features and Solutions</t>
  </si>
  <si>
    <t>1. The needs you identified in the previous section automatically appear next to the related QuickBooks Online feature in Column A
2. Identify any additional features your client will benefit from in Column B
3. Cross-check the features needed against the five subscription columns on the right to decide which subscription is best for their business needs. The “x” shows what is included in each subscription. (You can also see a description of each subscription level at the bottom of the sheet)</t>
  </si>
  <si>
    <t>Recommended features from Needs Assessment</t>
  </si>
  <si>
    <t>Additional features required</t>
  </si>
  <si>
    <t>Self-Employed</t>
  </si>
  <si>
    <t>Simple Start</t>
  </si>
  <si>
    <t>Essentials</t>
  </si>
  <si>
    <t>Online Plus</t>
  </si>
  <si>
    <t>Online Advanced</t>
  </si>
  <si>
    <t>Number of users</t>
  </si>
  <si>
    <t>Up to 3</t>
  </si>
  <si>
    <t>Up to 5</t>
  </si>
  <si>
    <t>Up to 25</t>
  </si>
  <si>
    <t>Estimated taxes (Schedule C)</t>
  </si>
  <si>
    <t>x</t>
  </si>
  <si>
    <t>Simple invoices</t>
  </si>
  <si>
    <t>Separate personal and business expenses</t>
  </si>
  <si>
    <t>Mileage tracking</t>
  </si>
  <si>
    <t>Custom invoices</t>
  </si>
  <si>
    <t>Product &amp; service items</t>
  </si>
  <si>
    <t>Sales tax</t>
  </si>
  <si>
    <t>Convert from QuickBooks Desktop</t>
  </si>
  <si>
    <t>Import lists from Excel</t>
  </si>
  <si>
    <t xml:space="preserve">Integrate apps </t>
  </si>
  <si>
    <t>Electronic bill payment (fees apply)</t>
  </si>
  <si>
    <t>Print checks</t>
  </si>
  <si>
    <t>Prepare and file 1099-MISC</t>
  </si>
  <si>
    <t xml:space="preserve">Progress invoicing </t>
  </si>
  <si>
    <t>Receipt and bill capture</t>
  </si>
  <si>
    <t>Accounts payable</t>
  </si>
  <si>
    <t>Custom fields</t>
  </si>
  <si>
    <t>Recurring Transactions</t>
  </si>
  <si>
    <t>Delayed charges</t>
  </si>
  <si>
    <t>Time tracking</t>
  </si>
  <si>
    <t>Time-tracking-only users</t>
  </si>
  <si>
    <t>Billable hours</t>
  </si>
  <si>
    <t>Expenses by customer</t>
  </si>
  <si>
    <t>Billable expenditures</t>
  </si>
  <si>
    <t>Class tracking</t>
  </si>
  <si>
    <t>Customer types</t>
  </si>
  <si>
    <t>Location tracking</t>
  </si>
  <si>
    <t>Budgets</t>
  </si>
  <si>
    <t>Inventory [FIFO]</t>
  </si>
  <si>
    <t>Price rules</t>
  </si>
  <si>
    <t xml:space="preserve">Project tracking </t>
  </si>
  <si>
    <t>Reports-only users</t>
  </si>
  <si>
    <t>Custom user permissions</t>
  </si>
  <si>
    <t>Import invoices</t>
  </si>
  <si>
    <t>Spreadsheet Sync</t>
  </si>
  <si>
    <t>Custom Report Builder</t>
  </si>
  <si>
    <t>Performance Center</t>
  </si>
  <si>
    <t>Import budgets</t>
  </si>
  <si>
    <t>Batch-enter invoices, checks, bills, or deposits</t>
  </si>
  <si>
    <t>Automated approvals and reminders</t>
  </si>
  <si>
    <t>Restore company data (backup)</t>
  </si>
  <si>
    <t>Priority support and free training</t>
  </si>
  <si>
    <t>Vehicle Profile</t>
  </si>
  <si>
    <t>If your client needs to track mileage, collect their vehicle profile information below. Repeat this for each vehicle. You can copy and paste the table for as many vehicles as necessary. You need to enter this information as part of their QuickBooks Online setup process.</t>
  </si>
  <si>
    <t>Vehicle 1</t>
  </si>
  <si>
    <t>Vehicle make and model:</t>
  </si>
  <si>
    <t>Vehicle year:</t>
  </si>
  <si>
    <t>Ownership status:</t>
  </si>
  <si>
    <t>Purchase date:</t>
  </si>
  <si>
    <t>Purchase cost:</t>
  </si>
  <si>
    <t>Date vehicle placed in service:</t>
  </si>
  <si>
    <t>Odometer reading:</t>
  </si>
  <si>
    <t>Vehicle 2</t>
  </si>
  <si>
    <t>Vehicle 3</t>
  </si>
  <si>
    <t>QuickBooks Bookkeeping Onboarding Checklist</t>
  </si>
  <si>
    <t>How to use this checklist:
1. This Client Onboarding checklist will provide you with a project management template to standardize and streamline your firm’s onboarding process for your new QuickBooks clients 
2. You can use this checklist in combination with the Intuit QuickBooks Online Accountant Work Center. Go to the Work Center in QuickBooks Online Accountant and select the Client onboarding project template. You can then add subtasks and assign them to team members
3. You may also need to reorder or add additional onboarding tasks based on your specific client’s needs.</t>
  </si>
  <si>
    <r>
      <rPr>
        <b/>
        <sz val="11"/>
        <color theme="1"/>
        <rFont val="Calibri"/>
      </rPr>
      <t>Additional resources/tools that can be used in combination with this checklist:</t>
    </r>
    <r>
      <rPr>
        <sz val="11"/>
        <color rgb="FF000000"/>
        <rFont val="Calibri"/>
      </rPr>
      <t xml:space="preserve">
1. Intuit QuickBooks Online Accountant: https://quickbooks.intuit.com/accountants/products-solutions/accounting/online/
2. Ultimate Client Onboarding Guide to QuickBooks Online: https://www.firmofthefuture.com/content-guides/fotf-guide-to-qbo-onboarding/</t>
    </r>
  </si>
  <si>
    <t xml:space="preserve">1. Meet with new client and sign contract </t>
  </si>
  <si>
    <t>2. Gather new client data and documents</t>
  </si>
  <si>
    <t>3. Create new QuickBooks Online subscription</t>
  </si>
  <si>
    <t>4. Set up client’s company information</t>
  </si>
  <si>
    <t>5. Import lists</t>
  </si>
  <si>
    <t xml:space="preserve">6. Set up payroll </t>
  </si>
  <si>
    <t xml:space="preserve">7. Customize sales templates   </t>
  </si>
  <si>
    <t xml:space="preserve">8. Connect apps  </t>
  </si>
  <si>
    <t xml:space="preserve">9. Connect QuickBooks Payments </t>
  </si>
  <si>
    <t>10. Connect bank feeds</t>
  </si>
  <si>
    <t>11. Train your new client for long-term success</t>
  </si>
  <si>
    <r>
      <rPr>
        <sz val="11"/>
        <color rgb="FF000000"/>
        <rFont val="Arial"/>
      </rPr>
      <t xml:space="preserve">12. </t>
    </r>
    <r>
      <rPr>
        <sz val="11"/>
        <color rgb="FF000000"/>
        <rFont val="Arial"/>
      </rPr>
      <t>Set up</t>
    </r>
    <r>
      <rPr>
        <sz val="11"/>
        <color rgb="FF000000"/>
        <rFont val="Arial"/>
      </rPr>
      <t xml:space="preserve"> repeating projects </t>
    </r>
  </si>
  <si>
    <t>Additional tasks</t>
  </si>
  <si>
    <t xml:space="preserve">Add new </t>
  </si>
  <si>
    <t>QuickBooks Self-Employed Profile</t>
  </si>
  <si>
    <t>If you have decided that QuickBooks Self-Employed is the best option for your client, then it’s a good idea to capture all the information you need to get their profiles set up.</t>
  </si>
  <si>
    <t>Tax profile</t>
  </si>
  <si>
    <t>Marital status:</t>
  </si>
  <si>
    <t>Are they the head of the household?</t>
  </si>
  <si>
    <t>Number of dependants:</t>
  </si>
  <si>
    <t>Personal exemption:</t>
  </si>
  <si>
    <t>Annual W2 income:</t>
  </si>
  <si>
    <t>Federal withholding:</t>
  </si>
  <si>
    <t>Spouse annual W2 income:</t>
  </si>
  <si>
    <t>Spouse federal withholding:</t>
  </si>
  <si>
    <t>Standard or itemized deduction amount</t>
  </si>
  <si>
    <t>Home office sq. ft.</t>
  </si>
  <si>
    <t>Healthcare profile</t>
  </si>
  <si>
    <t>What’s their healthcare insurance situation?</t>
  </si>
  <si>
    <t>Do they contribute to a Health Savings Account (HSA)?</t>
  </si>
  <si>
    <t>Does an employer contribute to their HSA? If so, how much?</t>
  </si>
  <si>
    <t>Do they have a high-deductible health plan (HDHP)?</t>
  </si>
  <si>
    <t>Who is covered by this HDHP?</t>
  </si>
  <si>
    <t>What’s their date of birth?</t>
  </si>
  <si>
    <t>Will they be enrolled in Medicare at any time this year?</t>
  </si>
  <si>
    <t>Vehicle profile</t>
  </si>
  <si>
    <t>Custom fields (text-only)</t>
  </si>
  <si>
    <t>Custom fields in QuickBooks Online Advanced</t>
  </si>
  <si>
    <t>Add custom fields to sales forms and purchase orders</t>
  </si>
  <si>
    <t>Custom fields (with formatting and validation)</t>
  </si>
  <si>
    <t>Complex custom reporting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</si>
</sst>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rgb="FF000000"/>
      <name val="Calibri"/>
      <scheme val="minor"/>
    </font>
    <font>
      <b/>
      <sz val="14"/>
      <color rgb="FFFFFFFF"/>
      <name val="Arial"/>
    </font>
    <font>
      <sz val="11"/>
      <name val="Calibri"/>
    </font>
    <font>
      <sz val="11"/>
      <color theme="1"/>
      <name val="Arial"/>
    </font>
    <font>
      <b/>
      <sz val="11"/>
      <color rgb="FF000000"/>
      <name val="Lato"/>
    </font>
    <font>
      <sz val="11"/>
      <color rgb="FF000000"/>
      <name val="Arial"/>
    </font>
    <font>
      <b/>
      <sz val="11"/>
      <color theme="1"/>
      <name val="Arial"/>
    </font>
    <font>
      <i/>
      <sz val="11"/>
      <color rgb="FF434343"/>
      <name val="Arial"/>
    </font>
    <font>
      <b/>
      <sz val="11"/>
      <color rgb="FF000000"/>
      <name val="Arial"/>
    </font>
    <font>
      <u/>
      <sz val="11"/>
      <color rgb="FF0000FF"/>
      <name val="Arial"/>
    </font>
    <font>
      <u/>
      <sz val="11"/>
      <color rgb="FF0000FF"/>
      <name val="Arial"/>
    </font>
    <font>
      <sz val="14"/>
      <color rgb="FF000000"/>
      <name val="Arial"/>
    </font>
    <font>
      <u/>
      <sz val="11"/>
      <color rgb="FF0000FF"/>
      <name val="Arial"/>
    </font>
    <font>
      <u/>
      <sz val="11"/>
      <color rgb="FF1155CC"/>
      <name val="Arial"/>
    </font>
    <font>
      <u/>
      <sz val="11"/>
      <color rgb="FF0000FF"/>
      <name val="Arial"/>
    </font>
    <font>
      <b/>
      <sz val="12"/>
      <color rgb="FFFFFFFF"/>
      <name val="Arial"/>
    </font>
    <font>
      <sz val="10"/>
      <color rgb="FF000000"/>
      <name val="Arial"/>
    </font>
    <font>
      <b/>
      <sz val="11"/>
      <color rgb="FFFFFFFF"/>
      <name val="Arial"/>
    </font>
    <font>
      <sz val="11"/>
      <color rgb="FFFFFFFF"/>
      <name val="Arial"/>
    </font>
    <font>
      <sz val="11"/>
      <color theme="1"/>
      <name val="Calibri"/>
    </font>
    <font>
      <sz val="10"/>
      <color rgb="FFFF0000"/>
      <name val="Arial"/>
    </font>
    <font>
      <sz val="11"/>
      <color rgb="FF000000"/>
      <name val="Lato"/>
    </font>
    <font>
      <b/>
      <sz val="11"/>
      <color theme="1"/>
      <name val="Lato"/>
    </font>
    <font>
      <i/>
      <sz val="11"/>
      <color rgb="FF000000"/>
      <name val="Lato"/>
    </font>
    <font>
      <sz val="11"/>
      <color rgb="FF000000"/>
      <name val="Calibri"/>
    </font>
    <font>
      <b/>
      <sz val="12"/>
      <color rgb="FF000000"/>
      <name val="Arial"/>
    </font>
    <font>
      <i/>
      <sz val="11"/>
      <color rgb="FF000000"/>
      <name val="Calibri"/>
    </font>
    <font>
      <b/>
      <sz val="11"/>
      <color theme="1"/>
      <name val="Calibri"/>
    </font>
  </fonts>
  <fills count="18">
    <fill>
      <patternFill patternType="none"/>
    </fill>
    <fill>
      <patternFill patternType="gray125"/>
    </fill>
    <fill>
      <patternFill patternType="solid">
        <fgColor rgb="FF31B31F"/>
        <bgColor rgb="FF31B31F"/>
      </patternFill>
    </fill>
    <fill>
      <patternFill patternType="solid">
        <fgColor rgb="FFD9D9D9"/>
        <bgColor rgb="FFD9D9D9"/>
      </patternFill>
    </fill>
    <fill>
      <patternFill patternType="solid">
        <fgColor rgb="FFB6D7A8"/>
        <bgColor rgb="FFB6D7A8"/>
      </patternFill>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
      <patternFill patternType="solid">
        <fgColor rgb="FFFFB920"/>
        <bgColor rgb="FFFFB920"/>
      </patternFill>
    </fill>
    <fill>
      <patternFill patternType="solid">
        <fgColor rgb="FF00FF00"/>
        <bgColor rgb="FF00FF00"/>
      </patternFill>
    </fill>
    <fill>
      <patternFill patternType="solid">
        <fgColor rgb="FF26C9F4"/>
        <bgColor rgb="FF26C9F4"/>
      </patternFill>
    </fill>
    <fill>
      <patternFill patternType="solid">
        <fgColor rgb="FF0070C0"/>
        <bgColor rgb="FF0070C0"/>
      </patternFill>
    </fill>
    <fill>
      <patternFill patternType="solid">
        <fgColor rgb="FFC9DAF8"/>
        <bgColor rgb="FFC9DAF8"/>
      </patternFill>
    </fill>
    <fill>
      <patternFill patternType="solid">
        <fgColor rgb="FF000000"/>
        <bgColor rgb="FF000000"/>
      </patternFill>
    </fill>
    <fill>
      <patternFill patternType="solid">
        <fgColor rgb="FFFF9900"/>
        <bgColor rgb="FFFF9900"/>
      </patternFill>
    </fill>
    <fill>
      <patternFill patternType="solid">
        <fgColor rgb="FF999999"/>
        <bgColor rgb="FF999999"/>
      </patternFill>
    </fill>
    <fill>
      <patternFill patternType="solid">
        <fgColor rgb="FFB7B7B7"/>
        <bgColor rgb="FFB7B7B7"/>
      </patternFill>
    </fill>
    <fill>
      <patternFill patternType="solid">
        <fgColor rgb="FFD9EAD3"/>
        <bgColor rgb="FFD9EAD3"/>
      </patternFill>
    </fill>
  </fills>
  <borders count="19">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style="thin">
        <color rgb="FFB7B7B7"/>
      </bottom>
      <diagonal/>
    </border>
    <border>
      <left/>
      <right style="thin">
        <color rgb="FFB7B7B7"/>
      </right>
      <top/>
      <bottom style="thin">
        <color rgb="FFB7B7B7"/>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medium">
        <color rgb="FF31B31F"/>
      </left>
      <right/>
      <top/>
      <bottom/>
      <diagonal/>
    </border>
    <border>
      <left style="medium">
        <color rgb="FFD9D9D9"/>
      </left>
      <right style="medium">
        <color rgb="FFD9D9D9"/>
      </right>
      <top/>
      <bottom style="medium">
        <color rgb="FFD9D9D9"/>
      </bottom>
      <diagonal/>
    </border>
    <border>
      <left style="medium">
        <color rgb="FFD9D9D9"/>
      </left>
      <right style="medium">
        <color rgb="FFD9D9D9"/>
      </right>
      <top style="medium">
        <color rgb="FFD9D9D9"/>
      </top>
      <bottom style="medium">
        <color rgb="FFD9D9D9"/>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D9D9D9"/>
      </left>
      <right/>
      <top/>
      <bottom/>
      <diagonal/>
    </border>
  </borders>
  <cellStyleXfs count="1">
    <xf numFmtId="0" fontId="0" fillId="0" borderId="0"/>
  </cellStyleXfs>
  <cellXfs count="97">
    <xf numFmtId="0" fontId="0" fillId="0" borderId="0" xfId="0"/>
    <xf numFmtId="0" fontId="4" fillId="3" borderId="3" xfId="0" applyFont="1" applyFill="1" applyBorder="1" applyAlignment="1">
      <alignment wrapText="1"/>
    </xf>
    <xf numFmtId="0" fontId="4" fillId="3" borderId="4" xfId="0" applyFont="1" applyFill="1" applyBorder="1"/>
    <xf numFmtId="0" fontId="4" fillId="3" borderId="4" xfId="0" applyFont="1" applyFill="1" applyBorder="1" applyAlignment="1">
      <alignment wrapText="1"/>
    </xf>
    <xf numFmtId="0" fontId="5" fillId="0" borderId="0" xfId="0" applyFont="1" applyAlignment="1">
      <alignment vertical="center" wrapText="1"/>
    </xf>
    <xf numFmtId="0" fontId="3" fillId="0" borderId="0" xfId="0" applyFont="1"/>
    <xf numFmtId="0" fontId="6" fillId="0" borderId="0" xfId="0" applyFont="1"/>
    <xf numFmtId="0" fontId="5" fillId="0" borderId="0" xfId="0" applyFont="1" applyAlignment="1">
      <alignment horizontal="left" vertical="center" wrapText="1"/>
    </xf>
    <xf numFmtId="0" fontId="5" fillId="0" borderId="0" xfId="0" applyFont="1" applyAlignment="1">
      <alignment vertical="center"/>
    </xf>
    <xf numFmtId="0" fontId="7" fillId="0" borderId="0" xfId="0" applyFont="1" applyAlignment="1">
      <alignment horizontal="left" vertical="center"/>
    </xf>
    <xf numFmtId="0" fontId="1" fillId="2" borderId="5" xfId="0" applyFont="1" applyFill="1" applyBorder="1" applyAlignment="1">
      <alignment horizontal="left" vertical="center" wrapText="1"/>
    </xf>
    <xf numFmtId="0" fontId="8" fillId="3" borderId="8" xfId="0" applyFont="1" applyFill="1" applyBorder="1" applyAlignment="1">
      <alignment wrapText="1"/>
    </xf>
    <xf numFmtId="0" fontId="5" fillId="0" borderId="8" xfId="0" applyFont="1" applyBorder="1" applyAlignment="1">
      <alignment wrapText="1"/>
    </xf>
    <xf numFmtId="0" fontId="5" fillId="5" borderId="8" xfId="0" applyFont="1" applyFill="1" applyBorder="1" applyAlignment="1">
      <alignment vertical="center" wrapText="1"/>
    </xf>
    <xf numFmtId="0" fontId="3" fillId="0" borderId="8" xfId="0" applyFont="1" applyBorder="1" applyAlignment="1">
      <alignment wrapText="1"/>
    </xf>
    <xf numFmtId="0" fontId="9" fillId="0" borderId="8" xfId="0" applyFont="1" applyBorder="1" applyAlignment="1">
      <alignment wrapText="1"/>
    </xf>
    <xf numFmtId="0" fontId="10" fillId="0" borderId="8" xfId="0" applyFont="1" applyBorder="1" applyAlignment="1">
      <alignment wrapText="1"/>
    </xf>
    <xf numFmtId="0" fontId="11" fillId="0" borderId="8" xfId="0" applyFont="1" applyBorder="1" applyAlignment="1">
      <alignment wrapText="1"/>
    </xf>
    <xf numFmtId="0" fontId="3" fillId="0" borderId="0" xfId="0" applyFont="1" applyAlignment="1">
      <alignment wrapText="1"/>
    </xf>
    <xf numFmtId="0" fontId="5" fillId="5" borderId="5" xfId="0" applyFont="1" applyFill="1" applyBorder="1" applyAlignment="1">
      <alignment horizontal="left"/>
    </xf>
    <xf numFmtId="0" fontId="12" fillId="0" borderId="8" xfId="0" applyFont="1" applyBorder="1" applyAlignment="1">
      <alignment wrapText="1"/>
    </xf>
    <xf numFmtId="0" fontId="13" fillId="0" borderId="8" xfId="0" applyFont="1" applyBorder="1" applyAlignment="1">
      <alignment wrapText="1"/>
    </xf>
    <xf numFmtId="0" fontId="5" fillId="5" borderId="5" xfId="0" applyFont="1" applyFill="1" applyBorder="1" applyAlignment="1">
      <alignment vertical="center" wrapText="1"/>
    </xf>
    <xf numFmtId="0" fontId="14" fillId="0" borderId="0" xfId="0" applyFont="1" applyAlignment="1">
      <alignment wrapText="1"/>
    </xf>
    <xf numFmtId="0" fontId="15" fillId="2" borderId="5" xfId="0" applyFont="1" applyFill="1" applyBorder="1" applyAlignment="1">
      <alignment horizontal="center" vertical="center" wrapText="1"/>
    </xf>
    <xf numFmtId="0" fontId="5" fillId="0" borderId="0" xfId="0" applyFont="1"/>
    <xf numFmtId="0" fontId="16" fillId="0" borderId="0" xfId="0" applyFont="1" applyAlignment="1">
      <alignment vertical="center" wrapText="1"/>
    </xf>
    <xf numFmtId="0" fontId="6" fillId="6" borderId="5" xfId="0" applyFont="1" applyFill="1" applyBorder="1" applyAlignment="1">
      <alignment horizontal="left" vertical="top" wrapText="1"/>
    </xf>
    <xf numFmtId="0" fontId="6" fillId="6" borderId="5" xfId="0" applyFont="1" applyFill="1" applyBorder="1" applyAlignment="1">
      <alignment horizontal="center" vertical="top" wrapText="1"/>
    </xf>
    <xf numFmtId="0" fontId="3" fillId="6" borderId="5" xfId="0" applyFont="1" applyFill="1" applyBorder="1"/>
    <xf numFmtId="0" fontId="6" fillId="7" borderId="5" xfId="0" applyFont="1" applyFill="1" applyBorder="1" applyAlignment="1">
      <alignment horizontal="center" vertical="top" wrapText="1"/>
    </xf>
    <xf numFmtId="0" fontId="6" fillId="8" borderId="5"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10" borderId="5" xfId="0" applyFont="1" applyFill="1" applyBorder="1" applyAlignment="1">
      <alignment horizontal="center" vertical="top" wrapText="1"/>
    </xf>
    <xf numFmtId="0" fontId="17" fillId="11" borderId="5" xfId="0" applyFont="1" applyFill="1" applyBorder="1" applyAlignment="1">
      <alignment horizontal="center" vertical="top" wrapText="1"/>
    </xf>
    <xf numFmtId="0" fontId="3" fillId="12" borderId="5" xfId="0" applyFont="1" applyFill="1" applyBorder="1" applyAlignment="1">
      <alignment horizontal="left"/>
    </xf>
    <xf numFmtId="0" fontId="3" fillId="12" borderId="5" xfId="0" applyFont="1" applyFill="1" applyBorder="1" applyAlignment="1">
      <alignment horizontal="center"/>
    </xf>
    <xf numFmtId="0" fontId="6" fillId="12" borderId="5" xfId="0" applyFont="1" applyFill="1" applyBorder="1" applyAlignment="1">
      <alignment horizontal="center" vertical="top" wrapText="1"/>
    </xf>
    <xf numFmtId="0" fontId="5" fillId="5" borderId="13" xfId="0" applyFont="1" applyFill="1" applyBorder="1" applyAlignment="1">
      <alignment vertical="center" wrapText="1"/>
    </xf>
    <xf numFmtId="0" fontId="5" fillId="7" borderId="5" xfId="0" applyFont="1" applyFill="1" applyBorder="1" applyAlignment="1">
      <alignment vertical="center" wrapText="1"/>
    </xf>
    <xf numFmtId="0" fontId="5" fillId="7" borderId="5" xfId="0" applyFont="1" applyFill="1" applyBorder="1" applyAlignment="1">
      <alignment horizontal="center" vertical="center" wrapText="1"/>
    </xf>
    <xf numFmtId="0" fontId="5" fillId="13" borderId="5" xfId="0" applyFont="1" applyFill="1" applyBorder="1" applyAlignment="1">
      <alignment vertical="center" wrapText="1"/>
    </xf>
    <xf numFmtId="0" fontId="18" fillId="13" borderId="5" xfId="0" applyFont="1" applyFill="1" applyBorder="1" applyAlignment="1">
      <alignment vertical="center" wrapText="1"/>
    </xf>
    <xf numFmtId="0" fontId="5" fillId="5" borderId="14" xfId="0" applyFont="1" applyFill="1" applyBorder="1" applyAlignment="1">
      <alignment vertical="center" wrapText="1"/>
    </xf>
    <xf numFmtId="0" fontId="5" fillId="14" borderId="5"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18" fillId="11" borderId="5" xfId="0" applyFont="1" applyFill="1" applyBorder="1" applyAlignment="1">
      <alignment horizontal="center" vertical="center"/>
    </xf>
    <xf numFmtId="0" fontId="5" fillId="8" borderId="5" xfId="0" applyFont="1" applyFill="1" applyBorder="1" applyAlignment="1">
      <alignment vertical="center" wrapText="1"/>
    </xf>
    <xf numFmtId="0" fontId="5" fillId="5" borderId="5" xfId="0" applyFont="1" applyFill="1" applyBorder="1" applyAlignment="1">
      <alignment horizontal="center" vertical="center" wrapText="1"/>
    </xf>
    <xf numFmtId="0" fontId="5" fillId="15" borderId="5" xfId="0" applyFont="1" applyFill="1" applyBorder="1" applyAlignment="1">
      <alignment vertical="center" wrapText="1"/>
    </xf>
    <xf numFmtId="0" fontId="3" fillId="14" borderId="5"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5" fillId="9" borderId="5" xfId="0" applyFont="1" applyFill="1" applyBorder="1" applyAlignment="1">
      <alignment vertical="center" wrapText="1"/>
    </xf>
    <xf numFmtId="0" fontId="20" fillId="0" borderId="0" xfId="0" applyFont="1" applyAlignment="1">
      <alignment vertical="center" wrapText="1"/>
    </xf>
    <xf numFmtId="0" fontId="5" fillId="10" borderId="5" xfId="0" applyFont="1" applyFill="1" applyBorder="1" applyAlignment="1">
      <alignment vertical="center" wrapText="1"/>
    </xf>
    <xf numFmtId="0" fontId="18" fillId="11" borderId="5" xfId="0" applyFont="1" applyFill="1" applyBorder="1" applyAlignment="1">
      <alignment vertical="center" wrapText="1"/>
    </xf>
    <xf numFmtId="0" fontId="8" fillId="5" borderId="5" xfId="0" applyFont="1" applyFill="1" applyBorder="1" applyAlignment="1">
      <alignment horizontal="left" vertical="center" wrapText="1"/>
    </xf>
    <xf numFmtId="0" fontId="5" fillId="5" borderId="5" xfId="0" applyFont="1" applyFill="1" applyBorder="1" applyAlignment="1">
      <alignment vertical="center"/>
    </xf>
    <xf numFmtId="0" fontId="16" fillId="5" borderId="5" xfId="0" applyFont="1" applyFill="1" applyBorder="1" applyAlignment="1">
      <alignment vertical="center" wrapText="1"/>
    </xf>
    <xf numFmtId="0" fontId="3" fillId="5" borderId="5" xfId="0" applyFont="1" applyFill="1" applyBorder="1"/>
    <xf numFmtId="0" fontId="16" fillId="0" borderId="0" xfId="0" applyFont="1" applyAlignment="1">
      <alignment vertical="center"/>
    </xf>
    <xf numFmtId="0" fontId="8" fillId="3" borderId="5" xfId="0" applyFont="1" applyFill="1" applyBorder="1" applyAlignment="1">
      <alignment wrapText="1"/>
    </xf>
    <xf numFmtId="0" fontId="8" fillId="16" borderId="5" xfId="0" applyFont="1" applyFill="1" applyBorder="1" applyAlignment="1">
      <alignment wrapText="1"/>
    </xf>
    <xf numFmtId="0" fontId="5" fillId="0" borderId="0" xfId="0" applyFont="1" applyAlignment="1">
      <alignment wrapText="1"/>
    </xf>
    <xf numFmtId="0" fontId="21" fillId="0" borderId="0" xfId="0" applyFont="1" applyAlignment="1">
      <alignment vertical="center" wrapText="1"/>
    </xf>
    <xf numFmtId="0" fontId="22" fillId="0" borderId="0" xfId="0" applyFont="1" applyAlignment="1">
      <alignment vertical="center"/>
    </xf>
    <xf numFmtId="0" fontId="4" fillId="0" borderId="17" xfId="0" applyFont="1" applyBorder="1" applyAlignment="1">
      <alignment vertical="center" wrapText="1"/>
    </xf>
    <xf numFmtId="0" fontId="22" fillId="0" borderId="17" xfId="0" applyFont="1" applyBorder="1" applyAlignment="1">
      <alignment vertical="center"/>
    </xf>
    <xf numFmtId="0" fontId="21" fillId="0" borderId="17" xfId="0" applyFont="1" applyBorder="1" applyAlignment="1">
      <alignment vertical="center" wrapText="1"/>
    </xf>
    <xf numFmtId="0" fontId="23" fillId="0" borderId="17" xfId="0" applyFont="1" applyBorder="1" applyAlignment="1">
      <alignment vertical="center" wrapText="1"/>
    </xf>
    <xf numFmtId="0" fontId="8" fillId="3" borderId="5" xfId="0" applyFont="1" applyFill="1" applyBorder="1"/>
    <xf numFmtId="0" fontId="8" fillId="3" borderId="5" xfId="0" applyFont="1" applyFill="1" applyBorder="1" applyAlignment="1">
      <alignment horizontal="left"/>
    </xf>
    <xf numFmtId="0" fontId="5" fillId="0" borderId="0" xfId="0" applyFont="1" applyAlignment="1">
      <alignment vertical="top" wrapText="1"/>
    </xf>
    <xf numFmtId="0" fontId="24" fillId="0" borderId="0" xfId="0" applyFont="1" applyAlignment="1">
      <alignment vertical="top"/>
    </xf>
    <xf numFmtId="0" fontId="24" fillId="0" borderId="0" xfId="0" applyFont="1" applyAlignment="1">
      <alignment wrapText="1"/>
    </xf>
    <xf numFmtId="0" fontId="1" fillId="2" borderId="1" xfId="0" applyFont="1" applyFill="1" applyBorder="1" applyAlignment="1">
      <alignment horizontal="left" vertical="center" wrapText="1"/>
    </xf>
    <xf numFmtId="0" fontId="2" fillId="0" borderId="2" xfId="0" applyFont="1" applyBorder="1"/>
    <xf numFmtId="0" fontId="3" fillId="0" borderId="0" xfId="0" applyFont="1" applyAlignment="1">
      <alignment horizontal="left" vertical="center" wrapText="1"/>
    </xf>
    <xf numFmtId="0" fontId="0" fillId="0" borderId="0" xfId="0"/>
    <xf numFmtId="0" fontId="8" fillId="4" borderId="9" xfId="0" applyFont="1" applyFill="1" applyBorder="1" applyAlignment="1">
      <alignment wrapText="1"/>
    </xf>
    <xf numFmtId="0" fontId="2" fillId="0" borderId="10" xfId="0" applyFont="1" applyBorder="1"/>
    <xf numFmtId="0" fontId="2" fillId="0" borderId="11" xfId="0" applyFont="1" applyBorder="1"/>
    <xf numFmtId="0" fontId="5" fillId="0" borderId="6" xfId="0" applyFont="1" applyBorder="1" applyAlignment="1">
      <alignment horizontal="left" vertical="center" wrapText="1"/>
    </xf>
    <xf numFmtId="0" fontId="2" fillId="0" borderId="6" xfId="0" applyFont="1" applyBorder="1"/>
    <xf numFmtId="0" fontId="2" fillId="0" borderId="7" xfId="0" applyFont="1" applyBorder="1"/>
    <xf numFmtId="0" fontId="15" fillId="2" borderId="12" xfId="0" applyFont="1" applyFill="1" applyBorder="1" applyAlignment="1">
      <alignment horizontal="center" vertical="center" wrapText="1"/>
    </xf>
    <xf numFmtId="0" fontId="3" fillId="0" borderId="0" xfId="0" applyFont="1" applyAlignment="1">
      <alignment vertical="center" wrapText="1"/>
    </xf>
    <xf numFmtId="0" fontId="5" fillId="3" borderId="1" xfId="0" applyFont="1" applyFill="1" applyBorder="1" applyAlignment="1">
      <alignment wrapText="1"/>
    </xf>
    <xf numFmtId="0" fontId="3" fillId="5" borderId="15" xfId="0" applyFont="1" applyFill="1" applyBorder="1" applyAlignment="1">
      <alignment vertical="center" wrapText="1"/>
    </xf>
    <xf numFmtId="0" fontId="2" fillId="0" borderId="16" xfId="0" applyFont="1" applyBorder="1"/>
    <xf numFmtId="0" fontId="19" fillId="17" borderId="15" xfId="0" applyFont="1" applyFill="1" applyBorder="1" applyAlignment="1">
      <alignment vertical="center" wrapText="1"/>
    </xf>
    <xf numFmtId="0" fontId="5" fillId="0" borderId="0" xfId="0" applyFont="1" applyAlignment="1">
      <alignment vertical="center" wrapText="1"/>
    </xf>
    <xf numFmtId="0" fontId="25" fillId="0" borderId="0" xfId="0" applyFont="1" applyAlignment="1">
      <alignment horizontal="left" vertical="center" wrapText="1"/>
    </xf>
    <xf numFmtId="0" fontId="16" fillId="0" borderId="18" xfId="0" applyFont="1" applyBorder="1" applyAlignment="1">
      <alignment horizontal="left" vertical="top" wrapText="1"/>
    </xf>
    <xf numFmtId="0" fontId="2" fillId="0" borderId="1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quickbooks.intuit.com/learn-support/en-us/track-mileage/track-mileage-in-quickbooks-online/00/367455" TargetMode="External"/><Relationship Id="rId13" Type="http://schemas.openxmlformats.org/officeDocument/2006/relationships/hyperlink" Target="https://quickbooks.intuit.com/learn-support/en-us/help-article/purchase-orders/create-edit-custom-fields-quickbooks-online/L56PQNif3_US_en_US" TargetMode="External"/><Relationship Id="rId3" Type="http://schemas.openxmlformats.org/officeDocument/2006/relationships/hyperlink" Target="https://quickbooks.intuit.com/learn-support/en-us/help-article/pay-bills/online-bill-pay/L8p08lKIW_US_en_US?uid=l7jn4vh1" TargetMode="External"/><Relationship Id="rId7" Type="http://schemas.openxmlformats.org/officeDocument/2006/relationships/hyperlink" Target="https://quickbooks.intuit.com/learn-support/en-us/retirement-accounts/retirement-plan-deductions-contributions/00/370489" TargetMode="External"/><Relationship Id="rId12" Type="http://schemas.openxmlformats.org/officeDocument/2006/relationships/hyperlink" Target="https://quickbooks.intuit.com/learn-support/en-us/help-article/manage-users/add-manage-users-quickbooks-online/L1welhiJZ_US_en_US?uid=l7joopso" TargetMode="External"/><Relationship Id="rId2" Type="http://schemas.openxmlformats.org/officeDocument/2006/relationships/hyperlink" Target="https://quickbooks.intuit.com/learn-support/en-us/help-article/cash-drawer/enter-manage-expenses-quickbooks-online/L1XojuBAW_US_en_US?uid=l7jmz2f7" TargetMode="External"/><Relationship Id="rId1" Type="http://schemas.openxmlformats.org/officeDocument/2006/relationships/hyperlink" Target="https://quickbooks.intuit.com/learn-support/en-us/sales-taxes/set-up-your-sales-tax/00/186391" TargetMode="External"/><Relationship Id="rId6" Type="http://schemas.openxmlformats.org/officeDocument/2006/relationships/hyperlink" Target="https://quickbooks.intuit.com/learn-support/en-us/paid-time-off/set-up-and-pay-sick-and-vacation-time/00/369404" TargetMode="External"/><Relationship Id="rId11" Type="http://schemas.openxmlformats.org/officeDocument/2006/relationships/hyperlink" Target="https://quickbooks.intuit.com/learn-support/en-us/help-article/import-export-data-files/move-quickbooks-desktop-file-quickbooks-online/L6af3Z0Fb_US_en_US?uid=l7jonagx" TargetMode="External"/><Relationship Id="rId5" Type="http://schemas.openxmlformats.org/officeDocument/2006/relationships/hyperlink" Target="https://quickbooks.intuit.com/learn-support/en-us/help-article/import-transactions/upload-receipts-bills-quickbooks-online/L862MmZHn_US_en_US?uid=l7jn9tkr" TargetMode="External"/><Relationship Id="rId10" Type="http://schemas.openxmlformats.org/officeDocument/2006/relationships/hyperlink" Target="https://quickbooks.intuit.com/learn-support/en-us/help-article/track-location/set-use-location-tracking/L2raFkEBC_US_en_US?uid=l7joj9ix" TargetMode="External"/><Relationship Id="rId4" Type="http://schemas.openxmlformats.org/officeDocument/2006/relationships/hyperlink" Target="https://quickbooks.intuit.com/learn-support/en-us/help-article/payroll-setup/set-contractors-track-1099s-quickbooks/L4wX1Ge0e_US_en_US?uid=l7jn8nmf" TargetMode="External"/><Relationship Id="rId9" Type="http://schemas.openxmlformats.org/officeDocument/2006/relationships/hyperlink" Target="https://quickbooks.intuit.com/learn-support/en-us/help-article/report-management/view-edit-management-reports-quickbooks-online/L90RAh2XZ_US_en_US?uid=l7joffkc" TargetMode="External"/><Relationship Id="rId14" Type="http://schemas.openxmlformats.org/officeDocument/2006/relationships/hyperlink" Target="https://quickbooks.intuit.com/learn-support/en-us/help-article/customize-forms/add-custom-fields-sales-forms-purchase-orders/L6saJYHdg_US_en_US?uid=l7t5li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1"/>
  <sheetViews>
    <sheetView topLeftCell="A10" workbookViewId="0">
      <selection sqref="A1:C1"/>
    </sheetView>
  </sheetViews>
  <sheetFormatPr defaultColWidth="14.44140625" defaultRowHeight="15" customHeight="1"/>
  <cols>
    <col min="1" max="1" width="73" customWidth="1"/>
    <col min="2" max="2" width="64.5546875" customWidth="1"/>
    <col min="3" max="3" width="57.33203125" customWidth="1"/>
    <col min="4" max="6" width="14.44140625" customWidth="1"/>
  </cols>
  <sheetData>
    <row r="1" spans="1:3" ht="35.25" customHeight="1">
      <c r="A1" s="77" t="s">
        <v>0</v>
      </c>
      <c r="B1" s="78"/>
      <c r="C1" s="78"/>
    </row>
    <row r="2" spans="1:3" ht="153.75" customHeight="1">
      <c r="A2" s="79" t="s">
        <v>1</v>
      </c>
      <c r="B2" s="80"/>
      <c r="C2" s="80"/>
    </row>
    <row r="3" spans="1:3" ht="24" customHeight="1">
      <c r="A3" s="77" t="s">
        <v>2</v>
      </c>
      <c r="B3" s="78"/>
      <c r="C3" s="78"/>
    </row>
    <row r="4" spans="1:3" ht="29.25" customHeight="1">
      <c r="A4" s="1" t="s">
        <v>3</v>
      </c>
      <c r="B4" s="2" t="s">
        <v>4</v>
      </c>
      <c r="C4" s="3" t="s">
        <v>5</v>
      </c>
    </row>
    <row r="5" spans="1:3" ht="14.4">
      <c r="A5" s="4" t="s">
        <v>6</v>
      </c>
      <c r="B5" s="5"/>
      <c r="C5" s="5"/>
    </row>
    <row r="6" spans="1:3" ht="12.75" customHeight="1">
      <c r="A6" s="4" t="s">
        <v>7</v>
      </c>
      <c r="B6" s="5"/>
      <c r="C6" s="5"/>
    </row>
    <row r="7" spans="1:3" ht="12.75" customHeight="1">
      <c r="A7" s="4" t="s">
        <v>8</v>
      </c>
      <c r="B7" s="5"/>
      <c r="C7" s="6"/>
    </row>
    <row r="8" spans="1:3" ht="14.25" customHeight="1">
      <c r="A8" s="4" t="s">
        <v>9</v>
      </c>
      <c r="B8" s="5"/>
      <c r="C8" s="5"/>
    </row>
    <row r="9" spans="1:3" ht="14.25" customHeight="1">
      <c r="A9" s="4" t="s">
        <v>10</v>
      </c>
      <c r="B9" s="5"/>
      <c r="C9" s="5"/>
    </row>
    <row r="10" spans="1:3" ht="14.25" customHeight="1">
      <c r="A10" s="4" t="s">
        <v>11</v>
      </c>
      <c r="B10" s="5"/>
      <c r="C10" s="5"/>
    </row>
    <row r="11" spans="1:3" ht="14.25" customHeight="1">
      <c r="A11" s="4" t="s">
        <v>12</v>
      </c>
      <c r="B11" s="5"/>
      <c r="C11" s="5"/>
    </row>
    <row r="12" spans="1:3" ht="14.25" customHeight="1">
      <c r="A12" s="4" t="s">
        <v>13</v>
      </c>
      <c r="B12" s="5"/>
      <c r="C12" s="5"/>
    </row>
    <row r="13" spans="1:3" ht="14.25" customHeight="1">
      <c r="A13" s="7" t="s">
        <v>14</v>
      </c>
      <c r="B13" s="5"/>
      <c r="C13" s="5"/>
    </row>
    <row r="14" spans="1:3" ht="14.25" customHeight="1">
      <c r="A14" s="7" t="s">
        <v>15</v>
      </c>
      <c r="B14" s="5"/>
      <c r="C14" s="5"/>
    </row>
    <row r="15" spans="1:3" ht="14.25" customHeight="1">
      <c r="A15" s="4" t="s">
        <v>16</v>
      </c>
      <c r="B15" s="5"/>
      <c r="C15" s="5"/>
    </row>
    <row r="16" spans="1:3" ht="14.25" customHeight="1">
      <c r="A16" s="4" t="s">
        <v>17</v>
      </c>
      <c r="B16" s="5"/>
      <c r="C16" s="5"/>
    </row>
    <row r="17" spans="1:3" ht="14.25" customHeight="1">
      <c r="A17" s="4" t="s">
        <v>18</v>
      </c>
      <c r="B17" s="5"/>
      <c r="C17" s="5"/>
    </row>
    <row r="18" spans="1:3" ht="14.25" customHeight="1">
      <c r="A18" s="4" t="s">
        <v>19</v>
      </c>
      <c r="B18" s="5"/>
      <c r="C18" s="5"/>
    </row>
    <row r="19" spans="1:3" ht="12.75" customHeight="1">
      <c r="A19" s="4" t="s">
        <v>20</v>
      </c>
      <c r="B19" s="5"/>
      <c r="C19" s="5"/>
    </row>
    <row r="20" spans="1:3" ht="14.4">
      <c r="A20" s="4" t="s">
        <v>21</v>
      </c>
      <c r="B20" s="5"/>
      <c r="C20" s="5"/>
    </row>
    <row r="21" spans="1:3" ht="12.75" customHeight="1">
      <c r="A21" s="4" t="s">
        <v>22</v>
      </c>
      <c r="B21" s="8"/>
      <c r="C21" s="5"/>
    </row>
    <row r="22" spans="1:3" ht="12.75" customHeight="1">
      <c r="A22" s="4" t="s">
        <v>23</v>
      </c>
      <c r="B22" s="8"/>
      <c r="C22" s="5"/>
    </row>
    <row r="23" spans="1:3" ht="12.75" customHeight="1">
      <c r="A23" s="4" t="s">
        <v>24</v>
      </c>
      <c r="B23" s="8"/>
      <c r="C23" s="5"/>
    </row>
    <row r="24" spans="1:3" ht="12.75" customHeight="1">
      <c r="A24" s="4" t="s">
        <v>25</v>
      </c>
      <c r="B24" s="8"/>
      <c r="C24" s="5"/>
    </row>
    <row r="25" spans="1:3" ht="12.75" customHeight="1">
      <c r="A25" s="9" t="s">
        <v>26</v>
      </c>
      <c r="B25" s="8"/>
      <c r="C25" s="5"/>
    </row>
    <row r="26" spans="1:3" ht="15.75" customHeight="1">
      <c r="B26" s="5"/>
      <c r="C26" s="5"/>
    </row>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C1"/>
    <mergeCell ref="A2:C2"/>
    <mergeCell ref="A3:C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2"/>
  <sheetViews>
    <sheetView workbookViewId="0">
      <pane ySplit="3" topLeftCell="A37" activePane="bottomLeft" state="frozen"/>
      <selection pane="bottomLeft" activeCell="A77" sqref="A77"/>
    </sheetView>
  </sheetViews>
  <sheetFormatPr defaultColWidth="14.44140625" defaultRowHeight="15" customHeight="1"/>
  <cols>
    <col min="1" max="1" width="85.44140625" customWidth="1"/>
    <col min="2" max="2" width="37.44140625" customWidth="1"/>
    <col min="3" max="3" width="45.6640625" customWidth="1"/>
    <col min="4" max="4" width="56.109375" customWidth="1"/>
    <col min="5" max="6" width="14.44140625" customWidth="1"/>
  </cols>
  <sheetData>
    <row r="1" spans="1:4" ht="17.399999999999999">
      <c r="A1" s="77" t="s">
        <v>27</v>
      </c>
      <c r="B1" s="78"/>
      <c r="C1" s="78"/>
      <c r="D1" s="10"/>
    </row>
    <row r="2" spans="1:4" ht="49.5" customHeight="1">
      <c r="A2" s="84" t="s">
        <v>28</v>
      </c>
      <c r="B2" s="85"/>
      <c r="C2" s="85"/>
      <c r="D2" s="86"/>
    </row>
    <row r="3" spans="1:4" ht="25.5" customHeight="1">
      <c r="A3" s="11" t="s">
        <v>29</v>
      </c>
      <c r="B3" s="11" t="s">
        <v>30</v>
      </c>
      <c r="C3" s="11" t="s">
        <v>31</v>
      </c>
      <c r="D3" s="11" t="s">
        <v>32</v>
      </c>
    </row>
    <row r="4" spans="1:4" ht="22.5" customHeight="1">
      <c r="A4" s="81" t="s">
        <v>33</v>
      </c>
      <c r="B4" s="82"/>
      <c r="C4" s="82"/>
      <c r="D4" s="83"/>
    </row>
    <row r="5" spans="1:4" ht="17.25" customHeight="1">
      <c r="A5" s="12" t="s">
        <v>34</v>
      </c>
      <c r="B5" s="13" t="s">
        <v>35</v>
      </c>
      <c r="C5" s="14"/>
      <c r="D5" s="15" t="str">
        <f>HYPERLINK("https://quickbooks.intuit.com/tutorials/lessons/estimates/","When to use Estimates")</f>
        <v>When to use Estimates</v>
      </c>
    </row>
    <row r="6" spans="1:4" ht="17.25" customHeight="1">
      <c r="A6" s="12" t="s">
        <v>36</v>
      </c>
      <c r="B6" s="13" t="s">
        <v>35</v>
      </c>
      <c r="C6" s="14"/>
      <c r="D6" s="16" t="str">
        <f>HYPERLINK("https://community.intuit.com/articles/1763115-easy-invoicing-in-quickbooks-self-employed","Simple invoicing in QuickBooks Self-Employed")</f>
        <v>Simple invoicing in QuickBooks Self-Employed</v>
      </c>
    </row>
    <row r="7" spans="1:4" ht="17.25" customHeight="1">
      <c r="A7" s="12" t="s">
        <v>37</v>
      </c>
      <c r="B7" s="13" t="s">
        <v>35</v>
      </c>
      <c r="C7" s="14"/>
      <c r="D7" s="15" t="str">
        <f>HYPERLINK("https://quickbooks.intuit.com/tutorials/lessons/invoicing/","When to use Invoices")</f>
        <v>When to use Invoices</v>
      </c>
    </row>
    <row r="8" spans="1:4" ht="17.25" customHeight="1">
      <c r="A8" s="12" t="s">
        <v>38</v>
      </c>
      <c r="B8" s="13" t="s">
        <v>35</v>
      </c>
      <c r="C8" s="14"/>
      <c r="D8" s="15" t="str">
        <f>HYPERLINK("https://quickbooks.intuit.com/tutorials/lessons/sales-receipts/","When to use Sales Receipts")</f>
        <v>When to use Sales Receipts</v>
      </c>
    </row>
    <row r="9" spans="1:4" ht="17.25" customHeight="1">
      <c r="A9" s="12" t="s">
        <v>39</v>
      </c>
      <c r="B9" s="13" t="s">
        <v>35</v>
      </c>
      <c r="C9" s="14"/>
      <c r="D9" s="15" t="str">
        <f>HYPERLINK("https://quickbooks.intuit.com/learn-support/en-us/accounts-receivable/create-and-manage-statements/01/186219","When to use Statements")</f>
        <v>When to use Statements</v>
      </c>
    </row>
    <row r="10" spans="1:4" ht="17.25" customHeight="1">
      <c r="A10" s="12" t="s">
        <v>40</v>
      </c>
      <c r="B10" s="13" t="s">
        <v>35</v>
      </c>
      <c r="C10" s="14"/>
      <c r="D10" s="15" t="s">
        <v>41</v>
      </c>
    </row>
    <row r="11" spans="1:4" ht="17.25" customHeight="1">
      <c r="A11" s="12" t="s">
        <v>42</v>
      </c>
      <c r="B11" s="13" t="s">
        <v>35</v>
      </c>
      <c r="C11" s="17"/>
      <c r="D11" s="15" t="str">
        <f>HYPERLINK("https://quickbooks.intuit.com/learn-support/en-us/manage-lists/set-pricing-rules/01/185449","When to use Price Rules")</f>
        <v>When to use Price Rules</v>
      </c>
    </row>
    <row r="12" spans="1:4" ht="17.25" customHeight="1">
      <c r="A12" s="12" t="s">
        <v>43</v>
      </c>
      <c r="B12" s="13" t="s">
        <v>35</v>
      </c>
      <c r="C12" s="17"/>
      <c r="D12" s="15" t="str">
        <f>HYPERLINK("https://quickbooks.intuit.com/learn-support/en-us/manage-invoices/set-up-and-send-progress-invoices-in-quickbooks-online/00/186149","When to use Progress Invoicing")</f>
        <v>When to use Progress Invoicing</v>
      </c>
    </row>
    <row r="13" spans="1:4" ht="17.25" customHeight="1">
      <c r="A13" s="12" t="s">
        <v>44</v>
      </c>
      <c r="B13" s="13" t="s">
        <v>35</v>
      </c>
      <c r="C13" s="17"/>
      <c r="D13" s="15" t="str">
        <f>HYPERLINK("https://quickbooks.intuit.com/learn-support/en-us/multi-currency/about-multi-currency/01/185951","Understanding Multicurrency")</f>
        <v>Understanding Multicurrency</v>
      </c>
    </row>
    <row r="14" spans="1:4" ht="16.5" customHeight="1">
      <c r="A14" s="18" t="s">
        <v>45</v>
      </c>
      <c r="B14" s="19"/>
      <c r="C14" s="17"/>
      <c r="D14" s="17"/>
    </row>
    <row r="15" spans="1:4" ht="16.5" customHeight="1">
      <c r="A15" s="18"/>
      <c r="B15" s="13"/>
      <c r="C15" s="17"/>
      <c r="D15" s="17"/>
    </row>
    <row r="16" spans="1:4" ht="23.25" customHeight="1">
      <c r="A16" s="81" t="s">
        <v>46</v>
      </c>
      <c r="B16" s="82"/>
      <c r="C16" s="82"/>
      <c r="D16" s="83"/>
    </row>
    <row r="17" spans="1:24" ht="17.25" customHeight="1">
      <c r="A17" s="12" t="s">
        <v>47</v>
      </c>
      <c r="B17" s="13" t="s">
        <v>35</v>
      </c>
      <c r="C17" s="13"/>
      <c r="D17" s="15" t="str">
        <f>HYPERLINK("https://quickbooks.intuit.com/learn-support/en-us/accounts-payable/what-is-the-difference-between-bills-checks-and-expenses/00/186375","When to use bills, checks, and expenses")</f>
        <v>When to use bills, checks, and expenses</v>
      </c>
    </row>
    <row r="18" spans="1:24" ht="17.25" customHeight="1">
      <c r="A18" s="12" t="s">
        <v>48</v>
      </c>
      <c r="B18" s="13" t="s">
        <v>35</v>
      </c>
      <c r="C18" s="14"/>
      <c r="D18" s="15" t="str">
        <f>HYPERLINK("https://apps.intuit.com/app/apps/search?searchTerm=accounts%20payable%20approvals","Apps to manage Accounts Payable Approvals")</f>
        <v>Apps to manage Accounts Payable Approvals</v>
      </c>
    </row>
    <row r="19" spans="1:24" ht="17.25" customHeight="1">
      <c r="A19" s="12" t="s">
        <v>49</v>
      </c>
      <c r="B19" s="13" t="s">
        <v>35</v>
      </c>
      <c r="C19" s="14"/>
      <c r="D19" s="15" t="str">
        <f>HYPERLINK("https://quickbooks.intuit.com/learn-support/en-us/write-checks/how-to-write-checks/00/192601","How to write a check")</f>
        <v>How to write a check</v>
      </c>
    </row>
    <row r="20" spans="1:24" ht="17.25" customHeight="1">
      <c r="A20" s="12" t="s">
        <v>50</v>
      </c>
      <c r="B20" s="13" t="s">
        <v>35</v>
      </c>
      <c r="C20" s="14"/>
      <c r="D20" s="20" t="s">
        <v>51</v>
      </c>
    </row>
    <row r="21" spans="1:24" ht="17.25" customHeight="1">
      <c r="A21" s="12" t="s">
        <v>52</v>
      </c>
      <c r="B21" s="13" t="s">
        <v>35</v>
      </c>
      <c r="C21" s="14"/>
      <c r="D21" s="20" t="s">
        <v>53</v>
      </c>
    </row>
    <row r="22" spans="1:24" ht="17.25" customHeight="1">
      <c r="A22" s="12" t="s">
        <v>54</v>
      </c>
      <c r="B22" s="13" t="s">
        <v>35</v>
      </c>
      <c r="C22" s="14"/>
      <c r="D22" s="15" t="str">
        <f>HYPERLINK("https://quickbooks.intuit.com/learn-support/en-us/bank-loans/record-a-loan-and-its-payment/00/185734","How to record a loan and its payment")</f>
        <v>How to record a loan and its payment</v>
      </c>
    </row>
    <row r="23" spans="1:24" ht="17.25" customHeight="1">
      <c r="A23" s="12" t="s">
        <v>44</v>
      </c>
      <c r="B23" s="13" t="s">
        <v>35</v>
      </c>
      <c r="C23" s="14"/>
      <c r="D23" s="15" t="str">
        <f>HYPERLINK("https://quickbooks.intuit.com/learn-support/en-us/multi-currency/about-multi-currency/00/185951","About multicurrency in QuickBooks")</f>
        <v>About multicurrency in QuickBooks</v>
      </c>
    </row>
    <row r="24" spans="1:24" ht="17.25" customHeight="1">
      <c r="A24" s="12" t="s">
        <v>55</v>
      </c>
      <c r="B24" s="13" t="s">
        <v>35</v>
      </c>
      <c r="C24" s="14"/>
      <c r="D24" s="15" t="str">
        <f>HYPERLINK("https://quickbooks.intuit.com/au/resources/small-business-finance/separating-personal-from-business-finance/","Separating personal from business finance")</f>
        <v>Separating personal from business finance</v>
      </c>
    </row>
    <row r="25" spans="1:24" ht="17.25" customHeight="1">
      <c r="A25" s="12" t="s">
        <v>56</v>
      </c>
      <c r="B25" s="13" t="s">
        <v>35</v>
      </c>
      <c r="C25" s="14"/>
      <c r="D25" s="15" t="str">
        <f>HYPERLINK("https://quickbooks.intuit.com/learn-support/en-us/cash-drawers/set-up-petty-cash/00/186400","Set up and track Petty Cash")</f>
        <v>Set up and track Petty Cash</v>
      </c>
    </row>
    <row r="26" spans="1:24" ht="17.25" customHeight="1">
      <c r="A26" s="12" t="s">
        <v>57</v>
      </c>
      <c r="B26" s="13" t="s">
        <v>35</v>
      </c>
      <c r="C26" s="14"/>
      <c r="D26" s="15" t="str">
        <f>HYPERLINK("https://quickbooks.intuit.com/learn-support/en-us/purchase-orders/how-to-use-purchase-order/00/185595","How to use a Purchase Order")</f>
        <v>How to use a Purchase Order</v>
      </c>
    </row>
    <row r="27" spans="1:24" ht="17.25" customHeight="1">
      <c r="A27" s="12" t="s">
        <v>58</v>
      </c>
      <c r="B27" s="13" t="s">
        <v>35</v>
      </c>
      <c r="C27" s="14"/>
      <c r="D27" s="20" t="s">
        <v>59</v>
      </c>
    </row>
    <row r="28" spans="1:24" ht="17.25" customHeight="1">
      <c r="A28" s="12" t="s">
        <v>60</v>
      </c>
      <c r="B28" s="13" t="s">
        <v>35</v>
      </c>
      <c r="C28" s="14"/>
      <c r="D28" s="15" t="str">
        <f>HYPERLINK("https://quickbooks.intuit.com/learn-support/en-us/chart-of-accounts/enter-billable-expenses/00/186111","How to enter billable expenses")</f>
        <v>How to enter billable expenses</v>
      </c>
    </row>
    <row r="29" spans="1:24" ht="16.5" customHeight="1">
      <c r="A29" s="12" t="s">
        <v>61</v>
      </c>
      <c r="B29" s="13" t="s">
        <v>35</v>
      </c>
      <c r="C29" s="14"/>
      <c r="D29" s="20" t="s">
        <v>62</v>
      </c>
      <c r="E29" s="12"/>
      <c r="F29" s="13"/>
      <c r="G29" s="14"/>
      <c r="H29" s="14"/>
      <c r="I29" s="12"/>
      <c r="J29" s="13"/>
      <c r="K29" s="14"/>
      <c r="L29" s="14"/>
      <c r="M29" s="12"/>
      <c r="N29" s="13"/>
      <c r="O29" s="14"/>
      <c r="P29" s="14"/>
      <c r="Q29" s="12"/>
      <c r="R29" s="13"/>
      <c r="S29" s="14"/>
      <c r="T29" s="14"/>
      <c r="U29" s="12"/>
      <c r="V29" s="13"/>
      <c r="W29" s="14"/>
      <c r="X29" s="14"/>
    </row>
    <row r="30" spans="1:24" ht="16.5" customHeight="1">
      <c r="A30" s="12" t="s">
        <v>45</v>
      </c>
      <c r="B30" s="13"/>
      <c r="C30" s="14"/>
      <c r="D30" s="14"/>
      <c r="E30" s="12"/>
      <c r="F30" s="13"/>
      <c r="G30" s="14"/>
      <c r="H30" s="14"/>
      <c r="I30" s="12"/>
      <c r="J30" s="13"/>
      <c r="K30" s="14"/>
      <c r="L30" s="14"/>
      <c r="M30" s="12"/>
      <c r="N30" s="13"/>
      <c r="O30" s="14"/>
      <c r="P30" s="14"/>
      <c r="Q30" s="12"/>
      <c r="R30" s="13"/>
      <c r="S30" s="14"/>
      <c r="T30" s="14"/>
      <c r="U30" s="12"/>
      <c r="V30" s="13"/>
      <c r="W30" s="14"/>
      <c r="X30" s="14"/>
    </row>
    <row r="31" spans="1:24" ht="16.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row>
    <row r="32" spans="1:24" ht="22.5" customHeight="1">
      <c r="A32" s="81" t="s">
        <v>63</v>
      </c>
      <c r="B32" s="82"/>
      <c r="C32" s="82"/>
      <c r="D32" s="83"/>
    </row>
    <row r="33" spans="1:24" ht="17.25" customHeight="1">
      <c r="A33" s="12" t="s">
        <v>64</v>
      </c>
      <c r="B33" s="13" t="s">
        <v>35</v>
      </c>
      <c r="C33" s="14"/>
      <c r="D33" s="15" t="str">
        <f>HYPERLINK("https://community.intuit.com/articles/1763351-learn-about-and-get-workers-compensation-insurance","Learn about workers’ comp insurance")</f>
        <v>Learn about workers’ comp insurance</v>
      </c>
    </row>
    <row r="34" spans="1:24" ht="17.25" customHeight="1">
      <c r="A34" s="12" t="s">
        <v>65</v>
      </c>
      <c r="B34" s="13" t="s">
        <v>35</v>
      </c>
      <c r="C34" s="14"/>
      <c r="D34" s="14"/>
    </row>
    <row r="35" spans="1:24" ht="17.25" customHeight="1">
      <c r="A35" s="12" t="s">
        <v>66</v>
      </c>
      <c r="B35" s="13" t="s">
        <v>35</v>
      </c>
      <c r="C35" s="14"/>
      <c r="D35" s="14"/>
    </row>
    <row r="36" spans="1:24" ht="17.25" customHeight="1">
      <c r="A36" s="12" t="s">
        <v>67</v>
      </c>
      <c r="B36" s="13" t="s">
        <v>35</v>
      </c>
      <c r="C36" s="14"/>
      <c r="D36" s="21" t="s">
        <v>68</v>
      </c>
    </row>
    <row r="37" spans="1:24" ht="17.25" customHeight="1">
      <c r="A37" s="12" t="s">
        <v>69</v>
      </c>
      <c r="B37" s="13" t="s">
        <v>35</v>
      </c>
      <c r="C37" s="14"/>
      <c r="D37" s="21" t="s">
        <v>70</v>
      </c>
    </row>
    <row r="38" spans="1:24" ht="17.25" customHeight="1">
      <c r="A38" s="12" t="s">
        <v>71</v>
      </c>
      <c r="B38" s="13" t="s">
        <v>35</v>
      </c>
      <c r="C38" s="14"/>
      <c r="D38" s="15" t="str">
        <f>HYPERLINK("https://quickbooks.intuit.com/learn-support/en-us/manage-timesheets/how-to-turn-on-and-set-up-time-tracking/00/186172","How to turn on and set up time tracking")</f>
        <v>How to turn on and set up time tracking</v>
      </c>
    </row>
    <row r="39" spans="1:24" ht="16.5" customHeight="1">
      <c r="A39" s="12" t="s">
        <v>45</v>
      </c>
      <c r="B39" s="19"/>
      <c r="C39" s="12"/>
      <c r="D39" s="14"/>
      <c r="E39" s="18"/>
      <c r="F39" s="18"/>
      <c r="G39" s="18"/>
      <c r="H39" s="18"/>
      <c r="I39" s="18"/>
      <c r="J39" s="18"/>
      <c r="K39" s="18"/>
      <c r="L39" s="18"/>
      <c r="M39" s="18"/>
      <c r="N39" s="18"/>
      <c r="O39" s="18"/>
      <c r="P39" s="18"/>
      <c r="Q39" s="18"/>
      <c r="R39" s="18"/>
      <c r="S39" s="18"/>
      <c r="T39" s="18"/>
      <c r="U39" s="18"/>
      <c r="V39" s="18"/>
      <c r="W39" s="18"/>
      <c r="X39" s="18"/>
    </row>
    <row r="40" spans="1:24" ht="16.5" customHeight="1">
      <c r="A40" s="12"/>
      <c r="B40" s="12"/>
      <c r="C40" s="12"/>
      <c r="D40" s="17"/>
    </row>
    <row r="41" spans="1:24" ht="26.25" customHeight="1">
      <c r="A41" s="81" t="s">
        <v>72</v>
      </c>
      <c r="B41" s="82"/>
      <c r="C41" s="82"/>
      <c r="D41" s="83"/>
    </row>
    <row r="42" spans="1:24" ht="17.25" customHeight="1">
      <c r="A42" s="12" t="s">
        <v>73</v>
      </c>
      <c r="B42" s="22" t="s">
        <v>35</v>
      </c>
      <c r="C42" s="14"/>
      <c r="D42" s="15" t="str">
        <f>HYPERLINK("https://quickbooks.intuit.com/r/taxes/pay-quarterly-taxes/","Quarterly Estimated Taxes Explained")</f>
        <v>Quarterly Estimated Taxes Explained</v>
      </c>
    </row>
    <row r="43" spans="1:24" ht="17.25" customHeight="1">
      <c r="A43" s="12" t="s">
        <v>74</v>
      </c>
      <c r="B43" s="22" t="s">
        <v>35</v>
      </c>
      <c r="C43" s="14"/>
      <c r="D43" s="21" t="s">
        <v>75</v>
      </c>
    </row>
    <row r="44" spans="1:24" ht="16.5" customHeight="1">
      <c r="A44" s="18"/>
      <c r="B44" s="13"/>
      <c r="C44" s="17"/>
      <c r="D44" s="17"/>
    </row>
    <row r="45" spans="1:24" ht="26.25" customHeight="1">
      <c r="A45" s="81" t="s">
        <v>76</v>
      </c>
      <c r="B45" s="82"/>
      <c r="C45" s="82"/>
      <c r="D45" s="83"/>
    </row>
    <row r="46" spans="1:24" ht="17.25" customHeight="1">
      <c r="A46" s="12" t="s">
        <v>77</v>
      </c>
      <c r="B46" s="22" t="s">
        <v>35</v>
      </c>
      <c r="C46" s="14"/>
      <c r="D46" s="15" t="str">
        <f>HYPERLINK("https://quickbooks.intuit.com/learn-support/en-us/manage-inventory/what-is-fifo-and-how-is-it-used-for-inventory-cost-accounting/00/186009","What is FIFO and how is it used")</f>
        <v>What is FIFO and how is it used</v>
      </c>
    </row>
    <row r="47" spans="1:24" ht="17.25" customHeight="1">
      <c r="A47" s="12" t="s">
        <v>78</v>
      </c>
      <c r="B47" s="22" t="s">
        <v>35</v>
      </c>
      <c r="C47" s="14"/>
      <c r="D47" s="15" t="str">
        <f>HYPERLINK("https://quickbooks.intuit.com/in/resources/accountants-and-bookkeepers-accountants-and-bookkeepers/inventory-valuation-methods/","Inventory Valuation Method Comparison")</f>
        <v>Inventory Valuation Method Comparison</v>
      </c>
    </row>
    <row r="48" spans="1:24" ht="16.5" customHeight="1">
      <c r="A48" s="18"/>
      <c r="B48" s="13"/>
      <c r="C48" s="17"/>
      <c r="D48" s="17"/>
    </row>
    <row r="49" spans="1:4" ht="25.5" customHeight="1">
      <c r="A49" s="81" t="s">
        <v>79</v>
      </c>
      <c r="B49" s="82"/>
      <c r="C49" s="82"/>
      <c r="D49" s="83"/>
    </row>
    <row r="50" spans="1:4" ht="17.25" customHeight="1">
      <c r="A50" s="12" t="s">
        <v>80</v>
      </c>
      <c r="B50" s="13" t="s">
        <v>35</v>
      </c>
      <c r="C50" s="12"/>
      <c r="D50" s="15" t="str">
        <f>HYPERLINK("https://quickbooks.intuit.com/learn-support/en-us/manage-fixed-assets/record-and-depreciate-assets/00/186373","Managing assets in QuickBooks")</f>
        <v>Managing assets in QuickBooks</v>
      </c>
    </row>
    <row r="51" spans="1:4" ht="17.25" customHeight="1">
      <c r="A51" s="12" t="s">
        <v>81</v>
      </c>
      <c r="B51" s="13" t="s">
        <v>35</v>
      </c>
      <c r="C51" s="14"/>
      <c r="D51" s="15" t="str">
        <f>HYPERLINK("https://quickbooks.intuit.com/learn-support/en-us/manage-timesheets/how-to-turn-on-and-set-up-time-tracking/00/186172","How to turn on and set up time tracking")</f>
        <v>How to turn on and set up time tracking</v>
      </c>
    </row>
    <row r="52" spans="1:4" ht="17.25" customHeight="1">
      <c r="A52" s="12" t="s">
        <v>82</v>
      </c>
      <c r="B52" s="12" t="s">
        <v>35</v>
      </c>
      <c r="C52" s="12"/>
      <c r="D52" s="15" t="str">
        <f>HYPERLINK("https://apps.intuit.com/app/apps/search?searchTerm=crm","CRM apps on apps.com")</f>
        <v>CRM apps on apps.com</v>
      </c>
    </row>
    <row r="53" spans="1:4" ht="17.25" customHeight="1">
      <c r="A53" s="12" t="s">
        <v>83</v>
      </c>
      <c r="B53" s="12" t="s">
        <v>35</v>
      </c>
      <c r="C53" s="12"/>
      <c r="D53" s="15" t="str">
        <f>HYPERLINK("https://quickbooks.intuit.com/ca/resources/bookkeeping/ecommerce-bookkeeping/","All you need to know about eCommerce Bookkeeping")</f>
        <v>All you need to know about eCommerce Bookkeeping</v>
      </c>
    </row>
    <row r="54" spans="1:4" ht="17.25" customHeight="1">
      <c r="A54" s="12" t="s">
        <v>84</v>
      </c>
      <c r="B54" s="12" t="s">
        <v>35</v>
      </c>
      <c r="C54" s="12"/>
      <c r="D54" s="15" t="str">
        <f>HYPERLINK("https://apps.intuit.com/app/apps/search?searchTerm=EDI","Apps to manage EDI ")</f>
        <v xml:space="preserve">Apps to manage EDI </v>
      </c>
    </row>
    <row r="55" spans="1:4" ht="17.25" customHeight="1">
      <c r="A55" s="12" t="s">
        <v>85</v>
      </c>
      <c r="B55" s="12" t="s">
        <v>35</v>
      </c>
      <c r="C55" s="12"/>
      <c r="D55" s="15" t="str">
        <f>HYPERLINK("https://apps.intuit.com/app/apps/search?searchTerm=field%20service","Apps to manage field service")</f>
        <v>Apps to manage field service</v>
      </c>
    </row>
    <row r="56" spans="1:4" ht="17.25" customHeight="1">
      <c r="A56" s="12" t="s">
        <v>86</v>
      </c>
      <c r="B56" s="12" t="s">
        <v>35</v>
      </c>
      <c r="C56" s="12"/>
      <c r="D56" s="15" t="str">
        <f>HYPERLINK("https://quickbooks.intuit.com/blog/whats-new/improving-your-efficiency-introducing-quickbooks-bundles-for-easy-grouping-of-items/","Bundles in QuickBooks")</f>
        <v>Bundles in QuickBooks</v>
      </c>
    </row>
    <row r="57" spans="1:4" ht="17.25" customHeight="1">
      <c r="A57" s="12" t="s">
        <v>87</v>
      </c>
      <c r="B57" s="13" t="s">
        <v>35</v>
      </c>
      <c r="C57" s="14"/>
      <c r="D57" s="15" t="str">
        <f>HYPERLINK("https://apps.intuit.com/app/apps/search?searchTerm=logistics","Apps to manage 3PL logistics")</f>
        <v>Apps to manage 3PL logistics</v>
      </c>
    </row>
    <row r="58" spans="1:4" ht="17.25" customHeight="1">
      <c r="A58" s="12" t="s">
        <v>88</v>
      </c>
      <c r="B58" s="13" t="s">
        <v>35</v>
      </c>
      <c r="C58" s="14"/>
      <c r="D58" s="15" t="str">
        <f>HYPERLINK("https://apps.intuit.com/app/apps/search?searchTerm=manufacturing","Apps to manage manufacturing")</f>
        <v>Apps to manage manufacturing</v>
      </c>
    </row>
    <row r="59" spans="1:4" ht="17.25" customHeight="1">
      <c r="A59" s="12" t="s">
        <v>89</v>
      </c>
      <c r="B59" s="13" t="s">
        <v>35</v>
      </c>
      <c r="C59" s="14"/>
      <c r="D59" s="15" t="str">
        <f>HYPERLINK("https://apps.intuit.com/app/apps/search?searchTerm=point%20of%20sale","Apps to manage Point of Sale")</f>
        <v>Apps to manage Point of Sale</v>
      </c>
    </row>
    <row r="60" spans="1:4" ht="17.25" customHeight="1">
      <c r="A60" s="12" t="s">
        <v>90</v>
      </c>
      <c r="B60" s="13" t="s">
        <v>35</v>
      </c>
      <c r="C60" s="14"/>
      <c r="D60" s="15" t="str">
        <f>HYPERLINK("https://apps.intuit.com/app/apps/search?searchTerm=shipping","Apps to manage shipping")</f>
        <v>Apps to manage shipping</v>
      </c>
    </row>
    <row r="61" spans="1:4" ht="16.5" customHeight="1">
      <c r="A61" s="18"/>
      <c r="B61" s="13"/>
      <c r="C61" s="17"/>
      <c r="D61" s="14"/>
    </row>
    <row r="62" spans="1:4" ht="28.5" customHeight="1">
      <c r="A62" s="81" t="s">
        <v>91</v>
      </c>
      <c r="B62" s="82"/>
      <c r="C62" s="82"/>
      <c r="D62" s="83"/>
    </row>
    <row r="63" spans="1:4" ht="17.25" customHeight="1">
      <c r="A63" s="12" t="s">
        <v>92</v>
      </c>
      <c r="B63" s="13" t="s">
        <v>35</v>
      </c>
      <c r="C63" s="12"/>
      <c r="D63" s="15" t="str">
        <f>HYPERLINK("https://apps.intuit.com/app/apps/search?searchTerm=Accounts%20receivable","Apps to manage Accounts Receivable")</f>
        <v>Apps to manage Accounts Receivable</v>
      </c>
    </row>
    <row r="64" spans="1:4" ht="17.25" customHeight="1">
      <c r="A64" s="12" t="s">
        <v>93</v>
      </c>
      <c r="B64" s="13" t="s">
        <v>35</v>
      </c>
      <c r="C64" s="14"/>
      <c r="D64" s="15" t="str">
        <f>HYPERLINK("https://apps.intuit.com/app/apps/search?searchTerm=wholesale","Apps to manage Wholesale Distribution")</f>
        <v>Apps to manage Wholesale Distribution</v>
      </c>
    </row>
    <row r="65" spans="1:4" ht="17.25" customHeight="1">
      <c r="A65" s="12" t="s">
        <v>94</v>
      </c>
      <c r="B65" s="13" t="s">
        <v>35</v>
      </c>
      <c r="C65" s="14"/>
      <c r="D65" s="15" t="str">
        <f>HYPERLINK("https://apps.intuit.com/app/apps/search?searchTerm=document%20storage","Apps to manage Document Storage")</f>
        <v>Apps to manage Document Storage</v>
      </c>
    </row>
    <row r="66" spans="1:4" ht="17.25" customHeight="1">
      <c r="A66" s="12" t="s">
        <v>95</v>
      </c>
      <c r="B66" s="13" t="s">
        <v>35</v>
      </c>
      <c r="C66" s="14"/>
      <c r="D66" s="15" t="str">
        <f>HYPERLINK("https://apps.intuit.com/app/apps/search?searchTerm=document","Apps to manage Document Collection")</f>
        <v>Apps to manage Document Collection</v>
      </c>
    </row>
    <row r="67" spans="1:4" ht="17.25" customHeight="1">
      <c r="A67" s="12" t="s">
        <v>96</v>
      </c>
      <c r="B67" s="13" t="s">
        <v>35</v>
      </c>
      <c r="C67" s="14"/>
      <c r="D67" s="15" t="str">
        <f>HYPERLINK("https://apps.intuit.com/app/apps/search?searchTerm=bill%20pay","Apps to manage Bill Pay")</f>
        <v>Apps to manage Bill Pay</v>
      </c>
    </row>
    <row r="68" spans="1:4" ht="17.25" customHeight="1">
      <c r="A68" s="12" t="s">
        <v>97</v>
      </c>
      <c r="B68" s="13" t="s">
        <v>35</v>
      </c>
      <c r="C68" s="14"/>
      <c r="D68" s="15" t="str">
        <f>HYPERLINK("https://apps.intuit.com/app/apps/home?categoryId=Receive-Payments","Apps to manage Payment Processing")</f>
        <v>Apps to manage Payment Processing</v>
      </c>
    </row>
    <row r="69" spans="1:4" ht="17.25" customHeight="1">
      <c r="A69" s="12" t="s">
        <v>98</v>
      </c>
      <c r="B69" s="13" t="s">
        <v>35</v>
      </c>
      <c r="C69" s="14"/>
      <c r="D69" s="15" t="str">
        <f>HYPERLINK("https://apps.intuit.com/app/apps/search?searchTerm=time%20tracking%20gps","Apps to manage robust Time Tracking")</f>
        <v>Apps to manage robust Time Tracking</v>
      </c>
    </row>
    <row r="70" spans="1:4" ht="16.5" customHeight="1">
      <c r="A70" s="18"/>
      <c r="B70" s="13"/>
      <c r="C70" s="17"/>
      <c r="D70" s="17"/>
    </row>
    <row r="71" spans="1:4" ht="20.25" customHeight="1">
      <c r="A71" s="81" t="s">
        <v>99</v>
      </c>
      <c r="B71" s="82"/>
      <c r="C71" s="82"/>
      <c r="D71" s="83"/>
    </row>
    <row r="72" spans="1:4" ht="17.25" customHeight="1">
      <c r="A72" s="12" t="s">
        <v>100</v>
      </c>
      <c r="B72" s="13" t="s">
        <v>35</v>
      </c>
      <c r="C72" s="14"/>
      <c r="D72" s="15" t="str">
        <f>HYPERLINK("https://quickbooks.intuit.com/learn-support/en-us/budget-topics/how-to-create-edit-and-manage-budgets/00/186454","How to create, edit, and manage budgets")</f>
        <v>How to create, edit, and manage budgets</v>
      </c>
    </row>
    <row r="73" spans="1:4" ht="17.25" customHeight="1">
      <c r="A73" s="12" t="s">
        <v>101</v>
      </c>
      <c r="B73" s="13" t="s">
        <v>35</v>
      </c>
      <c r="C73" s="14"/>
      <c r="D73" s="15" t="str">
        <f>HYPERLINK("https://apps.intuit.com/app/apps/search?searchTerm=cash%20flow%20forecasting","Apps for Cash Flow Forecasting")</f>
        <v>Apps for Cash Flow Forecasting</v>
      </c>
    </row>
    <row r="74" spans="1:4" ht="17.25" customHeight="1">
      <c r="A74" s="12" t="s">
        <v>102</v>
      </c>
      <c r="B74" s="13" t="s">
        <v>35</v>
      </c>
      <c r="C74" s="14"/>
      <c r="D74" s="15" t="str">
        <f>HYPERLINK("https://apps.intuit.com/app/apps/search?searchTerm=reporting%20consolidation","Apps for Consolidated Reporting")</f>
        <v>Apps for Consolidated Reporting</v>
      </c>
    </row>
    <row r="75" spans="1:4" ht="17.25" customHeight="1">
      <c r="A75" s="12" t="s">
        <v>103</v>
      </c>
      <c r="B75" s="13" t="s">
        <v>35</v>
      </c>
      <c r="C75" s="18"/>
      <c r="D75" s="23" t="str">
        <f>HYPERLINK("https://quickbooks.intuit.com/learn-support/en-us/intuit-account-billing/set-up-and-use-the-projects-feature/00/186112","Set up and use Projects")</f>
        <v>Set up and use Projects</v>
      </c>
    </row>
    <row r="76" spans="1:4" ht="17.25" customHeight="1">
      <c r="A76" s="12" t="s">
        <v>227</v>
      </c>
      <c r="B76" s="13" t="s">
        <v>35</v>
      </c>
      <c r="C76" s="18"/>
      <c r="D76" s="23" t="s">
        <v>229</v>
      </c>
    </row>
    <row r="77" spans="1:4" ht="17.25" customHeight="1">
      <c r="A77" s="12" t="s">
        <v>230</v>
      </c>
      <c r="B77" s="13" t="s">
        <v>35</v>
      </c>
      <c r="C77" s="18"/>
      <c r="D77" s="23" t="s">
        <v>228</v>
      </c>
    </row>
    <row r="78" spans="1:4" ht="17.25" customHeight="1">
      <c r="A78" s="12" t="s">
        <v>104</v>
      </c>
      <c r="B78" s="13" t="s">
        <v>35</v>
      </c>
      <c r="C78" s="14"/>
      <c r="D78" s="20" t="s">
        <v>105</v>
      </c>
    </row>
    <row r="79" spans="1:4" ht="17.25" customHeight="1">
      <c r="A79" s="12" t="s">
        <v>106</v>
      </c>
      <c r="B79" s="13" t="s">
        <v>35</v>
      </c>
      <c r="C79" s="14"/>
      <c r="D79" s="15" t="str">
        <f>HYPERLINK("https://quickbooks.intuit.com/au/resources/product-updates/using-classes-and-locations-in-quickbooks-online/","When to use Classes and Locations ")</f>
        <v xml:space="preserve">When to use Classes and Locations </v>
      </c>
    </row>
    <row r="80" spans="1:4" ht="17.25" customHeight="1">
      <c r="A80" s="12" t="s">
        <v>107</v>
      </c>
      <c r="B80" s="13" t="s">
        <v>35</v>
      </c>
      <c r="C80" s="14"/>
      <c r="D80" s="23" t="str">
        <f>HYPERLINK("https://quickbooks.intuit.com/learn-support/en-us/intuit-account-billing/set-up-and-use-the-projects-feature/00/186112","Set up and use Projects")</f>
        <v>Set up and use Projects</v>
      </c>
    </row>
    <row r="81" spans="1:4" ht="17.25" customHeight="1">
      <c r="A81" s="12" t="s">
        <v>108</v>
      </c>
      <c r="B81" s="13" t="s">
        <v>35</v>
      </c>
      <c r="C81" s="14"/>
      <c r="D81" s="15" t="str">
        <f>HYPERLINK("https://quickbooks.intuit.com/learn-support/en-us/your-books-or-my-company/learn-about-user-types-and-permissions-in-quickbooks-online/00/186238","Types of users")</f>
        <v>Types of users</v>
      </c>
    </row>
    <row r="82" spans="1:4" ht="17.25" customHeight="1">
      <c r="A82" s="12" t="s">
        <v>109</v>
      </c>
      <c r="B82" s="13" t="s">
        <v>35</v>
      </c>
      <c r="C82" s="14"/>
      <c r="D82" s="20" t="s">
        <v>110</v>
      </c>
    </row>
    <row r="83" spans="1:4" ht="17.25" customHeight="1">
      <c r="A83" s="12" t="s">
        <v>111</v>
      </c>
      <c r="B83" s="13" t="s">
        <v>35</v>
      </c>
      <c r="C83" s="14"/>
      <c r="D83" s="15" t="str">
        <f>HYPERLINK("https://quickbooks.intuit.com/ca/resources/finance-accounting/understanding-a-trial-balance/","What is a Trial Balance?")</f>
        <v>What is a Trial Balance?</v>
      </c>
    </row>
    <row r="84" spans="1:4" ht="16.5" customHeight="1">
      <c r="A84" s="18"/>
      <c r="B84" s="13"/>
      <c r="C84" s="17"/>
      <c r="D84" s="17"/>
    </row>
    <row r="85" spans="1:4" ht="15.75" customHeight="1">
      <c r="A85" s="81" t="s">
        <v>112</v>
      </c>
      <c r="B85" s="82"/>
      <c r="C85" s="82"/>
      <c r="D85" s="83"/>
    </row>
    <row r="86" spans="1:4" ht="17.25" customHeight="1">
      <c r="A86" s="12" t="s">
        <v>113</v>
      </c>
      <c r="B86" s="13" t="s">
        <v>35</v>
      </c>
      <c r="C86" s="14"/>
      <c r="D86" s="20" t="s">
        <v>114</v>
      </c>
    </row>
    <row r="87" spans="1:4" ht="17.25" customHeight="1">
      <c r="A87" s="12" t="s">
        <v>115</v>
      </c>
      <c r="B87" s="13"/>
      <c r="C87" s="14"/>
      <c r="D87" s="20" t="s">
        <v>116</v>
      </c>
    </row>
    <row r="88" spans="1:4" ht="15.75" customHeight="1">
      <c r="A88" s="5"/>
      <c r="B88" s="5"/>
      <c r="C88" s="5"/>
      <c r="D88" s="5"/>
    </row>
    <row r="89" spans="1:4" ht="15.75" customHeight="1">
      <c r="A89" s="81" t="s">
        <v>117</v>
      </c>
      <c r="B89" s="82"/>
      <c r="C89" s="82"/>
      <c r="D89" s="83"/>
    </row>
    <row r="90" spans="1:4" ht="15.75" customHeight="1">
      <c r="A90" s="5" t="s">
        <v>118</v>
      </c>
      <c r="B90" s="5"/>
      <c r="C90" s="5"/>
      <c r="D90" s="5"/>
    </row>
    <row r="91" spans="1:4" ht="15.75" customHeight="1">
      <c r="A91" s="5" t="s">
        <v>46</v>
      </c>
      <c r="B91" s="5"/>
      <c r="C91" s="5"/>
      <c r="D91" s="5"/>
    </row>
    <row r="92" spans="1:4" ht="15.75" customHeight="1">
      <c r="A92" s="5" t="s">
        <v>119</v>
      </c>
      <c r="B92" s="5"/>
      <c r="C92" s="5"/>
      <c r="D92" s="5"/>
    </row>
    <row r="93" spans="1:4" ht="15.75" customHeight="1">
      <c r="A93" s="5"/>
      <c r="B93" s="5"/>
      <c r="C93" s="5"/>
      <c r="D93" s="5"/>
    </row>
    <row r="94" spans="1:4" ht="15.75" customHeight="1">
      <c r="A94" s="5"/>
      <c r="B94" s="5"/>
      <c r="C94" s="5"/>
      <c r="D94" s="5"/>
    </row>
    <row r="95" spans="1:4" ht="15.75" customHeight="1">
      <c r="A95" s="5"/>
      <c r="B95" s="5"/>
      <c r="C95" s="5"/>
      <c r="D95" s="5"/>
    </row>
    <row r="96" spans="1:4" ht="15.75" customHeight="1">
      <c r="A96" s="5"/>
      <c r="B96" s="5"/>
      <c r="C96" s="5"/>
      <c r="D96" s="5"/>
    </row>
    <row r="97" spans="1:4" ht="15.75" customHeight="1">
      <c r="A97" s="5"/>
      <c r="B97" s="5"/>
      <c r="C97" s="5"/>
      <c r="D97" s="5"/>
    </row>
    <row r="98" spans="1:4" ht="15.75" customHeight="1">
      <c r="A98" s="5"/>
      <c r="B98" s="5"/>
      <c r="C98" s="5"/>
      <c r="D98" s="5"/>
    </row>
    <row r="99" spans="1:4" ht="15.75" customHeight="1">
      <c r="A99" s="5"/>
      <c r="B99" s="5"/>
      <c r="C99" s="5"/>
      <c r="D99" s="5"/>
    </row>
    <row r="100" spans="1:4" ht="15.75" customHeight="1">
      <c r="A100" s="5"/>
      <c r="B100" s="5"/>
      <c r="C100" s="5"/>
      <c r="D100" s="5"/>
    </row>
    <row r="101" spans="1:4" ht="15.75" customHeight="1">
      <c r="A101" s="5"/>
      <c r="B101" s="5"/>
      <c r="C101" s="5"/>
      <c r="D101" s="5"/>
    </row>
    <row r="102" spans="1:4" ht="15.75" customHeight="1">
      <c r="A102" s="5"/>
      <c r="B102" s="5"/>
      <c r="C102" s="5"/>
      <c r="D102" s="5"/>
    </row>
    <row r="103" spans="1:4" ht="15.75" customHeight="1">
      <c r="A103" s="5"/>
      <c r="B103" s="5"/>
      <c r="C103" s="5"/>
      <c r="D103" s="5"/>
    </row>
    <row r="104" spans="1:4" ht="15.75" customHeight="1">
      <c r="A104" s="5"/>
      <c r="B104" s="5"/>
      <c r="C104" s="5"/>
      <c r="D104" s="5"/>
    </row>
    <row r="105" spans="1:4" ht="15.75" customHeight="1">
      <c r="A105" s="5"/>
      <c r="B105" s="5"/>
      <c r="C105" s="5"/>
      <c r="D105" s="5"/>
    </row>
    <row r="106" spans="1:4" ht="15.75" customHeight="1">
      <c r="A106" s="5"/>
      <c r="B106" s="5"/>
      <c r="C106" s="5"/>
      <c r="D106" s="5"/>
    </row>
    <row r="107" spans="1:4" ht="15.75" customHeight="1">
      <c r="A107" s="5"/>
      <c r="B107" s="5"/>
      <c r="C107" s="5"/>
      <c r="D107" s="5"/>
    </row>
    <row r="108" spans="1:4" ht="15.75" customHeight="1">
      <c r="A108" s="5"/>
      <c r="B108" s="5"/>
      <c r="C108" s="5"/>
      <c r="D108" s="5"/>
    </row>
    <row r="109" spans="1:4" ht="15.75" customHeight="1">
      <c r="A109" s="5"/>
      <c r="B109" s="5"/>
      <c r="C109" s="5"/>
      <c r="D109" s="5"/>
    </row>
    <row r="110" spans="1:4" ht="15.75" customHeight="1">
      <c r="A110" s="5"/>
      <c r="B110" s="5"/>
      <c r="C110" s="5"/>
      <c r="D110" s="5"/>
    </row>
    <row r="111" spans="1:4" ht="15.75" customHeight="1">
      <c r="A111" s="5"/>
      <c r="B111" s="5"/>
      <c r="C111" s="5"/>
      <c r="D111" s="5"/>
    </row>
    <row r="112" spans="1:4" ht="15.75" customHeight="1">
      <c r="A112" s="5"/>
      <c r="B112" s="5"/>
      <c r="C112" s="5"/>
      <c r="D112" s="5"/>
    </row>
    <row r="113" spans="1:4" ht="15.75" customHeight="1">
      <c r="A113" s="5"/>
      <c r="B113" s="5"/>
      <c r="C113" s="5"/>
      <c r="D113" s="5"/>
    </row>
    <row r="114" spans="1:4" ht="15.75" customHeight="1">
      <c r="A114" s="5"/>
      <c r="B114" s="5"/>
      <c r="C114" s="5"/>
      <c r="D114" s="5"/>
    </row>
    <row r="115" spans="1:4" ht="15.75" customHeight="1">
      <c r="A115" s="5"/>
      <c r="B115" s="5"/>
      <c r="C115" s="5"/>
      <c r="D115" s="5"/>
    </row>
    <row r="116" spans="1:4" ht="15.75" customHeight="1">
      <c r="A116" s="5"/>
      <c r="B116" s="5"/>
      <c r="C116" s="5"/>
      <c r="D116" s="5"/>
    </row>
    <row r="117" spans="1:4" ht="15.75" customHeight="1">
      <c r="A117" s="5"/>
      <c r="B117" s="5"/>
      <c r="C117" s="5"/>
      <c r="D117" s="5"/>
    </row>
    <row r="118" spans="1:4" ht="15.75" customHeight="1">
      <c r="A118" s="5"/>
      <c r="B118" s="5"/>
      <c r="C118" s="5"/>
      <c r="D118" s="5"/>
    </row>
    <row r="119" spans="1:4" ht="15.75" customHeight="1">
      <c r="A119" s="5"/>
      <c r="B119" s="5"/>
      <c r="C119" s="5"/>
      <c r="D119" s="5"/>
    </row>
    <row r="120" spans="1:4" ht="15.75" customHeight="1">
      <c r="A120" s="5"/>
      <c r="B120" s="5"/>
      <c r="C120" s="5"/>
      <c r="D120" s="5"/>
    </row>
    <row r="121" spans="1:4" ht="15.75" customHeight="1">
      <c r="A121" s="5"/>
      <c r="B121" s="5"/>
      <c r="C121" s="5"/>
      <c r="D121" s="5"/>
    </row>
    <row r="122" spans="1:4" ht="15.75" customHeight="1">
      <c r="A122" s="5"/>
      <c r="B122" s="5"/>
      <c r="C122" s="5"/>
      <c r="D122" s="5"/>
    </row>
    <row r="123" spans="1:4" ht="15.75" customHeight="1">
      <c r="A123" s="5"/>
      <c r="B123" s="5"/>
      <c r="C123" s="5"/>
      <c r="D123" s="5"/>
    </row>
    <row r="124" spans="1:4" ht="15.75" customHeight="1">
      <c r="A124" s="5"/>
      <c r="B124" s="5"/>
      <c r="C124" s="5"/>
      <c r="D124" s="5"/>
    </row>
    <row r="125" spans="1:4" ht="15.75" customHeight="1">
      <c r="A125" s="5"/>
      <c r="B125" s="5"/>
      <c r="C125" s="5"/>
      <c r="D125" s="5"/>
    </row>
    <row r="126" spans="1:4" ht="15.75" customHeight="1">
      <c r="A126" s="5"/>
      <c r="B126" s="5"/>
      <c r="C126" s="5"/>
      <c r="D126" s="5"/>
    </row>
    <row r="127" spans="1:4" ht="15.75" customHeight="1">
      <c r="A127" s="5"/>
      <c r="B127" s="5"/>
      <c r="C127" s="5"/>
      <c r="D127" s="5"/>
    </row>
    <row r="128" spans="1:4" ht="15.75" customHeight="1">
      <c r="A128" s="5"/>
      <c r="B128" s="5"/>
      <c r="C128" s="5"/>
      <c r="D128" s="5"/>
    </row>
    <row r="129" spans="1:4" ht="15.75" customHeight="1">
      <c r="A129" s="5"/>
      <c r="B129" s="5"/>
      <c r="C129" s="5"/>
      <c r="D129" s="5"/>
    </row>
    <row r="130" spans="1:4" ht="15.75" customHeight="1">
      <c r="A130" s="5"/>
      <c r="B130" s="5"/>
      <c r="C130" s="5"/>
      <c r="D130" s="5"/>
    </row>
    <row r="131" spans="1:4" ht="15.75" customHeight="1">
      <c r="A131" s="5"/>
      <c r="B131" s="5"/>
      <c r="C131" s="5"/>
      <c r="D131" s="5"/>
    </row>
    <row r="132" spans="1:4" ht="15.75" customHeight="1">
      <c r="A132" s="5"/>
      <c r="B132" s="5"/>
      <c r="C132" s="5"/>
      <c r="D132" s="5"/>
    </row>
    <row r="133" spans="1:4" ht="15.75" customHeight="1">
      <c r="A133" s="5"/>
      <c r="B133" s="5"/>
      <c r="C133" s="5"/>
      <c r="D133" s="5"/>
    </row>
    <row r="134" spans="1:4" ht="15.75" customHeight="1">
      <c r="A134" s="5"/>
      <c r="B134" s="5"/>
      <c r="C134" s="5"/>
      <c r="D134" s="5"/>
    </row>
    <row r="135" spans="1:4" ht="15.75" customHeight="1">
      <c r="A135" s="5"/>
      <c r="B135" s="5"/>
      <c r="C135" s="5"/>
      <c r="D135" s="5"/>
    </row>
    <row r="136" spans="1:4" ht="15.75" customHeight="1">
      <c r="A136" s="5"/>
      <c r="B136" s="5"/>
      <c r="C136" s="5"/>
      <c r="D136" s="5"/>
    </row>
    <row r="137" spans="1:4" ht="15.75" customHeight="1">
      <c r="A137" s="5"/>
      <c r="B137" s="5"/>
      <c r="C137" s="5"/>
      <c r="D137" s="5"/>
    </row>
    <row r="138" spans="1:4" ht="15.75" customHeight="1">
      <c r="A138" s="5"/>
      <c r="B138" s="5"/>
      <c r="C138" s="5"/>
      <c r="D138" s="5"/>
    </row>
    <row r="139" spans="1:4" ht="15.75" customHeight="1">
      <c r="A139" s="5"/>
      <c r="B139" s="5"/>
      <c r="C139" s="5"/>
      <c r="D139" s="5"/>
    </row>
    <row r="140" spans="1:4" ht="15.75" customHeight="1">
      <c r="A140" s="5"/>
      <c r="B140" s="5"/>
      <c r="C140" s="5"/>
      <c r="D140" s="5"/>
    </row>
    <row r="141" spans="1:4" ht="15.75" customHeight="1">
      <c r="A141" s="5"/>
      <c r="B141" s="5"/>
      <c r="C141" s="5"/>
      <c r="D141" s="5"/>
    </row>
    <row r="142" spans="1:4" ht="15.75" customHeight="1">
      <c r="A142" s="5"/>
      <c r="B142" s="5"/>
      <c r="C142" s="5"/>
      <c r="D142" s="5"/>
    </row>
    <row r="143" spans="1:4" ht="15.75" customHeight="1">
      <c r="A143" s="5"/>
      <c r="B143" s="5"/>
      <c r="C143" s="5"/>
      <c r="D143" s="5"/>
    </row>
    <row r="144" spans="1:4" ht="15.75" customHeight="1">
      <c r="A144" s="5"/>
      <c r="B144" s="5"/>
      <c r="C144" s="5"/>
      <c r="D144" s="5"/>
    </row>
    <row r="145" spans="1:4" ht="15.75" customHeight="1">
      <c r="A145" s="5"/>
      <c r="B145" s="5"/>
      <c r="C145" s="5"/>
      <c r="D145" s="5"/>
    </row>
    <row r="146" spans="1:4" ht="15.75" customHeight="1">
      <c r="A146" s="5"/>
      <c r="B146" s="5"/>
      <c r="C146" s="5"/>
      <c r="D146" s="5"/>
    </row>
    <row r="147" spans="1:4" ht="15.75" customHeight="1">
      <c r="A147" s="5"/>
      <c r="B147" s="5"/>
      <c r="C147" s="5"/>
      <c r="D147" s="5"/>
    </row>
    <row r="148" spans="1:4" ht="15.75" customHeight="1">
      <c r="A148" s="5"/>
      <c r="B148" s="5"/>
      <c r="C148" s="5"/>
      <c r="D148" s="5"/>
    </row>
    <row r="149" spans="1:4" ht="15.75" customHeight="1">
      <c r="A149" s="5"/>
      <c r="B149" s="5"/>
      <c r="C149" s="5"/>
      <c r="D149" s="5"/>
    </row>
    <row r="150" spans="1:4" ht="15.75" customHeight="1">
      <c r="A150" s="5"/>
      <c r="B150" s="5"/>
      <c r="C150" s="5"/>
      <c r="D150" s="5"/>
    </row>
    <row r="151" spans="1:4" ht="15.75" customHeight="1">
      <c r="A151" s="5"/>
      <c r="B151" s="5"/>
      <c r="C151" s="5"/>
      <c r="D151" s="5"/>
    </row>
    <row r="152" spans="1:4" ht="15.75" customHeight="1">
      <c r="A152" s="5"/>
      <c r="B152" s="5"/>
      <c r="C152" s="5"/>
      <c r="D152" s="5"/>
    </row>
    <row r="153" spans="1:4" ht="15.75" customHeight="1">
      <c r="A153" s="5"/>
      <c r="B153" s="5"/>
      <c r="C153" s="5"/>
      <c r="D153" s="5"/>
    </row>
    <row r="154" spans="1:4" ht="15.75" customHeight="1">
      <c r="A154" s="5"/>
      <c r="B154" s="5"/>
      <c r="C154" s="5"/>
      <c r="D154" s="5"/>
    </row>
    <row r="155" spans="1:4" ht="15.75" customHeight="1">
      <c r="A155" s="5"/>
      <c r="B155" s="5"/>
      <c r="C155" s="5"/>
      <c r="D155" s="5"/>
    </row>
    <row r="156" spans="1:4" ht="15.75" customHeight="1">
      <c r="A156" s="5"/>
      <c r="B156" s="5"/>
      <c r="C156" s="5"/>
      <c r="D156" s="5"/>
    </row>
    <row r="157" spans="1:4" ht="15.75" customHeight="1">
      <c r="A157" s="5"/>
      <c r="B157" s="5"/>
      <c r="C157" s="5"/>
      <c r="D157" s="5"/>
    </row>
    <row r="158" spans="1:4" ht="15.75" customHeight="1">
      <c r="A158" s="5"/>
      <c r="B158" s="5"/>
      <c r="C158" s="5"/>
      <c r="D158" s="5"/>
    </row>
    <row r="159" spans="1:4" ht="15.75" customHeight="1">
      <c r="A159" s="5"/>
      <c r="B159" s="5"/>
      <c r="C159" s="5"/>
      <c r="D159" s="5"/>
    </row>
    <row r="160" spans="1:4" ht="15.75" customHeight="1">
      <c r="A160" s="5"/>
      <c r="B160" s="5"/>
      <c r="C160" s="5"/>
      <c r="D160" s="5"/>
    </row>
    <row r="161" spans="1:4" ht="15.75" customHeight="1">
      <c r="A161" s="5"/>
      <c r="B161" s="5"/>
      <c r="C161" s="5"/>
      <c r="D161" s="5"/>
    </row>
    <row r="162" spans="1:4" ht="15.75" customHeight="1">
      <c r="A162" s="5"/>
      <c r="B162" s="5"/>
      <c r="C162" s="5"/>
      <c r="D162" s="5"/>
    </row>
    <row r="163" spans="1:4" ht="15.75" customHeight="1">
      <c r="A163" s="5"/>
      <c r="B163" s="5"/>
      <c r="C163" s="5"/>
      <c r="D163" s="5"/>
    </row>
    <row r="164" spans="1:4" ht="15.75" customHeight="1">
      <c r="A164" s="5"/>
      <c r="B164" s="5"/>
      <c r="C164" s="5"/>
      <c r="D164" s="5"/>
    </row>
    <row r="165" spans="1:4" ht="15.75" customHeight="1">
      <c r="A165" s="5"/>
      <c r="B165" s="5"/>
      <c r="C165" s="5"/>
      <c r="D165" s="5"/>
    </row>
    <row r="166" spans="1:4" ht="15.75" customHeight="1">
      <c r="A166" s="5"/>
      <c r="B166" s="5"/>
      <c r="C166" s="5"/>
      <c r="D166" s="5"/>
    </row>
    <row r="167" spans="1:4" ht="15.75" customHeight="1">
      <c r="A167" s="5"/>
      <c r="B167" s="5"/>
      <c r="C167" s="5"/>
      <c r="D167" s="5"/>
    </row>
    <row r="168" spans="1:4" ht="15.75" customHeight="1">
      <c r="A168" s="5"/>
      <c r="B168" s="5"/>
      <c r="C168" s="5"/>
      <c r="D168" s="5"/>
    </row>
    <row r="169" spans="1:4" ht="15.75" customHeight="1">
      <c r="A169" s="5"/>
      <c r="B169" s="5"/>
      <c r="C169" s="5"/>
      <c r="D169" s="5"/>
    </row>
    <row r="170" spans="1:4" ht="15.75" customHeight="1">
      <c r="A170" s="5"/>
      <c r="B170" s="5"/>
      <c r="C170" s="5"/>
      <c r="D170" s="5"/>
    </row>
    <row r="171" spans="1:4" ht="15.75" customHeight="1">
      <c r="A171" s="5"/>
      <c r="B171" s="5"/>
      <c r="C171" s="5"/>
      <c r="D171" s="5"/>
    </row>
    <row r="172" spans="1:4" ht="15.75" customHeight="1">
      <c r="A172" s="5"/>
      <c r="B172" s="5"/>
      <c r="C172" s="5"/>
      <c r="D172" s="5"/>
    </row>
    <row r="173" spans="1:4" ht="15.75" customHeight="1">
      <c r="A173" s="5"/>
      <c r="B173" s="5"/>
      <c r="C173" s="5"/>
      <c r="D173" s="5"/>
    </row>
    <row r="174" spans="1:4" ht="15.75" customHeight="1">
      <c r="A174" s="5"/>
      <c r="B174" s="5"/>
      <c r="C174" s="5"/>
      <c r="D174" s="5"/>
    </row>
    <row r="175" spans="1:4" ht="15.75" customHeight="1">
      <c r="A175" s="5"/>
      <c r="B175" s="5"/>
      <c r="C175" s="5"/>
      <c r="D175" s="5"/>
    </row>
    <row r="176" spans="1:4" ht="15.75" customHeight="1">
      <c r="A176" s="5"/>
      <c r="B176" s="5"/>
      <c r="C176" s="5"/>
      <c r="D176" s="5"/>
    </row>
    <row r="177" spans="1:4" ht="15.75" customHeight="1">
      <c r="A177" s="5"/>
      <c r="B177" s="5"/>
      <c r="C177" s="5"/>
      <c r="D177" s="5"/>
    </row>
    <row r="178" spans="1:4" ht="15.75" customHeight="1">
      <c r="A178" s="5"/>
      <c r="B178" s="5"/>
      <c r="C178" s="5"/>
      <c r="D178" s="5"/>
    </row>
    <row r="179" spans="1:4" ht="15.75" customHeight="1">
      <c r="A179" s="5"/>
      <c r="B179" s="5"/>
      <c r="C179" s="5"/>
      <c r="D179" s="5"/>
    </row>
    <row r="180" spans="1:4" ht="15.75" customHeight="1">
      <c r="A180" s="5"/>
      <c r="B180" s="5"/>
      <c r="C180" s="5"/>
      <c r="D180" s="5"/>
    </row>
    <row r="181" spans="1:4" ht="15.75" customHeight="1">
      <c r="A181" s="5"/>
      <c r="B181" s="5"/>
      <c r="C181" s="5"/>
      <c r="D181" s="5"/>
    </row>
    <row r="182" spans="1:4" ht="15.75" customHeight="1">
      <c r="A182" s="5"/>
      <c r="B182" s="5"/>
      <c r="C182" s="5"/>
      <c r="D182" s="5"/>
    </row>
    <row r="183" spans="1:4" ht="15.75" customHeight="1">
      <c r="A183" s="5"/>
      <c r="B183" s="5"/>
      <c r="C183" s="5"/>
      <c r="D183" s="5"/>
    </row>
    <row r="184" spans="1:4" ht="15.75" customHeight="1">
      <c r="A184" s="5"/>
      <c r="B184" s="5"/>
      <c r="C184" s="5"/>
      <c r="D184" s="5"/>
    </row>
    <row r="185" spans="1:4" ht="15.75" customHeight="1">
      <c r="A185" s="5"/>
      <c r="B185" s="5"/>
      <c r="C185" s="5"/>
      <c r="D185" s="5"/>
    </row>
    <row r="186" spans="1:4" ht="15.75" customHeight="1">
      <c r="A186" s="5"/>
      <c r="B186" s="5"/>
      <c r="C186" s="5"/>
      <c r="D186" s="5"/>
    </row>
    <row r="187" spans="1:4" ht="15.75" customHeight="1">
      <c r="A187" s="5"/>
      <c r="B187" s="5"/>
      <c r="C187" s="5"/>
      <c r="D187" s="5"/>
    </row>
    <row r="188" spans="1:4" ht="15.75" customHeight="1">
      <c r="A188" s="5"/>
      <c r="B188" s="5"/>
      <c r="C188" s="5"/>
      <c r="D188" s="5"/>
    </row>
    <row r="189" spans="1:4" ht="15.75" customHeight="1">
      <c r="A189" s="5"/>
      <c r="B189" s="5"/>
      <c r="C189" s="5"/>
      <c r="D189" s="5"/>
    </row>
    <row r="190" spans="1:4" ht="15.75" customHeight="1">
      <c r="A190" s="5"/>
      <c r="B190" s="5"/>
      <c r="C190" s="5"/>
      <c r="D190" s="5"/>
    </row>
    <row r="191" spans="1:4" ht="15.75" customHeight="1">
      <c r="A191" s="5"/>
      <c r="B191" s="5"/>
      <c r="C191" s="5"/>
      <c r="D191" s="5"/>
    </row>
    <row r="192" spans="1:4" ht="15.75" customHeight="1">
      <c r="A192" s="5"/>
      <c r="B192" s="5"/>
      <c r="C192" s="5"/>
      <c r="D192" s="5"/>
    </row>
    <row r="193" spans="1:4" ht="15.75" customHeight="1">
      <c r="A193" s="5"/>
      <c r="B193" s="5"/>
      <c r="C193" s="5"/>
      <c r="D193" s="5"/>
    </row>
    <row r="194" spans="1:4" ht="15.75" customHeight="1">
      <c r="A194" s="5"/>
      <c r="B194" s="5"/>
      <c r="C194" s="5"/>
      <c r="D194" s="5"/>
    </row>
    <row r="195" spans="1:4" ht="15.75" customHeight="1">
      <c r="A195" s="5"/>
      <c r="B195" s="5"/>
      <c r="C195" s="5"/>
      <c r="D195" s="5"/>
    </row>
    <row r="196" spans="1:4" ht="15.75" customHeight="1">
      <c r="A196" s="5"/>
      <c r="B196" s="5"/>
      <c r="C196" s="5"/>
      <c r="D196" s="5"/>
    </row>
    <row r="197" spans="1:4" ht="15.75" customHeight="1">
      <c r="A197" s="5"/>
      <c r="B197" s="5"/>
      <c r="C197" s="5"/>
      <c r="D197" s="5"/>
    </row>
    <row r="198" spans="1:4" ht="15.75" customHeight="1">
      <c r="A198" s="5"/>
      <c r="B198" s="5"/>
      <c r="C198" s="5"/>
      <c r="D198" s="5"/>
    </row>
    <row r="199" spans="1:4" ht="15.75" customHeight="1">
      <c r="A199" s="5"/>
      <c r="B199" s="5"/>
      <c r="C199" s="5"/>
      <c r="D199" s="5"/>
    </row>
    <row r="200" spans="1:4" ht="15.75" customHeight="1">
      <c r="A200" s="5"/>
      <c r="B200" s="5"/>
      <c r="C200" s="5"/>
      <c r="D200" s="5"/>
    </row>
    <row r="201" spans="1:4" ht="15.75" customHeight="1">
      <c r="A201" s="5"/>
      <c r="B201" s="5"/>
      <c r="C201" s="5"/>
      <c r="D201" s="5"/>
    </row>
    <row r="202" spans="1:4" ht="15.75" customHeight="1">
      <c r="A202" s="5"/>
      <c r="B202" s="5"/>
      <c r="C202" s="5"/>
      <c r="D202" s="5"/>
    </row>
    <row r="203" spans="1:4" ht="15.75" customHeight="1">
      <c r="A203" s="5"/>
      <c r="B203" s="5"/>
      <c r="C203" s="5"/>
      <c r="D203" s="5"/>
    </row>
    <row r="204" spans="1:4" ht="15.75" customHeight="1">
      <c r="A204" s="5"/>
      <c r="B204" s="5"/>
      <c r="C204" s="5"/>
      <c r="D204" s="5"/>
    </row>
    <row r="205" spans="1:4" ht="15.75" customHeight="1">
      <c r="A205" s="5"/>
      <c r="B205" s="5"/>
      <c r="C205" s="5"/>
      <c r="D205" s="5"/>
    </row>
    <row r="206" spans="1:4" ht="15.75" customHeight="1">
      <c r="A206" s="5"/>
      <c r="B206" s="5"/>
      <c r="C206" s="5"/>
      <c r="D206" s="5"/>
    </row>
    <row r="207" spans="1:4" ht="15.75" customHeight="1">
      <c r="A207" s="5"/>
      <c r="B207" s="5"/>
      <c r="C207" s="5"/>
      <c r="D207" s="5"/>
    </row>
    <row r="208" spans="1:4" ht="15.75" customHeight="1">
      <c r="A208" s="5"/>
      <c r="B208" s="5"/>
      <c r="C208" s="5"/>
      <c r="D208" s="5"/>
    </row>
    <row r="209" spans="1:4" ht="15.75" customHeight="1">
      <c r="A209" s="5"/>
      <c r="B209" s="5"/>
      <c r="C209" s="5"/>
      <c r="D209" s="5"/>
    </row>
    <row r="210" spans="1:4" ht="15.75" customHeight="1">
      <c r="A210" s="5"/>
      <c r="B210" s="5"/>
      <c r="C210" s="5"/>
      <c r="D210" s="5"/>
    </row>
    <row r="211" spans="1:4" ht="15.75" customHeight="1">
      <c r="A211" s="5"/>
      <c r="B211" s="5"/>
      <c r="C211" s="5"/>
      <c r="D211" s="5"/>
    </row>
    <row r="212" spans="1:4" ht="15.75" customHeight="1">
      <c r="A212" s="5"/>
      <c r="B212" s="5"/>
      <c r="C212" s="5"/>
      <c r="D212" s="5"/>
    </row>
    <row r="213" spans="1:4" ht="15.75" customHeight="1">
      <c r="A213" s="5"/>
      <c r="B213" s="5"/>
      <c r="C213" s="5"/>
      <c r="D213" s="5"/>
    </row>
    <row r="214" spans="1:4" ht="15.75" customHeight="1">
      <c r="A214" s="5"/>
      <c r="B214" s="5"/>
      <c r="C214" s="5"/>
      <c r="D214" s="5"/>
    </row>
    <row r="215" spans="1:4" ht="15.75" customHeight="1">
      <c r="A215" s="5"/>
      <c r="B215" s="5"/>
      <c r="C215" s="5"/>
      <c r="D215" s="5"/>
    </row>
    <row r="216" spans="1:4" ht="15.75" customHeight="1">
      <c r="A216" s="5"/>
      <c r="B216" s="5"/>
      <c r="C216" s="5"/>
      <c r="D216" s="5"/>
    </row>
    <row r="217" spans="1:4" ht="15.75" customHeight="1">
      <c r="A217" s="5"/>
      <c r="B217" s="5"/>
      <c r="C217" s="5"/>
      <c r="D217" s="5"/>
    </row>
    <row r="218" spans="1:4" ht="15.75" customHeight="1">
      <c r="A218" s="5"/>
      <c r="B218" s="5"/>
      <c r="C218" s="5"/>
      <c r="D218" s="5"/>
    </row>
    <row r="219" spans="1:4" ht="15.75" customHeight="1">
      <c r="A219" s="5"/>
      <c r="B219" s="5"/>
      <c r="C219" s="5"/>
      <c r="D219" s="5"/>
    </row>
    <row r="220" spans="1:4" ht="15.75" customHeight="1">
      <c r="A220" s="5"/>
      <c r="B220" s="5"/>
      <c r="C220" s="5"/>
      <c r="D220" s="5"/>
    </row>
    <row r="221" spans="1:4" ht="15.75" customHeight="1">
      <c r="A221" s="5"/>
      <c r="B221" s="5"/>
      <c r="C221" s="5"/>
      <c r="D221" s="5"/>
    </row>
    <row r="222" spans="1:4" ht="15.75" customHeight="1">
      <c r="A222" s="5"/>
      <c r="B222" s="5"/>
      <c r="C222" s="5"/>
      <c r="D222" s="5"/>
    </row>
    <row r="223" spans="1:4" ht="15.75" customHeight="1">
      <c r="A223" s="5"/>
      <c r="B223" s="5"/>
      <c r="C223" s="5"/>
      <c r="D223" s="5"/>
    </row>
    <row r="224" spans="1:4" ht="15.75" customHeight="1">
      <c r="A224" s="5"/>
      <c r="B224" s="5"/>
      <c r="C224" s="5"/>
      <c r="D224" s="5"/>
    </row>
    <row r="225" spans="1:4" ht="15.75" customHeight="1">
      <c r="A225" s="5"/>
      <c r="B225" s="5"/>
      <c r="C225" s="5"/>
      <c r="D225" s="5"/>
    </row>
    <row r="226" spans="1:4" ht="15.75" customHeight="1">
      <c r="A226" s="5"/>
      <c r="B226" s="5"/>
      <c r="C226" s="5"/>
      <c r="D226" s="5"/>
    </row>
    <row r="227" spans="1:4" ht="15.75" customHeight="1">
      <c r="A227" s="5"/>
      <c r="B227" s="5"/>
      <c r="C227" s="5"/>
      <c r="D227" s="5"/>
    </row>
    <row r="228" spans="1:4" ht="15.75" customHeight="1">
      <c r="A228" s="5"/>
      <c r="B228" s="5"/>
      <c r="C228" s="5"/>
      <c r="D228" s="5"/>
    </row>
    <row r="229" spans="1:4" ht="15.75" customHeight="1">
      <c r="A229" s="5"/>
      <c r="B229" s="5"/>
      <c r="C229" s="5"/>
      <c r="D229" s="5"/>
    </row>
    <row r="230" spans="1:4" ht="15.75" customHeight="1">
      <c r="A230" s="5"/>
      <c r="B230" s="5"/>
      <c r="C230" s="5"/>
      <c r="D230" s="5"/>
    </row>
    <row r="231" spans="1:4" ht="15.75" customHeight="1">
      <c r="A231" s="5"/>
      <c r="B231" s="5"/>
      <c r="C231" s="5"/>
      <c r="D231" s="5"/>
    </row>
    <row r="232" spans="1:4" ht="15.75" customHeight="1">
      <c r="A232" s="5"/>
      <c r="B232" s="5"/>
      <c r="C232" s="5"/>
      <c r="D232" s="5"/>
    </row>
    <row r="233" spans="1:4" ht="15.75" customHeight="1">
      <c r="A233" s="5"/>
      <c r="B233" s="5"/>
      <c r="C233" s="5"/>
      <c r="D233" s="5"/>
    </row>
    <row r="234" spans="1:4" ht="15.75" customHeight="1">
      <c r="A234" s="5"/>
      <c r="B234" s="5"/>
      <c r="C234" s="5"/>
      <c r="D234" s="5"/>
    </row>
    <row r="235" spans="1:4" ht="15.75" customHeight="1">
      <c r="A235" s="5"/>
      <c r="B235" s="5"/>
      <c r="C235" s="5"/>
      <c r="D235" s="5"/>
    </row>
    <row r="236" spans="1:4" ht="15.75" customHeight="1">
      <c r="A236" s="5"/>
      <c r="B236" s="5"/>
      <c r="C236" s="5"/>
      <c r="D236" s="5"/>
    </row>
    <row r="237" spans="1:4" ht="15.75" customHeight="1">
      <c r="A237" s="5"/>
      <c r="B237" s="5"/>
      <c r="C237" s="5"/>
      <c r="D237" s="5"/>
    </row>
    <row r="238" spans="1:4" ht="15.75" customHeight="1">
      <c r="A238" s="5"/>
      <c r="B238" s="5"/>
      <c r="C238" s="5"/>
      <c r="D238" s="5"/>
    </row>
    <row r="239" spans="1:4" ht="15.75" customHeight="1">
      <c r="A239" s="5"/>
      <c r="B239" s="5"/>
      <c r="C239" s="5"/>
      <c r="D239" s="5"/>
    </row>
    <row r="240" spans="1:4" ht="15.75" customHeight="1">
      <c r="A240" s="5"/>
      <c r="B240" s="5"/>
      <c r="C240" s="5"/>
      <c r="D240" s="5"/>
    </row>
    <row r="241" spans="1:4" ht="15.75" customHeight="1">
      <c r="A241" s="5"/>
      <c r="B241" s="5"/>
      <c r="C241" s="5"/>
      <c r="D241" s="5"/>
    </row>
    <row r="242" spans="1:4" ht="15.75" customHeight="1">
      <c r="A242" s="5"/>
      <c r="B242" s="5"/>
      <c r="C242" s="5"/>
      <c r="D242" s="5"/>
    </row>
    <row r="243" spans="1:4" ht="15.75" customHeight="1">
      <c r="A243" s="5"/>
      <c r="B243" s="5"/>
      <c r="C243" s="5"/>
      <c r="D243" s="5"/>
    </row>
    <row r="244" spans="1:4" ht="15.75" customHeight="1">
      <c r="A244" s="5"/>
      <c r="B244" s="5"/>
      <c r="C244" s="5"/>
      <c r="D244" s="5"/>
    </row>
    <row r="245" spans="1:4" ht="15.75" customHeight="1">
      <c r="A245" s="5"/>
      <c r="B245" s="5"/>
      <c r="C245" s="5"/>
      <c r="D245" s="5"/>
    </row>
    <row r="246" spans="1:4" ht="15.75" customHeight="1">
      <c r="A246" s="5"/>
      <c r="B246" s="5"/>
      <c r="C246" s="5"/>
      <c r="D246" s="5"/>
    </row>
    <row r="247" spans="1:4" ht="15.75" customHeight="1">
      <c r="A247" s="5"/>
      <c r="B247" s="5"/>
      <c r="C247" s="5"/>
      <c r="D247" s="5"/>
    </row>
    <row r="248" spans="1:4" ht="15.75" customHeight="1">
      <c r="A248" s="5"/>
      <c r="B248" s="5"/>
      <c r="C248" s="5"/>
      <c r="D248" s="5"/>
    </row>
    <row r="249" spans="1:4" ht="15.75" customHeight="1">
      <c r="A249" s="5"/>
      <c r="B249" s="5"/>
      <c r="C249" s="5"/>
      <c r="D249" s="5"/>
    </row>
    <row r="250" spans="1:4" ht="15.75" customHeight="1">
      <c r="A250" s="5"/>
      <c r="B250" s="5"/>
      <c r="C250" s="5"/>
      <c r="D250" s="5"/>
    </row>
    <row r="251" spans="1:4" ht="15.75" customHeight="1">
      <c r="A251" s="5"/>
      <c r="B251" s="5"/>
      <c r="C251" s="5"/>
      <c r="D251" s="5"/>
    </row>
    <row r="252" spans="1:4" ht="15.75" customHeight="1">
      <c r="A252" s="5"/>
      <c r="B252" s="5"/>
      <c r="C252" s="5"/>
      <c r="D252" s="5"/>
    </row>
    <row r="253" spans="1:4" ht="15.75" customHeight="1">
      <c r="A253" s="5"/>
      <c r="B253" s="5"/>
      <c r="C253" s="5"/>
      <c r="D253" s="5"/>
    </row>
    <row r="254" spans="1:4" ht="15.75" customHeight="1">
      <c r="A254" s="5"/>
      <c r="B254" s="5"/>
      <c r="C254" s="5"/>
      <c r="D254" s="5"/>
    </row>
    <row r="255" spans="1:4" ht="15.75" customHeight="1">
      <c r="A255" s="5"/>
      <c r="B255" s="5"/>
      <c r="C255" s="5"/>
      <c r="D255" s="5"/>
    </row>
    <row r="256" spans="1:4" ht="15.75" customHeight="1">
      <c r="A256" s="5"/>
      <c r="B256" s="5"/>
      <c r="C256" s="5"/>
      <c r="D256" s="5"/>
    </row>
    <row r="257" spans="1:4" ht="15.75" customHeight="1">
      <c r="A257" s="5"/>
      <c r="B257" s="5"/>
      <c r="C257" s="5"/>
      <c r="D257" s="5"/>
    </row>
    <row r="258" spans="1:4" ht="15.75" customHeight="1">
      <c r="A258" s="5"/>
      <c r="B258" s="5"/>
      <c r="C258" s="5"/>
      <c r="D258" s="5"/>
    </row>
    <row r="259" spans="1:4" ht="15.75" customHeight="1">
      <c r="A259" s="5"/>
      <c r="B259" s="5"/>
      <c r="C259" s="5"/>
      <c r="D259" s="5"/>
    </row>
    <row r="260" spans="1:4" ht="15.75" customHeight="1">
      <c r="A260" s="5"/>
      <c r="B260" s="5"/>
      <c r="C260" s="5"/>
      <c r="D260" s="5"/>
    </row>
    <row r="261" spans="1:4" ht="15.75" customHeight="1">
      <c r="A261" s="5"/>
      <c r="B261" s="5"/>
      <c r="C261" s="5"/>
      <c r="D261" s="5"/>
    </row>
    <row r="262" spans="1:4" ht="15.75" customHeight="1">
      <c r="A262" s="5"/>
      <c r="B262" s="5"/>
      <c r="C262" s="5"/>
      <c r="D262" s="5"/>
    </row>
    <row r="263" spans="1:4" ht="15.75" customHeight="1">
      <c r="A263" s="5"/>
      <c r="B263" s="5"/>
      <c r="C263" s="5"/>
      <c r="D263" s="5"/>
    </row>
    <row r="264" spans="1:4" ht="15.75" customHeight="1">
      <c r="A264" s="5"/>
      <c r="B264" s="5"/>
      <c r="C264" s="5"/>
      <c r="D264" s="5"/>
    </row>
    <row r="265" spans="1:4" ht="15.75" customHeight="1">
      <c r="A265" s="5"/>
      <c r="B265" s="5"/>
      <c r="C265" s="5"/>
      <c r="D265" s="5"/>
    </row>
    <row r="266" spans="1:4" ht="15.75" customHeight="1">
      <c r="A266" s="5"/>
      <c r="B266" s="5"/>
      <c r="C266" s="5"/>
      <c r="D266" s="5"/>
    </row>
    <row r="267" spans="1:4" ht="15.75" customHeight="1">
      <c r="A267" s="5"/>
      <c r="B267" s="5"/>
      <c r="C267" s="5"/>
      <c r="D267" s="5"/>
    </row>
    <row r="268" spans="1:4" ht="15.75" customHeight="1">
      <c r="A268" s="5"/>
      <c r="B268" s="5"/>
      <c r="C268" s="5"/>
      <c r="D268" s="5"/>
    </row>
    <row r="269" spans="1:4" ht="15.75" customHeight="1">
      <c r="A269" s="5"/>
      <c r="B269" s="5"/>
      <c r="C269" s="5"/>
      <c r="D269" s="5"/>
    </row>
    <row r="270" spans="1:4" ht="15.75" customHeight="1">
      <c r="A270" s="5"/>
      <c r="B270" s="5"/>
      <c r="C270" s="5"/>
      <c r="D270" s="5"/>
    </row>
    <row r="271" spans="1:4" ht="15.75" customHeight="1">
      <c r="A271" s="5"/>
      <c r="B271" s="5"/>
      <c r="C271" s="5"/>
      <c r="D271" s="5"/>
    </row>
    <row r="272" spans="1:4" ht="15.75" customHeight="1">
      <c r="A272" s="5"/>
      <c r="B272" s="5"/>
      <c r="C272" s="5"/>
      <c r="D272" s="5"/>
    </row>
    <row r="273" spans="1:4" ht="15.75" customHeight="1">
      <c r="A273" s="5"/>
      <c r="B273" s="5"/>
      <c r="C273" s="5"/>
      <c r="D273" s="5"/>
    </row>
    <row r="274" spans="1:4" ht="15.75" customHeight="1">
      <c r="A274" s="5"/>
      <c r="B274" s="5"/>
      <c r="C274" s="5"/>
      <c r="D274" s="5"/>
    </row>
    <row r="275" spans="1:4" ht="15.75" customHeight="1">
      <c r="A275" s="5"/>
      <c r="B275" s="5"/>
      <c r="C275" s="5"/>
      <c r="D275" s="5"/>
    </row>
    <row r="276" spans="1:4" ht="15.75" customHeight="1">
      <c r="A276" s="5"/>
      <c r="B276" s="5"/>
      <c r="C276" s="5"/>
      <c r="D276" s="5"/>
    </row>
    <row r="277" spans="1:4" ht="15.75" customHeight="1">
      <c r="A277" s="5"/>
      <c r="B277" s="5"/>
      <c r="C277" s="5"/>
      <c r="D277" s="5"/>
    </row>
    <row r="278" spans="1:4" ht="15.75" customHeight="1">
      <c r="A278" s="5"/>
      <c r="B278" s="5"/>
      <c r="C278" s="5"/>
      <c r="D278" s="5"/>
    </row>
    <row r="279" spans="1:4" ht="15.75" customHeight="1">
      <c r="A279" s="5"/>
      <c r="B279" s="5"/>
      <c r="C279" s="5"/>
      <c r="D279" s="5"/>
    </row>
    <row r="280" spans="1:4" ht="15.75" customHeight="1">
      <c r="A280" s="5"/>
      <c r="B280" s="5"/>
      <c r="C280" s="5"/>
      <c r="D280" s="5"/>
    </row>
    <row r="281" spans="1:4" ht="15.75" customHeight="1">
      <c r="A281" s="5"/>
      <c r="B281" s="5"/>
      <c r="C281" s="5"/>
      <c r="D281" s="5"/>
    </row>
    <row r="282" spans="1:4" ht="15.75" customHeight="1">
      <c r="A282" s="5"/>
      <c r="B282" s="5"/>
      <c r="C282" s="5"/>
      <c r="D282" s="5"/>
    </row>
    <row r="283" spans="1:4" ht="15.75" customHeight="1">
      <c r="A283" s="5"/>
      <c r="B283" s="5"/>
      <c r="C283" s="5"/>
      <c r="D283" s="5"/>
    </row>
    <row r="284" spans="1:4" ht="15.75" customHeight="1">
      <c r="A284" s="5"/>
      <c r="B284" s="5"/>
      <c r="C284" s="5"/>
      <c r="D284" s="5"/>
    </row>
    <row r="285" spans="1:4" ht="15.75" customHeight="1">
      <c r="A285" s="5"/>
      <c r="B285" s="5"/>
      <c r="C285" s="5"/>
      <c r="D285" s="5"/>
    </row>
    <row r="286" spans="1:4" ht="15.75" customHeight="1">
      <c r="A286" s="5"/>
      <c r="B286" s="5"/>
      <c r="C286" s="5"/>
      <c r="D286" s="5"/>
    </row>
    <row r="287" spans="1:4" ht="15.75" customHeight="1">
      <c r="A287" s="5"/>
      <c r="B287" s="5"/>
      <c r="C287" s="5"/>
      <c r="D287" s="5"/>
    </row>
    <row r="288" spans="1:4"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2">
    <mergeCell ref="A41:D41"/>
    <mergeCell ref="A45:D45"/>
    <mergeCell ref="A1:C1"/>
    <mergeCell ref="A2:D2"/>
    <mergeCell ref="A4:D4"/>
    <mergeCell ref="A16:D16"/>
    <mergeCell ref="A32:D32"/>
    <mergeCell ref="A49:D49"/>
    <mergeCell ref="A62:D62"/>
    <mergeCell ref="A71:D71"/>
    <mergeCell ref="A85:D85"/>
    <mergeCell ref="A89:D89"/>
  </mergeCells>
  <dataValidations count="1">
    <dataValidation type="list" allowBlank="1" sqref="B5:B13 B17:B29 B33:B38 B42:B43 B46:B47 B50:B60 B63:B69 B86 B72:B83" xr:uid="{00000000-0002-0000-0100-000000000000}">
      <formula1>"Choose from dropdown,Yes,No"</formula1>
    </dataValidation>
  </dataValidations>
  <hyperlinks>
    <hyperlink ref="D10" r:id="rId1" xr:uid="{00000000-0004-0000-0100-000000000000}"/>
    <hyperlink ref="D20" r:id="rId2" xr:uid="{00000000-0004-0000-0100-000001000000}"/>
    <hyperlink ref="D21" r:id="rId3" xr:uid="{00000000-0004-0000-0100-000002000000}"/>
    <hyperlink ref="D27" r:id="rId4" xr:uid="{00000000-0004-0000-0100-000003000000}"/>
    <hyperlink ref="D29" r:id="rId5" xr:uid="{00000000-0004-0000-0100-000004000000}"/>
    <hyperlink ref="D36" r:id="rId6" xr:uid="{00000000-0004-0000-0100-000005000000}"/>
    <hyperlink ref="D37" r:id="rId7" xr:uid="{00000000-0004-0000-0100-000006000000}"/>
    <hyperlink ref="D43" r:id="rId8" xr:uid="{00000000-0004-0000-0100-000007000000}"/>
    <hyperlink ref="D78" r:id="rId9" xr:uid="{00000000-0004-0000-0100-000008000000}"/>
    <hyperlink ref="D82" r:id="rId10" xr:uid="{00000000-0004-0000-0100-000009000000}"/>
    <hyperlink ref="D86" r:id="rId11" xr:uid="{00000000-0004-0000-0100-00000A000000}"/>
    <hyperlink ref="D87" r:id="rId12" xr:uid="{00000000-0004-0000-0100-00000B000000}"/>
    <hyperlink ref="D77" r:id="rId13" xr:uid="{80A7A26C-FCBE-4789-9745-EB76AE034677}"/>
    <hyperlink ref="D76" r:id="rId14" xr:uid="{C0A0DD36-E28A-4234-9E6F-BE654737AC60}"/>
  </hyperlinks>
  <printOptions gridLines="1"/>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35"/>
  <sheetViews>
    <sheetView tabSelected="1" workbookViewId="0">
      <selection activeCell="C53" sqref="C53"/>
    </sheetView>
  </sheetViews>
  <sheetFormatPr defaultColWidth="14.44140625" defaultRowHeight="15" customHeight="1"/>
  <cols>
    <col min="1" max="1" width="27.109375" customWidth="1"/>
    <col min="2" max="2" width="16.6640625" customWidth="1"/>
    <col min="3" max="3" width="90.33203125" customWidth="1"/>
    <col min="4" max="4" width="16.44140625" customWidth="1"/>
    <col min="5" max="5" width="11.5546875" customWidth="1"/>
    <col min="6" max="6" width="12" customWidth="1"/>
    <col min="7" max="7" width="10.33203125" customWidth="1"/>
    <col min="8" max="8" width="11.6640625" customWidth="1"/>
    <col min="9" max="9" width="22.44140625" customWidth="1"/>
    <col min="10" max="17" width="7.6640625" customWidth="1"/>
  </cols>
  <sheetData>
    <row r="1" spans="1:27" ht="28.5" customHeight="1">
      <c r="A1" s="24"/>
      <c r="B1" s="87" t="s">
        <v>120</v>
      </c>
      <c r="C1" s="78"/>
      <c r="D1" s="78"/>
      <c r="E1" s="78"/>
      <c r="F1" s="78"/>
      <c r="G1" s="78"/>
      <c r="H1" s="78"/>
      <c r="I1" s="8"/>
      <c r="J1" s="8"/>
      <c r="K1" s="8"/>
      <c r="L1" s="8"/>
      <c r="M1" s="8"/>
      <c r="N1" s="8"/>
      <c r="O1" s="8"/>
      <c r="P1" s="8"/>
      <c r="Q1" s="8"/>
      <c r="R1" s="25"/>
      <c r="S1" s="25"/>
      <c r="T1" s="25"/>
      <c r="U1" s="25"/>
      <c r="V1" s="25"/>
      <c r="W1" s="25"/>
      <c r="X1" s="25"/>
      <c r="Y1" s="25"/>
      <c r="Z1" s="25"/>
      <c r="AA1" s="25"/>
    </row>
    <row r="2" spans="1:27" ht="78" customHeight="1">
      <c r="A2" s="88" t="s">
        <v>121</v>
      </c>
      <c r="B2" s="80"/>
      <c r="C2" s="80"/>
      <c r="D2" s="80"/>
      <c r="E2" s="80"/>
      <c r="F2" s="80"/>
      <c r="G2" s="80"/>
      <c r="H2" s="80"/>
      <c r="I2" s="26"/>
      <c r="J2" s="26"/>
      <c r="K2" s="26"/>
      <c r="L2" s="26"/>
      <c r="M2" s="26"/>
      <c r="N2" s="26"/>
      <c r="O2" s="26"/>
      <c r="P2" s="26"/>
      <c r="Q2" s="26"/>
      <c r="R2" s="8"/>
      <c r="S2" s="8"/>
      <c r="T2" s="8"/>
      <c r="U2" s="8"/>
      <c r="V2" s="8"/>
      <c r="W2" s="8"/>
      <c r="X2" s="8"/>
      <c r="Y2" s="8"/>
      <c r="Z2" s="8"/>
      <c r="AA2" s="8"/>
    </row>
    <row r="3" spans="1:27" ht="54.75" customHeight="1">
      <c r="A3" s="27" t="s">
        <v>122</v>
      </c>
      <c r="B3" s="28" t="s">
        <v>123</v>
      </c>
      <c r="C3" s="29"/>
      <c r="D3" s="30" t="s">
        <v>124</v>
      </c>
      <c r="E3" s="31" t="s">
        <v>125</v>
      </c>
      <c r="F3" s="32" t="s">
        <v>126</v>
      </c>
      <c r="G3" s="33" t="s">
        <v>127</v>
      </c>
      <c r="H3" s="34" t="s">
        <v>128</v>
      </c>
      <c r="I3" s="26"/>
      <c r="J3" s="26"/>
      <c r="K3" s="26"/>
      <c r="L3" s="26"/>
      <c r="M3" s="26"/>
      <c r="N3" s="26"/>
      <c r="O3" s="26"/>
      <c r="P3" s="26"/>
      <c r="Q3" s="26"/>
      <c r="R3" s="25"/>
      <c r="S3" s="25"/>
      <c r="T3" s="25"/>
      <c r="U3" s="25"/>
      <c r="V3" s="25"/>
      <c r="W3" s="25"/>
      <c r="X3" s="25"/>
      <c r="Y3" s="25"/>
      <c r="Z3" s="25"/>
      <c r="AA3" s="25"/>
    </row>
    <row r="4" spans="1:27" ht="30" customHeight="1">
      <c r="A4" s="35">
        <f>'Needs Assessment'!B87</f>
        <v>0</v>
      </c>
      <c r="B4" s="36"/>
      <c r="C4" s="35" t="s">
        <v>129</v>
      </c>
      <c r="D4" s="37">
        <v>1</v>
      </c>
      <c r="E4" s="37">
        <v>1</v>
      </c>
      <c r="F4" s="37" t="s">
        <v>130</v>
      </c>
      <c r="G4" s="37" t="s">
        <v>131</v>
      </c>
      <c r="H4" s="37" t="s">
        <v>132</v>
      </c>
      <c r="I4" s="26"/>
      <c r="J4" s="26"/>
      <c r="K4" s="26"/>
      <c r="L4" s="26"/>
      <c r="M4" s="26"/>
      <c r="N4" s="26"/>
      <c r="O4" s="26"/>
      <c r="P4" s="26"/>
      <c r="Q4" s="26"/>
      <c r="R4" s="25"/>
      <c r="S4" s="25"/>
      <c r="T4" s="25"/>
      <c r="U4" s="25"/>
      <c r="V4" s="25"/>
      <c r="W4" s="25"/>
      <c r="X4" s="25"/>
      <c r="Y4" s="25"/>
      <c r="Z4" s="25"/>
      <c r="AA4" s="25"/>
    </row>
    <row r="5" spans="1:27" ht="15.75" customHeight="1">
      <c r="A5" s="22" t="str">
        <f>'Needs Assessment'!B42</f>
        <v>Choose from dropdown</v>
      </c>
      <c r="B5" s="38"/>
      <c r="C5" s="39" t="s">
        <v>133</v>
      </c>
      <c r="D5" s="40" t="s">
        <v>134</v>
      </c>
      <c r="E5" s="41"/>
      <c r="F5" s="41"/>
      <c r="G5" s="41"/>
      <c r="H5" s="42"/>
      <c r="I5" s="26"/>
      <c r="J5" s="26"/>
      <c r="K5" s="26"/>
      <c r="L5" s="26"/>
      <c r="M5" s="26"/>
      <c r="N5" s="26"/>
      <c r="O5" s="26"/>
      <c r="P5" s="26"/>
      <c r="Q5" s="26"/>
      <c r="R5" s="25"/>
      <c r="S5" s="25"/>
      <c r="T5" s="25"/>
      <c r="U5" s="25"/>
      <c r="V5" s="25"/>
      <c r="W5" s="25"/>
      <c r="X5" s="25"/>
      <c r="Y5" s="25"/>
      <c r="Z5" s="25"/>
      <c r="AA5" s="25"/>
    </row>
    <row r="6" spans="1:27" ht="15.75" customHeight="1">
      <c r="A6" s="22" t="str">
        <f>'Needs Assessment'!B6</f>
        <v>Choose from dropdown</v>
      </c>
      <c r="B6" s="43"/>
      <c r="C6" s="39" t="s">
        <v>135</v>
      </c>
      <c r="D6" s="40" t="s">
        <v>134</v>
      </c>
      <c r="E6" s="44" t="s">
        <v>134</v>
      </c>
      <c r="F6" s="45" t="s">
        <v>134</v>
      </c>
      <c r="G6" s="46" t="s">
        <v>134</v>
      </c>
      <c r="H6" s="47" t="s">
        <v>134</v>
      </c>
      <c r="I6" s="26"/>
      <c r="J6" s="26"/>
      <c r="K6" s="26"/>
      <c r="L6" s="26"/>
      <c r="M6" s="26"/>
      <c r="N6" s="26"/>
      <c r="O6" s="26"/>
      <c r="P6" s="26"/>
      <c r="Q6" s="26"/>
      <c r="R6" s="25"/>
      <c r="S6" s="25"/>
      <c r="T6" s="25"/>
      <c r="U6" s="25"/>
      <c r="V6" s="25"/>
      <c r="W6" s="25"/>
      <c r="X6" s="25"/>
      <c r="Y6" s="25"/>
      <c r="Z6" s="25"/>
      <c r="AA6" s="25"/>
    </row>
    <row r="7" spans="1:27" ht="15.75" customHeight="1">
      <c r="A7" s="22" t="str">
        <f>'Needs Assessment'!B24</f>
        <v>Choose from dropdown</v>
      </c>
      <c r="B7" s="43"/>
      <c r="C7" s="39" t="s">
        <v>136</v>
      </c>
      <c r="D7" s="40" t="s">
        <v>134</v>
      </c>
      <c r="E7" s="44"/>
      <c r="F7" s="45"/>
      <c r="G7" s="46"/>
      <c r="H7" s="47"/>
      <c r="I7" s="26"/>
      <c r="J7" s="26"/>
      <c r="K7" s="26"/>
      <c r="L7" s="26"/>
      <c r="M7" s="26"/>
      <c r="N7" s="26"/>
      <c r="O7" s="26"/>
      <c r="P7" s="26"/>
      <c r="Q7" s="26"/>
      <c r="R7" s="25"/>
      <c r="S7" s="25"/>
      <c r="T7" s="25"/>
      <c r="U7" s="25"/>
      <c r="V7" s="25"/>
      <c r="W7" s="25"/>
      <c r="X7" s="25"/>
      <c r="Y7" s="25"/>
      <c r="Z7" s="25"/>
      <c r="AA7" s="25"/>
    </row>
    <row r="8" spans="1:27" ht="15.75" customHeight="1">
      <c r="A8" s="22" t="str">
        <f>'Needs Assessment'!B43</f>
        <v>Choose from dropdown</v>
      </c>
      <c r="B8" s="43"/>
      <c r="C8" s="39" t="s">
        <v>137</v>
      </c>
      <c r="D8" s="40" t="s">
        <v>134</v>
      </c>
      <c r="E8" s="44" t="s">
        <v>134</v>
      </c>
      <c r="F8" s="45" t="s">
        <v>134</v>
      </c>
      <c r="G8" s="46" t="s">
        <v>134</v>
      </c>
      <c r="H8" s="47" t="s">
        <v>134</v>
      </c>
      <c r="I8" s="26"/>
      <c r="J8" s="26"/>
      <c r="K8" s="26"/>
      <c r="L8" s="26"/>
      <c r="M8" s="26"/>
      <c r="N8" s="26"/>
      <c r="O8" s="26"/>
      <c r="P8" s="26"/>
      <c r="Q8" s="26"/>
      <c r="R8" s="25"/>
      <c r="S8" s="25"/>
      <c r="T8" s="25"/>
      <c r="U8" s="25"/>
      <c r="V8" s="25"/>
      <c r="W8" s="25"/>
      <c r="X8" s="25"/>
      <c r="Y8" s="25"/>
      <c r="Z8" s="25"/>
      <c r="AA8" s="25"/>
    </row>
    <row r="9" spans="1:27" ht="15.75" customHeight="1">
      <c r="A9" s="22" t="str">
        <f>'Needs Assessment'!B7</f>
        <v>Choose from dropdown</v>
      </c>
      <c r="B9" s="43"/>
      <c r="C9" s="48" t="s">
        <v>138</v>
      </c>
      <c r="D9" s="49"/>
      <c r="E9" s="44" t="s">
        <v>134</v>
      </c>
      <c r="F9" s="45" t="s">
        <v>134</v>
      </c>
      <c r="G9" s="46" t="s">
        <v>134</v>
      </c>
      <c r="H9" s="47" t="s">
        <v>134</v>
      </c>
      <c r="I9" s="26"/>
      <c r="J9" s="26"/>
      <c r="K9" s="26"/>
      <c r="L9" s="26"/>
      <c r="M9" s="26"/>
      <c r="N9" s="26"/>
      <c r="O9" s="26"/>
      <c r="P9" s="26"/>
      <c r="Q9" s="26"/>
      <c r="R9" s="25"/>
      <c r="S9" s="25"/>
      <c r="T9" s="25"/>
      <c r="U9" s="25"/>
      <c r="V9" s="25"/>
      <c r="W9" s="25"/>
      <c r="X9" s="25"/>
      <c r="Y9" s="25"/>
      <c r="Z9" s="25"/>
      <c r="AA9" s="25"/>
    </row>
    <row r="10" spans="1:27" ht="15.75" customHeight="1">
      <c r="A10" s="22" t="str">
        <f>'Needs Assessment'!B8</f>
        <v>Choose from dropdown</v>
      </c>
      <c r="B10" s="43"/>
      <c r="C10" s="48" t="s">
        <v>38</v>
      </c>
      <c r="D10" s="49"/>
      <c r="E10" s="44" t="s">
        <v>134</v>
      </c>
      <c r="F10" s="45" t="s">
        <v>134</v>
      </c>
      <c r="G10" s="46" t="s">
        <v>134</v>
      </c>
      <c r="H10" s="47" t="s">
        <v>134</v>
      </c>
      <c r="I10" s="26"/>
      <c r="J10" s="26"/>
      <c r="K10" s="26"/>
      <c r="L10" s="26"/>
      <c r="M10" s="26"/>
      <c r="N10" s="26"/>
      <c r="O10" s="26"/>
      <c r="P10" s="26"/>
      <c r="Q10" s="26"/>
      <c r="R10" s="25"/>
      <c r="S10" s="25"/>
      <c r="T10" s="25"/>
      <c r="U10" s="25"/>
      <c r="V10" s="25"/>
      <c r="W10" s="25"/>
      <c r="X10" s="25"/>
      <c r="Y10" s="25"/>
      <c r="Z10" s="25"/>
      <c r="AA10" s="25"/>
    </row>
    <row r="11" spans="1:27" ht="15.75" customHeight="1">
      <c r="A11" s="22" t="str">
        <f>'Needs Assessment'!B7</f>
        <v>Choose from dropdown</v>
      </c>
      <c r="B11" s="43"/>
      <c r="C11" s="48" t="s">
        <v>139</v>
      </c>
      <c r="D11" s="49"/>
      <c r="E11" s="44" t="s">
        <v>134</v>
      </c>
      <c r="F11" s="45" t="s">
        <v>134</v>
      </c>
      <c r="G11" s="46" t="s">
        <v>134</v>
      </c>
      <c r="H11" s="47" t="s">
        <v>134</v>
      </c>
      <c r="I11" s="26"/>
      <c r="J11" s="26"/>
      <c r="K11" s="26"/>
      <c r="L11" s="26"/>
      <c r="M11" s="26"/>
      <c r="N11" s="26"/>
      <c r="O11" s="26"/>
      <c r="P11" s="26"/>
      <c r="Q11" s="26"/>
      <c r="R11" s="25"/>
      <c r="S11" s="25"/>
      <c r="T11" s="25"/>
      <c r="U11" s="25"/>
      <c r="V11" s="25"/>
      <c r="W11" s="25"/>
      <c r="X11" s="25"/>
      <c r="Y11" s="25"/>
      <c r="Z11" s="25"/>
      <c r="AA11" s="25"/>
    </row>
    <row r="12" spans="1:27" ht="15.75" customHeight="1">
      <c r="A12" s="22" t="str">
        <f>'Needs Assessment'!B5</f>
        <v>Choose from dropdown</v>
      </c>
      <c r="B12" s="43"/>
      <c r="C12" s="48" t="s">
        <v>34</v>
      </c>
      <c r="D12" s="49"/>
      <c r="E12" s="44" t="s">
        <v>134</v>
      </c>
      <c r="F12" s="45" t="s">
        <v>134</v>
      </c>
      <c r="G12" s="46" t="s">
        <v>134</v>
      </c>
      <c r="H12" s="47" t="s">
        <v>134</v>
      </c>
      <c r="I12" s="26"/>
      <c r="J12" s="26"/>
      <c r="K12" s="26"/>
      <c r="L12" s="26"/>
      <c r="M12" s="26"/>
      <c r="N12" s="26"/>
      <c r="O12" s="26"/>
      <c r="P12" s="26"/>
      <c r="Q12" s="26"/>
      <c r="R12" s="25"/>
      <c r="S12" s="25"/>
      <c r="T12" s="25"/>
      <c r="U12" s="25"/>
      <c r="V12" s="25"/>
      <c r="W12" s="25"/>
      <c r="X12" s="25"/>
      <c r="Y12" s="25"/>
      <c r="Z12" s="25"/>
      <c r="AA12" s="25"/>
    </row>
    <row r="13" spans="1:27" ht="15.75" customHeight="1">
      <c r="A13" s="22" t="str">
        <f>'Needs Assessment'!B10</f>
        <v>Choose from dropdown</v>
      </c>
      <c r="B13" s="43"/>
      <c r="C13" s="48" t="s">
        <v>140</v>
      </c>
      <c r="D13" s="49"/>
      <c r="E13" s="44" t="s">
        <v>134</v>
      </c>
      <c r="F13" s="45" t="s">
        <v>134</v>
      </c>
      <c r="G13" s="46" t="s">
        <v>134</v>
      </c>
      <c r="H13" s="47" t="s">
        <v>134</v>
      </c>
      <c r="I13" s="26"/>
      <c r="J13" s="26"/>
      <c r="K13" s="26"/>
      <c r="L13" s="26"/>
      <c r="M13" s="26"/>
      <c r="N13" s="26"/>
      <c r="O13" s="26"/>
      <c r="P13" s="26"/>
      <c r="Q13" s="26"/>
      <c r="R13" s="25"/>
      <c r="S13" s="25"/>
      <c r="T13" s="25"/>
      <c r="U13" s="25"/>
      <c r="V13" s="25"/>
      <c r="W13" s="25"/>
      <c r="X13" s="25"/>
      <c r="Y13" s="25"/>
      <c r="Z13" s="25"/>
      <c r="AA13" s="25"/>
    </row>
    <row r="14" spans="1:27" ht="15.75" customHeight="1">
      <c r="A14" s="22" t="str">
        <f>'Needs Assessment'!B9</f>
        <v>Choose from dropdown</v>
      </c>
      <c r="B14" s="43"/>
      <c r="C14" s="48" t="s">
        <v>39</v>
      </c>
      <c r="D14" s="49"/>
      <c r="E14" s="44" t="s">
        <v>134</v>
      </c>
      <c r="F14" s="45" t="s">
        <v>134</v>
      </c>
      <c r="G14" s="46" t="s">
        <v>134</v>
      </c>
      <c r="H14" s="47" t="s">
        <v>134</v>
      </c>
      <c r="I14" s="26"/>
      <c r="J14" s="26"/>
      <c r="K14" s="26"/>
      <c r="L14" s="26"/>
      <c r="M14" s="26"/>
      <c r="N14" s="26"/>
      <c r="O14" s="26"/>
      <c r="P14" s="26"/>
      <c r="Q14" s="26"/>
      <c r="R14" s="25"/>
      <c r="S14" s="25"/>
      <c r="T14" s="25"/>
      <c r="U14" s="25"/>
      <c r="V14" s="25"/>
      <c r="W14" s="25"/>
      <c r="X14" s="25"/>
      <c r="Y14" s="25"/>
      <c r="Z14" s="25"/>
      <c r="AA14" s="25"/>
    </row>
    <row r="15" spans="1:27" ht="15.75" customHeight="1">
      <c r="A15" s="22" t="str">
        <f>'Needs Assessment'!B86</f>
        <v>Choose from dropdown</v>
      </c>
      <c r="B15" s="43"/>
      <c r="C15" s="48" t="s">
        <v>141</v>
      </c>
      <c r="D15" s="49"/>
      <c r="E15" s="44" t="s">
        <v>134</v>
      </c>
      <c r="F15" s="45" t="s">
        <v>134</v>
      </c>
      <c r="G15" s="46" t="s">
        <v>134</v>
      </c>
      <c r="H15" s="47" t="s">
        <v>134</v>
      </c>
      <c r="I15" s="26"/>
      <c r="J15" s="26"/>
      <c r="K15" s="26"/>
      <c r="L15" s="26"/>
      <c r="M15" s="26"/>
      <c r="N15" s="26"/>
      <c r="O15" s="26"/>
      <c r="P15" s="26"/>
      <c r="Q15" s="26"/>
      <c r="R15" s="25"/>
      <c r="S15" s="25"/>
      <c r="T15" s="25"/>
      <c r="U15" s="25"/>
      <c r="V15" s="25"/>
      <c r="W15" s="25"/>
      <c r="X15" s="25"/>
      <c r="Y15" s="25"/>
      <c r="Z15" s="25"/>
      <c r="AA15" s="25"/>
    </row>
    <row r="16" spans="1:27" ht="15.75" customHeight="1">
      <c r="A16" s="50"/>
      <c r="B16" s="43"/>
      <c r="C16" s="48" t="s">
        <v>142</v>
      </c>
      <c r="D16" s="49"/>
      <c r="E16" s="44" t="s">
        <v>134</v>
      </c>
      <c r="F16" s="45" t="s">
        <v>134</v>
      </c>
      <c r="G16" s="46" t="s">
        <v>134</v>
      </c>
      <c r="H16" s="47" t="s">
        <v>134</v>
      </c>
      <c r="I16" s="26"/>
      <c r="J16" s="26"/>
      <c r="K16" s="26"/>
      <c r="L16" s="26"/>
      <c r="M16" s="26"/>
      <c r="N16" s="26"/>
      <c r="O16" s="26"/>
      <c r="P16" s="26"/>
      <c r="Q16" s="26"/>
      <c r="R16" s="25"/>
      <c r="S16" s="25"/>
      <c r="T16" s="25"/>
      <c r="U16" s="25"/>
      <c r="V16" s="25"/>
      <c r="W16" s="25"/>
      <c r="X16" s="25"/>
      <c r="Y16" s="25"/>
      <c r="Z16" s="25"/>
      <c r="AA16" s="25"/>
    </row>
    <row r="17" spans="1:27" ht="15.75" customHeight="1">
      <c r="A17" s="50"/>
      <c r="B17" s="43"/>
      <c r="C17" s="48" t="s">
        <v>143</v>
      </c>
      <c r="D17" s="49"/>
      <c r="E17" s="44" t="s">
        <v>134</v>
      </c>
      <c r="F17" s="45" t="s">
        <v>134</v>
      </c>
      <c r="G17" s="46" t="s">
        <v>134</v>
      </c>
      <c r="H17" s="47" t="s">
        <v>134</v>
      </c>
      <c r="I17" s="26"/>
      <c r="J17" s="26"/>
      <c r="K17" s="26"/>
      <c r="L17" s="26"/>
      <c r="M17" s="26"/>
      <c r="N17" s="26"/>
      <c r="O17" s="26"/>
      <c r="P17" s="26"/>
      <c r="Q17" s="26"/>
      <c r="R17" s="25"/>
      <c r="S17" s="25"/>
      <c r="T17" s="25"/>
      <c r="U17" s="25"/>
      <c r="V17" s="25"/>
      <c r="W17" s="25"/>
      <c r="X17" s="25"/>
      <c r="Y17" s="25"/>
      <c r="Z17" s="25"/>
      <c r="AA17" s="25"/>
    </row>
    <row r="18" spans="1:27" ht="15.75" customHeight="1">
      <c r="A18" s="22" t="str">
        <f>'Needs Assessment'!B21</f>
        <v>Choose from dropdown</v>
      </c>
      <c r="B18" s="43"/>
      <c r="C18" s="48" t="s">
        <v>144</v>
      </c>
      <c r="D18" s="49"/>
      <c r="E18" s="44" t="s">
        <v>134</v>
      </c>
      <c r="F18" s="45" t="s">
        <v>134</v>
      </c>
      <c r="G18" s="46" t="s">
        <v>134</v>
      </c>
      <c r="H18" s="47" t="s">
        <v>134</v>
      </c>
      <c r="I18" s="26"/>
      <c r="J18" s="26"/>
      <c r="K18" s="26"/>
      <c r="L18" s="26"/>
      <c r="M18" s="26"/>
      <c r="N18" s="26"/>
      <c r="O18" s="26"/>
      <c r="P18" s="26"/>
      <c r="Q18" s="26"/>
      <c r="R18" s="25"/>
      <c r="S18" s="25"/>
      <c r="T18" s="25"/>
      <c r="U18" s="25"/>
      <c r="V18" s="25"/>
      <c r="W18" s="25"/>
      <c r="X18" s="25"/>
      <c r="Y18" s="25"/>
      <c r="Z18" s="25"/>
      <c r="AA18" s="25"/>
    </row>
    <row r="19" spans="1:27" ht="15.75" customHeight="1">
      <c r="A19" s="22" t="str">
        <f>'Needs Assessment'!B19</f>
        <v>Choose from dropdown</v>
      </c>
      <c r="B19" s="43"/>
      <c r="C19" s="48" t="s">
        <v>145</v>
      </c>
      <c r="D19" s="49"/>
      <c r="E19" s="44" t="s">
        <v>134</v>
      </c>
      <c r="F19" s="45" t="s">
        <v>134</v>
      </c>
      <c r="G19" s="46" t="s">
        <v>134</v>
      </c>
      <c r="H19" s="47" t="s">
        <v>134</v>
      </c>
      <c r="I19" s="26"/>
      <c r="J19" s="26"/>
      <c r="K19" s="26"/>
      <c r="L19" s="26"/>
      <c r="M19" s="26"/>
      <c r="N19" s="26"/>
      <c r="O19" s="26"/>
      <c r="P19" s="26"/>
      <c r="Q19" s="26"/>
      <c r="R19" s="25"/>
      <c r="S19" s="25"/>
      <c r="T19" s="25"/>
      <c r="U19" s="25"/>
      <c r="V19" s="25"/>
      <c r="W19" s="25"/>
      <c r="X19" s="25"/>
      <c r="Y19" s="25"/>
      <c r="Z19" s="25"/>
      <c r="AA19" s="25"/>
    </row>
    <row r="20" spans="1:27" ht="15.75" customHeight="1">
      <c r="A20" s="22" t="str">
        <f>'Needs Assessment'!B34</f>
        <v>Choose from dropdown</v>
      </c>
      <c r="B20" s="43"/>
      <c r="C20" s="48" t="s">
        <v>119</v>
      </c>
      <c r="D20" s="49"/>
      <c r="E20" s="51" t="s">
        <v>134</v>
      </c>
      <c r="F20" s="52" t="s">
        <v>134</v>
      </c>
      <c r="G20" s="53" t="s">
        <v>134</v>
      </c>
      <c r="H20" s="47" t="s">
        <v>134</v>
      </c>
      <c r="I20" s="26"/>
      <c r="J20" s="26"/>
      <c r="K20" s="26"/>
      <c r="L20" s="26"/>
      <c r="M20" s="26"/>
      <c r="N20" s="26"/>
      <c r="O20" s="26"/>
      <c r="P20" s="26"/>
      <c r="Q20" s="26"/>
      <c r="R20" s="25"/>
      <c r="S20" s="25"/>
      <c r="T20" s="25"/>
      <c r="U20" s="25"/>
      <c r="V20" s="25"/>
      <c r="W20" s="25"/>
      <c r="X20" s="25"/>
      <c r="Y20" s="25"/>
      <c r="Z20" s="25"/>
      <c r="AA20" s="25"/>
    </row>
    <row r="21" spans="1:27" ht="15.75" customHeight="1">
      <c r="A21" s="22" t="str">
        <f>'Needs Assessment'!B27</f>
        <v>Choose from dropdown</v>
      </c>
      <c r="B21" s="43"/>
      <c r="C21" s="48" t="s">
        <v>146</v>
      </c>
      <c r="D21" s="49"/>
      <c r="E21" s="51" t="s">
        <v>134</v>
      </c>
      <c r="F21" s="52" t="s">
        <v>134</v>
      </c>
      <c r="G21" s="46" t="s">
        <v>134</v>
      </c>
      <c r="H21" s="47" t="s">
        <v>134</v>
      </c>
      <c r="I21" s="26"/>
      <c r="J21" s="26"/>
      <c r="K21" s="26"/>
      <c r="L21" s="26"/>
      <c r="M21" s="26"/>
      <c r="N21" s="26"/>
      <c r="O21" s="26"/>
      <c r="P21" s="26"/>
      <c r="Q21" s="26"/>
      <c r="R21" s="25"/>
      <c r="S21" s="25"/>
      <c r="T21" s="25"/>
      <c r="U21" s="25"/>
      <c r="V21" s="25"/>
      <c r="W21" s="25"/>
      <c r="X21" s="25"/>
      <c r="Y21" s="25"/>
      <c r="Z21" s="25"/>
      <c r="AA21" s="25"/>
    </row>
    <row r="22" spans="1:27" ht="15.75" customHeight="1">
      <c r="A22" s="22" t="str">
        <f>'Needs Assessment'!B12</f>
        <v>Choose from dropdown</v>
      </c>
      <c r="B22" s="43"/>
      <c r="C22" s="48" t="s">
        <v>147</v>
      </c>
      <c r="D22" s="49"/>
      <c r="E22" s="51" t="s">
        <v>134</v>
      </c>
      <c r="F22" s="52" t="s">
        <v>134</v>
      </c>
      <c r="G22" s="46" t="s">
        <v>134</v>
      </c>
      <c r="H22" s="47" t="s">
        <v>134</v>
      </c>
      <c r="I22" s="26"/>
      <c r="J22" s="26"/>
      <c r="K22" s="26"/>
      <c r="L22" s="26"/>
      <c r="M22" s="26"/>
      <c r="N22" s="26"/>
      <c r="O22" s="26"/>
      <c r="P22" s="26"/>
      <c r="Q22" s="26"/>
      <c r="R22" s="25"/>
      <c r="S22" s="25"/>
      <c r="T22" s="25"/>
      <c r="U22" s="25"/>
      <c r="V22" s="25"/>
      <c r="W22" s="25"/>
      <c r="X22" s="25"/>
      <c r="Y22" s="25"/>
      <c r="Z22" s="25"/>
      <c r="AA22" s="25"/>
    </row>
    <row r="23" spans="1:27" ht="15.75" customHeight="1">
      <c r="A23" s="22" t="str">
        <f>'Needs Assessment'!B29</f>
        <v>Choose from dropdown</v>
      </c>
      <c r="B23" s="43"/>
      <c r="C23" s="48" t="s">
        <v>148</v>
      </c>
      <c r="D23" s="49"/>
      <c r="E23" s="51" t="s">
        <v>134</v>
      </c>
      <c r="F23" s="52" t="s">
        <v>134</v>
      </c>
      <c r="G23" s="46" t="s">
        <v>134</v>
      </c>
      <c r="H23" s="47" t="s">
        <v>134</v>
      </c>
      <c r="I23" s="26"/>
      <c r="J23" s="26"/>
      <c r="K23" s="26"/>
      <c r="L23" s="26"/>
      <c r="M23" s="26"/>
      <c r="N23" s="26"/>
      <c r="O23" s="26"/>
      <c r="P23" s="26"/>
      <c r="Q23" s="26"/>
      <c r="R23" s="25"/>
      <c r="S23" s="25"/>
      <c r="T23" s="25"/>
      <c r="U23" s="25"/>
      <c r="V23" s="25"/>
      <c r="W23" s="25"/>
      <c r="X23" s="25"/>
      <c r="Y23" s="25"/>
      <c r="Z23" s="25"/>
      <c r="AA23" s="25"/>
    </row>
    <row r="24" spans="1:27" ht="15.75" customHeight="1">
      <c r="A24" s="4" t="str">
        <f>'Needs Assessment'!B17</f>
        <v>Choose from dropdown</v>
      </c>
      <c r="B24" s="43"/>
      <c r="C24" s="54" t="s">
        <v>149</v>
      </c>
      <c r="D24" s="49"/>
      <c r="E24" s="49"/>
      <c r="F24" s="45" t="s">
        <v>134</v>
      </c>
      <c r="G24" s="53" t="s">
        <v>134</v>
      </c>
      <c r="H24" s="47" t="s">
        <v>134</v>
      </c>
      <c r="I24" s="26"/>
      <c r="J24" s="26"/>
      <c r="K24" s="26"/>
      <c r="L24" s="26"/>
      <c r="M24" s="26"/>
      <c r="N24" s="26"/>
      <c r="O24" s="26"/>
      <c r="P24" s="26"/>
      <c r="Q24" s="26"/>
      <c r="R24" s="25"/>
      <c r="S24" s="25"/>
      <c r="T24" s="25"/>
      <c r="U24" s="25"/>
      <c r="V24" s="25"/>
      <c r="W24" s="25"/>
      <c r="X24" s="25"/>
      <c r="Y24" s="25"/>
      <c r="Z24" s="25"/>
      <c r="AA24" s="25"/>
    </row>
    <row r="25" spans="1:27" ht="15.75" customHeight="1">
      <c r="A25" s="4" t="str">
        <f>'Needs Assessment'!B76</f>
        <v>Choose from dropdown</v>
      </c>
      <c r="B25" s="43"/>
      <c r="C25" s="54" t="s">
        <v>150</v>
      </c>
      <c r="D25" s="49"/>
      <c r="E25" s="49"/>
      <c r="F25" s="45" t="s">
        <v>134</v>
      </c>
      <c r="G25" s="53" t="s">
        <v>134</v>
      </c>
      <c r="H25" s="47" t="s">
        <v>134</v>
      </c>
      <c r="I25" s="26"/>
      <c r="J25" s="26"/>
      <c r="K25" s="26"/>
      <c r="L25" s="26"/>
      <c r="M25" s="26"/>
      <c r="N25" s="26"/>
      <c r="O25" s="26"/>
      <c r="P25" s="26"/>
      <c r="Q25" s="26"/>
      <c r="R25" s="25"/>
      <c r="S25" s="25"/>
      <c r="T25" s="25"/>
      <c r="U25" s="25"/>
      <c r="V25" s="25"/>
      <c r="W25" s="25"/>
      <c r="X25" s="25"/>
      <c r="Y25" s="25"/>
      <c r="Z25" s="25"/>
      <c r="AA25" s="25"/>
    </row>
    <row r="26" spans="1:27" ht="15.75" customHeight="1">
      <c r="A26" s="50"/>
      <c r="B26" s="43"/>
      <c r="C26" s="54" t="s">
        <v>151</v>
      </c>
      <c r="D26" s="49"/>
      <c r="E26" s="49"/>
      <c r="F26" s="45" t="s">
        <v>134</v>
      </c>
      <c r="G26" s="53" t="s">
        <v>134</v>
      </c>
      <c r="H26" s="47" t="s">
        <v>134</v>
      </c>
      <c r="I26" s="26"/>
      <c r="J26" s="26"/>
      <c r="K26" s="26"/>
      <c r="L26" s="26"/>
      <c r="M26" s="26"/>
      <c r="N26" s="26"/>
      <c r="O26" s="26"/>
      <c r="P26" s="26"/>
      <c r="Q26" s="26"/>
      <c r="R26" s="25"/>
      <c r="S26" s="25"/>
      <c r="T26" s="25"/>
      <c r="U26" s="25"/>
      <c r="V26" s="25"/>
      <c r="W26" s="25"/>
      <c r="X26" s="25"/>
      <c r="Y26" s="25"/>
      <c r="Z26" s="25"/>
      <c r="AA26" s="25"/>
    </row>
    <row r="27" spans="1:27" ht="15.75" customHeight="1">
      <c r="A27" s="22" t="str">
        <f>'Needs Assessment'!B23</f>
        <v>Choose from dropdown</v>
      </c>
      <c r="B27" s="43"/>
      <c r="C27" s="54" t="s">
        <v>44</v>
      </c>
      <c r="D27" s="49"/>
      <c r="E27" s="49"/>
      <c r="F27" s="45" t="s">
        <v>134</v>
      </c>
      <c r="G27" s="53" t="s">
        <v>134</v>
      </c>
      <c r="H27" s="47" t="s">
        <v>134</v>
      </c>
      <c r="I27" s="26"/>
      <c r="J27" s="26"/>
      <c r="K27" s="26"/>
      <c r="L27" s="26"/>
      <c r="M27" s="26"/>
      <c r="N27" s="26"/>
      <c r="O27" s="26"/>
      <c r="P27" s="26"/>
      <c r="Q27" s="26"/>
      <c r="R27" s="25"/>
      <c r="S27" s="25"/>
      <c r="T27" s="25"/>
      <c r="U27" s="25"/>
      <c r="V27" s="25"/>
      <c r="W27" s="25"/>
      <c r="X27" s="25"/>
      <c r="Y27" s="25"/>
      <c r="Z27" s="25"/>
      <c r="AA27" s="25"/>
    </row>
    <row r="28" spans="1:27" ht="15.75" customHeight="1">
      <c r="A28" s="50"/>
      <c r="B28" s="43"/>
      <c r="C28" s="54" t="s">
        <v>152</v>
      </c>
      <c r="D28" s="49"/>
      <c r="E28" s="49"/>
      <c r="F28" s="45" t="s">
        <v>134</v>
      </c>
      <c r="G28" s="53" t="s">
        <v>134</v>
      </c>
      <c r="H28" s="47" t="s">
        <v>134</v>
      </c>
      <c r="I28" s="55"/>
      <c r="J28" s="26"/>
      <c r="K28" s="26"/>
      <c r="L28" s="26"/>
      <c r="M28" s="26"/>
      <c r="N28" s="26"/>
      <c r="O28" s="26"/>
      <c r="P28" s="26"/>
      <c r="Q28" s="26"/>
      <c r="R28" s="25"/>
      <c r="S28" s="25"/>
      <c r="T28" s="25"/>
      <c r="U28" s="25"/>
      <c r="V28" s="25"/>
      <c r="W28" s="25"/>
      <c r="X28" s="25"/>
      <c r="Y28" s="25"/>
      <c r="Z28" s="25"/>
      <c r="AA28" s="25"/>
    </row>
    <row r="29" spans="1:27" ht="15.75" customHeight="1">
      <c r="A29" s="22" t="str">
        <f>'Needs Assessment'!B38</f>
        <v>Choose from dropdown</v>
      </c>
      <c r="B29" s="43"/>
      <c r="C29" s="54" t="s">
        <v>153</v>
      </c>
      <c r="D29" s="49"/>
      <c r="E29" s="49"/>
      <c r="F29" s="45" t="s">
        <v>134</v>
      </c>
      <c r="G29" s="53" t="s">
        <v>134</v>
      </c>
      <c r="H29" s="47" t="s">
        <v>134</v>
      </c>
      <c r="I29" s="26"/>
      <c r="J29" s="26"/>
      <c r="K29" s="26"/>
      <c r="L29" s="26"/>
      <c r="M29" s="26"/>
      <c r="N29" s="26"/>
      <c r="O29" s="26"/>
      <c r="P29" s="26"/>
      <c r="Q29" s="26"/>
      <c r="R29" s="25"/>
      <c r="S29" s="25"/>
      <c r="T29" s="25"/>
      <c r="U29" s="25"/>
      <c r="V29" s="25"/>
      <c r="W29" s="25"/>
      <c r="X29" s="25"/>
      <c r="Y29" s="25"/>
      <c r="Z29" s="25"/>
      <c r="AA29" s="25"/>
    </row>
    <row r="30" spans="1:27" ht="15.75" customHeight="1">
      <c r="A30" s="22" t="str">
        <f>'Needs Assessment'!B38</f>
        <v>Choose from dropdown</v>
      </c>
      <c r="B30" s="43"/>
      <c r="C30" s="54" t="s">
        <v>154</v>
      </c>
      <c r="D30" s="49"/>
      <c r="E30" s="49"/>
      <c r="F30" s="45" t="s">
        <v>134</v>
      </c>
      <c r="G30" s="53" t="s">
        <v>134</v>
      </c>
      <c r="H30" s="47" t="s">
        <v>134</v>
      </c>
      <c r="I30" s="26"/>
      <c r="J30" s="26"/>
      <c r="K30" s="26"/>
      <c r="L30" s="26"/>
      <c r="M30" s="26"/>
      <c r="N30" s="26"/>
      <c r="O30" s="26"/>
      <c r="P30" s="26"/>
      <c r="Q30" s="26"/>
      <c r="R30" s="25"/>
      <c r="S30" s="25"/>
      <c r="T30" s="25"/>
      <c r="U30" s="25"/>
      <c r="V30" s="25"/>
      <c r="W30" s="25"/>
      <c r="X30" s="25"/>
      <c r="Y30" s="25"/>
      <c r="Z30" s="25"/>
      <c r="AA30" s="25"/>
    </row>
    <row r="31" spans="1:27" ht="15.75" customHeight="1">
      <c r="A31" s="4" t="str">
        <f>'Needs Assessment'!B51</f>
        <v>Choose from dropdown</v>
      </c>
      <c r="B31" s="43"/>
      <c r="C31" s="54" t="s">
        <v>155</v>
      </c>
      <c r="D31" s="49"/>
      <c r="E31" s="49"/>
      <c r="F31" s="45" t="s">
        <v>134</v>
      </c>
      <c r="G31" s="53" t="s">
        <v>134</v>
      </c>
      <c r="H31" s="47" t="s">
        <v>134</v>
      </c>
      <c r="I31" s="26"/>
      <c r="J31" s="26"/>
      <c r="K31" s="26"/>
      <c r="L31" s="26"/>
      <c r="M31" s="26"/>
      <c r="N31" s="26"/>
      <c r="O31" s="26"/>
      <c r="P31" s="26"/>
      <c r="Q31" s="26"/>
      <c r="R31" s="25"/>
      <c r="S31" s="25"/>
      <c r="T31" s="25"/>
      <c r="U31" s="25"/>
      <c r="V31" s="25"/>
      <c r="W31" s="25"/>
      <c r="X31" s="25"/>
      <c r="Y31" s="25"/>
      <c r="Z31" s="25"/>
      <c r="AA31" s="25"/>
    </row>
    <row r="32" spans="1:27" ht="15.75" customHeight="1">
      <c r="A32" s="4" t="str">
        <f>'Needs Assessment'!B75</f>
        <v>Choose from dropdown</v>
      </c>
      <c r="B32" s="43"/>
      <c r="C32" s="56" t="s">
        <v>156</v>
      </c>
      <c r="D32" s="49"/>
      <c r="E32" s="49"/>
      <c r="F32" s="49"/>
      <c r="G32" s="46" t="s">
        <v>134</v>
      </c>
      <c r="H32" s="47" t="s">
        <v>134</v>
      </c>
      <c r="I32" s="26"/>
      <c r="J32" s="26"/>
      <c r="K32" s="26"/>
      <c r="L32" s="26"/>
      <c r="M32" s="26"/>
      <c r="N32" s="26"/>
      <c r="O32" s="26"/>
      <c r="P32" s="26"/>
      <c r="Q32" s="26"/>
      <c r="R32" s="25"/>
      <c r="S32" s="25"/>
      <c r="T32" s="25"/>
      <c r="U32" s="25"/>
      <c r="V32" s="25"/>
      <c r="W32" s="25"/>
      <c r="X32" s="25"/>
      <c r="Y32" s="25"/>
      <c r="Z32" s="25"/>
      <c r="AA32" s="25"/>
    </row>
    <row r="33" spans="1:27" ht="15.75" customHeight="1">
      <c r="A33" s="4" t="str">
        <f>'Needs Assessment'!B28</f>
        <v>Choose from dropdown</v>
      </c>
      <c r="B33" s="43"/>
      <c r="C33" s="56" t="s">
        <v>157</v>
      </c>
      <c r="D33" s="49"/>
      <c r="E33" s="49"/>
      <c r="F33" s="49"/>
      <c r="G33" s="46" t="s">
        <v>134</v>
      </c>
      <c r="H33" s="47" t="s">
        <v>134</v>
      </c>
      <c r="I33" s="26"/>
      <c r="J33" s="26"/>
      <c r="K33" s="26"/>
      <c r="L33" s="26"/>
      <c r="M33" s="26"/>
      <c r="N33" s="26"/>
      <c r="O33" s="26"/>
      <c r="P33" s="26"/>
      <c r="Q33" s="26"/>
      <c r="R33" s="25"/>
      <c r="S33" s="25"/>
      <c r="T33" s="25"/>
      <c r="U33" s="25"/>
      <c r="V33" s="25"/>
      <c r="W33" s="25"/>
      <c r="X33" s="25"/>
      <c r="Y33" s="25"/>
      <c r="Z33" s="25"/>
      <c r="AA33" s="25"/>
    </row>
    <row r="34" spans="1:27" ht="15.75" customHeight="1">
      <c r="A34" s="4" t="str">
        <f>'Needs Assessment'!B79</f>
        <v>Choose from dropdown</v>
      </c>
      <c r="B34" s="43"/>
      <c r="C34" s="56" t="s">
        <v>158</v>
      </c>
      <c r="D34" s="49"/>
      <c r="E34" s="49"/>
      <c r="F34" s="49"/>
      <c r="G34" s="46" t="s">
        <v>134</v>
      </c>
      <c r="H34" s="47" t="s">
        <v>134</v>
      </c>
      <c r="I34" s="26"/>
      <c r="J34" s="26"/>
      <c r="K34" s="26"/>
      <c r="L34" s="26"/>
      <c r="M34" s="26"/>
      <c r="N34" s="26"/>
      <c r="O34" s="26"/>
      <c r="P34" s="26"/>
      <c r="Q34" s="26"/>
      <c r="R34" s="25"/>
      <c r="S34" s="25"/>
      <c r="T34" s="25"/>
      <c r="U34" s="25"/>
      <c r="V34" s="25"/>
      <c r="W34" s="25"/>
      <c r="X34" s="25"/>
      <c r="Y34" s="25"/>
      <c r="Z34" s="25"/>
      <c r="AA34" s="25"/>
    </row>
    <row r="35" spans="1:27" ht="15.75" customHeight="1">
      <c r="A35" s="4" t="str">
        <f>'Needs Assessment'!B64</f>
        <v>Choose from dropdown</v>
      </c>
      <c r="B35" s="43"/>
      <c r="C35" s="56" t="s">
        <v>159</v>
      </c>
      <c r="D35" s="49"/>
      <c r="E35" s="49"/>
      <c r="F35" s="49"/>
      <c r="G35" s="46" t="s">
        <v>134</v>
      </c>
      <c r="H35" s="47" t="s">
        <v>134</v>
      </c>
      <c r="I35" s="26"/>
      <c r="J35" s="26"/>
      <c r="K35" s="26"/>
      <c r="L35" s="26"/>
      <c r="M35" s="26"/>
      <c r="N35" s="26"/>
      <c r="O35" s="26"/>
      <c r="P35" s="26"/>
      <c r="Q35" s="26"/>
      <c r="R35" s="25"/>
      <c r="S35" s="25"/>
      <c r="T35" s="25"/>
      <c r="U35" s="25"/>
      <c r="V35" s="25"/>
      <c r="W35" s="25"/>
      <c r="X35" s="25"/>
      <c r="Y35" s="25"/>
      <c r="Z35" s="25"/>
      <c r="AA35" s="25"/>
    </row>
    <row r="36" spans="1:27" ht="15.75" customHeight="1">
      <c r="A36" s="4" t="str">
        <f>'Needs Assessment'!B82</f>
        <v>Choose from dropdown</v>
      </c>
      <c r="B36" s="43"/>
      <c r="C36" s="56" t="s">
        <v>160</v>
      </c>
      <c r="D36" s="49"/>
      <c r="E36" s="49"/>
      <c r="F36" s="49"/>
      <c r="G36" s="46" t="s">
        <v>134</v>
      </c>
      <c r="H36" s="47" t="s">
        <v>134</v>
      </c>
      <c r="I36" s="26"/>
      <c r="J36" s="26"/>
      <c r="K36" s="26"/>
      <c r="L36" s="26"/>
      <c r="M36" s="26"/>
      <c r="N36" s="26"/>
      <c r="O36" s="26"/>
      <c r="P36" s="26"/>
      <c r="Q36" s="26"/>
      <c r="R36" s="25"/>
      <c r="S36" s="25"/>
      <c r="T36" s="25"/>
      <c r="U36" s="25"/>
      <c r="V36" s="25"/>
      <c r="W36" s="25"/>
      <c r="X36" s="25"/>
      <c r="Y36" s="25"/>
      <c r="Z36" s="25"/>
      <c r="AA36" s="25"/>
    </row>
    <row r="37" spans="1:27" ht="15.75" customHeight="1">
      <c r="A37" s="4" t="str">
        <f>'Needs Assessment'!B72</f>
        <v>Choose from dropdown</v>
      </c>
      <c r="B37" s="43"/>
      <c r="C37" s="56" t="s">
        <v>161</v>
      </c>
      <c r="D37" s="49"/>
      <c r="E37" s="49"/>
      <c r="F37" s="49"/>
      <c r="G37" s="46" t="s">
        <v>134</v>
      </c>
      <c r="H37" s="47" t="s">
        <v>134</v>
      </c>
      <c r="I37" s="26"/>
      <c r="J37" s="26"/>
      <c r="K37" s="26"/>
      <c r="L37" s="26"/>
      <c r="M37" s="26"/>
      <c r="N37" s="26"/>
      <c r="O37" s="26"/>
      <c r="P37" s="26"/>
      <c r="Q37" s="26"/>
      <c r="R37" s="25"/>
      <c r="S37" s="25"/>
      <c r="T37" s="25"/>
      <c r="U37" s="25"/>
      <c r="V37" s="25"/>
      <c r="W37" s="25"/>
      <c r="X37" s="25"/>
      <c r="Y37" s="25"/>
      <c r="Z37" s="25"/>
      <c r="AA37" s="25"/>
    </row>
    <row r="38" spans="1:27" ht="15.75" customHeight="1">
      <c r="A38" s="4" t="str">
        <f>'Needs Assessment'!B46</f>
        <v>Choose from dropdown</v>
      </c>
      <c r="B38" s="43"/>
      <c r="C38" s="56" t="s">
        <v>162</v>
      </c>
      <c r="D38" s="49"/>
      <c r="E38" s="49"/>
      <c r="F38" s="49"/>
      <c r="G38" s="46" t="s">
        <v>134</v>
      </c>
      <c r="H38" s="47" t="s">
        <v>134</v>
      </c>
      <c r="I38" s="26"/>
      <c r="J38" s="26"/>
      <c r="K38" s="26"/>
      <c r="L38" s="26"/>
      <c r="M38" s="26"/>
      <c r="N38" s="26"/>
      <c r="O38" s="26"/>
      <c r="P38" s="26"/>
      <c r="Q38" s="26"/>
      <c r="R38" s="25"/>
      <c r="S38" s="25"/>
      <c r="T38" s="25"/>
      <c r="U38" s="25"/>
      <c r="V38" s="25"/>
      <c r="W38" s="25"/>
      <c r="X38" s="25"/>
      <c r="Y38" s="25"/>
      <c r="Z38" s="25"/>
      <c r="AA38" s="25"/>
    </row>
    <row r="39" spans="1:27" ht="15.75" customHeight="1">
      <c r="A39" s="4" t="str">
        <f>'Needs Assessment'!B11</f>
        <v>Choose from dropdown</v>
      </c>
      <c r="B39" s="43"/>
      <c r="C39" s="56" t="s">
        <v>163</v>
      </c>
      <c r="D39" s="49"/>
      <c r="E39" s="49"/>
      <c r="F39" s="49"/>
      <c r="G39" s="46" t="s">
        <v>134</v>
      </c>
      <c r="H39" s="47" t="s">
        <v>134</v>
      </c>
      <c r="I39" s="26"/>
      <c r="J39" s="26"/>
      <c r="K39" s="26"/>
      <c r="L39" s="26"/>
      <c r="M39" s="26"/>
      <c r="N39" s="26"/>
      <c r="O39" s="26"/>
      <c r="P39" s="26"/>
      <c r="Q39" s="26"/>
      <c r="R39" s="25"/>
      <c r="S39" s="25"/>
      <c r="T39" s="25"/>
      <c r="U39" s="25"/>
      <c r="V39" s="25"/>
      <c r="W39" s="25"/>
      <c r="X39" s="25"/>
      <c r="Y39" s="25"/>
      <c r="Z39" s="25"/>
      <c r="AA39" s="25"/>
    </row>
    <row r="40" spans="1:27" ht="15.75" customHeight="1">
      <c r="A40" s="4" t="str">
        <f>'Needs Assessment'!B80</f>
        <v>Choose from dropdown</v>
      </c>
      <c r="B40" s="43"/>
      <c r="C40" s="56" t="s">
        <v>164</v>
      </c>
      <c r="D40" s="49"/>
      <c r="E40" s="49"/>
      <c r="F40" s="49"/>
      <c r="G40" s="46" t="s">
        <v>134</v>
      </c>
      <c r="H40" s="47" t="s">
        <v>134</v>
      </c>
      <c r="I40" s="26"/>
      <c r="J40" s="26"/>
      <c r="K40" s="26"/>
      <c r="L40" s="26"/>
      <c r="M40" s="26"/>
      <c r="N40" s="26"/>
      <c r="O40" s="26"/>
      <c r="P40" s="26"/>
      <c r="Q40" s="26"/>
      <c r="R40" s="25"/>
      <c r="S40" s="25"/>
      <c r="T40" s="25"/>
      <c r="U40" s="25"/>
      <c r="V40" s="25"/>
      <c r="W40" s="25"/>
      <c r="X40" s="25"/>
      <c r="Y40" s="25"/>
      <c r="Z40" s="25"/>
      <c r="AA40" s="25"/>
    </row>
    <row r="41" spans="1:27" ht="15.75" customHeight="1">
      <c r="A41" s="4" t="str">
        <f>'Needs Assessment'!B26</f>
        <v>Choose from dropdown</v>
      </c>
      <c r="B41" s="43"/>
      <c r="C41" s="56" t="s">
        <v>57</v>
      </c>
      <c r="D41" s="49"/>
      <c r="E41" s="49"/>
      <c r="F41" s="49"/>
      <c r="G41" s="46" t="s">
        <v>134</v>
      </c>
      <c r="H41" s="47" t="s">
        <v>134</v>
      </c>
      <c r="I41" s="26"/>
      <c r="J41" s="26"/>
      <c r="K41" s="26"/>
      <c r="L41" s="26"/>
      <c r="M41" s="26"/>
      <c r="N41" s="26"/>
      <c r="O41" s="26"/>
      <c r="P41" s="26"/>
      <c r="Q41" s="26"/>
      <c r="R41" s="25"/>
      <c r="S41" s="25"/>
      <c r="T41" s="25"/>
      <c r="U41" s="25"/>
      <c r="V41" s="25"/>
      <c r="W41" s="25"/>
      <c r="X41" s="25"/>
      <c r="Y41" s="25"/>
      <c r="Z41" s="25"/>
      <c r="AA41" s="25"/>
    </row>
    <row r="42" spans="1:27" ht="15.75" customHeight="1">
      <c r="A42" s="4" t="str">
        <f>'Needs Assessment'!B81</f>
        <v>Choose from dropdown</v>
      </c>
      <c r="B42" s="43"/>
      <c r="C42" s="56" t="s">
        <v>165</v>
      </c>
      <c r="D42" s="49"/>
      <c r="E42" s="49"/>
      <c r="F42" s="49"/>
      <c r="G42" s="46" t="s">
        <v>134</v>
      </c>
      <c r="H42" s="47" t="s">
        <v>134</v>
      </c>
      <c r="I42" s="25"/>
      <c r="J42" s="25"/>
      <c r="K42" s="25"/>
      <c r="L42" s="25"/>
      <c r="M42" s="25"/>
      <c r="N42" s="25"/>
      <c r="O42" s="25"/>
      <c r="P42" s="25"/>
      <c r="Q42" s="25"/>
      <c r="R42" s="25"/>
      <c r="S42" s="25"/>
      <c r="T42" s="25"/>
      <c r="U42" s="25"/>
      <c r="V42" s="25"/>
      <c r="W42" s="25"/>
      <c r="X42" s="25"/>
      <c r="Y42" s="25"/>
      <c r="Z42" s="25"/>
      <c r="AA42" s="25"/>
    </row>
    <row r="43" spans="1:27" ht="15.75" customHeight="1">
      <c r="A43" s="50"/>
      <c r="B43" s="43"/>
      <c r="C43" s="57" t="s">
        <v>166</v>
      </c>
      <c r="D43" s="49"/>
      <c r="E43" s="49"/>
      <c r="F43" s="49"/>
      <c r="G43" s="49"/>
      <c r="H43" s="47" t="s">
        <v>134</v>
      </c>
      <c r="I43" s="25"/>
      <c r="J43" s="25"/>
      <c r="K43" s="25"/>
      <c r="L43" s="25"/>
      <c r="M43" s="25"/>
      <c r="N43" s="25"/>
      <c r="O43" s="25"/>
      <c r="P43" s="25"/>
      <c r="Q43" s="25"/>
      <c r="R43" s="25"/>
      <c r="S43" s="25"/>
      <c r="T43" s="25"/>
      <c r="U43" s="25"/>
      <c r="V43" s="25"/>
      <c r="W43" s="25"/>
      <c r="X43" s="25"/>
      <c r="Y43" s="25"/>
      <c r="Z43" s="25"/>
      <c r="AA43" s="25"/>
    </row>
    <row r="44" spans="1:27" ht="15.75" customHeight="1">
      <c r="A44" s="4" t="str">
        <f>'Needs Assessment'!B77</f>
        <v>Choose from dropdown</v>
      </c>
      <c r="B44" s="43"/>
      <c r="C44" s="57" t="s">
        <v>231</v>
      </c>
      <c r="D44" s="49"/>
      <c r="E44" s="49"/>
      <c r="F44" s="49"/>
      <c r="G44" s="49"/>
      <c r="H44" s="47" t="s">
        <v>134</v>
      </c>
      <c r="I44" s="25"/>
      <c r="J44" s="25"/>
      <c r="K44" s="25"/>
      <c r="L44" s="25"/>
      <c r="M44" s="25"/>
      <c r="N44" s="25"/>
      <c r="O44" s="25"/>
      <c r="P44" s="25"/>
      <c r="Q44" s="25"/>
      <c r="R44" s="25"/>
      <c r="S44" s="25"/>
      <c r="T44" s="25"/>
      <c r="U44" s="25"/>
      <c r="V44" s="25"/>
      <c r="W44" s="25"/>
      <c r="X44" s="25"/>
      <c r="Y44" s="25"/>
      <c r="Z44" s="25"/>
      <c r="AA44" s="25"/>
    </row>
    <row r="45" spans="1:27" ht="15.75" customHeight="1">
      <c r="A45" s="50"/>
      <c r="B45" s="43"/>
      <c r="C45" s="57" t="s">
        <v>167</v>
      </c>
      <c r="D45" s="49"/>
      <c r="E45" s="49"/>
      <c r="F45" s="49"/>
      <c r="G45" s="49"/>
      <c r="H45" s="47" t="s">
        <v>134</v>
      </c>
      <c r="I45" s="25"/>
      <c r="J45" s="25"/>
      <c r="K45" s="25"/>
      <c r="L45" s="25"/>
      <c r="M45" s="25"/>
      <c r="N45" s="25"/>
      <c r="O45" s="25"/>
      <c r="P45" s="25"/>
      <c r="Q45" s="25"/>
      <c r="R45" s="25"/>
      <c r="S45" s="25"/>
      <c r="T45" s="25"/>
      <c r="U45" s="25"/>
      <c r="V45" s="25"/>
      <c r="W45" s="25"/>
      <c r="X45" s="25"/>
      <c r="Y45" s="25"/>
      <c r="Z45" s="25"/>
      <c r="AA45" s="25"/>
    </row>
    <row r="46" spans="1:27" ht="15.75" customHeight="1">
      <c r="A46" s="50"/>
      <c r="B46" s="43"/>
      <c r="C46" s="57" t="s">
        <v>168</v>
      </c>
      <c r="D46" s="49"/>
      <c r="E46" s="49"/>
      <c r="F46" s="49"/>
      <c r="G46" s="49"/>
      <c r="H46" s="47" t="s">
        <v>134</v>
      </c>
      <c r="I46" s="25"/>
      <c r="J46" s="25"/>
      <c r="K46" s="25"/>
      <c r="L46" s="25"/>
      <c r="M46" s="25"/>
      <c r="N46" s="25"/>
      <c r="O46" s="25"/>
      <c r="P46" s="25"/>
      <c r="Q46" s="25"/>
      <c r="R46" s="25"/>
      <c r="S46" s="25"/>
      <c r="T46" s="25"/>
      <c r="U46" s="25"/>
      <c r="V46" s="25"/>
      <c r="W46" s="25"/>
      <c r="X46" s="25"/>
      <c r="Y46" s="25"/>
      <c r="Z46" s="25"/>
      <c r="AA46" s="25"/>
    </row>
    <row r="47" spans="1:27" ht="15.75" customHeight="1">
      <c r="A47" s="50"/>
      <c r="B47" s="43"/>
      <c r="C47" s="57" t="s">
        <v>169</v>
      </c>
      <c r="D47" s="49"/>
      <c r="E47" s="49"/>
      <c r="F47" s="49"/>
      <c r="G47" s="49"/>
      <c r="H47" s="47" t="s">
        <v>134</v>
      </c>
      <c r="I47" s="25"/>
      <c r="J47" s="25"/>
      <c r="K47" s="25"/>
      <c r="L47" s="25"/>
      <c r="M47" s="25"/>
      <c r="N47" s="25"/>
      <c r="O47" s="25"/>
      <c r="P47" s="25"/>
      <c r="Q47" s="25"/>
      <c r="R47" s="25"/>
      <c r="S47" s="25"/>
      <c r="T47" s="25"/>
      <c r="U47" s="25"/>
      <c r="V47" s="25"/>
      <c r="W47" s="25"/>
      <c r="X47" s="25"/>
      <c r="Y47" s="25"/>
      <c r="Z47" s="25"/>
      <c r="AA47" s="25"/>
    </row>
    <row r="48" spans="1:27" ht="15.75" customHeight="1">
      <c r="A48" s="50"/>
      <c r="B48" s="43"/>
      <c r="C48" s="57" t="s">
        <v>170</v>
      </c>
      <c r="D48" s="49"/>
      <c r="E48" s="49"/>
      <c r="F48" s="49"/>
      <c r="G48" s="49"/>
      <c r="H48" s="47" t="s">
        <v>134</v>
      </c>
      <c r="I48" s="25"/>
      <c r="J48" s="25"/>
      <c r="K48" s="25"/>
      <c r="L48" s="25"/>
      <c r="M48" s="25"/>
      <c r="N48" s="25"/>
      <c r="O48" s="25"/>
      <c r="P48" s="25"/>
      <c r="Q48" s="25"/>
      <c r="R48" s="25"/>
      <c r="S48" s="25"/>
      <c r="T48" s="25"/>
      <c r="U48" s="25"/>
      <c r="V48" s="25"/>
      <c r="W48" s="25"/>
      <c r="X48" s="25"/>
      <c r="Y48" s="25"/>
      <c r="Z48" s="25"/>
      <c r="AA48" s="25"/>
    </row>
    <row r="49" spans="1:27" ht="15.75" customHeight="1">
      <c r="A49" s="50"/>
      <c r="B49" s="43"/>
      <c r="C49" s="57" t="s">
        <v>171</v>
      </c>
      <c r="D49" s="49"/>
      <c r="E49" s="49"/>
      <c r="F49" s="49"/>
      <c r="G49" s="49"/>
      <c r="H49" s="47" t="s">
        <v>134</v>
      </c>
      <c r="I49" s="25"/>
      <c r="J49" s="25"/>
      <c r="K49" s="25"/>
      <c r="L49" s="25"/>
      <c r="M49" s="25"/>
      <c r="N49" s="25"/>
      <c r="O49" s="25"/>
      <c r="P49" s="25"/>
      <c r="Q49" s="25"/>
      <c r="R49" s="25"/>
      <c r="S49" s="25"/>
      <c r="T49" s="25"/>
      <c r="U49" s="25"/>
      <c r="V49" s="25"/>
      <c r="W49" s="25"/>
      <c r="X49" s="25"/>
      <c r="Y49" s="25"/>
      <c r="Z49" s="25"/>
      <c r="AA49" s="25"/>
    </row>
    <row r="50" spans="1:27" ht="15.75" customHeight="1">
      <c r="A50" s="50"/>
      <c r="B50" s="43"/>
      <c r="C50" s="57" t="s">
        <v>172</v>
      </c>
      <c r="D50" s="49"/>
      <c r="E50" s="49"/>
      <c r="F50" s="49"/>
      <c r="G50" s="49"/>
      <c r="H50" s="47" t="s">
        <v>134</v>
      </c>
      <c r="I50" s="25"/>
      <c r="J50" s="25"/>
      <c r="K50" s="25"/>
      <c r="L50" s="25"/>
      <c r="M50" s="25"/>
      <c r="N50" s="25"/>
      <c r="O50" s="25"/>
      <c r="P50" s="25"/>
      <c r="Q50" s="25"/>
      <c r="R50" s="25"/>
      <c r="S50" s="25"/>
      <c r="T50" s="25"/>
      <c r="U50" s="25"/>
      <c r="V50" s="25"/>
      <c r="W50" s="25"/>
      <c r="X50" s="25"/>
      <c r="Y50" s="25"/>
      <c r="Z50" s="25"/>
      <c r="AA50" s="25"/>
    </row>
    <row r="51" spans="1:27" ht="15.75" customHeight="1">
      <c r="A51" s="50"/>
      <c r="B51" s="43"/>
      <c r="C51" s="57" t="s">
        <v>173</v>
      </c>
      <c r="D51" s="49"/>
      <c r="E51" s="49"/>
      <c r="F51" s="49"/>
      <c r="G51" s="49"/>
      <c r="H51" s="47" t="s">
        <v>134</v>
      </c>
      <c r="I51" s="25"/>
      <c r="J51" s="25"/>
      <c r="K51" s="25"/>
      <c r="L51" s="25"/>
      <c r="M51" s="25"/>
      <c r="N51" s="25"/>
      <c r="O51" s="25"/>
      <c r="P51" s="25"/>
      <c r="Q51" s="25"/>
      <c r="R51" s="25"/>
      <c r="S51" s="25"/>
      <c r="T51" s="25"/>
      <c r="U51" s="25"/>
      <c r="V51" s="25"/>
      <c r="W51" s="25"/>
      <c r="X51" s="25"/>
      <c r="Y51" s="25"/>
      <c r="Z51" s="25"/>
      <c r="AA51" s="25"/>
    </row>
    <row r="52" spans="1:27" ht="15.75" customHeight="1">
      <c r="A52" s="50"/>
      <c r="B52" s="43"/>
      <c r="C52" s="57" t="s">
        <v>174</v>
      </c>
      <c r="D52" s="49"/>
      <c r="E52" s="49"/>
      <c r="F52" s="49"/>
      <c r="G52" s="49"/>
      <c r="H52" s="47" t="s">
        <v>134</v>
      </c>
      <c r="I52" s="25"/>
      <c r="J52" s="25"/>
      <c r="K52" s="25"/>
      <c r="L52" s="25"/>
      <c r="M52" s="25"/>
      <c r="N52" s="25"/>
      <c r="O52" s="25"/>
      <c r="P52" s="25"/>
      <c r="Q52" s="25"/>
      <c r="R52" s="25"/>
      <c r="S52" s="25"/>
      <c r="T52" s="25"/>
      <c r="U52" s="25"/>
      <c r="V52" s="25"/>
      <c r="W52" s="25"/>
      <c r="X52" s="25"/>
      <c r="Y52" s="25"/>
      <c r="Z52" s="25"/>
      <c r="AA52" s="25"/>
    </row>
    <row r="53" spans="1:27" ht="15.75" customHeight="1">
      <c r="A53" s="50"/>
      <c r="B53" s="43"/>
      <c r="C53" s="57" t="s">
        <v>175</v>
      </c>
      <c r="D53" s="49"/>
      <c r="E53" s="49"/>
      <c r="F53" s="49"/>
      <c r="G53" s="49"/>
      <c r="H53" s="47" t="s">
        <v>134</v>
      </c>
      <c r="I53" s="25"/>
      <c r="J53" s="25"/>
      <c r="K53" s="25"/>
      <c r="L53" s="25"/>
      <c r="M53" s="25"/>
      <c r="N53" s="25"/>
      <c r="O53" s="25"/>
      <c r="P53" s="25"/>
      <c r="Q53" s="25"/>
      <c r="R53" s="25"/>
      <c r="S53" s="25"/>
      <c r="T53" s="25"/>
      <c r="U53" s="25"/>
      <c r="V53" s="25"/>
      <c r="W53" s="25"/>
      <c r="X53" s="25"/>
      <c r="Y53" s="25"/>
      <c r="Z53" s="25"/>
      <c r="AA53" s="25"/>
    </row>
    <row r="54" spans="1:27" ht="15.75" customHeight="1">
      <c r="A54" s="58"/>
      <c r="B54" s="58"/>
      <c r="C54" s="58"/>
      <c r="D54" s="58"/>
      <c r="E54" s="58"/>
      <c r="F54" s="58"/>
      <c r="G54" s="58"/>
      <c r="H54" s="59"/>
      <c r="I54" s="60"/>
      <c r="J54" s="60"/>
      <c r="K54" s="60"/>
      <c r="L54" s="60"/>
      <c r="M54" s="60"/>
      <c r="N54" s="60"/>
      <c r="O54" s="61"/>
      <c r="P54" s="60"/>
      <c r="Q54" s="60"/>
      <c r="R54" s="25"/>
      <c r="S54" s="25"/>
      <c r="T54" s="25"/>
      <c r="U54" s="25"/>
      <c r="V54" s="25"/>
      <c r="W54" s="25"/>
      <c r="X54" s="25"/>
      <c r="Y54" s="25"/>
      <c r="Z54" s="25"/>
      <c r="AA54" s="25"/>
    </row>
    <row r="55" spans="1:27" ht="15.75" customHeight="1">
      <c r="A55" s="58"/>
      <c r="B55" s="58"/>
      <c r="C55" s="58"/>
      <c r="D55" s="58"/>
      <c r="E55" s="58"/>
      <c r="F55" s="58"/>
      <c r="G55" s="58"/>
      <c r="H55" s="59"/>
      <c r="I55" s="60"/>
      <c r="J55" s="60"/>
      <c r="K55" s="60"/>
      <c r="L55" s="60"/>
      <c r="M55" s="60"/>
      <c r="N55" s="60"/>
      <c r="O55" s="61"/>
      <c r="P55" s="60"/>
      <c r="Q55" s="60"/>
      <c r="R55" s="25"/>
      <c r="S55" s="25"/>
      <c r="T55" s="25"/>
      <c r="U55" s="25"/>
      <c r="V55" s="25"/>
      <c r="W55" s="25"/>
      <c r="X55" s="25"/>
      <c r="Y55" s="25"/>
      <c r="Z55" s="25"/>
      <c r="AA55" s="25"/>
    </row>
    <row r="56" spans="1:27" ht="15.75" customHeight="1"/>
    <row r="57" spans="1:27" ht="15.75" customHeight="1"/>
    <row r="58" spans="1:27" ht="15.75" customHeight="1"/>
    <row r="59" spans="1:27" ht="15.75" customHeight="1"/>
    <row r="60" spans="1:27" ht="15.75" customHeight="1"/>
    <row r="61" spans="1:27" ht="15.75" customHeight="1"/>
    <row r="62" spans="1:27" ht="15.75" customHeight="1">
      <c r="A62" s="25"/>
      <c r="B62" s="25"/>
      <c r="C62" s="62"/>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ht="15.75" customHeight="1"/>
    <row r="64" spans="1:27" ht="15.75" customHeight="1"/>
    <row r="65" spans="1:27" ht="15.75" customHeight="1"/>
    <row r="66" spans="1:27" ht="15.75" customHeight="1"/>
    <row r="67" spans="1:27" ht="15.75" customHeight="1"/>
    <row r="68" spans="1:27" ht="15.75" customHeight="1"/>
    <row r="69" spans="1:27" ht="15.75" customHeight="1"/>
    <row r="70" spans="1:27" ht="15.75" customHeight="1"/>
    <row r="71" spans="1:27"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spans="1:27"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spans="1:27"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spans="1:27"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spans="1:27"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spans="1:27"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spans="1:2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spans="1:27"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spans="1:27"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spans="1:27"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spans="1:27"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spans="1:27"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spans="1:27"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spans="1:27"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spans="1:27"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spans="1:27"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spans="1:2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spans="1:27"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spans="1:27"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spans="1:27"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spans="1:27"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spans="1:27"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spans="1:27"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spans="1:27"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spans="1:27"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spans="1:27"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spans="1: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spans="1:27"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spans="1:27"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spans="1:27"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spans="1:27"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spans="1:27"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spans="1:27"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spans="1:27"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spans="1:27"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spans="1:27"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spans="1:2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spans="1:27"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spans="1:27" ht="15.75" customHeight="1"/>
    <row r="240" spans="1:2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sheetData>
  <mergeCells count="2">
    <mergeCell ref="B1:H1"/>
    <mergeCell ref="A2:H2"/>
  </mergeCells>
  <dataValidations count="1">
    <dataValidation type="list" allowBlank="1" sqref="A5:B15 B16:B17 A18:B24 B25:B26 A27:B27 B28 A29:B42 B43:B53" xr:uid="{00000000-0002-0000-0200-000000000000}">
      <formula1>"Yes,No"</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1000"/>
  <sheetViews>
    <sheetView workbookViewId="0"/>
  </sheetViews>
  <sheetFormatPr defaultColWidth="14.44140625" defaultRowHeight="15" customHeight="1"/>
  <cols>
    <col min="1" max="1" width="31.5546875" customWidth="1"/>
    <col min="2" max="2" width="61.88671875" customWidth="1"/>
    <col min="3" max="6" width="14.44140625" customWidth="1"/>
  </cols>
  <sheetData>
    <row r="2" spans="1:2" ht="14.4">
      <c r="A2" s="63" t="s">
        <v>176</v>
      </c>
      <c r="B2" s="63"/>
    </row>
    <row r="3" spans="1:2" ht="61.5" customHeight="1">
      <c r="A3" s="89" t="s">
        <v>177</v>
      </c>
      <c r="B3" s="78"/>
    </row>
    <row r="4" spans="1:2" ht="14.4">
      <c r="A4" s="64" t="s">
        <v>178</v>
      </c>
      <c r="B4" s="64"/>
    </row>
    <row r="5" spans="1:2" ht="14.4">
      <c r="A5" s="65" t="s">
        <v>179</v>
      </c>
      <c r="B5" s="65"/>
    </row>
    <row r="6" spans="1:2" ht="14.4">
      <c r="A6" s="65" t="s">
        <v>180</v>
      </c>
      <c r="B6" s="65"/>
    </row>
    <row r="7" spans="1:2" ht="14.4">
      <c r="A7" s="65" t="s">
        <v>181</v>
      </c>
      <c r="B7" s="65"/>
    </row>
    <row r="8" spans="1:2" ht="14.4">
      <c r="A8" s="65" t="s">
        <v>182</v>
      </c>
      <c r="B8" s="65"/>
    </row>
    <row r="9" spans="1:2" ht="14.4">
      <c r="A9" s="65" t="s">
        <v>183</v>
      </c>
      <c r="B9" s="65"/>
    </row>
    <row r="10" spans="1:2" ht="14.4">
      <c r="A10" s="65" t="s">
        <v>184</v>
      </c>
      <c r="B10" s="65"/>
    </row>
    <row r="11" spans="1:2" ht="14.4">
      <c r="A11" s="5" t="s">
        <v>185</v>
      </c>
      <c r="B11" s="5"/>
    </row>
    <row r="12" spans="1:2" ht="14.4">
      <c r="A12" s="64" t="s">
        <v>186</v>
      </c>
      <c r="B12" s="64"/>
    </row>
    <row r="13" spans="1:2" ht="14.4">
      <c r="A13" s="65" t="s">
        <v>179</v>
      </c>
      <c r="B13" s="65"/>
    </row>
    <row r="14" spans="1:2" ht="14.4">
      <c r="A14" s="65" t="s">
        <v>180</v>
      </c>
      <c r="B14" s="65"/>
    </row>
    <row r="15" spans="1:2" ht="14.4">
      <c r="A15" s="65" t="s">
        <v>181</v>
      </c>
      <c r="B15" s="65"/>
    </row>
    <row r="16" spans="1:2" ht="14.4">
      <c r="A16" s="65" t="s">
        <v>182</v>
      </c>
      <c r="B16" s="65"/>
    </row>
    <row r="17" spans="1:2" ht="14.4">
      <c r="A17" s="65" t="s">
        <v>183</v>
      </c>
      <c r="B17" s="65"/>
    </row>
    <row r="18" spans="1:2" ht="14.4">
      <c r="A18" s="65" t="s">
        <v>184</v>
      </c>
      <c r="B18" s="65"/>
    </row>
    <row r="19" spans="1:2" ht="14.4">
      <c r="A19" s="5" t="s">
        <v>185</v>
      </c>
      <c r="B19" s="5"/>
    </row>
    <row r="20" spans="1:2" ht="14.4">
      <c r="A20" s="64" t="s">
        <v>187</v>
      </c>
      <c r="B20" s="64"/>
    </row>
    <row r="21" spans="1:2" ht="15.75" customHeight="1">
      <c r="A21" s="65" t="s">
        <v>179</v>
      </c>
      <c r="B21" s="65"/>
    </row>
    <row r="22" spans="1:2" ht="15.75" customHeight="1">
      <c r="A22" s="65" t="s">
        <v>180</v>
      </c>
      <c r="B22" s="65"/>
    </row>
    <row r="23" spans="1:2" ht="15.75" customHeight="1">
      <c r="A23" s="65" t="s">
        <v>181</v>
      </c>
      <c r="B23" s="65"/>
    </row>
    <row r="24" spans="1:2" ht="15.75" customHeight="1">
      <c r="A24" s="65" t="s">
        <v>182</v>
      </c>
      <c r="B24" s="65"/>
    </row>
    <row r="25" spans="1:2" ht="15.75" customHeight="1">
      <c r="A25" s="65" t="s">
        <v>183</v>
      </c>
      <c r="B25" s="65"/>
    </row>
    <row r="26" spans="1:2" ht="15.75" customHeight="1">
      <c r="A26" s="65" t="s">
        <v>184</v>
      </c>
      <c r="B26" s="65"/>
    </row>
    <row r="27" spans="1:2" ht="15.75" customHeight="1">
      <c r="A27" s="5" t="s">
        <v>185</v>
      </c>
      <c r="B27" s="5"/>
    </row>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B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sheetViews>
  <sheetFormatPr defaultColWidth="14.44140625" defaultRowHeight="15" customHeight="1"/>
  <cols>
    <col min="1" max="1" width="82" customWidth="1"/>
    <col min="2" max="2" width="32.5546875" customWidth="1"/>
    <col min="3" max="6" width="14.44140625" customWidth="1"/>
  </cols>
  <sheetData>
    <row r="1" spans="1:2" ht="40.5" customHeight="1">
      <c r="A1" s="77" t="s">
        <v>188</v>
      </c>
      <c r="B1" s="78"/>
    </row>
    <row r="2" spans="1:2" ht="113.25" customHeight="1">
      <c r="A2" s="90" t="s">
        <v>189</v>
      </c>
      <c r="B2" s="91"/>
    </row>
    <row r="3" spans="1:2" ht="82.5" customHeight="1">
      <c r="A3" s="92" t="s">
        <v>190</v>
      </c>
      <c r="B3" s="91"/>
    </row>
    <row r="4" spans="1:2" ht="23.25" customHeight="1">
      <c r="A4" s="12" t="s">
        <v>191</v>
      </c>
      <c r="B4" s="17"/>
    </row>
    <row r="5" spans="1:2" ht="23.25" customHeight="1">
      <c r="A5" s="12" t="s">
        <v>192</v>
      </c>
      <c r="B5" s="17"/>
    </row>
    <row r="6" spans="1:2" ht="23.25" customHeight="1">
      <c r="A6" s="12" t="s">
        <v>193</v>
      </c>
      <c r="B6" s="17"/>
    </row>
    <row r="7" spans="1:2" ht="23.25" customHeight="1">
      <c r="A7" s="12" t="s">
        <v>194</v>
      </c>
      <c r="B7" s="17"/>
    </row>
    <row r="8" spans="1:2" ht="23.25" customHeight="1">
      <c r="A8" s="12" t="s">
        <v>195</v>
      </c>
      <c r="B8" s="17"/>
    </row>
    <row r="9" spans="1:2" ht="23.25" customHeight="1">
      <c r="A9" s="12" t="s">
        <v>196</v>
      </c>
      <c r="B9" s="17"/>
    </row>
    <row r="10" spans="1:2" ht="23.25" customHeight="1">
      <c r="A10" s="12" t="s">
        <v>197</v>
      </c>
      <c r="B10" s="17"/>
    </row>
    <row r="11" spans="1:2" ht="23.25" customHeight="1">
      <c r="A11" s="12" t="s">
        <v>198</v>
      </c>
      <c r="B11" s="17"/>
    </row>
    <row r="12" spans="1:2" ht="23.25" customHeight="1">
      <c r="A12" s="12" t="s">
        <v>199</v>
      </c>
      <c r="B12" s="17"/>
    </row>
    <row r="13" spans="1:2" ht="23.25" customHeight="1">
      <c r="A13" s="12" t="s">
        <v>200</v>
      </c>
      <c r="B13" s="17"/>
    </row>
    <row r="14" spans="1:2" ht="23.25" customHeight="1">
      <c r="A14" s="12" t="s">
        <v>201</v>
      </c>
      <c r="B14" s="17"/>
    </row>
    <row r="15" spans="1:2" ht="23.25" customHeight="1">
      <c r="A15" s="12" t="s">
        <v>202</v>
      </c>
      <c r="B15" s="17"/>
    </row>
    <row r="16" spans="1:2" ht="14.4">
      <c r="A16" s="66"/>
      <c r="B16" s="67"/>
    </row>
    <row r="17" spans="1:2" ht="14.4">
      <c r="A17" s="66"/>
      <c r="B17" s="67"/>
    </row>
    <row r="18" spans="1:2" ht="14.4">
      <c r="A18" s="68" t="s">
        <v>203</v>
      </c>
      <c r="B18" s="69"/>
    </row>
    <row r="19" spans="1:2" ht="14.4">
      <c r="A19" s="70" t="s">
        <v>137</v>
      </c>
      <c r="B19" s="69"/>
    </row>
    <row r="20" spans="1:2" ht="14.4">
      <c r="A20" s="71" t="s">
        <v>204</v>
      </c>
      <c r="B20" s="69"/>
    </row>
    <row r="21" spans="1:2" ht="15.75" customHeight="1">
      <c r="A21" s="66"/>
      <c r="B21" s="67"/>
    </row>
    <row r="22" spans="1:2" ht="15.75" customHeight="1">
      <c r="A22" s="66"/>
      <c r="B22" s="67"/>
    </row>
    <row r="23" spans="1:2" ht="15.75" customHeight="1">
      <c r="A23" s="66"/>
      <c r="B23" s="67"/>
    </row>
    <row r="24" spans="1:2" ht="15.75" customHeight="1">
      <c r="A24" s="66"/>
      <c r="B24" s="67"/>
    </row>
    <row r="25" spans="1:2" ht="15.75" customHeight="1">
      <c r="A25" s="66"/>
      <c r="B25" s="67"/>
    </row>
    <row r="26" spans="1:2" ht="15.75" customHeight="1">
      <c r="A26" s="66"/>
      <c r="B26" s="67"/>
    </row>
    <row r="27" spans="1:2" ht="15.75" customHeight="1">
      <c r="A27" s="66"/>
      <c r="B27" s="67"/>
    </row>
    <row r="28" spans="1:2" ht="15.75" customHeight="1">
      <c r="A28" s="66"/>
      <c r="B28" s="67"/>
    </row>
    <row r="29" spans="1:2" ht="15.75" customHeight="1">
      <c r="A29" s="66"/>
      <c r="B29" s="67"/>
    </row>
    <row r="30" spans="1:2" ht="15.75" customHeight="1">
      <c r="A30" s="66"/>
      <c r="B30" s="67"/>
    </row>
    <row r="31" spans="1:2" ht="15.75" customHeight="1">
      <c r="A31" s="66"/>
      <c r="B31" s="67"/>
    </row>
    <row r="32" spans="1:2" ht="15.75" customHeight="1">
      <c r="A32" s="66"/>
      <c r="B32" s="67"/>
    </row>
    <row r="33" spans="1:2" ht="15.75" customHeight="1">
      <c r="A33" s="66"/>
      <c r="B33" s="67"/>
    </row>
    <row r="34" spans="1:2" ht="15.75" customHeight="1">
      <c r="A34" s="66"/>
      <c r="B34" s="67"/>
    </row>
    <row r="35" spans="1:2" ht="15.75" customHeight="1">
      <c r="A35" s="66"/>
      <c r="B35" s="67"/>
    </row>
    <row r="36" spans="1:2" ht="15.75" customHeight="1">
      <c r="A36" s="66"/>
      <c r="B36" s="67"/>
    </row>
    <row r="37" spans="1:2" ht="15.75" customHeight="1">
      <c r="A37" s="66"/>
      <c r="B37" s="67"/>
    </row>
    <row r="38" spans="1:2" ht="15.75" customHeight="1">
      <c r="A38" s="66"/>
      <c r="B38" s="67"/>
    </row>
    <row r="39" spans="1:2" ht="15.75" customHeight="1">
      <c r="A39" s="66"/>
      <c r="B39" s="67"/>
    </row>
    <row r="40" spans="1:2" ht="15.75" customHeight="1">
      <c r="A40" s="66"/>
      <c r="B40" s="67"/>
    </row>
    <row r="41" spans="1:2" ht="15.75" customHeight="1">
      <c r="A41" s="66"/>
      <c r="B41" s="67"/>
    </row>
    <row r="42" spans="1:2" ht="15.75" customHeight="1">
      <c r="A42" s="66"/>
      <c r="B42" s="67"/>
    </row>
    <row r="43" spans="1:2" ht="15.75" customHeight="1">
      <c r="A43" s="66"/>
      <c r="B43" s="67"/>
    </row>
    <row r="44" spans="1:2" ht="15.75" customHeight="1">
      <c r="A44" s="66"/>
      <c r="B44" s="67"/>
    </row>
    <row r="45" spans="1:2" ht="15.75" customHeight="1">
      <c r="A45" s="66"/>
      <c r="B45" s="67"/>
    </row>
    <row r="46" spans="1:2" ht="15.75" customHeight="1">
      <c r="A46" s="66"/>
      <c r="B46" s="67"/>
    </row>
    <row r="47" spans="1:2" ht="15.75" customHeight="1">
      <c r="A47" s="66"/>
      <c r="B47" s="67"/>
    </row>
    <row r="48" spans="1:2" ht="15.75" customHeight="1">
      <c r="A48" s="66"/>
      <c r="B48" s="67"/>
    </row>
    <row r="49" spans="1:2" ht="15.75" customHeight="1">
      <c r="A49" s="66"/>
      <c r="B49" s="67"/>
    </row>
    <row r="50" spans="1:2" ht="15.75" customHeight="1">
      <c r="A50" s="66"/>
      <c r="B50" s="67"/>
    </row>
    <row r="51" spans="1:2" ht="15.75" customHeight="1">
      <c r="A51" s="66"/>
      <c r="B51" s="67"/>
    </row>
    <row r="52" spans="1:2" ht="15.75" customHeight="1">
      <c r="A52" s="66"/>
      <c r="B52" s="67"/>
    </row>
    <row r="53" spans="1:2" ht="15.75" customHeight="1">
      <c r="A53" s="66"/>
      <c r="B53" s="67"/>
    </row>
    <row r="54" spans="1:2" ht="15.75" customHeight="1">
      <c r="A54" s="66"/>
      <c r="B54" s="67"/>
    </row>
    <row r="55" spans="1:2" ht="15.75" customHeight="1">
      <c r="A55" s="66"/>
      <c r="B55" s="67"/>
    </row>
    <row r="56" spans="1:2" ht="15.75" customHeight="1">
      <c r="A56" s="66"/>
      <c r="B56" s="67"/>
    </row>
    <row r="57" spans="1:2" ht="15.75" customHeight="1">
      <c r="A57" s="66"/>
      <c r="B57" s="67"/>
    </row>
    <row r="58" spans="1:2" ht="15.75" customHeight="1">
      <c r="A58" s="66"/>
      <c r="B58" s="67"/>
    </row>
    <row r="59" spans="1:2" ht="15.75" customHeight="1">
      <c r="A59" s="66"/>
      <c r="B59" s="67"/>
    </row>
    <row r="60" spans="1:2" ht="15.75" customHeight="1">
      <c r="A60" s="66"/>
      <c r="B60" s="67"/>
    </row>
    <row r="61" spans="1:2" ht="15.75" customHeight="1">
      <c r="A61" s="66"/>
      <c r="B61" s="67"/>
    </row>
    <row r="62" spans="1:2" ht="15.75" customHeight="1">
      <c r="A62" s="66"/>
      <c r="B62" s="67"/>
    </row>
    <row r="63" spans="1:2" ht="15.75" customHeight="1">
      <c r="A63" s="66"/>
      <c r="B63" s="67"/>
    </row>
    <row r="64" spans="1:2" ht="15.75" customHeight="1">
      <c r="A64" s="66"/>
      <c r="B64" s="67"/>
    </row>
    <row r="65" spans="1:2" ht="15.75" customHeight="1">
      <c r="A65" s="66"/>
      <c r="B65" s="67"/>
    </row>
    <row r="66" spans="1:2" ht="15.75" customHeight="1">
      <c r="A66" s="66"/>
      <c r="B66" s="67"/>
    </row>
    <row r="67" spans="1:2" ht="15.75" customHeight="1">
      <c r="A67" s="66"/>
      <c r="B67" s="67"/>
    </row>
    <row r="68" spans="1:2" ht="15.75" customHeight="1">
      <c r="A68" s="66"/>
      <c r="B68" s="67"/>
    </row>
    <row r="69" spans="1:2" ht="15.75" customHeight="1">
      <c r="A69" s="66"/>
      <c r="B69" s="67"/>
    </row>
    <row r="70" spans="1:2" ht="15.75" customHeight="1">
      <c r="A70" s="66"/>
      <c r="B70" s="67"/>
    </row>
    <row r="71" spans="1:2" ht="15.75" customHeight="1">
      <c r="A71" s="66"/>
      <c r="B71" s="67"/>
    </row>
    <row r="72" spans="1:2" ht="15.75" customHeight="1">
      <c r="A72" s="66"/>
      <c r="B72" s="67"/>
    </row>
    <row r="73" spans="1:2" ht="15.75" customHeight="1">
      <c r="A73" s="66"/>
      <c r="B73" s="67"/>
    </row>
    <row r="74" spans="1:2" ht="15.75" customHeight="1">
      <c r="A74" s="66"/>
      <c r="B74" s="67"/>
    </row>
    <row r="75" spans="1:2" ht="15.75" customHeight="1">
      <c r="A75" s="66"/>
      <c r="B75" s="67"/>
    </row>
    <row r="76" spans="1:2" ht="15.75" customHeight="1">
      <c r="A76" s="66"/>
      <c r="B76" s="67"/>
    </row>
    <row r="77" spans="1:2" ht="15.75" customHeight="1">
      <c r="A77" s="66"/>
      <c r="B77" s="67"/>
    </row>
    <row r="78" spans="1:2" ht="15.75" customHeight="1">
      <c r="A78" s="66"/>
      <c r="B78" s="67"/>
    </row>
    <row r="79" spans="1:2" ht="15.75" customHeight="1">
      <c r="A79" s="66"/>
      <c r="B79" s="67"/>
    </row>
    <row r="80" spans="1:2" ht="15.75" customHeight="1">
      <c r="A80" s="66"/>
      <c r="B80" s="67"/>
    </row>
    <row r="81" spans="1:2" ht="15.75" customHeight="1">
      <c r="A81" s="66"/>
      <c r="B81" s="67"/>
    </row>
    <row r="82" spans="1:2" ht="15.75" customHeight="1">
      <c r="A82" s="66"/>
      <c r="B82" s="67"/>
    </row>
    <row r="83" spans="1:2" ht="15.75" customHeight="1">
      <c r="A83" s="66"/>
      <c r="B83" s="67"/>
    </row>
    <row r="84" spans="1:2" ht="15.75" customHeight="1">
      <c r="A84" s="66"/>
      <c r="B84" s="67"/>
    </row>
    <row r="85" spans="1:2" ht="15.75" customHeight="1">
      <c r="A85" s="66"/>
      <c r="B85" s="67"/>
    </row>
    <row r="86" spans="1:2" ht="15.75" customHeight="1">
      <c r="A86" s="66"/>
      <c r="B86" s="67"/>
    </row>
    <row r="87" spans="1:2" ht="15.75" customHeight="1">
      <c r="A87" s="66"/>
      <c r="B87" s="67"/>
    </row>
    <row r="88" spans="1:2" ht="15.75" customHeight="1">
      <c r="A88" s="66"/>
      <c r="B88" s="67"/>
    </row>
    <row r="89" spans="1:2" ht="15.75" customHeight="1">
      <c r="A89" s="66"/>
      <c r="B89" s="67"/>
    </row>
    <row r="90" spans="1:2" ht="15.75" customHeight="1">
      <c r="A90" s="66"/>
      <c r="B90" s="67"/>
    </row>
    <row r="91" spans="1:2" ht="15.75" customHeight="1">
      <c r="A91" s="66"/>
      <c r="B91" s="67"/>
    </row>
    <row r="92" spans="1:2" ht="15.75" customHeight="1">
      <c r="A92" s="66"/>
      <c r="B92" s="67"/>
    </row>
    <row r="93" spans="1:2" ht="15.75" customHeight="1">
      <c r="A93" s="66"/>
      <c r="B93" s="67"/>
    </row>
    <row r="94" spans="1:2" ht="15.75" customHeight="1">
      <c r="A94" s="66"/>
      <c r="B94" s="67"/>
    </row>
    <row r="95" spans="1:2" ht="15.75" customHeight="1">
      <c r="A95" s="66"/>
      <c r="B95" s="67"/>
    </row>
    <row r="96" spans="1:2" ht="15.75" customHeight="1">
      <c r="A96" s="66"/>
      <c r="B96" s="67"/>
    </row>
    <row r="97" spans="1:2" ht="15.75" customHeight="1">
      <c r="A97" s="66"/>
      <c r="B97" s="67"/>
    </row>
    <row r="98" spans="1:2" ht="15.75" customHeight="1">
      <c r="A98" s="66"/>
      <c r="B98" s="67"/>
    </row>
    <row r="99" spans="1:2" ht="15.75" customHeight="1">
      <c r="A99" s="66"/>
      <c r="B99" s="67"/>
    </row>
    <row r="100" spans="1:2" ht="15.75" customHeight="1">
      <c r="A100" s="66"/>
      <c r="B100" s="67"/>
    </row>
    <row r="101" spans="1:2" ht="15.75" customHeight="1">
      <c r="A101" s="66"/>
      <c r="B101" s="67"/>
    </row>
    <row r="102" spans="1:2" ht="15.75" customHeight="1">
      <c r="A102" s="66"/>
      <c r="B102" s="67"/>
    </row>
    <row r="103" spans="1:2" ht="15.75" customHeight="1">
      <c r="A103" s="66"/>
      <c r="B103" s="67"/>
    </row>
    <row r="104" spans="1:2" ht="15.75" customHeight="1">
      <c r="A104" s="66"/>
      <c r="B104" s="67"/>
    </row>
    <row r="105" spans="1:2" ht="15.75" customHeight="1">
      <c r="A105" s="66"/>
      <c r="B105" s="67"/>
    </row>
    <row r="106" spans="1:2" ht="15.75" customHeight="1">
      <c r="A106" s="66"/>
      <c r="B106" s="67"/>
    </row>
    <row r="107" spans="1:2" ht="15.75" customHeight="1">
      <c r="A107" s="66"/>
      <c r="B107" s="67"/>
    </row>
    <row r="108" spans="1:2" ht="15.75" customHeight="1">
      <c r="A108" s="66"/>
      <c r="B108" s="67"/>
    </row>
    <row r="109" spans="1:2" ht="15.75" customHeight="1">
      <c r="A109" s="66"/>
      <c r="B109" s="67"/>
    </row>
    <row r="110" spans="1:2" ht="15.75" customHeight="1">
      <c r="A110" s="66"/>
      <c r="B110" s="67"/>
    </row>
    <row r="111" spans="1:2" ht="15.75" customHeight="1">
      <c r="A111" s="66"/>
      <c r="B111" s="67"/>
    </row>
    <row r="112" spans="1:2" ht="15.75" customHeight="1">
      <c r="A112" s="66"/>
      <c r="B112" s="67"/>
    </row>
    <row r="113" spans="1:2" ht="15.75" customHeight="1">
      <c r="A113" s="66"/>
      <c r="B113" s="67"/>
    </row>
    <row r="114" spans="1:2" ht="15.75" customHeight="1">
      <c r="A114" s="66"/>
      <c r="B114" s="67"/>
    </row>
    <row r="115" spans="1:2" ht="15.75" customHeight="1">
      <c r="A115" s="66"/>
      <c r="B115" s="67"/>
    </row>
    <row r="116" spans="1:2" ht="15.75" customHeight="1">
      <c r="A116" s="66"/>
      <c r="B116" s="67"/>
    </row>
    <row r="117" spans="1:2" ht="15.75" customHeight="1">
      <c r="A117" s="66"/>
      <c r="B117" s="67"/>
    </row>
    <row r="118" spans="1:2" ht="15.75" customHeight="1">
      <c r="A118" s="66"/>
      <c r="B118" s="67"/>
    </row>
    <row r="119" spans="1:2" ht="15.75" customHeight="1">
      <c r="A119" s="66"/>
      <c r="B119" s="67"/>
    </row>
    <row r="120" spans="1:2" ht="15.75" customHeight="1">
      <c r="A120" s="66"/>
      <c r="B120" s="67"/>
    </row>
    <row r="121" spans="1:2" ht="15.75" customHeight="1">
      <c r="A121" s="66"/>
      <c r="B121" s="67"/>
    </row>
    <row r="122" spans="1:2" ht="15.75" customHeight="1">
      <c r="A122" s="66"/>
      <c r="B122" s="67"/>
    </row>
    <row r="123" spans="1:2" ht="15.75" customHeight="1">
      <c r="A123" s="66"/>
      <c r="B123" s="67"/>
    </row>
    <row r="124" spans="1:2" ht="15.75" customHeight="1">
      <c r="A124" s="66"/>
      <c r="B124" s="67"/>
    </row>
    <row r="125" spans="1:2" ht="15.75" customHeight="1">
      <c r="A125" s="66"/>
      <c r="B125" s="67"/>
    </row>
    <row r="126" spans="1:2" ht="15.75" customHeight="1">
      <c r="A126" s="66"/>
      <c r="B126" s="67"/>
    </row>
    <row r="127" spans="1:2" ht="15.75" customHeight="1">
      <c r="A127" s="66"/>
      <c r="B127" s="67"/>
    </row>
    <row r="128" spans="1:2" ht="15.75" customHeight="1">
      <c r="A128" s="66"/>
      <c r="B128" s="67"/>
    </row>
    <row r="129" spans="1:2" ht="15.75" customHeight="1">
      <c r="A129" s="66"/>
      <c r="B129" s="67"/>
    </row>
    <row r="130" spans="1:2" ht="15.75" customHeight="1">
      <c r="A130" s="66"/>
      <c r="B130" s="67"/>
    </row>
    <row r="131" spans="1:2" ht="15.75" customHeight="1">
      <c r="A131" s="66"/>
      <c r="B131" s="67"/>
    </row>
    <row r="132" spans="1:2" ht="15.75" customHeight="1">
      <c r="A132" s="66"/>
      <c r="B132" s="67"/>
    </row>
    <row r="133" spans="1:2" ht="15.75" customHeight="1">
      <c r="A133" s="66"/>
      <c r="B133" s="67"/>
    </row>
    <row r="134" spans="1:2" ht="15.75" customHeight="1">
      <c r="A134" s="66"/>
      <c r="B134" s="67"/>
    </row>
    <row r="135" spans="1:2" ht="15.75" customHeight="1">
      <c r="A135" s="66"/>
      <c r="B135" s="67"/>
    </row>
    <row r="136" spans="1:2" ht="15.75" customHeight="1">
      <c r="A136" s="66"/>
      <c r="B136" s="67"/>
    </row>
    <row r="137" spans="1:2" ht="15.75" customHeight="1">
      <c r="A137" s="66"/>
      <c r="B137" s="67"/>
    </row>
    <row r="138" spans="1:2" ht="15.75" customHeight="1">
      <c r="A138" s="66"/>
      <c r="B138" s="67"/>
    </row>
    <row r="139" spans="1:2" ht="15.75" customHeight="1">
      <c r="A139" s="66"/>
      <c r="B139" s="67"/>
    </row>
    <row r="140" spans="1:2" ht="15.75" customHeight="1">
      <c r="A140" s="66"/>
      <c r="B140" s="67"/>
    </row>
    <row r="141" spans="1:2" ht="15.75" customHeight="1">
      <c r="A141" s="66"/>
      <c r="B141" s="67"/>
    </row>
    <row r="142" spans="1:2" ht="15.75" customHeight="1">
      <c r="A142" s="66"/>
      <c r="B142" s="67"/>
    </row>
    <row r="143" spans="1:2" ht="15.75" customHeight="1">
      <c r="A143" s="66"/>
      <c r="B143" s="67"/>
    </row>
    <row r="144" spans="1:2" ht="15.75" customHeight="1">
      <c r="A144" s="66"/>
      <c r="B144" s="67"/>
    </row>
    <row r="145" spans="1:2" ht="15.75" customHeight="1">
      <c r="A145" s="66"/>
      <c r="B145" s="67"/>
    </row>
    <row r="146" spans="1:2" ht="15.75" customHeight="1">
      <c r="A146" s="66"/>
      <c r="B146" s="67"/>
    </row>
    <row r="147" spans="1:2" ht="15.75" customHeight="1">
      <c r="A147" s="66"/>
      <c r="B147" s="67"/>
    </row>
    <row r="148" spans="1:2" ht="15.75" customHeight="1">
      <c r="A148" s="66"/>
      <c r="B148" s="67"/>
    </row>
    <row r="149" spans="1:2" ht="15.75" customHeight="1">
      <c r="A149" s="66"/>
      <c r="B149" s="67"/>
    </row>
    <row r="150" spans="1:2" ht="15.75" customHeight="1">
      <c r="A150" s="66"/>
      <c r="B150" s="67"/>
    </row>
    <row r="151" spans="1:2" ht="15.75" customHeight="1">
      <c r="A151" s="66"/>
      <c r="B151" s="67"/>
    </row>
    <row r="152" spans="1:2" ht="15.75" customHeight="1">
      <c r="A152" s="66"/>
      <c r="B152" s="67"/>
    </row>
    <row r="153" spans="1:2" ht="15.75" customHeight="1">
      <c r="A153" s="66"/>
      <c r="B153" s="67"/>
    </row>
    <row r="154" spans="1:2" ht="15.75" customHeight="1">
      <c r="A154" s="66"/>
      <c r="B154" s="67"/>
    </row>
    <row r="155" spans="1:2" ht="15.75" customHeight="1">
      <c r="A155" s="66"/>
      <c r="B155" s="67"/>
    </row>
    <row r="156" spans="1:2" ht="15.75" customHeight="1">
      <c r="A156" s="66"/>
      <c r="B156" s="67"/>
    </row>
    <row r="157" spans="1:2" ht="15.75" customHeight="1">
      <c r="A157" s="66"/>
      <c r="B157" s="67"/>
    </row>
    <row r="158" spans="1:2" ht="15.75" customHeight="1">
      <c r="A158" s="66"/>
      <c r="B158" s="67"/>
    </row>
    <row r="159" spans="1:2" ht="15.75" customHeight="1">
      <c r="A159" s="66"/>
      <c r="B159" s="67"/>
    </row>
    <row r="160" spans="1:2" ht="15.75" customHeight="1">
      <c r="A160" s="66"/>
      <c r="B160" s="67"/>
    </row>
    <row r="161" spans="1:2" ht="15.75" customHeight="1">
      <c r="A161" s="66"/>
      <c r="B161" s="67"/>
    </row>
    <row r="162" spans="1:2" ht="15.75" customHeight="1">
      <c r="A162" s="66"/>
      <c r="B162" s="67"/>
    </row>
    <row r="163" spans="1:2" ht="15.75" customHeight="1">
      <c r="A163" s="66"/>
      <c r="B163" s="67"/>
    </row>
    <row r="164" spans="1:2" ht="15.75" customHeight="1">
      <c r="A164" s="66"/>
      <c r="B164" s="67"/>
    </row>
    <row r="165" spans="1:2" ht="15.75" customHeight="1">
      <c r="A165" s="66"/>
      <c r="B165" s="67"/>
    </row>
    <row r="166" spans="1:2" ht="15.75" customHeight="1">
      <c r="A166" s="66"/>
      <c r="B166" s="67"/>
    </row>
    <row r="167" spans="1:2" ht="15.75" customHeight="1">
      <c r="A167" s="66"/>
      <c r="B167" s="67"/>
    </row>
    <row r="168" spans="1:2" ht="15.75" customHeight="1">
      <c r="A168" s="66"/>
      <c r="B168" s="67"/>
    </row>
    <row r="169" spans="1:2" ht="15.75" customHeight="1">
      <c r="A169" s="66"/>
      <c r="B169" s="67"/>
    </row>
    <row r="170" spans="1:2" ht="15.75" customHeight="1">
      <c r="A170" s="66"/>
      <c r="B170" s="67"/>
    </row>
    <row r="171" spans="1:2" ht="15.75" customHeight="1">
      <c r="A171" s="66"/>
      <c r="B171" s="67"/>
    </row>
    <row r="172" spans="1:2" ht="15.75" customHeight="1">
      <c r="A172" s="66"/>
      <c r="B172" s="67"/>
    </row>
    <row r="173" spans="1:2" ht="15.75" customHeight="1">
      <c r="A173" s="66"/>
      <c r="B173" s="67"/>
    </row>
    <row r="174" spans="1:2" ht="15.75" customHeight="1">
      <c r="A174" s="66"/>
      <c r="B174" s="67"/>
    </row>
    <row r="175" spans="1:2" ht="15.75" customHeight="1">
      <c r="A175" s="66"/>
      <c r="B175" s="67"/>
    </row>
    <row r="176" spans="1:2" ht="15.75" customHeight="1">
      <c r="A176" s="66"/>
      <c r="B176" s="67"/>
    </row>
    <row r="177" spans="1:2" ht="15.75" customHeight="1">
      <c r="A177" s="66"/>
      <c r="B177" s="67"/>
    </row>
    <row r="178" spans="1:2" ht="15.75" customHeight="1">
      <c r="A178" s="66"/>
      <c r="B178" s="67"/>
    </row>
    <row r="179" spans="1:2" ht="15.75" customHeight="1">
      <c r="A179" s="66"/>
      <c r="B179" s="67"/>
    </row>
    <row r="180" spans="1:2" ht="15.75" customHeight="1">
      <c r="A180" s="66"/>
      <c r="B180" s="67"/>
    </row>
    <row r="181" spans="1:2" ht="15.75" customHeight="1">
      <c r="A181" s="66"/>
      <c r="B181" s="67"/>
    </row>
    <row r="182" spans="1:2" ht="15.75" customHeight="1">
      <c r="A182" s="66"/>
      <c r="B182" s="67"/>
    </row>
    <row r="183" spans="1:2" ht="15.75" customHeight="1">
      <c r="A183" s="66"/>
      <c r="B183" s="67"/>
    </row>
    <row r="184" spans="1:2" ht="15.75" customHeight="1">
      <c r="A184" s="66"/>
      <c r="B184" s="67"/>
    </row>
    <row r="185" spans="1:2" ht="15.75" customHeight="1">
      <c r="A185" s="66"/>
      <c r="B185" s="67"/>
    </row>
    <row r="186" spans="1:2" ht="15.75" customHeight="1">
      <c r="A186" s="66"/>
      <c r="B186" s="67"/>
    </row>
    <row r="187" spans="1:2" ht="15.75" customHeight="1">
      <c r="A187" s="66"/>
      <c r="B187" s="67"/>
    </row>
    <row r="188" spans="1:2" ht="15.75" customHeight="1">
      <c r="A188" s="66"/>
      <c r="B188" s="67"/>
    </row>
    <row r="189" spans="1:2" ht="15.75" customHeight="1">
      <c r="A189" s="66"/>
      <c r="B189" s="67"/>
    </row>
    <row r="190" spans="1:2" ht="15.75" customHeight="1">
      <c r="A190" s="66"/>
      <c r="B190" s="67"/>
    </row>
    <row r="191" spans="1:2" ht="15.75" customHeight="1">
      <c r="A191" s="66"/>
      <c r="B191" s="67"/>
    </row>
    <row r="192" spans="1:2" ht="15.75" customHeight="1">
      <c r="A192" s="66"/>
      <c r="B192" s="67"/>
    </row>
    <row r="193" spans="1:2" ht="15.75" customHeight="1">
      <c r="A193" s="66"/>
      <c r="B193" s="67"/>
    </row>
    <row r="194" spans="1:2" ht="15.75" customHeight="1">
      <c r="A194" s="66"/>
      <c r="B194" s="67"/>
    </row>
    <row r="195" spans="1:2" ht="15.75" customHeight="1">
      <c r="A195" s="66"/>
      <c r="B195" s="67"/>
    </row>
    <row r="196" spans="1:2" ht="15.75" customHeight="1">
      <c r="A196" s="66"/>
      <c r="B196" s="67"/>
    </row>
    <row r="197" spans="1:2" ht="15.75" customHeight="1">
      <c r="A197" s="66"/>
      <c r="B197" s="67"/>
    </row>
    <row r="198" spans="1:2" ht="15.75" customHeight="1">
      <c r="A198" s="66"/>
      <c r="B198" s="67"/>
    </row>
    <row r="199" spans="1:2" ht="15.75" customHeight="1">
      <c r="A199" s="66"/>
      <c r="B199" s="67"/>
    </row>
    <row r="200" spans="1:2" ht="15.75" customHeight="1">
      <c r="A200" s="66"/>
      <c r="B200" s="67"/>
    </row>
    <row r="201" spans="1:2" ht="15.75" customHeight="1">
      <c r="A201" s="66"/>
      <c r="B201" s="67"/>
    </row>
    <row r="202" spans="1:2" ht="15.75" customHeight="1">
      <c r="A202" s="66"/>
      <c r="B202" s="67"/>
    </row>
    <row r="203" spans="1:2" ht="15.75" customHeight="1">
      <c r="A203" s="66"/>
      <c r="B203" s="67"/>
    </row>
    <row r="204" spans="1:2" ht="15.75" customHeight="1">
      <c r="A204" s="66"/>
      <c r="B204" s="67"/>
    </row>
    <row r="205" spans="1:2" ht="15.75" customHeight="1">
      <c r="A205" s="66"/>
      <c r="B205" s="67"/>
    </row>
    <row r="206" spans="1:2" ht="15.75" customHeight="1">
      <c r="A206" s="66"/>
      <c r="B206" s="67"/>
    </row>
    <row r="207" spans="1:2" ht="15.75" customHeight="1">
      <c r="A207" s="66"/>
      <c r="B207" s="67"/>
    </row>
    <row r="208" spans="1:2" ht="15.75" customHeight="1">
      <c r="A208" s="66"/>
      <c r="B208" s="67"/>
    </row>
    <row r="209" spans="1:2" ht="15.75" customHeight="1">
      <c r="A209" s="66"/>
      <c r="B209" s="67"/>
    </row>
    <row r="210" spans="1:2" ht="15.75" customHeight="1">
      <c r="A210" s="66"/>
      <c r="B210" s="67"/>
    </row>
    <row r="211" spans="1:2" ht="15.75" customHeight="1">
      <c r="A211" s="66"/>
      <c r="B211" s="67"/>
    </row>
    <row r="212" spans="1:2" ht="15.75" customHeight="1">
      <c r="A212" s="66"/>
      <c r="B212" s="67"/>
    </row>
    <row r="213" spans="1:2" ht="15.75" customHeight="1">
      <c r="A213" s="66"/>
      <c r="B213" s="67"/>
    </row>
    <row r="214" spans="1:2" ht="15.75" customHeight="1">
      <c r="A214" s="66"/>
      <c r="B214" s="67"/>
    </row>
    <row r="215" spans="1:2" ht="15.75" customHeight="1">
      <c r="A215" s="66"/>
      <c r="B215" s="67"/>
    </row>
    <row r="216" spans="1:2" ht="15.75" customHeight="1">
      <c r="A216" s="66"/>
      <c r="B216" s="67"/>
    </row>
    <row r="217" spans="1:2" ht="15.75" customHeight="1">
      <c r="A217" s="66"/>
      <c r="B217" s="67"/>
    </row>
    <row r="218" spans="1:2" ht="15.75" customHeight="1">
      <c r="A218" s="66"/>
      <c r="B218" s="67"/>
    </row>
    <row r="219" spans="1:2" ht="15.75" customHeight="1">
      <c r="A219" s="66"/>
      <c r="B219" s="67"/>
    </row>
    <row r="220" spans="1:2" ht="15.75" customHeight="1">
      <c r="A220" s="66"/>
      <c r="B220" s="67"/>
    </row>
    <row r="221" spans="1:2" ht="15.75" customHeight="1"/>
    <row r="222" spans="1:2" ht="15.75" customHeight="1"/>
    <row r="223" spans="1:2" ht="15.75" customHeight="1"/>
    <row r="224" spans="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W1000"/>
  <sheetViews>
    <sheetView workbookViewId="0"/>
  </sheetViews>
  <sheetFormatPr defaultColWidth="14.44140625" defaultRowHeight="15" customHeight="1"/>
  <cols>
    <col min="1" max="1" width="52.44140625" customWidth="1"/>
    <col min="2" max="2" width="33.6640625" customWidth="1"/>
    <col min="3" max="3" width="31.44140625" customWidth="1"/>
    <col min="4" max="6" width="14.44140625" customWidth="1"/>
  </cols>
  <sheetData>
    <row r="1" spans="1:23" ht="27.75" customHeight="1">
      <c r="A1" s="77" t="s">
        <v>205</v>
      </c>
      <c r="B1" s="78"/>
      <c r="C1" s="78"/>
    </row>
    <row r="2" spans="1:23" ht="38.25" customHeight="1">
      <c r="A2" s="93" t="s">
        <v>206</v>
      </c>
      <c r="B2" s="80"/>
      <c r="C2" s="80"/>
    </row>
    <row r="3" spans="1:23" ht="14.4">
      <c r="A3" s="63" t="s">
        <v>207</v>
      </c>
      <c r="B3" s="72" t="s">
        <v>4</v>
      </c>
      <c r="C3" s="73" t="s">
        <v>5</v>
      </c>
    </row>
    <row r="4" spans="1:23" ht="14.4">
      <c r="A4" s="65" t="s">
        <v>208</v>
      </c>
      <c r="B4" s="65"/>
      <c r="C4" s="65"/>
    </row>
    <row r="5" spans="1:23" ht="14.4">
      <c r="A5" s="65" t="s">
        <v>209</v>
      </c>
      <c r="B5" s="65"/>
      <c r="C5" s="65"/>
    </row>
    <row r="6" spans="1:23" ht="14.4">
      <c r="A6" s="65" t="s">
        <v>210</v>
      </c>
      <c r="B6" s="65"/>
      <c r="C6" s="65"/>
    </row>
    <row r="7" spans="1:23" ht="14.4">
      <c r="A7" s="65" t="s">
        <v>211</v>
      </c>
      <c r="B7" s="65"/>
      <c r="C7" s="65"/>
    </row>
    <row r="8" spans="1:23" ht="14.4">
      <c r="A8" s="65" t="s">
        <v>212</v>
      </c>
      <c r="B8" s="65"/>
      <c r="C8" s="65"/>
    </row>
    <row r="9" spans="1:23" ht="14.4">
      <c r="A9" s="65" t="s">
        <v>213</v>
      </c>
      <c r="B9" s="65"/>
      <c r="C9" s="65"/>
    </row>
    <row r="10" spans="1:23" ht="14.4">
      <c r="A10" s="65" t="s">
        <v>214</v>
      </c>
      <c r="B10" s="65"/>
      <c r="C10" s="65"/>
    </row>
    <row r="11" spans="1:23" ht="14.4">
      <c r="A11" s="65" t="s">
        <v>215</v>
      </c>
      <c r="B11" s="65"/>
      <c r="C11" s="65"/>
    </row>
    <row r="12" spans="1:23" ht="18" customHeight="1">
      <c r="A12" s="74" t="s">
        <v>216</v>
      </c>
      <c r="B12" s="74"/>
      <c r="C12" s="74"/>
      <c r="D12" s="75"/>
      <c r="E12" s="75"/>
      <c r="F12" s="75"/>
      <c r="G12" s="75"/>
      <c r="H12" s="75"/>
      <c r="I12" s="75"/>
      <c r="J12" s="75"/>
      <c r="K12" s="75"/>
      <c r="L12" s="75"/>
      <c r="M12" s="75"/>
      <c r="N12" s="75"/>
      <c r="O12" s="75"/>
      <c r="P12" s="75"/>
      <c r="Q12" s="75"/>
      <c r="R12" s="75"/>
      <c r="S12" s="75"/>
      <c r="T12" s="75"/>
      <c r="U12" s="75"/>
      <c r="V12" s="75"/>
      <c r="W12" s="75"/>
    </row>
    <row r="13" spans="1:23" ht="14.4">
      <c r="A13" s="65" t="s">
        <v>217</v>
      </c>
      <c r="B13" s="65"/>
      <c r="C13" s="65"/>
    </row>
    <row r="14" spans="1:23" ht="15" customHeight="1">
      <c r="A14" s="63" t="s">
        <v>218</v>
      </c>
      <c r="B14" s="63"/>
      <c r="C14" s="63"/>
    </row>
    <row r="15" spans="1:23" ht="14.4">
      <c r="A15" s="65" t="s">
        <v>219</v>
      </c>
      <c r="B15" s="65"/>
      <c r="C15" s="65"/>
    </row>
    <row r="16" spans="1:23" ht="14.4">
      <c r="A16" s="65" t="s">
        <v>220</v>
      </c>
      <c r="B16" s="65"/>
      <c r="C16" s="65"/>
    </row>
    <row r="17" spans="1:3" ht="28.2">
      <c r="A17" s="65" t="s">
        <v>221</v>
      </c>
      <c r="B17" s="65"/>
      <c r="C17" s="65"/>
    </row>
    <row r="18" spans="1:3" ht="14.4">
      <c r="A18" s="65" t="s">
        <v>222</v>
      </c>
      <c r="B18" s="65"/>
      <c r="C18" s="65"/>
    </row>
    <row r="19" spans="1:3" ht="14.4">
      <c r="A19" s="65" t="s">
        <v>223</v>
      </c>
      <c r="B19" s="65"/>
      <c r="C19" s="65"/>
    </row>
    <row r="20" spans="1:3" ht="14.4">
      <c r="A20" s="65" t="s">
        <v>224</v>
      </c>
      <c r="B20" s="65"/>
      <c r="C20" s="65"/>
    </row>
    <row r="21" spans="1:3" ht="15.75" customHeight="1">
      <c r="A21" s="65" t="s">
        <v>225</v>
      </c>
      <c r="B21" s="65"/>
      <c r="C21" s="65"/>
    </row>
    <row r="22" spans="1:3" ht="15" customHeight="1">
      <c r="A22" s="63" t="s">
        <v>226</v>
      </c>
      <c r="B22" s="63"/>
      <c r="C22" s="63"/>
    </row>
    <row r="23" spans="1:3" ht="15.75" customHeight="1">
      <c r="A23" s="65" t="s">
        <v>179</v>
      </c>
      <c r="B23" s="65"/>
      <c r="C23" s="65"/>
    </row>
    <row r="24" spans="1:3" ht="15.75" customHeight="1">
      <c r="A24" s="65" t="s">
        <v>180</v>
      </c>
      <c r="B24" s="65"/>
      <c r="C24" s="65"/>
    </row>
    <row r="25" spans="1:3" ht="15.75" customHeight="1">
      <c r="A25" s="65" t="s">
        <v>181</v>
      </c>
      <c r="B25" s="65"/>
      <c r="C25" s="65"/>
    </row>
    <row r="26" spans="1:3" ht="15.75" customHeight="1">
      <c r="A26" s="65" t="s">
        <v>182</v>
      </c>
      <c r="B26" s="65"/>
      <c r="C26" s="65"/>
    </row>
    <row r="27" spans="1:3" ht="15.75" customHeight="1">
      <c r="A27" s="65" t="s">
        <v>183</v>
      </c>
      <c r="B27" s="65"/>
      <c r="C27" s="65"/>
    </row>
    <row r="28" spans="1:3" ht="15.75" customHeight="1">
      <c r="A28" s="65" t="s">
        <v>184</v>
      </c>
      <c r="B28" s="65"/>
      <c r="C28" s="65"/>
    </row>
    <row r="29" spans="1:3" ht="15.75" customHeight="1">
      <c r="A29" s="76"/>
      <c r="B29" s="76"/>
      <c r="C29" s="76"/>
    </row>
    <row r="30" spans="1:3" ht="15.75" customHeight="1">
      <c r="A30" s="94" t="s">
        <v>31</v>
      </c>
      <c r="B30" s="80"/>
      <c r="C30" s="80"/>
    </row>
    <row r="31" spans="1:3" ht="15.75" customHeight="1">
      <c r="A31" s="95"/>
      <c r="B31" s="80"/>
      <c r="C31" s="80"/>
    </row>
    <row r="32" spans="1:3" ht="15.75" customHeight="1">
      <c r="A32" s="96"/>
      <c r="B32" s="80"/>
      <c r="C32" s="80"/>
    </row>
    <row r="33" spans="1:3" ht="15.75" customHeight="1">
      <c r="A33" s="96"/>
      <c r="B33" s="80"/>
      <c r="C33" s="80"/>
    </row>
    <row r="34" spans="1:3" ht="15.75" customHeight="1">
      <c r="A34" s="96"/>
      <c r="B34" s="80"/>
      <c r="C34" s="80"/>
    </row>
    <row r="35" spans="1:3" ht="15.75" customHeight="1">
      <c r="A35" s="96"/>
      <c r="B35" s="80"/>
      <c r="C35" s="80"/>
    </row>
    <row r="36" spans="1:3" ht="15.75" customHeight="1"/>
    <row r="37" spans="1:3" ht="15.75" customHeight="1"/>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C1"/>
    <mergeCell ref="A2:C2"/>
    <mergeCell ref="A30:C30"/>
    <mergeCell ref="A31:C3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Client Profile</vt:lpstr>
      <vt:lpstr>Needs Assessment</vt:lpstr>
      <vt:lpstr>QuickBooks Features &amp; Solutions</vt:lpstr>
      <vt:lpstr>Mileage</vt:lpstr>
      <vt:lpstr>QuickBooks Bookkeeping Onboardi</vt:lpstr>
      <vt:lpstr>QBSE 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Heather Satterley</cp:lastModifiedBy>
  <dcterms:created xsi:type="dcterms:W3CDTF">2022-09-08T14:36:29Z</dcterms:created>
  <dcterms:modified xsi:type="dcterms:W3CDTF">2022-09-08T14:41:04Z</dcterms:modified>
</cp:coreProperties>
</file>