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hidePivotFieldList="1" autoCompressPictures="0"/>
  <bookViews>
    <workbookView xWindow="0" yWindow="0" windowWidth="35160" windowHeight="25660" tabRatio="500"/>
  </bookViews>
  <sheets>
    <sheet name="Sheet3" sheetId="3" r:id="rId1"/>
    <sheet name="Sheet2" sheetId="5" r:id="rId2"/>
    <sheet name="Cleaned_Data" sheetId="1" r:id="rId3"/>
    <sheet name="OriginalDATA" sheetId="6" r:id="rId4"/>
    <sheet name="Sheet4" sheetId="4" r:id="rId5"/>
    <sheet name="Densiometer" sheetId="7" r:id="rId6"/>
    <sheet name="Par" sheetId="8" r:id="rId7"/>
  </sheets>
  <calcPr calcId="140000" concurrentCalc="0"/>
  <pivotCaches>
    <pivotCache cacheId="4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3" l="1"/>
  <c r="N18" i="3"/>
  <c r="L18" i="3"/>
  <c r="K18" i="3"/>
  <c r="J18" i="3"/>
  <c r="N313" i="1"/>
  <c r="K313" i="1"/>
  <c r="H313" i="1"/>
  <c r="N312" i="1"/>
  <c r="K312" i="1"/>
  <c r="H312" i="1"/>
  <c r="N311" i="1"/>
  <c r="K311" i="1"/>
  <c r="H311" i="1"/>
  <c r="N310" i="1"/>
  <c r="K310" i="1"/>
  <c r="H310" i="1"/>
  <c r="N309" i="1"/>
  <c r="K309" i="1"/>
  <c r="H309" i="1"/>
  <c r="N308" i="1"/>
  <c r="K308" i="1"/>
  <c r="H308" i="1"/>
  <c r="N307" i="1"/>
  <c r="K307" i="1"/>
  <c r="H307" i="1"/>
  <c r="N306" i="1"/>
  <c r="K306" i="1"/>
  <c r="H306" i="1"/>
  <c r="N305" i="1"/>
  <c r="K305" i="1"/>
  <c r="H305" i="1"/>
  <c r="N304" i="1"/>
  <c r="K304" i="1"/>
  <c r="H304" i="1"/>
  <c r="N303" i="1"/>
  <c r="K303" i="1"/>
  <c r="H303" i="1"/>
  <c r="N302" i="1"/>
  <c r="K302" i="1"/>
  <c r="H302" i="1"/>
  <c r="N301" i="1"/>
  <c r="K301" i="1"/>
  <c r="H301" i="1"/>
  <c r="N300" i="1"/>
  <c r="K300" i="1"/>
  <c r="H300" i="1"/>
  <c r="N299" i="1"/>
  <c r="K299" i="1"/>
  <c r="H299" i="1"/>
  <c r="N298" i="1"/>
  <c r="K298" i="1"/>
  <c r="H298" i="1"/>
  <c r="N297" i="1"/>
  <c r="K297" i="1"/>
  <c r="H297" i="1"/>
  <c r="N296" i="1"/>
  <c r="K296" i="1"/>
  <c r="H296" i="1"/>
  <c r="N295" i="1"/>
  <c r="K295" i="1"/>
  <c r="H295" i="1"/>
  <c r="N294" i="1"/>
  <c r="K294" i="1"/>
  <c r="H294" i="1"/>
  <c r="N293" i="1"/>
  <c r="K293" i="1"/>
  <c r="H293" i="1"/>
  <c r="N292" i="1"/>
  <c r="K292" i="1"/>
  <c r="H292" i="1"/>
  <c r="N291" i="1"/>
  <c r="K291" i="1"/>
  <c r="H291" i="1"/>
  <c r="N290" i="1"/>
  <c r="K290" i="1"/>
  <c r="H290" i="1"/>
  <c r="N313" i="6"/>
  <c r="N312" i="6"/>
  <c r="N311" i="6"/>
  <c r="N310" i="6"/>
  <c r="N309" i="6"/>
  <c r="N308" i="6"/>
  <c r="N307" i="6"/>
  <c r="N306" i="6"/>
  <c r="N305" i="6"/>
  <c r="N304" i="6"/>
  <c r="N303" i="6"/>
  <c r="N302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N291" i="6"/>
  <c r="N292" i="6"/>
  <c r="N293" i="6"/>
  <c r="N294" i="6"/>
  <c r="N295" i="6"/>
  <c r="N296" i="6"/>
  <c r="N297" i="6"/>
  <c r="N298" i="6"/>
  <c r="N299" i="6"/>
  <c r="N300" i="6"/>
  <c r="N301" i="6"/>
  <c r="N290" i="6"/>
  <c r="K291" i="6"/>
  <c r="K292" i="6"/>
  <c r="K293" i="6"/>
  <c r="K294" i="6"/>
  <c r="K295" i="6"/>
  <c r="K296" i="6"/>
  <c r="K297" i="6"/>
  <c r="K298" i="6"/>
  <c r="K299" i="6"/>
  <c r="K300" i="6"/>
  <c r="K301" i="6"/>
  <c r="K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290" i="6"/>
  <c r="O17" i="3"/>
  <c r="N17" i="3"/>
  <c r="L17" i="3"/>
  <c r="K17" i="3"/>
  <c r="J17" i="3"/>
  <c r="N289" i="1"/>
  <c r="K289" i="1"/>
  <c r="H289" i="1"/>
  <c r="N288" i="1"/>
  <c r="K288" i="1"/>
  <c r="H288" i="1"/>
  <c r="N287" i="1"/>
  <c r="K287" i="1"/>
  <c r="H287" i="1"/>
  <c r="N286" i="1"/>
  <c r="K286" i="1"/>
  <c r="H286" i="1"/>
  <c r="N285" i="1"/>
  <c r="K285" i="1"/>
  <c r="H285" i="1"/>
  <c r="N284" i="1"/>
  <c r="K284" i="1"/>
  <c r="H284" i="1"/>
  <c r="N283" i="1"/>
  <c r="K283" i="1"/>
  <c r="H283" i="1"/>
  <c r="N282" i="1"/>
  <c r="K282" i="1"/>
  <c r="H282" i="1"/>
  <c r="N281" i="1"/>
  <c r="K281" i="1"/>
  <c r="H281" i="1"/>
  <c r="N280" i="1"/>
  <c r="K280" i="1"/>
  <c r="H280" i="1"/>
  <c r="N279" i="1"/>
  <c r="K279" i="1"/>
  <c r="H279" i="1"/>
  <c r="N278" i="1"/>
  <c r="K278" i="1"/>
  <c r="H278" i="1"/>
  <c r="N277" i="1"/>
  <c r="K277" i="1"/>
  <c r="H277" i="1"/>
  <c r="N276" i="1"/>
  <c r="K276" i="1"/>
  <c r="H276" i="1"/>
  <c r="N275" i="1"/>
  <c r="K275" i="1"/>
  <c r="H275" i="1"/>
  <c r="N274" i="1"/>
  <c r="K274" i="1"/>
  <c r="H274" i="1"/>
  <c r="N273" i="1"/>
  <c r="K273" i="1"/>
  <c r="H273" i="1"/>
  <c r="N272" i="1"/>
  <c r="K272" i="1"/>
  <c r="H272" i="1"/>
  <c r="N271" i="1"/>
  <c r="K271" i="1"/>
  <c r="H271" i="1"/>
  <c r="N270" i="1"/>
  <c r="K270" i="1"/>
  <c r="H270" i="1"/>
  <c r="N269" i="1"/>
  <c r="K269" i="1"/>
  <c r="H269" i="1"/>
  <c r="N268" i="1"/>
  <c r="K268" i="1"/>
  <c r="H268" i="1"/>
  <c r="N267" i="1"/>
  <c r="K267" i="1"/>
  <c r="H267" i="1"/>
  <c r="N266" i="1"/>
  <c r="K266" i="1"/>
  <c r="H266" i="1"/>
  <c r="N289" i="6"/>
  <c r="K289" i="6"/>
  <c r="H289" i="6"/>
  <c r="N288" i="6"/>
  <c r="K288" i="6"/>
  <c r="H288" i="6"/>
  <c r="N287" i="6"/>
  <c r="K287" i="6"/>
  <c r="H287" i="6"/>
  <c r="N286" i="6"/>
  <c r="K286" i="6"/>
  <c r="H286" i="6"/>
  <c r="N285" i="6"/>
  <c r="K285" i="6"/>
  <c r="H285" i="6"/>
  <c r="N284" i="6"/>
  <c r="K284" i="6"/>
  <c r="H284" i="6"/>
  <c r="N283" i="6"/>
  <c r="K283" i="6"/>
  <c r="H283" i="6"/>
  <c r="N282" i="6"/>
  <c r="K282" i="6"/>
  <c r="H282" i="6"/>
  <c r="N281" i="6"/>
  <c r="K281" i="6"/>
  <c r="H281" i="6"/>
  <c r="N280" i="6"/>
  <c r="K280" i="6"/>
  <c r="H280" i="6"/>
  <c r="N279" i="6"/>
  <c r="K279" i="6"/>
  <c r="H279" i="6"/>
  <c r="N278" i="6"/>
  <c r="K278" i="6"/>
  <c r="H278" i="6"/>
  <c r="N277" i="6"/>
  <c r="K277" i="6"/>
  <c r="H277" i="6"/>
  <c r="N276" i="6"/>
  <c r="K276" i="6"/>
  <c r="H276" i="6"/>
  <c r="N275" i="6"/>
  <c r="K275" i="6"/>
  <c r="H275" i="6"/>
  <c r="N274" i="6"/>
  <c r="K274" i="6"/>
  <c r="H274" i="6"/>
  <c r="N273" i="6"/>
  <c r="K273" i="6"/>
  <c r="H273" i="6"/>
  <c r="N272" i="6"/>
  <c r="K272" i="6"/>
  <c r="H272" i="6"/>
  <c r="N271" i="6"/>
  <c r="K271" i="6"/>
  <c r="H271" i="6"/>
  <c r="N270" i="6"/>
  <c r="K270" i="6"/>
  <c r="H270" i="6"/>
  <c r="N269" i="6"/>
  <c r="K269" i="6"/>
  <c r="H269" i="6"/>
  <c r="N268" i="6"/>
  <c r="K268" i="6"/>
  <c r="H268" i="6"/>
  <c r="N267" i="6"/>
  <c r="K267" i="6"/>
  <c r="H267" i="6"/>
  <c r="N266" i="6"/>
  <c r="K266" i="6"/>
  <c r="H266" i="6"/>
  <c r="G25" i="8"/>
  <c r="H25" i="8"/>
  <c r="H13" i="8"/>
  <c r="G13" i="8"/>
  <c r="F13" i="8"/>
  <c r="F25" i="8"/>
  <c r="O16" i="3"/>
  <c r="N16" i="3"/>
  <c r="L16" i="3"/>
  <c r="K16" i="3"/>
  <c r="J16" i="3"/>
  <c r="N241" i="1"/>
  <c r="K241" i="1"/>
  <c r="H241" i="1"/>
  <c r="N240" i="1"/>
  <c r="K240" i="1"/>
  <c r="H240" i="1"/>
  <c r="N239" i="1"/>
  <c r="K239" i="1"/>
  <c r="H239" i="1"/>
  <c r="N238" i="1"/>
  <c r="K238" i="1"/>
  <c r="H238" i="1"/>
  <c r="N237" i="1"/>
  <c r="K237" i="1"/>
  <c r="H237" i="1"/>
  <c r="N236" i="1"/>
  <c r="K236" i="1"/>
  <c r="H236" i="1"/>
  <c r="N235" i="1"/>
  <c r="K235" i="1"/>
  <c r="H235" i="1"/>
  <c r="N234" i="1"/>
  <c r="K234" i="1"/>
  <c r="H234" i="1"/>
  <c r="N233" i="1"/>
  <c r="K233" i="1"/>
  <c r="H233" i="1"/>
  <c r="N232" i="1"/>
  <c r="K232" i="1"/>
  <c r="H232" i="1"/>
  <c r="N231" i="1"/>
  <c r="K231" i="1"/>
  <c r="H231" i="1"/>
  <c r="N230" i="1"/>
  <c r="K230" i="1"/>
  <c r="H230" i="1"/>
  <c r="N229" i="1"/>
  <c r="K229" i="1"/>
  <c r="H229" i="1"/>
  <c r="N228" i="1"/>
  <c r="K228" i="1"/>
  <c r="H228" i="1"/>
  <c r="N227" i="1"/>
  <c r="K227" i="1"/>
  <c r="H227" i="1"/>
  <c r="N226" i="1"/>
  <c r="K226" i="1"/>
  <c r="H226" i="1"/>
  <c r="N225" i="1"/>
  <c r="K225" i="1"/>
  <c r="H225" i="1"/>
  <c r="N224" i="1"/>
  <c r="K224" i="1"/>
  <c r="H224" i="1"/>
  <c r="N223" i="1"/>
  <c r="K223" i="1"/>
  <c r="H223" i="1"/>
  <c r="N222" i="1"/>
  <c r="K222" i="1"/>
  <c r="H222" i="1"/>
  <c r="N221" i="1"/>
  <c r="K221" i="1"/>
  <c r="H221" i="1"/>
  <c r="N220" i="1"/>
  <c r="K220" i="1"/>
  <c r="H220" i="1"/>
  <c r="N219" i="1"/>
  <c r="K219" i="1"/>
  <c r="H219" i="1"/>
  <c r="N218" i="1"/>
  <c r="K218" i="1"/>
  <c r="H218" i="1"/>
  <c r="N265" i="1"/>
  <c r="K265" i="1"/>
  <c r="H265" i="1"/>
  <c r="N264" i="1"/>
  <c r="K264" i="1"/>
  <c r="H264" i="1"/>
  <c r="N263" i="1"/>
  <c r="K263" i="1"/>
  <c r="H263" i="1"/>
  <c r="N262" i="1"/>
  <c r="K262" i="1"/>
  <c r="H262" i="1"/>
  <c r="N261" i="1"/>
  <c r="K261" i="1"/>
  <c r="H261" i="1"/>
  <c r="N260" i="1"/>
  <c r="K260" i="1"/>
  <c r="H260" i="1"/>
  <c r="N259" i="1"/>
  <c r="K259" i="1"/>
  <c r="H259" i="1"/>
  <c r="N258" i="1"/>
  <c r="K258" i="1"/>
  <c r="H258" i="1"/>
  <c r="N257" i="1"/>
  <c r="K257" i="1"/>
  <c r="H257" i="1"/>
  <c r="N256" i="1"/>
  <c r="K256" i="1"/>
  <c r="H256" i="1"/>
  <c r="N255" i="1"/>
  <c r="K255" i="1"/>
  <c r="H255" i="1"/>
  <c r="N254" i="1"/>
  <c r="K254" i="1"/>
  <c r="H254" i="1"/>
  <c r="N253" i="1"/>
  <c r="K253" i="1"/>
  <c r="H253" i="1"/>
  <c r="N252" i="1"/>
  <c r="K252" i="1"/>
  <c r="H252" i="1"/>
  <c r="N251" i="1"/>
  <c r="K251" i="1"/>
  <c r="H251" i="1"/>
  <c r="N250" i="1"/>
  <c r="K250" i="1"/>
  <c r="H250" i="1"/>
  <c r="N249" i="1"/>
  <c r="K249" i="1"/>
  <c r="H249" i="1"/>
  <c r="N248" i="1"/>
  <c r="K248" i="1"/>
  <c r="H248" i="1"/>
  <c r="N247" i="1"/>
  <c r="K247" i="1"/>
  <c r="H247" i="1"/>
  <c r="N246" i="1"/>
  <c r="K246" i="1"/>
  <c r="H246" i="1"/>
  <c r="N245" i="1"/>
  <c r="K245" i="1"/>
  <c r="H245" i="1"/>
  <c r="N244" i="1"/>
  <c r="K244" i="1"/>
  <c r="H244" i="1"/>
  <c r="N243" i="1"/>
  <c r="K243" i="1"/>
  <c r="H243" i="1"/>
  <c r="N242" i="1"/>
  <c r="K242" i="1"/>
  <c r="H242" i="1"/>
  <c r="O15" i="3"/>
  <c r="N15" i="3"/>
  <c r="L15" i="3"/>
  <c r="K15" i="3"/>
  <c r="J15" i="3"/>
  <c r="N265" i="6"/>
  <c r="N264" i="6"/>
  <c r="N263" i="6"/>
  <c r="N262" i="6"/>
  <c r="N261" i="6"/>
  <c r="N260" i="6"/>
  <c r="N259" i="6"/>
  <c r="N258" i="6"/>
  <c r="N257" i="6"/>
  <c r="N256" i="6"/>
  <c r="N255" i="6"/>
  <c r="N254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N253" i="6"/>
  <c r="K253" i="6"/>
  <c r="H253" i="6"/>
  <c r="N252" i="6"/>
  <c r="K252" i="6"/>
  <c r="H252" i="6"/>
  <c r="N251" i="6"/>
  <c r="K251" i="6"/>
  <c r="H251" i="6"/>
  <c r="N250" i="6"/>
  <c r="K250" i="6"/>
  <c r="H250" i="6"/>
  <c r="N249" i="6"/>
  <c r="K249" i="6"/>
  <c r="H249" i="6"/>
  <c r="N248" i="6"/>
  <c r="K248" i="6"/>
  <c r="H248" i="6"/>
  <c r="N247" i="6"/>
  <c r="K247" i="6"/>
  <c r="H247" i="6"/>
  <c r="N246" i="6"/>
  <c r="K246" i="6"/>
  <c r="H246" i="6"/>
  <c r="N245" i="6"/>
  <c r="K245" i="6"/>
  <c r="H245" i="6"/>
  <c r="N244" i="6"/>
  <c r="K244" i="6"/>
  <c r="H244" i="6"/>
  <c r="N243" i="6"/>
  <c r="K243" i="6"/>
  <c r="H243" i="6"/>
  <c r="N242" i="6"/>
  <c r="K242" i="6"/>
  <c r="H242" i="6"/>
  <c r="N241" i="6"/>
  <c r="K241" i="6"/>
  <c r="H241" i="6"/>
  <c r="N240" i="6"/>
  <c r="K240" i="6"/>
  <c r="H240" i="6"/>
  <c r="N239" i="6"/>
  <c r="K239" i="6"/>
  <c r="H239" i="6"/>
  <c r="N238" i="6"/>
  <c r="K238" i="6"/>
  <c r="H238" i="6"/>
  <c r="N237" i="6"/>
  <c r="K237" i="6"/>
  <c r="H237" i="6"/>
  <c r="N236" i="6"/>
  <c r="K236" i="6"/>
  <c r="H236" i="6"/>
  <c r="N235" i="6"/>
  <c r="K235" i="6"/>
  <c r="H235" i="6"/>
  <c r="N234" i="6"/>
  <c r="K234" i="6"/>
  <c r="H234" i="6"/>
  <c r="N233" i="6"/>
  <c r="K233" i="6"/>
  <c r="H233" i="6"/>
  <c r="N232" i="6"/>
  <c r="K232" i="6"/>
  <c r="H232" i="6"/>
  <c r="N231" i="6"/>
  <c r="K231" i="6"/>
  <c r="H231" i="6"/>
  <c r="N230" i="6"/>
  <c r="K230" i="6"/>
  <c r="H230" i="6"/>
  <c r="N229" i="6"/>
  <c r="K229" i="6"/>
  <c r="H229" i="6"/>
  <c r="N228" i="6"/>
  <c r="K228" i="6"/>
  <c r="H228" i="6"/>
  <c r="N227" i="6"/>
  <c r="K227" i="6"/>
  <c r="H227" i="6"/>
  <c r="N226" i="6"/>
  <c r="K226" i="6"/>
  <c r="H226" i="6"/>
  <c r="N225" i="6"/>
  <c r="K225" i="6"/>
  <c r="H225" i="6"/>
  <c r="N224" i="6"/>
  <c r="K224" i="6"/>
  <c r="H224" i="6"/>
  <c r="N223" i="6"/>
  <c r="K223" i="6"/>
  <c r="H223" i="6"/>
  <c r="N222" i="6"/>
  <c r="K222" i="6"/>
  <c r="H222" i="6"/>
  <c r="N221" i="6"/>
  <c r="K221" i="6"/>
  <c r="H221" i="6"/>
  <c r="N220" i="6"/>
  <c r="K220" i="6"/>
  <c r="H220" i="6"/>
  <c r="N219" i="6"/>
  <c r="K219" i="6"/>
  <c r="H219" i="6"/>
  <c r="N218" i="6"/>
  <c r="K218" i="6"/>
  <c r="H218" i="6"/>
  <c r="I8" i="7"/>
  <c r="J8" i="7"/>
  <c r="K8" i="7"/>
  <c r="L8" i="7"/>
  <c r="M8" i="7"/>
  <c r="I9" i="7"/>
  <c r="J9" i="7"/>
  <c r="K9" i="7"/>
  <c r="L9" i="7"/>
  <c r="M9" i="7"/>
  <c r="Q26" i="7"/>
  <c r="N14" i="7"/>
  <c r="O14" i="7"/>
  <c r="P14" i="7"/>
  <c r="Q14" i="7"/>
  <c r="O26" i="7"/>
  <c r="P26" i="7"/>
  <c r="N26" i="7"/>
  <c r="M4" i="7"/>
  <c r="M5" i="7"/>
  <c r="M6" i="7"/>
  <c r="M7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3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I4" i="7"/>
  <c r="I5" i="7"/>
  <c r="I6" i="7"/>
  <c r="I7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3" i="7"/>
  <c r="N217" i="6"/>
  <c r="K217" i="6"/>
  <c r="H217" i="6"/>
  <c r="N216" i="6"/>
  <c r="K216" i="6"/>
  <c r="H216" i="6"/>
  <c r="N215" i="6"/>
  <c r="K215" i="6"/>
  <c r="H215" i="6"/>
  <c r="N214" i="6"/>
  <c r="K214" i="6"/>
  <c r="H214" i="6"/>
  <c r="N213" i="6"/>
  <c r="K213" i="6"/>
  <c r="H213" i="6"/>
  <c r="N212" i="6"/>
  <c r="K212" i="6"/>
  <c r="H212" i="6"/>
  <c r="N211" i="6"/>
  <c r="K211" i="6"/>
  <c r="H211" i="6"/>
  <c r="N210" i="6"/>
  <c r="K210" i="6"/>
  <c r="H210" i="6"/>
  <c r="N209" i="6"/>
  <c r="K209" i="6"/>
  <c r="H209" i="6"/>
  <c r="N208" i="6"/>
  <c r="K208" i="6"/>
  <c r="H208" i="6"/>
  <c r="N207" i="6"/>
  <c r="K207" i="6"/>
  <c r="H207" i="6"/>
  <c r="N206" i="6"/>
  <c r="K206" i="6"/>
  <c r="H206" i="6"/>
  <c r="N205" i="6"/>
  <c r="K205" i="6"/>
  <c r="H205" i="6"/>
  <c r="N204" i="6"/>
  <c r="K204" i="6"/>
  <c r="H204" i="6"/>
  <c r="N203" i="6"/>
  <c r="K203" i="6"/>
  <c r="H203" i="6"/>
  <c r="N202" i="6"/>
  <c r="K202" i="6"/>
  <c r="H202" i="6"/>
  <c r="N201" i="6"/>
  <c r="K201" i="6"/>
  <c r="H201" i="6"/>
  <c r="N200" i="6"/>
  <c r="K200" i="6"/>
  <c r="H200" i="6"/>
  <c r="N199" i="6"/>
  <c r="K199" i="6"/>
  <c r="H199" i="6"/>
  <c r="N198" i="6"/>
  <c r="K198" i="6"/>
  <c r="H198" i="6"/>
  <c r="N197" i="6"/>
  <c r="K197" i="6"/>
  <c r="H197" i="6"/>
  <c r="N196" i="6"/>
  <c r="K196" i="6"/>
  <c r="H196" i="6"/>
  <c r="N195" i="6"/>
  <c r="K195" i="6"/>
  <c r="H195" i="6"/>
  <c r="N194" i="6"/>
  <c r="K194" i="6"/>
  <c r="H194" i="6"/>
  <c r="N193" i="6"/>
  <c r="K193" i="6"/>
  <c r="H193" i="6"/>
  <c r="N192" i="6"/>
  <c r="K192" i="6"/>
  <c r="H192" i="6"/>
  <c r="N191" i="6"/>
  <c r="K191" i="6"/>
  <c r="H191" i="6"/>
  <c r="N190" i="6"/>
  <c r="K190" i="6"/>
  <c r="H190" i="6"/>
  <c r="N189" i="6"/>
  <c r="K189" i="6"/>
  <c r="H189" i="6"/>
  <c r="N188" i="6"/>
  <c r="K188" i="6"/>
  <c r="H188" i="6"/>
  <c r="N187" i="6"/>
  <c r="K187" i="6"/>
  <c r="H187" i="6"/>
  <c r="N186" i="6"/>
  <c r="K186" i="6"/>
  <c r="H186" i="6"/>
  <c r="N185" i="6"/>
  <c r="K185" i="6"/>
  <c r="H185" i="6"/>
  <c r="N184" i="6"/>
  <c r="K184" i="6"/>
  <c r="H184" i="6"/>
  <c r="N183" i="6"/>
  <c r="K183" i="6"/>
  <c r="H183" i="6"/>
  <c r="N182" i="6"/>
  <c r="K182" i="6"/>
  <c r="H182" i="6"/>
  <c r="N181" i="6"/>
  <c r="K181" i="6"/>
  <c r="H181" i="6"/>
  <c r="N180" i="6"/>
  <c r="K180" i="6"/>
  <c r="H180" i="6"/>
  <c r="N179" i="6"/>
  <c r="K179" i="6"/>
  <c r="H179" i="6"/>
  <c r="N178" i="6"/>
  <c r="K178" i="6"/>
  <c r="H178" i="6"/>
  <c r="N177" i="6"/>
  <c r="K177" i="6"/>
  <c r="H177" i="6"/>
  <c r="N176" i="6"/>
  <c r="K176" i="6"/>
  <c r="H176" i="6"/>
  <c r="N175" i="6"/>
  <c r="K175" i="6"/>
  <c r="H175" i="6"/>
  <c r="N174" i="6"/>
  <c r="K174" i="6"/>
  <c r="H174" i="6"/>
  <c r="N173" i="6"/>
  <c r="K173" i="6"/>
  <c r="H173" i="6"/>
  <c r="N172" i="6"/>
  <c r="K172" i="6"/>
  <c r="H172" i="6"/>
  <c r="N171" i="6"/>
  <c r="K171" i="6"/>
  <c r="H171" i="6"/>
  <c r="N170" i="6"/>
  <c r="K170" i="6"/>
  <c r="H170" i="6"/>
  <c r="N169" i="6"/>
  <c r="K169" i="6"/>
  <c r="H169" i="6"/>
  <c r="N168" i="6"/>
  <c r="K168" i="6"/>
  <c r="H168" i="6"/>
  <c r="N167" i="6"/>
  <c r="K167" i="6"/>
  <c r="H167" i="6"/>
  <c r="N166" i="6"/>
  <c r="K166" i="6"/>
  <c r="H166" i="6"/>
  <c r="N165" i="6"/>
  <c r="K165" i="6"/>
  <c r="H165" i="6"/>
  <c r="N164" i="6"/>
  <c r="K164" i="6"/>
  <c r="H164" i="6"/>
  <c r="N163" i="6"/>
  <c r="K163" i="6"/>
  <c r="H163" i="6"/>
  <c r="N162" i="6"/>
  <c r="K162" i="6"/>
  <c r="H162" i="6"/>
  <c r="N161" i="6"/>
  <c r="K161" i="6"/>
  <c r="H161" i="6"/>
  <c r="N160" i="6"/>
  <c r="K160" i="6"/>
  <c r="H160" i="6"/>
  <c r="N159" i="6"/>
  <c r="K159" i="6"/>
  <c r="H159" i="6"/>
  <c r="N158" i="6"/>
  <c r="K158" i="6"/>
  <c r="H158" i="6"/>
  <c r="N157" i="6"/>
  <c r="K157" i="6"/>
  <c r="H157" i="6"/>
  <c r="N156" i="6"/>
  <c r="K156" i="6"/>
  <c r="H156" i="6"/>
  <c r="N155" i="6"/>
  <c r="K155" i="6"/>
  <c r="H155" i="6"/>
  <c r="N154" i="6"/>
  <c r="K154" i="6"/>
  <c r="H154" i="6"/>
  <c r="N153" i="6"/>
  <c r="K153" i="6"/>
  <c r="H153" i="6"/>
  <c r="N152" i="6"/>
  <c r="K152" i="6"/>
  <c r="H152" i="6"/>
  <c r="N151" i="6"/>
  <c r="K151" i="6"/>
  <c r="H151" i="6"/>
  <c r="N150" i="6"/>
  <c r="K150" i="6"/>
  <c r="H150" i="6"/>
  <c r="N149" i="6"/>
  <c r="K149" i="6"/>
  <c r="H149" i="6"/>
  <c r="N148" i="6"/>
  <c r="K148" i="6"/>
  <c r="H148" i="6"/>
  <c r="N147" i="6"/>
  <c r="K147" i="6"/>
  <c r="H147" i="6"/>
  <c r="N146" i="6"/>
  <c r="K146" i="6"/>
  <c r="H146" i="6"/>
  <c r="N145" i="6"/>
  <c r="K145" i="6"/>
  <c r="H145" i="6"/>
  <c r="N144" i="6"/>
  <c r="K144" i="6"/>
  <c r="H144" i="6"/>
  <c r="N143" i="6"/>
  <c r="K143" i="6"/>
  <c r="H143" i="6"/>
  <c r="N142" i="6"/>
  <c r="K142" i="6"/>
  <c r="H142" i="6"/>
  <c r="N141" i="6"/>
  <c r="K141" i="6"/>
  <c r="H141" i="6"/>
  <c r="N140" i="6"/>
  <c r="K140" i="6"/>
  <c r="H140" i="6"/>
  <c r="N139" i="6"/>
  <c r="K139" i="6"/>
  <c r="H139" i="6"/>
  <c r="N138" i="6"/>
  <c r="K138" i="6"/>
  <c r="H138" i="6"/>
  <c r="N137" i="6"/>
  <c r="K137" i="6"/>
  <c r="H137" i="6"/>
  <c r="N136" i="6"/>
  <c r="K136" i="6"/>
  <c r="H136" i="6"/>
  <c r="N135" i="6"/>
  <c r="K135" i="6"/>
  <c r="H135" i="6"/>
  <c r="N134" i="6"/>
  <c r="K134" i="6"/>
  <c r="H134" i="6"/>
  <c r="N133" i="6"/>
  <c r="K133" i="6"/>
  <c r="H133" i="6"/>
  <c r="N132" i="6"/>
  <c r="K132" i="6"/>
  <c r="H132" i="6"/>
  <c r="N131" i="6"/>
  <c r="K131" i="6"/>
  <c r="H131" i="6"/>
  <c r="N130" i="6"/>
  <c r="K130" i="6"/>
  <c r="H130" i="6"/>
  <c r="N129" i="6"/>
  <c r="K129" i="6"/>
  <c r="H129" i="6"/>
  <c r="N128" i="6"/>
  <c r="K128" i="6"/>
  <c r="H128" i="6"/>
  <c r="N127" i="6"/>
  <c r="K127" i="6"/>
  <c r="H127" i="6"/>
  <c r="N126" i="6"/>
  <c r="K126" i="6"/>
  <c r="H126" i="6"/>
  <c r="N125" i="6"/>
  <c r="K125" i="6"/>
  <c r="H125" i="6"/>
  <c r="N124" i="6"/>
  <c r="K124" i="6"/>
  <c r="H124" i="6"/>
  <c r="N123" i="6"/>
  <c r="K123" i="6"/>
  <c r="H123" i="6"/>
  <c r="N122" i="6"/>
  <c r="K122" i="6"/>
  <c r="H122" i="6"/>
  <c r="N121" i="6"/>
  <c r="K121" i="6"/>
  <c r="H121" i="6"/>
  <c r="N120" i="6"/>
  <c r="K120" i="6"/>
  <c r="H120" i="6"/>
  <c r="N119" i="6"/>
  <c r="K119" i="6"/>
  <c r="H119" i="6"/>
  <c r="N118" i="6"/>
  <c r="K118" i="6"/>
  <c r="H118" i="6"/>
  <c r="N117" i="6"/>
  <c r="K117" i="6"/>
  <c r="H117" i="6"/>
  <c r="N116" i="6"/>
  <c r="K116" i="6"/>
  <c r="H116" i="6"/>
  <c r="N115" i="6"/>
  <c r="K115" i="6"/>
  <c r="H115" i="6"/>
  <c r="N114" i="6"/>
  <c r="K114" i="6"/>
  <c r="H114" i="6"/>
  <c r="N113" i="6"/>
  <c r="K113" i="6"/>
  <c r="H113" i="6"/>
  <c r="N112" i="6"/>
  <c r="K112" i="6"/>
  <c r="H112" i="6"/>
  <c r="N111" i="6"/>
  <c r="K111" i="6"/>
  <c r="H111" i="6"/>
  <c r="N110" i="6"/>
  <c r="K110" i="6"/>
  <c r="H110" i="6"/>
  <c r="N109" i="6"/>
  <c r="K109" i="6"/>
  <c r="H109" i="6"/>
  <c r="N108" i="6"/>
  <c r="K108" i="6"/>
  <c r="H108" i="6"/>
  <c r="N107" i="6"/>
  <c r="K107" i="6"/>
  <c r="H107" i="6"/>
  <c r="N106" i="6"/>
  <c r="K106" i="6"/>
  <c r="H106" i="6"/>
  <c r="N105" i="6"/>
  <c r="K105" i="6"/>
  <c r="H105" i="6"/>
  <c r="N104" i="6"/>
  <c r="K104" i="6"/>
  <c r="H104" i="6"/>
  <c r="N103" i="6"/>
  <c r="K103" i="6"/>
  <c r="H103" i="6"/>
  <c r="N102" i="6"/>
  <c r="K102" i="6"/>
  <c r="H102" i="6"/>
  <c r="N101" i="6"/>
  <c r="K101" i="6"/>
  <c r="H101" i="6"/>
  <c r="N100" i="6"/>
  <c r="K100" i="6"/>
  <c r="H100" i="6"/>
  <c r="N99" i="6"/>
  <c r="K99" i="6"/>
  <c r="H99" i="6"/>
  <c r="N98" i="6"/>
  <c r="K98" i="6"/>
  <c r="H98" i="6"/>
  <c r="N97" i="6"/>
  <c r="K97" i="6"/>
  <c r="H97" i="6"/>
  <c r="N96" i="6"/>
  <c r="K96" i="6"/>
  <c r="H96" i="6"/>
  <c r="N95" i="6"/>
  <c r="K95" i="6"/>
  <c r="H95" i="6"/>
  <c r="N94" i="6"/>
  <c r="K94" i="6"/>
  <c r="H94" i="6"/>
  <c r="N93" i="6"/>
  <c r="K93" i="6"/>
  <c r="H93" i="6"/>
  <c r="N92" i="6"/>
  <c r="K92" i="6"/>
  <c r="H92" i="6"/>
  <c r="N91" i="6"/>
  <c r="K91" i="6"/>
  <c r="H91" i="6"/>
  <c r="N90" i="6"/>
  <c r="K90" i="6"/>
  <c r="H90" i="6"/>
  <c r="N89" i="6"/>
  <c r="K89" i="6"/>
  <c r="H89" i="6"/>
  <c r="N88" i="6"/>
  <c r="K88" i="6"/>
  <c r="H88" i="6"/>
  <c r="N87" i="6"/>
  <c r="K87" i="6"/>
  <c r="H87" i="6"/>
  <c r="N86" i="6"/>
  <c r="K86" i="6"/>
  <c r="H86" i="6"/>
  <c r="N85" i="6"/>
  <c r="K85" i="6"/>
  <c r="H85" i="6"/>
  <c r="N84" i="6"/>
  <c r="K84" i="6"/>
  <c r="H84" i="6"/>
  <c r="N83" i="6"/>
  <c r="K83" i="6"/>
  <c r="H83" i="6"/>
  <c r="N82" i="6"/>
  <c r="K82" i="6"/>
  <c r="H82" i="6"/>
  <c r="N81" i="6"/>
  <c r="K81" i="6"/>
  <c r="H81" i="6"/>
  <c r="N80" i="6"/>
  <c r="K80" i="6"/>
  <c r="H80" i="6"/>
  <c r="N79" i="6"/>
  <c r="K79" i="6"/>
  <c r="H79" i="6"/>
  <c r="N78" i="6"/>
  <c r="K78" i="6"/>
  <c r="H78" i="6"/>
  <c r="N77" i="6"/>
  <c r="K77" i="6"/>
  <c r="H77" i="6"/>
  <c r="N76" i="6"/>
  <c r="K76" i="6"/>
  <c r="H76" i="6"/>
  <c r="N75" i="6"/>
  <c r="K75" i="6"/>
  <c r="H75" i="6"/>
  <c r="N74" i="6"/>
  <c r="K74" i="6"/>
  <c r="H74" i="6"/>
  <c r="N73" i="6"/>
  <c r="K73" i="6"/>
  <c r="H73" i="6"/>
  <c r="N72" i="6"/>
  <c r="K72" i="6"/>
  <c r="H72" i="6"/>
  <c r="N71" i="6"/>
  <c r="K71" i="6"/>
  <c r="H71" i="6"/>
  <c r="N70" i="6"/>
  <c r="K70" i="6"/>
  <c r="H70" i="6"/>
  <c r="N69" i="6"/>
  <c r="K69" i="6"/>
  <c r="H69" i="6"/>
  <c r="N68" i="6"/>
  <c r="K68" i="6"/>
  <c r="H68" i="6"/>
  <c r="N67" i="6"/>
  <c r="K67" i="6"/>
  <c r="H67" i="6"/>
  <c r="N66" i="6"/>
  <c r="K66" i="6"/>
  <c r="H66" i="6"/>
  <c r="N65" i="6"/>
  <c r="K65" i="6"/>
  <c r="H65" i="6"/>
  <c r="N64" i="6"/>
  <c r="K64" i="6"/>
  <c r="H64" i="6"/>
  <c r="N63" i="6"/>
  <c r="K63" i="6"/>
  <c r="H63" i="6"/>
  <c r="N62" i="6"/>
  <c r="K62" i="6"/>
  <c r="H62" i="6"/>
  <c r="N61" i="6"/>
  <c r="K61" i="6"/>
  <c r="H61" i="6"/>
  <c r="N60" i="6"/>
  <c r="K60" i="6"/>
  <c r="H60" i="6"/>
  <c r="N59" i="6"/>
  <c r="K59" i="6"/>
  <c r="H59" i="6"/>
  <c r="N58" i="6"/>
  <c r="K58" i="6"/>
  <c r="H58" i="6"/>
  <c r="N57" i="6"/>
  <c r="K57" i="6"/>
  <c r="H57" i="6"/>
  <c r="N56" i="6"/>
  <c r="K56" i="6"/>
  <c r="H56" i="6"/>
  <c r="N55" i="6"/>
  <c r="K55" i="6"/>
  <c r="H55" i="6"/>
  <c r="N54" i="6"/>
  <c r="K54" i="6"/>
  <c r="H54" i="6"/>
  <c r="N53" i="6"/>
  <c r="K53" i="6"/>
  <c r="H53" i="6"/>
  <c r="N52" i="6"/>
  <c r="K52" i="6"/>
  <c r="H52" i="6"/>
  <c r="N51" i="6"/>
  <c r="K51" i="6"/>
  <c r="H51" i="6"/>
  <c r="N50" i="6"/>
  <c r="K50" i="6"/>
  <c r="H50" i="6"/>
  <c r="N49" i="6"/>
  <c r="K49" i="6"/>
  <c r="H49" i="6"/>
  <c r="N48" i="6"/>
  <c r="K48" i="6"/>
  <c r="H48" i="6"/>
  <c r="N47" i="6"/>
  <c r="K47" i="6"/>
  <c r="H47" i="6"/>
  <c r="N46" i="6"/>
  <c r="K46" i="6"/>
  <c r="H46" i="6"/>
  <c r="N45" i="6"/>
  <c r="K45" i="6"/>
  <c r="H45" i="6"/>
  <c r="N44" i="6"/>
  <c r="K44" i="6"/>
  <c r="H44" i="6"/>
  <c r="N43" i="6"/>
  <c r="K43" i="6"/>
  <c r="H43" i="6"/>
  <c r="N42" i="6"/>
  <c r="K42" i="6"/>
  <c r="H42" i="6"/>
  <c r="N41" i="6"/>
  <c r="K41" i="6"/>
  <c r="H41" i="6"/>
  <c r="N40" i="6"/>
  <c r="K40" i="6"/>
  <c r="H40" i="6"/>
  <c r="N39" i="6"/>
  <c r="K39" i="6"/>
  <c r="H39" i="6"/>
  <c r="N38" i="6"/>
  <c r="K38" i="6"/>
  <c r="H38" i="6"/>
  <c r="N37" i="6"/>
  <c r="K37" i="6"/>
  <c r="H37" i="6"/>
  <c r="N36" i="6"/>
  <c r="K36" i="6"/>
  <c r="H36" i="6"/>
  <c r="N35" i="6"/>
  <c r="K35" i="6"/>
  <c r="H35" i="6"/>
  <c r="N34" i="6"/>
  <c r="K34" i="6"/>
  <c r="H34" i="6"/>
  <c r="N33" i="6"/>
  <c r="K33" i="6"/>
  <c r="H33" i="6"/>
  <c r="N32" i="6"/>
  <c r="K32" i="6"/>
  <c r="H32" i="6"/>
  <c r="N31" i="6"/>
  <c r="K31" i="6"/>
  <c r="H31" i="6"/>
  <c r="N30" i="6"/>
  <c r="K30" i="6"/>
  <c r="H30" i="6"/>
  <c r="N29" i="6"/>
  <c r="K29" i="6"/>
  <c r="H29" i="6"/>
  <c r="N28" i="6"/>
  <c r="K28" i="6"/>
  <c r="H28" i="6"/>
  <c r="N27" i="6"/>
  <c r="K27" i="6"/>
  <c r="H27" i="6"/>
  <c r="N26" i="6"/>
  <c r="K26" i="6"/>
  <c r="H26" i="6"/>
  <c r="N25" i="6"/>
  <c r="K25" i="6"/>
  <c r="H25" i="6"/>
  <c r="N24" i="6"/>
  <c r="K24" i="6"/>
  <c r="H24" i="6"/>
  <c r="N23" i="6"/>
  <c r="K23" i="6"/>
  <c r="H23" i="6"/>
  <c r="N22" i="6"/>
  <c r="K22" i="6"/>
  <c r="H22" i="6"/>
  <c r="N21" i="6"/>
  <c r="K21" i="6"/>
  <c r="H21" i="6"/>
  <c r="N20" i="6"/>
  <c r="K20" i="6"/>
  <c r="H20" i="6"/>
  <c r="N19" i="6"/>
  <c r="K19" i="6"/>
  <c r="H19" i="6"/>
  <c r="N18" i="6"/>
  <c r="K18" i="6"/>
  <c r="H18" i="6"/>
  <c r="N17" i="6"/>
  <c r="K17" i="6"/>
  <c r="H17" i="6"/>
  <c r="N16" i="6"/>
  <c r="K16" i="6"/>
  <c r="H16" i="6"/>
  <c r="N15" i="6"/>
  <c r="K15" i="6"/>
  <c r="H15" i="6"/>
  <c r="N14" i="6"/>
  <c r="K14" i="6"/>
  <c r="H14" i="6"/>
  <c r="N13" i="6"/>
  <c r="K13" i="6"/>
  <c r="H13" i="6"/>
  <c r="N12" i="6"/>
  <c r="K12" i="6"/>
  <c r="H12" i="6"/>
  <c r="N11" i="6"/>
  <c r="K11" i="6"/>
  <c r="H11" i="6"/>
  <c r="N10" i="6"/>
  <c r="K10" i="6"/>
  <c r="H10" i="6"/>
  <c r="N9" i="6"/>
  <c r="K9" i="6"/>
  <c r="H9" i="6"/>
  <c r="N8" i="6"/>
  <c r="K8" i="6"/>
  <c r="H8" i="6"/>
  <c r="N7" i="6"/>
  <c r="K7" i="6"/>
  <c r="H7" i="6"/>
  <c r="N6" i="6"/>
  <c r="K6" i="6"/>
  <c r="H6" i="6"/>
  <c r="N5" i="6"/>
  <c r="K5" i="6"/>
  <c r="H5" i="6"/>
  <c r="N4" i="6"/>
  <c r="K4" i="6"/>
  <c r="H4" i="6"/>
  <c r="N3" i="6"/>
  <c r="K3" i="6"/>
  <c r="H3" i="6"/>
  <c r="N2" i="6"/>
  <c r="K2" i="6"/>
  <c r="H2" i="6"/>
  <c r="O14" i="3"/>
  <c r="N14" i="3"/>
  <c r="L14" i="3"/>
  <c r="K14" i="3"/>
  <c r="J14" i="3"/>
  <c r="N217" i="1"/>
  <c r="N216" i="1"/>
  <c r="N215" i="1"/>
  <c r="N214" i="1"/>
  <c r="N213" i="1"/>
  <c r="N212" i="1"/>
  <c r="N211" i="1"/>
  <c r="N210" i="1"/>
  <c r="N209" i="1"/>
  <c r="N208" i="1"/>
  <c r="N207" i="1"/>
  <c r="N206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N195" i="1"/>
  <c r="N196" i="1"/>
  <c r="N197" i="1"/>
  <c r="N198" i="1"/>
  <c r="N199" i="1"/>
  <c r="N200" i="1"/>
  <c r="N201" i="1"/>
  <c r="N202" i="1"/>
  <c r="N203" i="1"/>
  <c r="N204" i="1"/>
  <c r="N205" i="1"/>
  <c r="N194" i="1"/>
  <c r="K196" i="1"/>
  <c r="K197" i="1"/>
  <c r="K198" i="1"/>
  <c r="K199" i="1"/>
  <c r="K200" i="1"/>
  <c r="K201" i="1"/>
  <c r="K202" i="1"/>
  <c r="K203" i="1"/>
  <c r="K204" i="1"/>
  <c r="K205" i="1"/>
  <c r="K195" i="1"/>
  <c r="K194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O7" i="3"/>
  <c r="O8" i="3"/>
  <c r="O9" i="3"/>
  <c r="O10" i="3"/>
  <c r="O11" i="3"/>
  <c r="O12" i="3"/>
  <c r="O13" i="3"/>
  <c r="O6" i="3"/>
  <c r="N7" i="3"/>
  <c r="N8" i="3"/>
  <c r="N9" i="3"/>
  <c r="N10" i="3"/>
  <c r="N11" i="3"/>
  <c r="N12" i="3"/>
  <c r="N13" i="3"/>
  <c r="N6" i="3"/>
  <c r="L7" i="3"/>
  <c r="L8" i="3"/>
  <c r="L9" i="3"/>
  <c r="L10" i="3"/>
  <c r="L11" i="3"/>
  <c r="L12" i="3"/>
  <c r="L13" i="3"/>
  <c r="L6" i="3"/>
  <c r="K13" i="3"/>
  <c r="K12" i="3"/>
  <c r="K11" i="3"/>
  <c r="K10" i="3"/>
  <c r="K9" i="3"/>
  <c r="K8" i="3"/>
  <c r="K7" i="3"/>
  <c r="K6" i="3"/>
  <c r="J7" i="3"/>
  <c r="J8" i="3"/>
  <c r="J9" i="3"/>
  <c r="J10" i="3"/>
  <c r="J11" i="3"/>
  <c r="J12" i="3"/>
  <c r="J13" i="3"/>
  <c r="J6" i="3"/>
  <c r="N193" i="1"/>
  <c r="N192" i="1"/>
  <c r="N191" i="1"/>
  <c r="N190" i="1"/>
  <c r="N189" i="1"/>
  <c r="N188" i="1"/>
  <c r="N187" i="1"/>
  <c r="N186" i="1"/>
  <c r="N185" i="1"/>
  <c r="N184" i="1"/>
  <c r="N183" i="1"/>
  <c r="N182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N171" i="1"/>
  <c r="N172" i="1"/>
  <c r="N173" i="1"/>
  <c r="N174" i="1"/>
  <c r="N175" i="1"/>
  <c r="N176" i="1"/>
  <c r="N177" i="1"/>
  <c r="N178" i="1"/>
  <c r="N179" i="1"/>
  <c r="N180" i="1"/>
  <c r="N181" i="1"/>
  <c r="N170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N133" i="1"/>
  <c r="K133" i="1"/>
  <c r="H133" i="1"/>
  <c r="N132" i="1"/>
  <c r="K132" i="1"/>
  <c r="H132" i="1"/>
  <c r="N131" i="1"/>
  <c r="K131" i="1"/>
  <c r="H131" i="1"/>
  <c r="N130" i="1"/>
  <c r="K130" i="1"/>
  <c r="H130" i="1"/>
  <c r="N129" i="1"/>
  <c r="K129" i="1"/>
  <c r="H129" i="1"/>
  <c r="N128" i="1"/>
  <c r="K128" i="1"/>
  <c r="H128" i="1"/>
  <c r="N127" i="1"/>
  <c r="K127" i="1"/>
  <c r="H127" i="1"/>
  <c r="N126" i="1"/>
  <c r="K126" i="1"/>
  <c r="H126" i="1"/>
  <c r="N125" i="1"/>
  <c r="K125" i="1"/>
  <c r="H125" i="1"/>
  <c r="N124" i="1"/>
  <c r="K124" i="1"/>
  <c r="H124" i="1"/>
  <c r="N123" i="1"/>
  <c r="K123" i="1"/>
  <c r="H123" i="1"/>
  <c r="N122" i="1"/>
  <c r="K122" i="1"/>
  <c r="H122" i="1"/>
  <c r="N117" i="1"/>
  <c r="N118" i="1"/>
  <c r="N119" i="1"/>
  <c r="N120" i="1"/>
  <c r="N121" i="1"/>
  <c r="K117" i="1"/>
  <c r="K118" i="1"/>
  <c r="K119" i="1"/>
  <c r="K120" i="1"/>
  <c r="K121" i="1"/>
  <c r="H117" i="1"/>
  <c r="H118" i="1"/>
  <c r="H119" i="1"/>
  <c r="H120" i="1"/>
  <c r="H121" i="1"/>
  <c r="N116" i="1"/>
  <c r="K116" i="1"/>
  <c r="H116" i="1"/>
  <c r="N115" i="1"/>
  <c r="K115" i="1"/>
  <c r="H115" i="1"/>
  <c r="N114" i="1"/>
  <c r="K114" i="1"/>
  <c r="H114" i="1"/>
  <c r="N113" i="1"/>
  <c r="K113" i="1"/>
  <c r="H113" i="1"/>
  <c r="N112" i="1"/>
  <c r="K112" i="1"/>
  <c r="H112" i="1"/>
  <c r="N111" i="1"/>
  <c r="K111" i="1"/>
  <c r="H111" i="1"/>
  <c r="N110" i="1"/>
  <c r="K110" i="1"/>
  <c r="H110" i="1"/>
  <c r="N109" i="1"/>
  <c r="K109" i="1"/>
  <c r="H109" i="1"/>
  <c r="N108" i="1"/>
  <c r="K108" i="1"/>
  <c r="H108" i="1"/>
  <c r="N107" i="1"/>
  <c r="K107" i="1"/>
  <c r="H107" i="1"/>
  <c r="N106" i="1"/>
  <c r="K106" i="1"/>
  <c r="H106" i="1"/>
  <c r="N105" i="1"/>
  <c r="K105" i="1"/>
  <c r="H105" i="1"/>
  <c r="N104" i="1"/>
  <c r="K104" i="1"/>
  <c r="H104" i="1"/>
  <c r="N103" i="1"/>
  <c r="K103" i="1"/>
  <c r="H103" i="1"/>
  <c r="N102" i="1"/>
  <c r="K102" i="1"/>
  <c r="H102" i="1"/>
  <c r="N101" i="1"/>
  <c r="K101" i="1"/>
  <c r="H101" i="1"/>
  <c r="N100" i="1"/>
  <c r="K100" i="1"/>
  <c r="H100" i="1"/>
  <c r="N99" i="1"/>
  <c r="K99" i="1"/>
  <c r="H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9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<sst xmlns="http://schemas.openxmlformats.org/spreadsheetml/2006/main" count="1503" uniqueCount="99">
  <si>
    <t>LocationID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</si>
  <si>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</si>
  <si>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</si>
  <si>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</si>
  <si>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</si>
  <si>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</si>
  <si>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</si>
  <si>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</si>
  <si>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</si>
  <si>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</si>
  <si>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</si>
  <si>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</si>
  <si>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</si>
  <si>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</si>
  <si>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</si>
  <si>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</si>
  <si>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</si>
  <si>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</si>
  <si>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</si>
  <si>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</si>
  <si>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</si>
  <si>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</si>
  <si>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</si>
  <si>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</si>
  <si>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</si>
  <si>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Tag</t>
  </si>
  <si>
    <t>Invaded</t>
  </si>
  <si>
    <t>Yes</t>
  </si>
  <si>
    <t>No</t>
  </si>
  <si>
    <t>Date</t>
  </si>
  <si>
    <t>nymphs alive</t>
  </si>
  <si>
    <t>adult F alive</t>
  </si>
  <si>
    <t>adult M dead</t>
  </si>
  <si>
    <t>adult F dead</t>
  </si>
  <si>
    <t>nymphs dead</t>
  </si>
  <si>
    <t>adult M alive</t>
  </si>
  <si>
    <t>NOTES</t>
  </si>
  <si>
    <t>5 nymphs missing</t>
  </si>
  <si>
    <t>nymph_survival</t>
  </si>
  <si>
    <t>adultF_survival</t>
  </si>
  <si>
    <t>adultM_survival</t>
  </si>
  <si>
    <t>changed nymphs dead to 4 instead of 3 (on datasheet) b/c of previous time point</t>
  </si>
  <si>
    <t>changed nyphs alive from 8 to 9 for 7/6 timepoint</t>
  </si>
  <si>
    <t>changed nyphs alive from 7 to 9 for 7/30 timepoint</t>
  </si>
  <si>
    <t>changed dead nymphs from 0 to 2 based on timepoints on either side</t>
  </si>
  <si>
    <t>changed nymphs alive from 7 to 8 and nymphs dead from 6 to 4 based on 7/30 and 7/23 timepoints</t>
  </si>
  <si>
    <t>changed nymphs alive from 5 to 8 and nymphs dead from 6 to 4 based on 7/30 and 7/23 timepoints</t>
  </si>
  <si>
    <t>changed nymphs dead from 4 to 5 and nymphs alive from 6 to 5 based on all previous timepoints</t>
  </si>
  <si>
    <t>changed nymphs alive form 8 to 9 based on timepoints on either side</t>
  </si>
  <si>
    <t>changed nymphs dead from 3 to 4 based on 7/23 timepoint</t>
  </si>
  <si>
    <t>changed nymphs alive from 5 to 6 based on 7/16 timepoint</t>
  </si>
  <si>
    <t>changed adult F alive from 2 to 1 based on 7/2 timepoint</t>
  </si>
  <si>
    <t>changed nymphs alive form 3 to 4 based on timepoints on either side; changed adult female alive from 5 to 4 based on timepoints on eitherside; changed adult M alive from 4 to 5 based on 7/16 timepoint</t>
  </si>
  <si>
    <t>changed adult M alive from 4 to 5 based on 7/30 timepoint</t>
  </si>
  <si>
    <t>Avg CC</t>
  </si>
  <si>
    <t>JulianDay</t>
  </si>
  <si>
    <t>Column Labels</t>
  </si>
  <si>
    <t>Row Labels</t>
  </si>
  <si>
    <t>Grand Total</t>
  </si>
  <si>
    <t>changed nymphs dead from 0 to 1 based on two previous timepoints</t>
  </si>
  <si>
    <t>changed nymphs alive to 9 based on 8/27 data check of 9 alive nymphs</t>
  </si>
  <si>
    <t>changed nymphs dead to 1 based on previous timepoints</t>
  </si>
  <si>
    <t>changed nymphs dead to 2 based on 8/27 and 7/30 data checks of 2 dead nymphs</t>
  </si>
  <si>
    <t>changed nymphs dead from 3 to 4 based on previous timepoints</t>
  </si>
  <si>
    <t>changed nymphs alive from 8 to 9 and nymphs dead from 2 to 1 based on 8/27 observation</t>
  </si>
  <si>
    <t>changed nymps alive from 7 to 6 and nymphs dead form 3 to 4 based on 8/15 and 8/27 observations</t>
  </si>
  <si>
    <t>changed nymphs alive from 7 to 6 and nymphs dead form 3 to 4 based on previous timepoints</t>
  </si>
  <si>
    <t>SE</t>
  </si>
  <si>
    <t>Avg</t>
  </si>
  <si>
    <t>Day</t>
  </si>
  <si>
    <t>Nymph Survival</t>
  </si>
  <si>
    <t>Native</t>
  </si>
  <si>
    <t>Adult M Survival</t>
  </si>
  <si>
    <t>Adult F Survival</t>
  </si>
  <si>
    <t>changed nymphs alive from 8 to 9 based on 9/6 data check</t>
  </si>
  <si>
    <t>changed nymphs alice from 9 to 10 based on future data checks of 10</t>
  </si>
  <si>
    <t>changed nymphs alive from 7 to 8 based on 9/6 data check</t>
  </si>
  <si>
    <t>changed nymphs dead from 4 to 1 and nymphs alive form 6 to 9 based on 9/6 data check</t>
  </si>
  <si>
    <t>Location</t>
  </si>
  <si>
    <t>CC1</t>
  </si>
  <si>
    <t>CC2</t>
  </si>
  <si>
    <t>CC3</t>
  </si>
  <si>
    <t>CC4</t>
  </si>
  <si>
    <t>Closed Dots</t>
  </si>
  <si>
    <t>Canopy Cover %</t>
  </si>
  <si>
    <t>Avg Canopy Cover</t>
  </si>
  <si>
    <t>changed nymphs alive from 11 to 10 based on past and future data checks</t>
  </si>
  <si>
    <t>changed nymps alive from 9 to 10 based on future data checks</t>
  </si>
  <si>
    <t>changed nymphs alive from 8 to 10 based on past and future datacheckls</t>
  </si>
  <si>
    <t>changed nymph dead form 0 to 1 based on previous time points</t>
  </si>
  <si>
    <t>Average of adultF_survival</t>
  </si>
  <si>
    <t>Par</t>
  </si>
  <si>
    <t>changed adult F alive to 6, adult M alive to 4 based on 10/25 visit</t>
  </si>
  <si>
    <t>changed Adult F dead to 5 and Adult M dead to 2 based on different numbers of ticks in bag (6F, 4M)</t>
  </si>
  <si>
    <t>changed Adult F dead to 5 and Adult M dead to 3 based on different numbers of ticks in bag (6F, 4M)</t>
  </si>
  <si>
    <t>Average of nymph_survival</t>
  </si>
  <si>
    <t>Total Average of nymph_survival</t>
  </si>
  <si>
    <t>Total StdDev of nymph_survival</t>
  </si>
  <si>
    <t>StdDev of nymph_survival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</si>
</sst>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ew Hiatt" refreshedDate="43398.645905092591" createdVersion="4" refreshedVersion="4" minRefreshableVersion="3" recordCount="312">
  <cacheSource type="worksheet">
    <worksheetSource ref="A1:P313" sheet="Cleaned_Data"/>
  </cacheSource>
  <cacheFields count="16">
    <cacheField name="LocationID" numFmtId="0">
      <sharedItems count="24">
        <s v="C-1"/>
        <s v="C-2"/>
        <s v="C-3"/>
        <s v="C-4"/>
        <s v="C-5"/>
        <s v="C-6"/>
        <s v="C-7"/>
        <s v="C-8"/>
        <s v="C-9"/>
        <s v="C-10"/>
        <s v="C-11"/>
        <s v="C-12"/>
        <s v="N-1"/>
        <s v="N-2"/>
        <s v="N-3"/>
        <s v="N-4"/>
        <s v="N-5"/>
        <s v="N-6"/>
        <s v="N-7"/>
        <s v="N-8"/>
        <s v="N-9"/>
        <s v="N-10"/>
        <s v="N-11"/>
        <s v="N-12"/>
      </sharedItems>
    </cacheField>
    <cacheField name="Tag" numFmtId="0">
      <sharedItems containsSemiMixedTypes="0" containsString="0" containsNumber="1" containsInteger="1" minValue="3143" maxValue="3166"/>
    </cacheField>
    <cacheField name="Invaded" numFmtId="0">
      <sharedItems count="2">
        <s v="Yes"/>
        <s v="No"/>
      </sharedItems>
    </cacheField>
    <cacheField name="Date" numFmtId="0">
      <sharedItems containsSemiMixedTypes="0" containsString="0" containsNumber="1" containsInteger="1" minValue="20180621" maxValue="20181025"/>
    </cacheField>
    <cacheField name="JulianDay" numFmtId="0">
      <sharedItems containsSemiMixedTypes="0" containsString="0" containsNumber="1" containsInteger="1" minValue="172" maxValue="298" count="13">
        <n v="172"/>
        <n v="183"/>
        <n v="187"/>
        <n v="197"/>
        <n v="204"/>
        <n v="211"/>
        <n v="227"/>
        <n v="240"/>
        <n v="249"/>
        <n v="261"/>
        <n v="270"/>
        <n v="282"/>
        <n v="298"/>
      </sharedItems>
    </cacheField>
    <cacheField name="nymphs alive" numFmtId="0">
      <sharedItems containsSemiMixedTypes="0" containsString="0" containsNumber="1" containsInteger="1" minValue="0" maxValue="13"/>
    </cacheField>
    <cacheField name="nymphs dead" numFmtId="0">
      <sharedItems containsSemiMixedTypes="0" containsString="0" containsNumber="1" containsInteger="1" minValue="0" maxValue="11"/>
    </cacheField>
    <cacheField name="nymph_survival" numFmtId="0">
      <sharedItems containsSemiMixedTypes="0" containsString="0" containsNumber="1" minValue="0" maxValue="1"/>
    </cacheField>
    <cacheField name="adult F alive" numFmtId="0">
      <sharedItems containsSemiMixedTypes="0" containsString="0" containsNumber="1" containsInteger="1" minValue="0" maxValue="6"/>
    </cacheField>
    <cacheField name="adult F dead" numFmtId="0">
      <sharedItems containsSemiMixedTypes="0" containsString="0" containsNumber="1" containsInteger="1" minValue="0" maxValue="5"/>
    </cacheField>
    <cacheField name="adultF_survival" numFmtId="0">
      <sharedItems containsSemiMixedTypes="0" containsString="0" containsNumber="1" minValue="0" maxValue="1"/>
    </cacheField>
    <cacheField name="adult M alive" numFmtId="0">
      <sharedItems containsSemiMixedTypes="0" containsString="0" containsNumber="1" containsInteger="1" minValue="0" maxValue="5"/>
    </cacheField>
    <cacheField name="adult M dead" numFmtId="0">
      <sharedItems containsSemiMixedTypes="0" containsString="0" containsNumber="1" containsInteger="1" minValue="0" maxValue="5"/>
    </cacheField>
    <cacheField name="adultM_survival" numFmtId="0">
      <sharedItems containsSemiMixedTypes="0" containsString="0" containsNumber="1" minValue="0" maxValue="1"/>
    </cacheField>
    <cacheField name="Avg CC" numFmtId="0">
      <sharedItems containsSemiMixedTypes="0" containsString="0" containsNumber="1" minValue="33.800000000000004" maxValue="58.2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n v="3161"/>
    <x v="0"/>
    <n v="20180621"/>
    <x v="0"/>
    <n v="10"/>
    <n v="0"/>
    <n v="1"/>
    <n v="5"/>
    <n v="0"/>
    <n v="1"/>
    <n v="5"/>
    <n v="0"/>
    <n v="1"/>
    <n v="48.879999999999995"/>
    <m/>
  </r>
  <r>
    <x v="1"/>
    <n v="3147"/>
    <x v="0"/>
    <n v="20180621"/>
    <x v="0"/>
    <n v="10"/>
    <n v="0"/>
    <n v="1"/>
    <n v="5"/>
    <n v="0"/>
    <n v="1"/>
    <n v="5"/>
    <n v="0"/>
    <n v="1"/>
    <n v="51.480000000000004"/>
    <m/>
  </r>
  <r>
    <x v="2"/>
    <n v="3144"/>
    <x v="0"/>
    <n v="20180621"/>
    <x v="0"/>
    <n v="9"/>
    <n v="0"/>
    <n v="1"/>
    <n v="5"/>
    <n v="0"/>
    <n v="1"/>
    <n v="5"/>
    <n v="0"/>
    <n v="1"/>
    <n v="48.620000000000005"/>
    <m/>
  </r>
  <r>
    <x v="3"/>
    <n v="3156"/>
    <x v="0"/>
    <n v="20180621"/>
    <x v="0"/>
    <n v="10"/>
    <n v="0"/>
    <n v="1"/>
    <n v="5"/>
    <n v="0"/>
    <n v="1"/>
    <n v="5"/>
    <n v="0"/>
    <n v="1"/>
    <n v="49.14"/>
    <m/>
  </r>
  <r>
    <x v="4"/>
    <n v="3154"/>
    <x v="0"/>
    <n v="20180621"/>
    <x v="0"/>
    <n v="10"/>
    <n v="0"/>
    <n v="1"/>
    <n v="5"/>
    <n v="0"/>
    <n v="1"/>
    <n v="5"/>
    <n v="0"/>
    <n v="1"/>
    <n v="50.18"/>
    <m/>
  </r>
  <r>
    <x v="5"/>
    <n v="3143"/>
    <x v="0"/>
    <n v="20180621"/>
    <x v="0"/>
    <n v="10"/>
    <n v="0"/>
    <n v="1"/>
    <n v="5"/>
    <n v="0"/>
    <n v="1"/>
    <n v="5"/>
    <n v="0"/>
    <n v="1"/>
    <n v="48.36"/>
    <m/>
  </r>
  <r>
    <x v="6"/>
    <n v="3146"/>
    <x v="0"/>
    <n v="20180621"/>
    <x v="0"/>
    <n v="10"/>
    <n v="0"/>
    <n v="1"/>
    <n v="5"/>
    <n v="0"/>
    <n v="1"/>
    <n v="5"/>
    <n v="0"/>
    <n v="1"/>
    <n v="42.379999999999995"/>
    <m/>
  </r>
  <r>
    <x v="7"/>
    <n v="3151"/>
    <x v="0"/>
    <n v="20180621"/>
    <x v="0"/>
    <n v="10"/>
    <n v="0"/>
    <n v="1"/>
    <n v="5"/>
    <n v="0"/>
    <n v="1"/>
    <n v="5"/>
    <n v="0"/>
    <n v="1"/>
    <n v="56.16"/>
    <s v="changed nymps alive from 9 to 10 based on future data checks"/>
  </r>
  <r>
    <x v="8"/>
    <n v="3153"/>
    <x v="0"/>
    <n v="20180621"/>
    <x v="0"/>
    <n v="10"/>
    <n v="0"/>
    <n v="1"/>
    <n v="5"/>
    <n v="0"/>
    <n v="1"/>
    <n v="5"/>
    <n v="0"/>
    <n v="1"/>
    <n v="58.24"/>
    <m/>
  </r>
  <r>
    <x v="9"/>
    <n v="3145"/>
    <x v="0"/>
    <n v="20180621"/>
    <x v="0"/>
    <n v="10"/>
    <n v="0"/>
    <n v="1"/>
    <n v="5"/>
    <n v="0"/>
    <n v="1"/>
    <n v="5"/>
    <n v="0"/>
    <n v="1"/>
    <n v="44.720000000000006"/>
    <m/>
  </r>
  <r>
    <x v="10"/>
    <n v="3152"/>
    <x v="0"/>
    <n v="20180621"/>
    <x v="0"/>
    <n v="10"/>
    <n v="0"/>
    <n v="1"/>
    <n v="5"/>
    <n v="0"/>
    <n v="1"/>
    <n v="5"/>
    <n v="0"/>
    <n v="1"/>
    <n v="36.92"/>
    <m/>
  </r>
  <r>
    <x v="11"/>
    <n v="3148"/>
    <x v="0"/>
    <n v="20180621"/>
    <x v="0"/>
    <n v="10"/>
    <n v="0"/>
    <n v="1"/>
    <n v="5"/>
    <n v="0"/>
    <n v="1"/>
    <n v="5"/>
    <n v="0"/>
    <n v="1"/>
    <n v="44.2"/>
    <m/>
  </r>
  <r>
    <x v="12"/>
    <n v="3165"/>
    <x v="1"/>
    <n v="20180621"/>
    <x v="0"/>
    <n v="10"/>
    <n v="0"/>
    <n v="1"/>
    <n v="5"/>
    <n v="0"/>
    <n v="1"/>
    <n v="5"/>
    <n v="0"/>
    <n v="1"/>
    <n v="50.44"/>
    <m/>
  </r>
  <r>
    <x v="13"/>
    <n v="3159"/>
    <x v="1"/>
    <n v="20180621"/>
    <x v="0"/>
    <n v="10"/>
    <n v="0"/>
    <n v="1"/>
    <n v="5"/>
    <n v="0"/>
    <n v="1"/>
    <n v="5"/>
    <n v="0"/>
    <n v="1"/>
    <n v="52.52"/>
    <m/>
  </r>
  <r>
    <x v="14"/>
    <n v="3166"/>
    <x v="1"/>
    <n v="20180621"/>
    <x v="0"/>
    <n v="10"/>
    <n v="0"/>
    <n v="1"/>
    <n v="5"/>
    <n v="0"/>
    <n v="1"/>
    <n v="5"/>
    <n v="0"/>
    <n v="1"/>
    <n v="55.64"/>
    <m/>
  </r>
  <r>
    <x v="15"/>
    <n v="3149"/>
    <x v="1"/>
    <n v="20180621"/>
    <x v="0"/>
    <n v="10"/>
    <n v="0"/>
    <n v="1"/>
    <n v="5"/>
    <n v="0"/>
    <n v="1"/>
    <n v="5"/>
    <n v="0"/>
    <n v="1"/>
    <n v="45.5"/>
    <m/>
  </r>
  <r>
    <x v="16"/>
    <n v="3162"/>
    <x v="1"/>
    <n v="20180621"/>
    <x v="0"/>
    <n v="10"/>
    <n v="0"/>
    <n v="1"/>
    <n v="6"/>
    <n v="0"/>
    <n v="1"/>
    <n v="4"/>
    <n v="0"/>
    <n v="1"/>
    <n v="50.96"/>
    <s v="changed adult F alive to 6, adult M alive to 4 based on 10/25 visit"/>
  </r>
  <r>
    <x v="17"/>
    <n v="3155"/>
    <x v="1"/>
    <n v="20180621"/>
    <x v="0"/>
    <n v="10"/>
    <n v="0"/>
    <n v="1"/>
    <n v="5"/>
    <n v="0"/>
    <n v="1"/>
    <n v="5"/>
    <n v="0"/>
    <n v="1"/>
    <n v="51.22"/>
    <m/>
  </r>
  <r>
    <x v="18"/>
    <n v="3157"/>
    <x v="1"/>
    <n v="20180621"/>
    <x v="0"/>
    <n v="10"/>
    <n v="0"/>
    <n v="1"/>
    <n v="5"/>
    <n v="0"/>
    <n v="1"/>
    <n v="5"/>
    <n v="0"/>
    <n v="1"/>
    <n v="51.220000000000006"/>
    <m/>
  </r>
  <r>
    <x v="19"/>
    <n v="3160"/>
    <x v="1"/>
    <n v="20180621"/>
    <x v="0"/>
    <n v="10"/>
    <n v="0"/>
    <n v="1"/>
    <n v="5"/>
    <n v="0"/>
    <n v="1"/>
    <n v="5"/>
    <n v="0"/>
    <n v="1"/>
    <n v="48.620000000000005"/>
    <m/>
  </r>
  <r>
    <x v="20"/>
    <n v="3163"/>
    <x v="1"/>
    <n v="20180621"/>
    <x v="0"/>
    <n v="10"/>
    <n v="0"/>
    <n v="1"/>
    <n v="5"/>
    <n v="0"/>
    <n v="1"/>
    <n v="5"/>
    <n v="0"/>
    <n v="1"/>
    <n v="44.980000000000004"/>
    <m/>
  </r>
  <r>
    <x v="21"/>
    <n v="3164"/>
    <x v="1"/>
    <n v="20180621"/>
    <x v="0"/>
    <n v="13"/>
    <n v="0"/>
    <n v="1"/>
    <n v="5"/>
    <n v="0"/>
    <n v="1"/>
    <n v="5"/>
    <n v="0"/>
    <n v="1"/>
    <n v="43.42"/>
    <m/>
  </r>
  <r>
    <x v="22"/>
    <n v="3150"/>
    <x v="1"/>
    <n v="20180621"/>
    <x v="0"/>
    <n v="10"/>
    <n v="0"/>
    <n v="1"/>
    <n v="5"/>
    <n v="0"/>
    <n v="1"/>
    <n v="5"/>
    <n v="0"/>
    <n v="1"/>
    <n v="39.78"/>
    <m/>
  </r>
  <r>
    <x v="23"/>
    <n v="3158"/>
    <x v="1"/>
    <n v="20180621"/>
    <x v="0"/>
    <n v="10"/>
    <n v="0"/>
    <n v="1"/>
    <n v="5"/>
    <n v="0"/>
    <n v="1"/>
    <n v="5"/>
    <n v="0"/>
    <n v="1"/>
    <n v="33.800000000000004"/>
    <m/>
  </r>
  <r>
    <x v="0"/>
    <n v="3161"/>
    <x v="0"/>
    <n v="20180702"/>
    <x v="1"/>
    <n v="10"/>
    <n v="0"/>
    <n v="1"/>
    <n v="5"/>
    <n v="0"/>
    <n v="1"/>
    <n v="5"/>
    <n v="0"/>
    <n v="1"/>
    <n v="48.879999999999995"/>
    <m/>
  </r>
  <r>
    <x v="1"/>
    <n v="3147"/>
    <x v="0"/>
    <n v="20180702"/>
    <x v="1"/>
    <n v="10"/>
    <n v="0"/>
    <n v="1"/>
    <n v="5"/>
    <n v="0"/>
    <n v="1"/>
    <n v="5"/>
    <n v="0"/>
    <n v="1"/>
    <n v="51.480000000000004"/>
    <m/>
  </r>
  <r>
    <x v="2"/>
    <n v="3144"/>
    <x v="0"/>
    <n v="20180702"/>
    <x v="1"/>
    <n v="5"/>
    <n v="0"/>
    <n v="1"/>
    <n v="5"/>
    <n v="0"/>
    <n v="1"/>
    <n v="5"/>
    <n v="0"/>
    <n v="1"/>
    <n v="48.620000000000005"/>
    <s v="5 nymphs missing"/>
  </r>
  <r>
    <x v="3"/>
    <n v="3156"/>
    <x v="0"/>
    <n v="20180702"/>
    <x v="1"/>
    <n v="10"/>
    <n v="0"/>
    <n v="1"/>
    <n v="5"/>
    <n v="0"/>
    <n v="1"/>
    <n v="5"/>
    <n v="0"/>
    <n v="1"/>
    <n v="49.14"/>
    <m/>
  </r>
  <r>
    <x v="4"/>
    <n v="3154"/>
    <x v="0"/>
    <n v="20180702"/>
    <x v="1"/>
    <n v="9"/>
    <n v="1"/>
    <n v="0.9"/>
    <n v="5"/>
    <n v="0"/>
    <n v="1"/>
    <n v="5"/>
    <n v="0"/>
    <n v="1"/>
    <n v="50.18"/>
    <s v="changed nyphs alive from 8 to 9 for 7/6 timepoint"/>
  </r>
  <r>
    <x v="5"/>
    <n v="3143"/>
    <x v="0"/>
    <n v="20180702"/>
    <x v="1"/>
    <n v="8"/>
    <n v="2"/>
    <n v="0.8"/>
    <n v="5"/>
    <n v="0"/>
    <n v="1"/>
    <n v="4"/>
    <n v="1"/>
    <n v="0.8"/>
    <n v="48.36"/>
    <m/>
  </r>
  <r>
    <x v="6"/>
    <n v="3146"/>
    <x v="0"/>
    <n v="20180702"/>
    <x v="1"/>
    <n v="8"/>
    <n v="2"/>
    <n v="0.8"/>
    <n v="5"/>
    <n v="0"/>
    <n v="1"/>
    <n v="5"/>
    <n v="0"/>
    <n v="1"/>
    <n v="42.379999999999995"/>
    <m/>
  </r>
  <r>
    <x v="7"/>
    <n v="3151"/>
    <x v="0"/>
    <n v="20180702"/>
    <x v="1"/>
    <n v="10"/>
    <n v="0"/>
    <n v="1"/>
    <n v="5"/>
    <n v="0"/>
    <n v="1"/>
    <n v="5"/>
    <n v="0"/>
    <n v="1"/>
    <n v="56.16"/>
    <m/>
  </r>
  <r>
    <x v="8"/>
    <n v="3153"/>
    <x v="0"/>
    <n v="20180702"/>
    <x v="1"/>
    <n v="10"/>
    <n v="0"/>
    <n v="1"/>
    <n v="5"/>
    <n v="0"/>
    <n v="1"/>
    <n v="5"/>
    <n v="0"/>
    <n v="1"/>
    <n v="58.24"/>
    <m/>
  </r>
  <r>
    <x v="9"/>
    <n v="3145"/>
    <x v="0"/>
    <n v="20180702"/>
    <x v="1"/>
    <n v="10"/>
    <n v="0"/>
    <n v="1"/>
    <n v="5"/>
    <n v="0"/>
    <n v="1"/>
    <n v="5"/>
    <n v="0"/>
    <n v="1"/>
    <n v="44.720000000000006"/>
    <m/>
  </r>
  <r>
    <x v="10"/>
    <n v="3152"/>
    <x v="0"/>
    <n v="20180702"/>
    <x v="1"/>
    <n v="10"/>
    <n v="0"/>
    <n v="1"/>
    <n v="5"/>
    <n v="0"/>
    <n v="1"/>
    <n v="5"/>
    <n v="0"/>
    <n v="1"/>
    <n v="36.92"/>
    <m/>
  </r>
  <r>
    <x v="11"/>
    <n v="3148"/>
    <x v="0"/>
    <n v="20180702"/>
    <x v="1"/>
    <n v="10"/>
    <n v="0"/>
    <n v="1"/>
    <n v="5"/>
    <n v="0"/>
    <n v="1"/>
    <n v="5"/>
    <n v="0"/>
    <n v="1"/>
    <n v="44.2"/>
    <m/>
  </r>
  <r>
    <x v="12"/>
    <n v="3165"/>
    <x v="1"/>
    <n v="20180702"/>
    <x v="1"/>
    <n v="4"/>
    <n v="6"/>
    <n v="0.4"/>
    <n v="4"/>
    <n v="1"/>
    <n v="0.8"/>
    <n v="5"/>
    <n v="0"/>
    <n v="1"/>
    <n v="50.44"/>
    <m/>
  </r>
  <r>
    <x v="13"/>
    <n v="3159"/>
    <x v="1"/>
    <n v="20180702"/>
    <x v="1"/>
    <n v="10"/>
    <n v="0"/>
    <n v="1"/>
    <n v="5"/>
    <n v="0"/>
    <n v="1"/>
    <n v="5"/>
    <n v="0"/>
    <n v="1"/>
    <n v="52.52"/>
    <m/>
  </r>
  <r>
    <x v="14"/>
    <n v="3166"/>
    <x v="1"/>
    <n v="20180702"/>
    <x v="1"/>
    <n v="5"/>
    <n v="5"/>
    <n v="0.5"/>
    <n v="5"/>
    <n v="0"/>
    <n v="1"/>
    <n v="5"/>
    <n v="0"/>
    <n v="1"/>
    <n v="55.64"/>
    <m/>
  </r>
  <r>
    <x v="15"/>
    <n v="3149"/>
    <x v="1"/>
    <n v="20180702"/>
    <x v="1"/>
    <n v="9"/>
    <n v="1"/>
    <n v="0.9"/>
    <n v="4"/>
    <n v="0"/>
    <n v="1"/>
    <n v="5"/>
    <n v="0"/>
    <n v="1"/>
    <n v="45.5"/>
    <m/>
  </r>
  <r>
    <x v="16"/>
    <n v="3162"/>
    <x v="1"/>
    <n v="20180702"/>
    <x v="1"/>
    <n v="2"/>
    <n v="8"/>
    <n v="0.2"/>
    <n v="1"/>
    <n v="5"/>
    <n v="0.16666666666666666"/>
    <n v="2"/>
    <n v="2"/>
    <n v="0.5"/>
    <n v="50.96"/>
    <s v="changed Adult F dead to 5 and Adult M dead to 2 based on different numbers of ticks in bag (6F, 4M)"/>
  </r>
  <r>
    <x v="17"/>
    <n v="3155"/>
    <x v="1"/>
    <n v="20180702"/>
    <x v="1"/>
    <n v="6"/>
    <n v="4"/>
    <n v="0.6"/>
    <n v="1"/>
    <n v="4"/>
    <n v="0.2"/>
    <n v="1"/>
    <n v="4"/>
    <n v="0.2"/>
    <n v="51.22"/>
    <m/>
  </r>
  <r>
    <x v="18"/>
    <n v="3157"/>
    <x v="1"/>
    <n v="20180702"/>
    <x v="1"/>
    <n v="10"/>
    <n v="0"/>
    <n v="1"/>
    <n v="5"/>
    <n v="0"/>
    <n v="1"/>
    <n v="5"/>
    <n v="0"/>
    <n v="1"/>
    <n v="51.220000000000006"/>
    <m/>
  </r>
  <r>
    <x v="19"/>
    <n v="3160"/>
    <x v="1"/>
    <n v="20180702"/>
    <x v="1"/>
    <n v="6"/>
    <n v="4"/>
    <n v="0.6"/>
    <n v="5"/>
    <n v="0"/>
    <n v="1"/>
    <n v="5"/>
    <n v="0"/>
    <n v="1"/>
    <n v="48.620000000000005"/>
    <m/>
  </r>
  <r>
    <x v="20"/>
    <n v="3163"/>
    <x v="1"/>
    <n v="20180702"/>
    <x v="1"/>
    <n v="6"/>
    <n v="4"/>
    <n v="0.6"/>
    <n v="5"/>
    <n v="0"/>
    <n v="1"/>
    <n v="5"/>
    <n v="0"/>
    <n v="1"/>
    <n v="44.980000000000004"/>
    <m/>
  </r>
  <r>
    <x v="21"/>
    <n v="3164"/>
    <x v="1"/>
    <n v="20180702"/>
    <x v="1"/>
    <n v="8"/>
    <n v="4"/>
    <n v="0.66666666666666663"/>
    <n v="5"/>
    <n v="0"/>
    <n v="1"/>
    <n v="5"/>
    <n v="0"/>
    <n v="1"/>
    <n v="43.42"/>
    <s v="changed nymphs alive from 7 to 8 and nymphs dead from 6 to 4 based on 7/30 and 7/23 timepoints"/>
  </r>
  <r>
    <x v="22"/>
    <n v="3150"/>
    <x v="1"/>
    <n v="20180702"/>
    <x v="1"/>
    <n v="9"/>
    <n v="1"/>
    <n v="0.9"/>
    <n v="5"/>
    <n v="0"/>
    <n v="1"/>
    <n v="5"/>
    <n v="0"/>
    <n v="1"/>
    <n v="39.78"/>
    <m/>
  </r>
  <r>
    <x v="23"/>
    <n v="3158"/>
    <x v="1"/>
    <n v="20180702"/>
    <x v="1"/>
    <n v="10"/>
    <n v="0"/>
    <n v="1"/>
    <n v="5"/>
    <n v="0"/>
    <n v="1"/>
    <n v="5"/>
    <n v="0"/>
    <n v="1"/>
    <n v="33.800000000000004"/>
    <m/>
  </r>
  <r>
    <x v="0"/>
    <n v="3161"/>
    <x v="0"/>
    <n v="20180706"/>
    <x v="2"/>
    <n v="10"/>
    <n v="0"/>
    <n v="1"/>
    <n v="5"/>
    <n v="0"/>
    <n v="1"/>
    <n v="5"/>
    <n v="0"/>
    <n v="1"/>
    <n v="48.879999999999995"/>
    <m/>
  </r>
  <r>
    <x v="1"/>
    <n v="3147"/>
    <x v="0"/>
    <n v="20180706"/>
    <x v="2"/>
    <n v="10"/>
    <n v="0"/>
    <n v="1"/>
    <n v="5"/>
    <n v="0"/>
    <n v="1"/>
    <n v="5"/>
    <n v="0"/>
    <n v="1"/>
    <n v="51.480000000000004"/>
    <m/>
  </r>
  <r>
    <x v="2"/>
    <n v="3144"/>
    <x v="0"/>
    <n v="20180706"/>
    <x v="2"/>
    <n v="4"/>
    <n v="0"/>
    <n v="1"/>
    <n v="5"/>
    <n v="0"/>
    <n v="1"/>
    <n v="5"/>
    <n v="0"/>
    <n v="1"/>
    <n v="48.620000000000005"/>
    <m/>
  </r>
  <r>
    <x v="3"/>
    <n v="3156"/>
    <x v="0"/>
    <n v="20180706"/>
    <x v="2"/>
    <n v="10"/>
    <n v="0"/>
    <n v="1"/>
    <n v="5"/>
    <n v="0"/>
    <n v="1"/>
    <n v="5"/>
    <n v="0"/>
    <n v="1"/>
    <n v="49.14"/>
    <m/>
  </r>
  <r>
    <x v="4"/>
    <n v="3154"/>
    <x v="0"/>
    <n v="20180706"/>
    <x v="2"/>
    <n v="9"/>
    <n v="1"/>
    <n v="0.9"/>
    <n v="5"/>
    <n v="0"/>
    <n v="1"/>
    <n v="5"/>
    <n v="0"/>
    <n v="1"/>
    <n v="50.18"/>
    <m/>
  </r>
  <r>
    <x v="5"/>
    <n v="3143"/>
    <x v="0"/>
    <n v="20180706"/>
    <x v="2"/>
    <n v="8"/>
    <n v="2"/>
    <n v="0.8"/>
    <n v="5"/>
    <n v="0"/>
    <n v="1"/>
    <n v="4"/>
    <n v="1"/>
    <n v="0.8"/>
    <n v="48.36"/>
    <m/>
  </r>
  <r>
    <x v="6"/>
    <n v="3146"/>
    <x v="0"/>
    <n v="20180706"/>
    <x v="2"/>
    <n v="8"/>
    <n v="2"/>
    <n v="0.8"/>
    <n v="5"/>
    <n v="0"/>
    <n v="1"/>
    <n v="5"/>
    <n v="0"/>
    <n v="1"/>
    <n v="42.379999999999995"/>
    <m/>
  </r>
  <r>
    <x v="7"/>
    <n v="3151"/>
    <x v="0"/>
    <n v="20180706"/>
    <x v="2"/>
    <n v="10"/>
    <n v="0"/>
    <n v="1"/>
    <n v="5"/>
    <n v="0"/>
    <n v="1"/>
    <n v="5"/>
    <n v="0"/>
    <n v="1"/>
    <n v="56.16"/>
    <s v="changed nymphs alive from 8 to 10 based on past and future datacheckls"/>
  </r>
  <r>
    <x v="8"/>
    <n v="3153"/>
    <x v="0"/>
    <n v="20180706"/>
    <x v="2"/>
    <n v="10"/>
    <n v="0"/>
    <n v="1"/>
    <n v="5"/>
    <n v="0"/>
    <n v="1"/>
    <n v="5"/>
    <n v="0"/>
    <n v="1"/>
    <n v="58.24"/>
    <m/>
  </r>
  <r>
    <x v="9"/>
    <n v="3145"/>
    <x v="0"/>
    <n v="20180706"/>
    <x v="2"/>
    <n v="10"/>
    <n v="0"/>
    <n v="1"/>
    <n v="5"/>
    <n v="0"/>
    <n v="1"/>
    <n v="5"/>
    <n v="0"/>
    <n v="1"/>
    <n v="44.720000000000006"/>
    <m/>
  </r>
  <r>
    <x v="10"/>
    <n v="3152"/>
    <x v="0"/>
    <n v="20180706"/>
    <x v="2"/>
    <n v="10"/>
    <n v="0"/>
    <n v="1"/>
    <n v="5"/>
    <n v="0"/>
    <n v="1"/>
    <n v="5"/>
    <n v="0"/>
    <n v="1"/>
    <n v="36.92"/>
    <m/>
  </r>
  <r>
    <x v="11"/>
    <n v="3148"/>
    <x v="0"/>
    <n v="20180706"/>
    <x v="2"/>
    <n v="10"/>
    <n v="0"/>
    <n v="1"/>
    <n v="5"/>
    <n v="0"/>
    <n v="1"/>
    <n v="5"/>
    <n v="0"/>
    <n v="1"/>
    <n v="44.2"/>
    <s v="changed nymphs alice from 9 to 10 based on future data checks of 10"/>
  </r>
  <r>
    <x v="12"/>
    <n v="3165"/>
    <x v="1"/>
    <n v="20180706"/>
    <x v="2"/>
    <n v="4"/>
    <n v="6"/>
    <n v="0.4"/>
    <n v="4"/>
    <n v="1"/>
    <n v="0.8"/>
    <n v="5"/>
    <n v="0"/>
    <n v="1"/>
    <n v="50.44"/>
    <s v="changed nymphs alive form 3 to 4 based on timepoints on either side; changed adult female alive from 5 to 4 based on timepoints on eitherside; changed adult M alive from 4 to 5 based on 7/16 timepoint"/>
  </r>
  <r>
    <x v="13"/>
    <n v="3159"/>
    <x v="1"/>
    <n v="20180706"/>
    <x v="2"/>
    <n v="8"/>
    <n v="0"/>
    <n v="1"/>
    <n v="5"/>
    <n v="0"/>
    <n v="1"/>
    <n v="5"/>
    <n v="0"/>
    <n v="1"/>
    <n v="52.52"/>
    <m/>
  </r>
  <r>
    <x v="14"/>
    <n v="3166"/>
    <x v="1"/>
    <n v="20180706"/>
    <x v="2"/>
    <n v="5"/>
    <n v="5"/>
    <n v="0.5"/>
    <n v="5"/>
    <n v="0"/>
    <n v="1"/>
    <n v="5"/>
    <n v="0"/>
    <n v="1"/>
    <n v="55.64"/>
    <m/>
  </r>
  <r>
    <x v="15"/>
    <n v="3149"/>
    <x v="1"/>
    <n v="20180706"/>
    <x v="2"/>
    <n v="9"/>
    <n v="1"/>
    <n v="0.9"/>
    <n v="5"/>
    <n v="0"/>
    <n v="1"/>
    <n v="4"/>
    <n v="0"/>
    <n v="1"/>
    <n v="45.5"/>
    <s v="changed nymphs alive form 8 to 9 based on timepoints on either side"/>
  </r>
  <r>
    <x v="16"/>
    <n v="3162"/>
    <x v="1"/>
    <n v="20180706"/>
    <x v="2"/>
    <n v="2"/>
    <n v="8"/>
    <n v="0.2"/>
    <n v="1"/>
    <n v="5"/>
    <n v="0.16666666666666666"/>
    <n v="2"/>
    <n v="2"/>
    <n v="0.5"/>
    <n v="50.96"/>
    <s v="changed Adult F dead to 5 and Adult M dead to 2 based on different numbers of ticks in bag (6F, 4M)"/>
  </r>
  <r>
    <x v="17"/>
    <n v="3155"/>
    <x v="1"/>
    <n v="20180706"/>
    <x v="2"/>
    <n v="5"/>
    <n v="4"/>
    <n v="0.55555555555555558"/>
    <n v="1"/>
    <n v="4"/>
    <n v="0.2"/>
    <n v="0"/>
    <n v="5"/>
    <n v="0"/>
    <n v="51.22"/>
    <s v="changed adult F alive from 2 to 1 based on 7/2 timepoint"/>
  </r>
  <r>
    <x v="18"/>
    <n v="3157"/>
    <x v="1"/>
    <n v="20180706"/>
    <x v="2"/>
    <n v="9"/>
    <n v="0"/>
    <n v="1"/>
    <n v="5"/>
    <n v="0"/>
    <n v="1"/>
    <n v="5"/>
    <n v="0"/>
    <n v="1"/>
    <n v="51.220000000000006"/>
    <m/>
  </r>
  <r>
    <x v="19"/>
    <n v="3160"/>
    <x v="1"/>
    <n v="20180706"/>
    <x v="2"/>
    <n v="6"/>
    <n v="4"/>
    <n v="0.6"/>
    <n v="5"/>
    <n v="0"/>
    <n v="1"/>
    <n v="5"/>
    <n v="0"/>
    <n v="1"/>
    <n v="48.620000000000005"/>
    <m/>
  </r>
  <r>
    <x v="20"/>
    <n v="3163"/>
    <x v="1"/>
    <n v="20180706"/>
    <x v="2"/>
    <n v="6"/>
    <n v="4"/>
    <n v="0.6"/>
    <n v="5"/>
    <n v="0"/>
    <n v="1"/>
    <n v="5"/>
    <n v="0"/>
    <n v="1"/>
    <n v="44.980000000000004"/>
    <s v="changed nymphs alive from 5 to 6 based on 7/16 timepoint"/>
  </r>
  <r>
    <x v="21"/>
    <n v="3164"/>
    <x v="1"/>
    <n v="20180706"/>
    <x v="2"/>
    <n v="8"/>
    <n v="4"/>
    <n v="0.66666666666666663"/>
    <n v="5"/>
    <n v="0"/>
    <n v="1"/>
    <n v="5"/>
    <n v="0"/>
    <n v="1"/>
    <n v="43.42"/>
    <s v="changed nymphs alive from 5 to 8 and nymphs dead from 6 to 4 based on 7/30 and 7/23 timepoints"/>
  </r>
  <r>
    <x v="22"/>
    <n v="3150"/>
    <x v="1"/>
    <n v="20180706"/>
    <x v="2"/>
    <n v="9"/>
    <n v="1"/>
    <n v="0.9"/>
    <n v="5"/>
    <n v="0"/>
    <n v="1"/>
    <n v="5"/>
    <n v="0"/>
    <n v="1"/>
    <n v="39.78"/>
    <m/>
  </r>
  <r>
    <x v="23"/>
    <n v="3158"/>
    <x v="1"/>
    <n v="20180706"/>
    <x v="2"/>
    <n v="10"/>
    <n v="0"/>
    <n v="1"/>
    <n v="5"/>
    <n v="0"/>
    <n v="1"/>
    <n v="5"/>
    <n v="0"/>
    <n v="1"/>
    <n v="33.800000000000004"/>
    <m/>
  </r>
  <r>
    <x v="12"/>
    <n v="3165"/>
    <x v="1"/>
    <n v="20180716"/>
    <x v="3"/>
    <n v="4"/>
    <n v="6"/>
    <n v="0.4"/>
    <n v="4"/>
    <n v="1"/>
    <n v="0.8"/>
    <n v="5"/>
    <n v="0"/>
    <n v="1"/>
    <n v="50.44"/>
    <m/>
  </r>
  <r>
    <x v="13"/>
    <n v="3159"/>
    <x v="1"/>
    <n v="20180716"/>
    <x v="3"/>
    <n v="10"/>
    <n v="0"/>
    <n v="1"/>
    <n v="4"/>
    <n v="1"/>
    <n v="0.8"/>
    <n v="5"/>
    <n v="0"/>
    <n v="1"/>
    <n v="52.52"/>
    <m/>
  </r>
  <r>
    <x v="14"/>
    <n v="3166"/>
    <x v="1"/>
    <n v="20180716"/>
    <x v="3"/>
    <n v="5"/>
    <n v="5"/>
    <n v="0.5"/>
    <n v="5"/>
    <n v="0"/>
    <n v="1"/>
    <n v="5"/>
    <n v="0"/>
    <n v="1"/>
    <n v="55.64"/>
    <m/>
  </r>
  <r>
    <x v="15"/>
    <n v="3149"/>
    <x v="1"/>
    <n v="20180716"/>
    <x v="3"/>
    <n v="9"/>
    <n v="1"/>
    <n v="0.9"/>
    <n v="5"/>
    <n v="0"/>
    <n v="1"/>
    <n v="4"/>
    <n v="0"/>
    <n v="1"/>
    <n v="45.5"/>
    <m/>
  </r>
  <r>
    <x v="16"/>
    <n v="3162"/>
    <x v="1"/>
    <n v="20180716"/>
    <x v="3"/>
    <n v="2"/>
    <n v="8"/>
    <n v="0.2"/>
    <n v="1"/>
    <n v="5"/>
    <n v="0.16666666666666666"/>
    <n v="2"/>
    <n v="2"/>
    <n v="0.5"/>
    <n v="50.96"/>
    <s v="changed Adult F dead to 5 and Adult M dead to 2 based on different numbers of ticks in bag (6F, 4M)"/>
  </r>
  <r>
    <x v="17"/>
    <n v="3155"/>
    <x v="1"/>
    <n v="20180716"/>
    <x v="3"/>
    <n v="5"/>
    <n v="5"/>
    <n v="0.5"/>
    <n v="0"/>
    <n v="5"/>
    <n v="0"/>
    <n v="0"/>
    <n v="4"/>
    <n v="0"/>
    <n v="51.22"/>
    <m/>
  </r>
  <r>
    <x v="18"/>
    <n v="3157"/>
    <x v="1"/>
    <n v="20180716"/>
    <x v="3"/>
    <n v="9"/>
    <n v="0"/>
    <n v="1"/>
    <n v="5"/>
    <n v="0"/>
    <n v="1"/>
    <n v="5"/>
    <n v="0"/>
    <n v="1"/>
    <n v="51.220000000000006"/>
    <m/>
  </r>
  <r>
    <x v="19"/>
    <n v="3160"/>
    <x v="1"/>
    <n v="20180716"/>
    <x v="3"/>
    <n v="6"/>
    <n v="4"/>
    <n v="0.6"/>
    <n v="5"/>
    <n v="0"/>
    <n v="1"/>
    <n v="5"/>
    <n v="0"/>
    <n v="1"/>
    <n v="48.620000000000005"/>
    <s v="changed nymphs dead from 3 to 4 based on 7/23 timepoint"/>
  </r>
  <r>
    <x v="20"/>
    <n v="3163"/>
    <x v="1"/>
    <n v="20180716"/>
    <x v="3"/>
    <n v="6"/>
    <n v="4"/>
    <n v="0.6"/>
    <n v="5"/>
    <n v="0"/>
    <n v="1"/>
    <n v="4"/>
    <n v="1"/>
    <n v="0.8"/>
    <n v="44.980000000000004"/>
    <m/>
  </r>
  <r>
    <x v="21"/>
    <n v="3164"/>
    <x v="1"/>
    <n v="20180716"/>
    <x v="3"/>
    <n v="8"/>
    <n v="4"/>
    <n v="0.66666666666666663"/>
    <n v="5"/>
    <n v="0"/>
    <n v="1"/>
    <n v="5"/>
    <n v="0"/>
    <n v="1"/>
    <n v="43.42"/>
    <m/>
  </r>
  <r>
    <x v="22"/>
    <n v="3150"/>
    <x v="1"/>
    <n v="20180716"/>
    <x v="3"/>
    <n v="9"/>
    <n v="1"/>
    <n v="0.9"/>
    <n v="4"/>
    <n v="1"/>
    <n v="0.8"/>
    <n v="5"/>
    <n v="0"/>
    <n v="1"/>
    <n v="39.78"/>
    <m/>
  </r>
  <r>
    <x v="23"/>
    <n v="3158"/>
    <x v="1"/>
    <n v="20180716"/>
    <x v="3"/>
    <n v="10"/>
    <n v="0"/>
    <n v="1"/>
    <n v="5"/>
    <n v="0"/>
    <n v="1"/>
    <n v="5"/>
    <n v="0"/>
    <n v="1"/>
    <n v="33.800000000000004"/>
    <m/>
  </r>
  <r>
    <x v="0"/>
    <n v="3161"/>
    <x v="0"/>
    <n v="20180716"/>
    <x v="3"/>
    <n v="10"/>
    <n v="0"/>
    <n v="1"/>
    <n v="5"/>
    <n v="0"/>
    <n v="1"/>
    <n v="5"/>
    <n v="0"/>
    <n v="1"/>
    <n v="48.879999999999995"/>
    <m/>
  </r>
  <r>
    <x v="1"/>
    <n v="3147"/>
    <x v="0"/>
    <n v="20180716"/>
    <x v="3"/>
    <n v="10"/>
    <n v="0"/>
    <n v="1"/>
    <n v="5"/>
    <n v="0"/>
    <n v="1"/>
    <n v="5"/>
    <n v="0"/>
    <n v="1"/>
    <n v="51.480000000000004"/>
    <m/>
  </r>
  <r>
    <x v="2"/>
    <n v="3144"/>
    <x v="0"/>
    <n v="20180716"/>
    <x v="3"/>
    <n v="4"/>
    <n v="1"/>
    <n v="0.8"/>
    <n v="5"/>
    <n v="0"/>
    <n v="1"/>
    <n v="5"/>
    <n v="0"/>
    <n v="1"/>
    <n v="48.620000000000005"/>
    <m/>
  </r>
  <r>
    <x v="3"/>
    <n v="3156"/>
    <x v="0"/>
    <n v="20180716"/>
    <x v="3"/>
    <n v="10"/>
    <n v="0"/>
    <n v="1"/>
    <n v="5"/>
    <n v="0"/>
    <n v="1"/>
    <n v="5"/>
    <n v="0"/>
    <n v="1"/>
    <n v="49.14"/>
    <m/>
  </r>
  <r>
    <x v="4"/>
    <n v="3154"/>
    <x v="0"/>
    <n v="20180716"/>
    <x v="3"/>
    <n v="9"/>
    <n v="1"/>
    <n v="0.9"/>
    <n v="5"/>
    <n v="0"/>
    <n v="1"/>
    <n v="5"/>
    <n v="0"/>
    <n v="1"/>
    <n v="50.18"/>
    <m/>
  </r>
  <r>
    <x v="5"/>
    <n v="3143"/>
    <x v="0"/>
    <n v="20180716"/>
    <x v="3"/>
    <n v="8"/>
    <n v="2"/>
    <n v="0.8"/>
    <n v="5"/>
    <n v="0"/>
    <n v="1"/>
    <n v="4"/>
    <n v="1"/>
    <n v="0.8"/>
    <n v="48.36"/>
    <s v="changed dead nymphs from 0 to 2 based on timepoints on either side"/>
  </r>
  <r>
    <x v="6"/>
    <n v="3146"/>
    <x v="0"/>
    <n v="20180716"/>
    <x v="3"/>
    <n v="8"/>
    <n v="2"/>
    <n v="0.8"/>
    <n v="5"/>
    <n v="0"/>
    <n v="1"/>
    <n v="5"/>
    <n v="0"/>
    <n v="1"/>
    <n v="42.379999999999995"/>
    <m/>
  </r>
  <r>
    <x v="7"/>
    <n v="3151"/>
    <x v="0"/>
    <n v="20180716"/>
    <x v="3"/>
    <n v="10"/>
    <n v="0"/>
    <n v="1"/>
    <n v="5"/>
    <n v="0"/>
    <n v="1"/>
    <n v="5"/>
    <n v="0"/>
    <n v="1"/>
    <n v="56.16"/>
    <m/>
  </r>
  <r>
    <x v="8"/>
    <n v="3153"/>
    <x v="0"/>
    <n v="20180716"/>
    <x v="3"/>
    <n v="10"/>
    <n v="0"/>
    <n v="1"/>
    <n v="5"/>
    <n v="0"/>
    <n v="1"/>
    <n v="5"/>
    <n v="0"/>
    <n v="1"/>
    <n v="58.24"/>
    <m/>
  </r>
  <r>
    <x v="9"/>
    <n v="3145"/>
    <x v="0"/>
    <n v="20180716"/>
    <x v="3"/>
    <n v="10"/>
    <n v="0"/>
    <n v="1"/>
    <n v="5"/>
    <n v="0"/>
    <n v="1"/>
    <n v="5"/>
    <n v="0"/>
    <n v="1"/>
    <n v="44.720000000000006"/>
    <m/>
  </r>
  <r>
    <x v="10"/>
    <n v="3152"/>
    <x v="0"/>
    <n v="20180716"/>
    <x v="3"/>
    <n v="10"/>
    <n v="0"/>
    <n v="1"/>
    <n v="5"/>
    <n v="0"/>
    <n v="1"/>
    <n v="5"/>
    <n v="0"/>
    <n v="1"/>
    <n v="36.92"/>
    <m/>
  </r>
  <r>
    <x v="11"/>
    <n v="3148"/>
    <x v="0"/>
    <n v="20180716"/>
    <x v="3"/>
    <n v="10"/>
    <n v="0"/>
    <n v="1"/>
    <n v="5"/>
    <n v="0"/>
    <n v="1"/>
    <n v="5"/>
    <n v="0"/>
    <n v="1"/>
    <n v="44.2"/>
    <m/>
  </r>
  <r>
    <x v="12"/>
    <n v="3165"/>
    <x v="1"/>
    <n v="20180723"/>
    <x v="4"/>
    <n v="4"/>
    <n v="6"/>
    <n v="0.4"/>
    <n v="4"/>
    <n v="1"/>
    <n v="0.8"/>
    <n v="5"/>
    <n v="0"/>
    <n v="1"/>
    <n v="50.44"/>
    <m/>
  </r>
  <r>
    <x v="13"/>
    <n v="3159"/>
    <x v="1"/>
    <n v="20180723"/>
    <x v="4"/>
    <n v="9"/>
    <n v="0"/>
    <n v="1"/>
    <n v="4"/>
    <n v="1"/>
    <n v="0.8"/>
    <n v="5"/>
    <n v="0"/>
    <n v="1"/>
    <n v="52.52"/>
    <m/>
  </r>
  <r>
    <x v="14"/>
    <n v="3166"/>
    <x v="1"/>
    <n v="20180723"/>
    <x v="4"/>
    <n v="5"/>
    <n v="5"/>
    <n v="0.5"/>
    <n v="5"/>
    <n v="0"/>
    <n v="1"/>
    <n v="5"/>
    <n v="0"/>
    <n v="1"/>
    <n v="55.64"/>
    <m/>
  </r>
  <r>
    <x v="15"/>
    <n v="3149"/>
    <x v="1"/>
    <n v="20180723"/>
    <x v="4"/>
    <n v="9"/>
    <n v="1"/>
    <n v="0.9"/>
    <n v="5"/>
    <n v="0"/>
    <n v="1"/>
    <n v="4"/>
    <n v="0"/>
    <n v="1"/>
    <n v="45.5"/>
    <m/>
  </r>
  <r>
    <x v="16"/>
    <n v="3162"/>
    <x v="1"/>
    <n v="20180723"/>
    <x v="4"/>
    <n v="2"/>
    <n v="8"/>
    <n v="0.2"/>
    <n v="1"/>
    <n v="5"/>
    <n v="0.16666666666666666"/>
    <n v="2"/>
    <n v="2"/>
    <n v="0.5"/>
    <n v="50.96"/>
    <s v="changed Adult F dead to 5 and Adult M dead to 2 based on different numbers of ticks in bag (6F, 4M)"/>
  </r>
  <r>
    <x v="17"/>
    <n v="3155"/>
    <x v="1"/>
    <n v="20180723"/>
    <x v="4"/>
    <n v="5"/>
    <n v="5"/>
    <n v="0.5"/>
    <n v="0"/>
    <n v="5"/>
    <n v="0"/>
    <n v="0"/>
    <n v="5"/>
    <n v="0"/>
    <n v="51.22"/>
    <m/>
  </r>
  <r>
    <x v="18"/>
    <n v="3157"/>
    <x v="1"/>
    <n v="20180723"/>
    <x v="4"/>
    <n v="10"/>
    <n v="0"/>
    <n v="1"/>
    <n v="5"/>
    <n v="0"/>
    <n v="1"/>
    <n v="5"/>
    <n v="0"/>
    <n v="1"/>
    <n v="51.220000000000006"/>
    <m/>
  </r>
  <r>
    <x v="19"/>
    <n v="3160"/>
    <x v="1"/>
    <n v="20180723"/>
    <x v="4"/>
    <n v="6"/>
    <n v="4"/>
    <n v="0.6"/>
    <n v="5"/>
    <n v="0"/>
    <n v="1"/>
    <n v="5"/>
    <n v="0"/>
    <n v="1"/>
    <n v="48.620000000000005"/>
    <s v="changed adult M alive from 4 to 5 based on 7/30 timepoint"/>
  </r>
  <r>
    <x v="20"/>
    <n v="3163"/>
    <x v="1"/>
    <n v="20180723"/>
    <x v="4"/>
    <n v="6"/>
    <n v="4"/>
    <n v="0.6"/>
    <n v="5"/>
    <n v="0"/>
    <n v="1"/>
    <n v="4"/>
    <n v="1"/>
    <n v="0.8"/>
    <n v="44.980000000000004"/>
    <m/>
  </r>
  <r>
    <x v="21"/>
    <n v="3164"/>
    <x v="1"/>
    <n v="20180723"/>
    <x v="4"/>
    <n v="8"/>
    <n v="4"/>
    <n v="0.66666666666666663"/>
    <n v="5"/>
    <n v="0"/>
    <n v="1"/>
    <n v="5"/>
    <n v="0"/>
    <n v="1"/>
    <n v="43.42"/>
    <s v="changed nymphs dead to 4 instead of 3 (on datasheet) b/c of previous time point"/>
  </r>
  <r>
    <x v="22"/>
    <n v="3150"/>
    <x v="1"/>
    <n v="20180723"/>
    <x v="4"/>
    <n v="9"/>
    <n v="1"/>
    <n v="0.9"/>
    <n v="4"/>
    <n v="1"/>
    <n v="0.8"/>
    <n v="5"/>
    <n v="0"/>
    <n v="1"/>
    <n v="39.78"/>
    <m/>
  </r>
  <r>
    <x v="23"/>
    <n v="3158"/>
    <x v="1"/>
    <n v="20180723"/>
    <x v="4"/>
    <n v="10"/>
    <n v="0"/>
    <n v="1"/>
    <n v="5"/>
    <n v="0"/>
    <n v="1"/>
    <n v="4"/>
    <n v="1"/>
    <n v="0.8"/>
    <n v="33.800000000000004"/>
    <m/>
  </r>
  <r>
    <x v="0"/>
    <n v="3161"/>
    <x v="0"/>
    <n v="20180723"/>
    <x v="4"/>
    <n v="10"/>
    <n v="0"/>
    <n v="1"/>
    <n v="5"/>
    <n v="0"/>
    <n v="1"/>
    <n v="5"/>
    <n v="0"/>
    <n v="1"/>
    <n v="48.879999999999995"/>
    <m/>
  </r>
  <r>
    <x v="1"/>
    <n v="3147"/>
    <x v="0"/>
    <n v="20180723"/>
    <x v="4"/>
    <n v="10"/>
    <n v="0"/>
    <n v="1"/>
    <n v="5"/>
    <n v="0"/>
    <n v="1"/>
    <n v="5"/>
    <n v="0"/>
    <n v="1"/>
    <n v="51.480000000000004"/>
    <m/>
  </r>
  <r>
    <x v="2"/>
    <n v="3144"/>
    <x v="0"/>
    <n v="20180723"/>
    <x v="4"/>
    <n v="4"/>
    <n v="1"/>
    <n v="0.8"/>
    <n v="5"/>
    <n v="0"/>
    <n v="1"/>
    <n v="5"/>
    <n v="0"/>
    <n v="1"/>
    <n v="48.620000000000005"/>
    <m/>
  </r>
  <r>
    <x v="3"/>
    <n v="3156"/>
    <x v="0"/>
    <n v="20180723"/>
    <x v="4"/>
    <n v="10"/>
    <n v="0"/>
    <n v="1"/>
    <n v="5"/>
    <n v="0"/>
    <n v="1"/>
    <n v="5"/>
    <n v="0"/>
    <n v="1"/>
    <n v="49.14"/>
    <m/>
  </r>
  <r>
    <x v="4"/>
    <n v="3154"/>
    <x v="0"/>
    <n v="20180723"/>
    <x v="4"/>
    <n v="9"/>
    <n v="1"/>
    <n v="0.9"/>
    <n v="5"/>
    <n v="0"/>
    <n v="1"/>
    <n v="5"/>
    <n v="0"/>
    <n v="1"/>
    <n v="50.18"/>
    <s v="changed nyphs alive from 7 to 9 for 7/30 timepoint"/>
  </r>
  <r>
    <x v="5"/>
    <n v="3143"/>
    <x v="0"/>
    <n v="20180723"/>
    <x v="4"/>
    <n v="8"/>
    <n v="2"/>
    <n v="0.8"/>
    <n v="5"/>
    <n v="0"/>
    <n v="1"/>
    <n v="4"/>
    <n v="1"/>
    <n v="0.8"/>
    <n v="48.36"/>
    <m/>
  </r>
  <r>
    <x v="6"/>
    <n v="3146"/>
    <x v="0"/>
    <n v="20180723"/>
    <x v="4"/>
    <n v="8"/>
    <n v="2"/>
    <n v="0.8"/>
    <n v="5"/>
    <n v="0"/>
    <n v="1"/>
    <n v="5"/>
    <n v="0"/>
    <n v="1"/>
    <n v="42.379999999999995"/>
    <m/>
  </r>
  <r>
    <x v="7"/>
    <n v="3151"/>
    <x v="0"/>
    <n v="20180723"/>
    <x v="4"/>
    <n v="10"/>
    <n v="0"/>
    <n v="1"/>
    <n v="5"/>
    <n v="0"/>
    <n v="1"/>
    <n v="5"/>
    <n v="0"/>
    <n v="1"/>
    <n v="56.16"/>
    <m/>
  </r>
  <r>
    <x v="8"/>
    <n v="3153"/>
    <x v="0"/>
    <n v="20180723"/>
    <x v="4"/>
    <n v="10"/>
    <n v="0"/>
    <n v="1"/>
    <n v="5"/>
    <n v="0"/>
    <n v="1"/>
    <n v="5"/>
    <n v="0"/>
    <n v="1"/>
    <n v="58.24"/>
    <m/>
  </r>
  <r>
    <x v="9"/>
    <n v="3145"/>
    <x v="0"/>
    <n v="20180723"/>
    <x v="4"/>
    <n v="10"/>
    <n v="0"/>
    <n v="1"/>
    <n v="5"/>
    <n v="0"/>
    <n v="1"/>
    <n v="4"/>
    <n v="1"/>
    <n v="0.8"/>
    <n v="44.720000000000006"/>
    <m/>
  </r>
  <r>
    <x v="10"/>
    <n v="3152"/>
    <x v="0"/>
    <n v="20180723"/>
    <x v="4"/>
    <n v="10"/>
    <n v="0"/>
    <n v="1"/>
    <n v="5"/>
    <n v="0"/>
    <n v="1"/>
    <n v="5"/>
    <n v="0"/>
    <n v="1"/>
    <n v="36.92"/>
    <m/>
  </r>
  <r>
    <x v="11"/>
    <n v="3148"/>
    <x v="0"/>
    <n v="20180723"/>
    <x v="4"/>
    <n v="10"/>
    <n v="0"/>
    <n v="1"/>
    <n v="5"/>
    <n v="0"/>
    <n v="1"/>
    <n v="5"/>
    <n v="0"/>
    <n v="1"/>
    <n v="44.2"/>
    <m/>
  </r>
  <r>
    <x v="12"/>
    <n v="3165"/>
    <x v="1"/>
    <n v="20180730"/>
    <x v="5"/>
    <n v="4"/>
    <n v="6"/>
    <n v="0.4"/>
    <n v="4"/>
    <n v="1"/>
    <n v="0.8"/>
    <n v="5"/>
    <n v="0"/>
    <n v="1"/>
    <n v="50.44"/>
    <m/>
  </r>
  <r>
    <x v="13"/>
    <n v="3159"/>
    <x v="1"/>
    <n v="20180730"/>
    <x v="5"/>
    <n v="10"/>
    <n v="0"/>
    <n v="1"/>
    <n v="4"/>
    <n v="1"/>
    <n v="0.8"/>
    <n v="5"/>
    <n v="0"/>
    <n v="1"/>
    <n v="52.52"/>
    <m/>
  </r>
  <r>
    <x v="14"/>
    <n v="3166"/>
    <x v="1"/>
    <n v="20180730"/>
    <x v="5"/>
    <n v="5"/>
    <n v="5"/>
    <n v="0.5"/>
    <n v="5"/>
    <n v="0"/>
    <n v="1"/>
    <n v="5"/>
    <n v="0"/>
    <n v="1"/>
    <n v="55.64"/>
    <s v="changed nymphs dead from 4 to 5 and nymphs alive from 6 to 5 based on all previous timepoints"/>
  </r>
  <r>
    <x v="15"/>
    <n v="3149"/>
    <x v="1"/>
    <n v="20180730"/>
    <x v="5"/>
    <n v="9"/>
    <n v="1"/>
    <n v="0.9"/>
    <n v="5"/>
    <n v="0"/>
    <n v="1"/>
    <n v="4"/>
    <n v="0"/>
    <n v="1"/>
    <n v="45.5"/>
    <m/>
  </r>
  <r>
    <x v="16"/>
    <n v="3162"/>
    <x v="1"/>
    <n v="20180730"/>
    <x v="5"/>
    <n v="2"/>
    <n v="8"/>
    <n v="0.2"/>
    <n v="1"/>
    <n v="5"/>
    <n v="0.16666666666666666"/>
    <n v="1"/>
    <n v="3"/>
    <n v="0.25"/>
    <n v="50.96"/>
    <s v="changed Adult F dead to 5 and Adult M dead to 3 based on different numbers of ticks in bag (6F, 4M)"/>
  </r>
  <r>
    <x v="17"/>
    <n v="3155"/>
    <x v="1"/>
    <n v="20180730"/>
    <x v="5"/>
    <n v="5"/>
    <n v="5"/>
    <n v="0.5"/>
    <n v="0"/>
    <n v="5"/>
    <n v="0"/>
    <n v="0"/>
    <n v="5"/>
    <n v="0"/>
    <n v="51.22"/>
    <m/>
  </r>
  <r>
    <x v="18"/>
    <n v="3157"/>
    <x v="1"/>
    <n v="20180730"/>
    <x v="5"/>
    <n v="10"/>
    <n v="0"/>
    <n v="1"/>
    <n v="5"/>
    <n v="0"/>
    <n v="1"/>
    <n v="5"/>
    <n v="0"/>
    <n v="1"/>
    <n v="51.220000000000006"/>
    <m/>
  </r>
  <r>
    <x v="19"/>
    <n v="3160"/>
    <x v="1"/>
    <n v="20180730"/>
    <x v="5"/>
    <n v="6"/>
    <n v="4"/>
    <n v="0.6"/>
    <n v="5"/>
    <n v="0"/>
    <n v="1"/>
    <n v="5"/>
    <n v="0"/>
    <n v="1"/>
    <n v="48.620000000000005"/>
    <s v="changed nymps alive from 7 to 6 and nymphs dead form 3 to 4 based on 8/15 and 8/27 observations"/>
  </r>
  <r>
    <x v="20"/>
    <n v="3163"/>
    <x v="1"/>
    <n v="20180730"/>
    <x v="5"/>
    <n v="6"/>
    <n v="4"/>
    <n v="0.6"/>
    <n v="5"/>
    <n v="0"/>
    <n v="1"/>
    <n v="4"/>
    <n v="1"/>
    <n v="0.8"/>
    <n v="44.980000000000004"/>
    <m/>
  </r>
  <r>
    <x v="21"/>
    <n v="3164"/>
    <x v="1"/>
    <n v="20180730"/>
    <x v="5"/>
    <n v="8"/>
    <n v="4"/>
    <n v="0.66666666666666663"/>
    <n v="5"/>
    <n v="0"/>
    <n v="1"/>
    <n v="5"/>
    <n v="0"/>
    <n v="1"/>
    <n v="43.42"/>
    <m/>
  </r>
  <r>
    <x v="22"/>
    <n v="3150"/>
    <x v="1"/>
    <n v="20180730"/>
    <x v="5"/>
    <n v="9"/>
    <n v="1"/>
    <n v="0.9"/>
    <n v="4"/>
    <n v="1"/>
    <n v="0.8"/>
    <n v="5"/>
    <n v="0"/>
    <n v="1"/>
    <n v="39.78"/>
    <m/>
  </r>
  <r>
    <x v="23"/>
    <n v="3158"/>
    <x v="1"/>
    <n v="20180730"/>
    <x v="5"/>
    <n v="10"/>
    <n v="0"/>
    <n v="1"/>
    <n v="5"/>
    <n v="0"/>
    <n v="1"/>
    <n v="4"/>
    <n v="1"/>
    <n v="0.8"/>
    <n v="33.800000000000004"/>
    <m/>
  </r>
  <r>
    <x v="0"/>
    <n v="3161"/>
    <x v="0"/>
    <n v="20180730"/>
    <x v="5"/>
    <n v="10"/>
    <n v="0"/>
    <n v="1"/>
    <n v="5"/>
    <n v="0"/>
    <n v="1"/>
    <n v="5"/>
    <n v="0"/>
    <n v="1"/>
    <n v="48.879999999999995"/>
    <m/>
  </r>
  <r>
    <x v="1"/>
    <n v="3147"/>
    <x v="0"/>
    <n v="20180730"/>
    <x v="5"/>
    <n v="10"/>
    <n v="0"/>
    <n v="1"/>
    <n v="5"/>
    <n v="0"/>
    <n v="1"/>
    <n v="5"/>
    <n v="0"/>
    <n v="1"/>
    <n v="51.480000000000004"/>
    <m/>
  </r>
  <r>
    <x v="2"/>
    <n v="3144"/>
    <x v="0"/>
    <n v="20180730"/>
    <x v="5"/>
    <n v="3"/>
    <n v="1"/>
    <n v="0.75"/>
    <n v="5"/>
    <n v="0"/>
    <n v="1"/>
    <n v="5"/>
    <n v="0"/>
    <n v="1"/>
    <n v="48.620000000000005"/>
    <m/>
  </r>
  <r>
    <x v="3"/>
    <n v="3156"/>
    <x v="0"/>
    <n v="20180730"/>
    <x v="5"/>
    <n v="10"/>
    <n v="0"/>
    <n v="1"/>
    <n v="5"/>
    <n v="0"/>
    <n v="1"/>
    <n v="5"/>
    <n v="0"/>
    <n v="1"/>
    <n v="49.14"/>
    <m/>
  </r>
  <r>
    <x v="4"/>
    <n v="3154"/>
    <x v="0"/>
    <n v="20180730"/>
    <x v="5"/>
    <n v="9"/>
    <n v="1"/>
    <n v="0.9"/>
    <n v="5"/>
    <n v="0"/>
    <n v="1"/>
    <n v="5"/>
    <n v="0"/>
    <n v="1"/>
    <n v="50.18"/>
    <m/>
  </r>
  <r>
    <x v="5"/>
    <n v="3143"/>
    <x v="0"/>
    <n v="20180730"/>
    <x v="5"/>
    <n v="8"/>
    <n v="2"/>
    <n v="0.8"/>
    <n v="5"/>
    <n v="0"/>
    <n v="1"/>
    <n v="4"/>
    <n v="1"/>
    <n v="0.8"/>
    <n v="48.36"/>
    <m/>
  </r>
  <r>
    <x v="6"/>
    <n v="3146"/>
    <x v="0"/>
    <n v="20180730"/>
    <x v="5"/>
    <n v="8"/>
    <n v="2"/>
    <n v="0.8"/>
    <n v="5"/>
    <n v="0"/>
    <n v="1"/>
    <n v="5"/>
    <n v="0"/>
    <n v="1"/>
    <n v="42.379999999999995"/>
    <m/>
  </r>
  <r>
    <x v="7"/>
    <n v="3151"/>
    <x v="0"/>
    <n v="20180730"/>
    <x v="5"/>
    <n v="10"/>
    <n v="0"/>
    <n v="1"/>
    <n v="5"/>
    <n v="0"/>
    <n v="1"/>
    <n v="5"/>
    <n v="0"/>
    <n v="1"/>
    <n v="56.16"/>
    <m/>
  </r>
  <r>
    <x v="8"/>
    <n v="3153"/>
    <x v="0"/>
    <n v="20180730"/>
    <x v="5"/>
    <n v="10"/>
    <n v="0"/>
    <n v="1"/>
    <n v="5"/>
    <n v="0"/>
    <n v="1"/>
    <n v="5"/>
    <n v="0"/>
    <n v="1"/>
    <n v="58.24"/>
    <m/>
  </r>
  <r>
    <x v="9"/>
    <n v="3145"/>
    <x v="0"/>
    <n v="20180730"/>
    <x v="5"/>
    <n v="10"/>
    <n v="0"/>
    <n v="1"/>
    <n v="5"/>
    <n v="0"/>
    <n v="1"/>
    <n v="4"/>
    <n v="1"/>
    <n v="0.8"/>
    <n v="44.720000000000006"/>
    <m/>
  </r>
  <r>
    <x v="10"/>
    <n v="3152"/>
    <x v="0"/>
    <n v="20180730"/>
    <x v="5"/>
    <n v="10"/>
    <n v="0"/>
    <n v="1"/>
    <n v="5"/>
    <n v="0"/>
    <n v="1"/>
    <n v="5"/>
    <n v="0"/>
    <n v="1"/>
    <n v="36.92"/>
    <m/>
  </r>
  <r>
    <x v="11"/>
    <n v="3148"/>
    <x v="0"/>
    <n v="20180730"/>
    <x v="5"/>
    <n v="10"/>
    <n v="0"/>
    <n v="1"/>
    <n v="5"/>
    <n v="0"/>
    <n v="1"/>
    <n v="5"/>
    <n v="0"/>
    <n v="1"/>
    <n v="44.2"/>
    <m/>
  </r>
  <r>
    <x v="0"/>
    <n v="3161"/>
    <x v="0"/>
    <n v="20180815"/>
    <x v="6"/>
    <n v="10"/>
    <n v="0"/>
    <n v="1"/>
    <n v="5"/>
    <n v="0"/>
    <n v="1"/>
    <n v="5"/>
    <n v="0"/>
    <n v="1"/>
    <n v="48.879999999999995"/>
    <m/>
  </r>
  <r>
    <x v="1"/>
    <n v="3147"/>
    <x v="0"/>
    <n v="20180815"/>
    <x v="6"/>
    <n v="10"/>
    <n v="0"/>
    <n v="1"/>
    <n v="5"/>
    <n v="0"/>
    <n v="1"/>
    <n v="5"/>
    <n v="0"/>
    <n v="1"/>
    <n v="51.480000000000004"/>
    <m/>
  </r>
  <r>
    <x v="2"/>
    <n v="3144"/>
    <x v="0"/>
    <n v="20180815"/>
    <x v="6"/>
    <n v="2"/>
    <n v="1"/>
    <n v="0.66666666666666663"/>
    <n v="5"/>
    <n v="0"/>
    <n v="1"/>
    <n v="5"/>
    <n v="0"/>
    <n v="1"/>
    <n v="48.620000000000005"/>
    <s v="changed nymphs dead from 0 to 1 based on two previous timepoints"/>
  </r>
  <r>
    <x v="3"/>
    <n v="3156"/>
    <x v="0"/>
    <n v="20180815"/>
    <x v="6"/>
    <n v="10"/>
    <n v="0"/>
    <n v="1"/>
    <n v="5"/>
    <n v="0"/>
    <n v="1"/>
    <n v="5"/>
    <n v="0"/>
    <n v="1"/>
    <n v="49.14"/>
    <s v="changed nymphs alive from 11 to 10 based on past and future data checks"/>
  </r>
  <r>
    <x v="4"/>
    <n v="3154"/>
    <x v="0"/>
    <n v="20180815"/>
    <x v="6"/>
    <n v="9"/>
    <n v="1"/>
    <n v="0.9"/>
    <n v="5"/>
    <n v="0"/>
    <n v="1"/>
    <n v="5"/>
    <n v="0"/>
    <n v="1"/>
    <n v="50.18"/>
    <s v="changed nymphs alive to 9 based on 8/27 data check of 9 alive nymphs"/>
  </r>
  <r>
    <x v="5"/>
    <n v="3143"/>
    <x v="0"/>
    <n v="20180815"/>
    <x v="6"/>
    <n v="8"/>
    <n v="2"/>
    <n v="0.8"/>
    <n v="5"/>
    <n v="0"/>
    <n v="1"/>
    <n v="4"/>
    <n v="1"/>
    <n v="0.8"/>
    <n v="48.36"/>
    <s v="changed nymphs dead to 2 based on 8/27 and 7/30 data checks of 2 dead nymphs"/>
  </r>
  <r>
    <x v="6"/>
    <n v="3146"/>
    <x v="0"/>
    <n v="20180815"/>
    <x v="6"/>
    <n v="8"/>
    <n v="2"/>
    <n v="0.8"/>
    <n v="5"/>
    <n v="0"/>
    <n v="1"/>
    <n v="5"/>
    <n v="0"/>
    <n v="1"/>
    <n v="42.379999999999995"/>
    <m/>
  </r>
  <r>
    <x v="7"/>
    <n v="3151"/>
    <x v="0"/>
    <n v="20180815"/>
    <x v="6"/>
    <n v="10"/>
    <n v="0"/>
    <n v="1"/>
    <n v="5"/>
    <n v="0"/>
    <n v="1"/>
    <n v="5"/>
    <n v="0"/>
    <n v="1"/>
    <n v="56.16"/>
    <m/>
  </r>
  <r>
    <x v="8"/>
    <n v="3153"/>
    <x v="0"/>
    <n v="20180815"/>
    <x v="6"/>
    <n v="10"/>
    <n v="0"/>
    <n v="1"/>
    <n v="5"/>
    <n v="0"/>
    <n v="1"/>
    <n v="5"/>
    <n v="0"/>
    <n v="1"/>
    <n v="58.24"/>
    <m/>
  </r>
  <r>
    <x v="9"/>
    <n v="3145"/>
    <x v="0"/>
    <n v="20180815"/>
    <x v="6"/>
    <n v="10"/>
    <n v="0"/>
    <n v="1"/>
    <n v="5"/>
    <n v="0"/>
    <n v="1"/>
    <n v="4"/>
    <n v="1"/>
    <n v="0.8"/>
    <n v="44.720000000000006"/>
    <m/>
  </r>
  <r>
    <x v="10"/>
    <n v="3152"/>
    <x v="0"/>
    <n v="20180815"/>
    <x v="6"/>
    <n v="10"/>
    <n v="0"/>
    <n v="1"/>
    <n v="5"/>
    <n v="0"/>
    <n v="1"/>
    <n v="5"/>
    <n v="0"/>
    <n v="1"/>
    <n v="36.92"/>
    <m/>
  </r>
  <r>
    <x v="11"/>
    <n v="3148"/>
    <x v="0"/>
    <n v="20180815"/>
    <x v="6"/>
    <n v="10"/>
    <n v="0"/>
    <n v="1"/>
    <n v="5"/>
    <n v="0"/>
    <n v="1"/>
    <n v="5"/>
    <n v="0"/>
    <n v="1"/>
    <n v="44.2"/>
    <m/>
  </r>
  <r>
    <x v="12"/>
    <n v="3165"/>
    <x v="1"/>
    <n v="20180815"/>
    <x v="6"/>
    <n v="4"/>
    <n v="6"/>
    <n v="0.4"/>
    <n v="4"/>
    <n v="1"/>
    <n v="0.8"/>
    <n v="5"/>
    <n v="0"/>
    <n v="1"/>
    <n v="50.44"/>
    <m/>
  </r>
  <r>
    <x v="13"/>
    <n v="3159"/>
    <x v="1"/>
    <n v="20180815"/>
    <x v="6"/>
    <n v="10"/>
    <n v="0"/>
    <n v="1"/>
    <n v="4"/>
    <n v="1"/>
    <n v="0.8"/>
    <n v="5"/>
    <n v="0"/>
    <n v="1"/>
    <n v="52.52"/>
    <m/>
  </r>
  <r>
    <x v="14"/>
    <n v="3166"/>
    <x v="1"/>
    <n v="20180815"/>
    <x v="6"/>
    <n v="5"/>
    <n v="5"/>
    <n v="0.5"/>
    <n v="5"/>
    <n v="0"/>
    <n v="1"/>
    <n v="5"/>
    <n v="0"/>
    <n v="1"/>
    <n v="55.64"/>
    <m/>
  </r>
  <r>
    <x v="15"/>
    <n v="3149"/>
    <x v="1"/>
    <n v="20180815"/>
    <x v="6"/>
    <n v="9"/>
    <n v="1"/>
    <n v="0.9"/>
    <n v="5"/>
    <n v="0"/>
    <n v="1"/>
    <n v="4"/>
    <n v="0"/>
    <n v="1"/>
    <n v="45.5"/>
    <s v="changed nymphs alive from 8 to 9 and nymphs dead from 2 to 1 based on 8/27 observation"/>
  </r>
  <r>
    <x v="16"/>
    <n v="3162"/>
    <x v="1"/>
    <n v="20180815"/>
    <x v="6"/>
    <n v="2"/>
    <n v="8"/>
    <n v="0.2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0815"/>
    <x v="6"/>
    <n v="5"/>
    <n v="5"/>
    <n v="0.5"/>
    <n v="0"/>
    <n v="5"/>
    <n v="0"/>
    <n v="0"/>
    <n v="5"/>
    <n v="0"/>
    <n v="51.22"/>
    <m/>
  </r>
  <r>
    <x v="18"/>
    <n v="3157"/>
    <x v="1"/>
    <n v="20180815"/>
    <x v="6"/>
    <n v="10"/>
    <n v="0"/>
    <n v="1"/>
    <n v="5"/>
    <n v="0"/>
    <n v="1"/>
    <n v="5"/>
    <n v="0"/>
    <n v="1"/>
    <n v="51.220000000000006"/>
    <m/>
  </r>
  <r>
    <x v="19"/>
    <n v="3160"/>
    <x v="1"/>
    <n v="20180815"/>
    <x v="6"/>
    <n v="6"/>
    <n v="4"/>
    <n v="0.6"/>
    <n v="5"/>
    <n v="0"/>
    <n v="1"/>
    <n v="5"/>
    <n v="0"/>
    <n v="1"/>
    <n v="48.620000000000005"/>
    <m/>
  </r>
  <r>
    <x v="20"/>
    <n v="3163"/>
    <x v="1"/>
    <n v="20180815"/>
    <x v="6"/>
    <n v="6"/>
    <n v="4"/>
    <n v="0.6"/>
    <n v="4"/>
    <n v="1"/>
    <n v="0.8"/>
    <n v="4"/>
    <n v="1"/>
    <n v="0.8"/>
    <n v="44.980000000000004"/>
    <s v="changed nymphs alive from 7 to 6 and nymphs dead form 3 to 4 based on previous timepoints"/>
  </r>
  <r>
    <x v="21"/>
    <n v="3164"/>
    <x v="1"/>
    <n v="20180815"/>
    <x v="6"/>
    <n v="8"/>
    <n v="4"/>
    <n v="0.66666666666666663"/>
    <n v="5"/>
    <n v="0"/>
    <n v="1"/>
    <n v="5"/>
    <n v="0"/>
    <n v="1"/>
    <n v="43.42"/>
    <s v="changed nymphs dead from 3 to 4 based on previous timepoints"/>
  </r>
  <r>
    <x v="22"/>
    <n v="3150"/>
    <x v="1"/>
    <n v="20180815"/>
    <x v="6"/>
    <n v="9"/>
    <n v="1"/>
    <n v="0.9"/>
    <n v="3"/>
    <n v="2"/>
    <n v="0.6"/>
    <n v="4"/>
    <n v="1"/>
    <n v="0.8"/>
    <n v="39.78"/>
    <m/>
  </r>
  <r>
    <x v="23"/>
    <n v="3158"/>
    <x v="1"/>
    <n v="20180815"/>
    <x v="6"/>
    <n v="10"/>
    <n v="0"/>
    <n v="1"/>
    <n v="5"/>
    <n v="0"/>
    <n v="1"/>
    <n v="4"/>
    <n v="1"/>
    <n v="0.8"/>
    <n v="33.800000000000004"/>
    <m/>
  </r>
  <r>
    <x v="0"/>
    <n v="3161"/>
    <x v="0"/>
    <n v="20180827"/>
    <x v="7"/>
    <n v="9"/>
    <n v="1"/>
    <n v="0.9"/>
    <n v="5"/>
    <n v="0"/>
    <n v="1"/>
    <n v="5"/>
    <n v="0"/>
    <n v="1"/>
    <n v="48.879999999999995"/>
    <s v="changed nymphs alive from 8 to 9 based on 9/6 data check"/>
  </r>
  <r>
    <x v="1"/>
    <n v="3147"/>
    <x v="0"/>
    <n v="20180827"/>
    <x v="7"/>
    <n v="9"/>
    <n v="1"/>
    <n v="0.9"/>
    <n v="5"/>
    <n v="0"/>
    <n v="1"/>
    <n v="5"/>
    <n v="0"/>
    <n v="1"/>
    <n v="51.480000000000004"/>
    <s v="changed nymphs dead from 4 to 1 and nymphs alive form 6 to 9 based on 9/6 data check"/>
  </r>
  <r>
    <x v="2"/>
    <n v="3144"/>
    <x v="0"/>
    <n v="20180827"/>
    <x v="7"/>
    <n v="2"/>
    <n v="1"/>
    <n v="0.66666666666666663"/>
    <n v="5"/>
    <n v="0"/>
    <n v="1"/>
    <n v="5"/>
    <n v="0"/>
    <n v="1"/>
    <n v="48.620000000000005"/>
    <s v="changed nymphs dead from 0 to 1 based on two previous timepoints"/>
  </r>
  <r>
    <x v="3"/>
    <n v="3156"/>
    <x v="0"/>
    <n v="20180827"/>
    <x v="7"/>
    <n v="10"/>
    <n v="0"/>
    <n v="1"/>
    <n v="5"/>
    <n v="0"/>
    <n v="1"/>
    <n v="5"/>
    <n v="0"/>
    <n v="1"/>
    <n v="49.14"/>
    <m/>
  </r>
  <r>
    <x v="4"/>
    <n v="3154"/>
    <x v="0"/>
    <n v="20180827"/>
    <x v="7"/>
    <n v="9"/>
    <n v="1"/>
    <n v="0.9"/>
    <n v="5"/>
    <n v="0"/>
    <n v="1"/>
    <n v="5"/>
    <n v="0"/>
    <n v="1"/>
    <n v="50.18"/>
    <s v="changed nymphs dead to 1 based on previous timepoints"/>
  </r>
  <r>
    <x v="5"/>
    <n v="3143"/>
    <x v="0"/>
    <n v="20180827"/>
    <x v="7"/>
    <n v="8"/>
    <n v="2"/>
    <n v="0.8"/>
    <n v="5"/>
    <n v="0"/>
    <n v="1"/>
    <n v="4"/>
    <n v="1"/>
    <n v="0.8"/>
    <n v="48.36"/>
    <m/>
  </r>
  <r>
    <x v="6"/>
    <n v="3146"/>
    <x v="0"/>
    <n v="20180827"/>
    <x v="7"/>
    <n v="8"/>
    <n v="2"/>
    <n v="0.8"/>
    <n v="5"/>
    <n v="0"/>
    <n v="1"/>
    <n v="5"/>
    <n v="0"/>
    <n v="1"/>
    <n v="42.379999999999995"/>
    <m/>
  </r>
  <r>
    <x v="7"/>
    <n v="3151"/>
    <x v="0"/>
    <n v="20180827"/>
    <x v="7"/>
    <n v="10"/>
    <n v="0"/>
    <n v="1"/>
    <n v="5"/>
    <n v="0"/>
    <n v="1"/>
    <n v="5"/>
    <n v="0"/>
    <n v="1"/>
    <n v="56.16"/>
    <m/>
  </r>
  <r>
    <x v="8"/>
    <n v="3153"/>
    <x v="0"/>
    <n v="20180827"/>
    <x v="7"/>
    <n v="9"/>
    <n v="0"/>
    <n v="1"/>
    <n v="5"/>
    <n v="0"/>
    <n v="1"/>
    <n v="5"/>
    <n v="0"/>
    <n v="1"/>
    <n v="58.24"/>
    <m/>
  </r>
  <r>
    <x v="9"/>
    <n v="3145"/>
    <x v="0"/>
    <n v="20180827"/>
    <x v="7"/>
    <n v="10"/>
    <n v="0"/>
    <n v="1"/>
    <n v="5"/>
    <n v="0"/>
    <n v="1"/>
    <n v="4"/>
    <n v="1"/>
    <n v="0.8"/>
    <n v="44.720000000000006"/>
    <m/>
  </r>
  <r>
    <x v="10"/>
    <n v="3152"/>
    <x v="0"/>
    <n v="20180827"/>
    <x v="7"/>
    <n v="10"/>
    <n v="0"/>
    <n v="1"/>
    <n v="5"/>
    <n v="0"/>
    <n v="1"/>
    <n v="5"/>
    <n v="0"/>
    <n v="1"/>
    <n v="36.92"/>
    <m/>
  </r>
  <r>
    <x v="11"/>
    <n v="3148"/>
    <x v="0"/>
    <n v="20180827"/>
    <x v="7"/>
    <n v="8"/>
    <n v="2"/>
    <n v="0.8"/>
    <n v="5"/>
    <n v="0"/>
    <n v="1"/>
    <n v="5"/>
    <n v="0"/>
    <n v="1"/>
    <n v="44.2"/>
    <s v="changed nymphs alive from 7 to 8 based on 9/6 data check"/>
  </r>
  <r>
    <x v="12"/>
    <n v="3165"/>
    <x v="1"/>
    <n v="20180827"/>
    <x v="7"/>
    <n v="4"/>
    <n v="6"/>
    <n v="0.4"/>
    <n v="4"/>
    <n v="1"/>
    <n v="0.8"/>
    <n v="4"/>
    <n v="1"/>
    <n v="0.8"/>
    <n v="50.44"/>
    <m/>
  </r>
  <r>
    <x v="13"/>
    <n v="3159"/>
    <x v="1"/>
    <n v="20180827"/>
    <x v="7"/>
    <n v="10"/>
    <n v="0"/>
    <n v="1"/>
    <n v="4"/>
    <n v="1"/>
    <n v="0.8"/>
    <n v="5"/>
    <n v="0"/>
    <n v="1"/>
    <n v="52.52"/>
    <m/>
  </r>
  <r>
    <x v="14"/>
    <n v="3166"/>
    <x v="1"/>
    <n v="20180827"/>
    <x v="7"/>
    <n v="5"/>
    <n v="5"/>
    <n v="0.5"/>
    <n v="5"/>
    <n v="0"/>
    <n v="1"/>
    <n v="5"/>
    <n v="0"/>
    <n v="1"/>
    <n v="55.64"/>
    <m/>
  </r>
  <r>
    <x v="15"/>
    <n v="3149"/>
    <x v="1"/>
    <n v="20180827"/>
    <x v="7"/>
    <n v="9"/>
    <n v="1"/>
    <n v="0.9"/>
    <n v="5"/>
    <n v="0"/>
    <n v="1"/>
    <n v="4"/>
    <n v="0"/>
    <n v="1"/>
    <n v="45.5"/>
    <m/>
  </r>
  <r>
    <x v="16"/>
    <n v="3162"/>
    <x v="1"/>
    <n v="20180827"/>
    <x v="7"/>
    <n v="2"/>
    <n v="8"/>
    <n v="0.2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0827"/>
    <x v="7"/>
    <n v="1"/>
    <n v="9"/>
    <n v="0.1"/>
    <n v="0"/>
    <n v="5"/>
    <n v="0"/>
    <n v="0"/>
    <n v="5"/>
    <n v="0"/>
    <n v="51.22"/>
    <m/>
  </r>
  <r>
    <x v="18"/>
    <n v="3157"/>
    <x v="1"/>
    <n v="20180827"/>
    <x v="7"/>
    <n v="10"/>
    <n v="0"/>
    <n v="1"/>
    <n v="5"/>
    <n v="0"/>
    <n v="1"/>
    <n v="5"/>
    <n v="0"/>
    <n v="1"/>
    <n v="51.220000000000006"/>
    <m/>
  </r>
  <r>
    <x v="19"/>
    <n v="3160"/>
    <x v="1"/>
    <n v="20180827"/>
    <x v="7"/>
    <n v="6"/>
    <n v="4"/>
    <n v="0.6"/>
    <n v="5"/>
    <n v="0"/>
    <n v="1"/>
    <n v="5"/>
    <n v="0"/>
    <n v="1"/>
    <n v="48.620000000000005"/>
    <m/>
  </r>
  <r>
    <x v="20"/>
    <n v="3163"/>
    <x v="1"/>
    <n v="20180827"/>
    <x v="7"/>
    <n v="6"/>
    <n v="4"/>
    <n v="0.6"/>
    <n v="4"/>
    <n v="1"/>
    <n v="0.8"/>
    <n v="4"/>
    <n v="1"/>
    <n v="0.8"/>
    <n v="44.980000000000004"/>
    <s v="changed nymphs alive from 7 to 6 and nymphs dead form 3 to 4 based on previous timepoints"/>
  </r>
  <r>
    <x v="21"/>
    <n v="3164"/>
    <x v="1"/>
    <n v="20180827"/>
    <x v="7"/>
    <n v="8"/>
    <n v="4"/>
    <n v="0.66666666666666663"/>
    <n v="4"/>
    <n v="1"/>
    <n v="0.8"/>
    <n v="5"/>
    <n v="0"/>
    <n v="1"/>
    <n v="43.42"/>
    <s v="changed nymphs dead from 3 to 4 based on previous timepoints"/>
  </r>
  <r>
    <x v="22"/>
    <n v="3150"/>
    <x v="1"/>
    <n v="20180827"/>
    <x v="7"/>
    <n v="8"/>
    <n v="2"/>
    <n v="0.8"/>
    <n v="3"/>
    <n v="2"/>
    <n v="0.6"/>
    <n v="3"/>
    <n v="2"/>
    <n v="0.6"/>
    <n v="39.78"/>
    <m/>
  </r>
  <r>
    <x v="23"/>
    <n v="3158"/>
    <x v="1"/>
    <n v="20180827"/>
    <x v="7"/>
    <n v="10"/>
    <n v="0"/>
    <n v="1"/>
    <n v="5"/>
    <n v="0"/>
    <n v="1"/>
    <n v="4"/>
    <n v="1"/>
    <n v="0.8"/>
    <n v="33.800000000000004"/>
    <m/>
  </r>
  <r>
    <x v="0"/>
    <n v="3161"/>
    <x v="0"/>
    <n v="20180906"/>
    <x v="8"/>
    <n v="9"/>
    <n v="1"/>
    <n v="0.9"/>
    <n v="5"/>
    <n v="0"/>
    <n v="1"/>
    <n v="5"/>
    <n v="0"/>
    <n v="1"/>
    <n v="48.879999999999995"/>
    <m/>
  </r>
  <r>
    <x v="1"/>
    <n v="3147"/>
    <x v="0"/>
    <n v="20180906"/>
    <x v="8"/>
    <n v="9"/>
    <n v="1"/>
    <n v="0.9"/>
    <n v="5"/>
    <n v="0"/>
    <n v="1"/>
    <n v="5"/>
    <n v="0"/>
    <n v="1"/>
    <n v="51.480000000000004"/>
    <m/>
  </r>
  <r>
    <x v="2"/>
    <n v="3144"/>
    <x v="0"/>
    <n v="20180906"/>
    <x v="8"/>
    <n v="2"/>
    <n v="1"/>
    <n v="0.66666666666666663"/>
    <n v="5"/>
    <n v="0"/>
    <n v="1"/>
    <n v="5"/>
    <n v="0"/>
    <n v="1"/>
    <n v="48.620000000000005"/>
    <s v="changed nymphs dead from 0 to 1 based on two previous timepoints"/>
  </r>
  <r>
    <x v="3"/>
    <n v="3156"/>
    <x v="0"/>
    <n v="20180906"/>
    <x v="8"/>
    <n v="10"/>
    <n v="0"/>
    <n v="1"/>
    <n v="5"/>
    <n v="0"/>
    <n v="1"/>
    <n v="5"/>
    <n v="0"/>
    <n v="1"/>
    <n v="49.14"/>
    <m/>
  </r>
  <r>
    <x v="4"/>
    <n v="3154"/>
    <x v="0"/>
    <n v="20180906"/>
    <x v="8"/>
    <n v="8"/>
    <n v="1"/>
    <n v="0.88888888888888884"/>
    <n v="5"/>
    <n v="0"/>
    <n v="1"/>
    <n v="5"/>
    <n v="0"/>
    <n v="1"/>
    <n v="50.18"/>
    <m/>
  </r>
  <r>
    <x v="5"/>
    <n v="3143"/>
    <x v="0"/>
    <n v="20180906"/>
    <x v="8"/>
    <n v="8"/>
    <n v="2"/>
    <n v="0.8"/>
    <n v="5"/>
    <n v="0"/>
    <n v="1"/>
    <n v="4"/>
    <n v="1"/>
    <n v="0.8"/>
    <n v="48.36"/>
    <m/>
  </r>
  <r>
    <x v="6"/>
    <n v="3146"/>
    <x v="0"/>
    <n v="20180906"/>
    <x v="8"/>
    <n v="8"/>
    <n v="2"/>
    <n v="0.8"/>
    <n v="5"/>
    <n v="0"/>
    <n v="1"/>
    <n v="5"/>
    <n v="0"/>
    <n v="1"/>
    <n v="42.379999999999995"/>
    <m/>
  </r>
  <r>
    <x v="7"/>
    <n v="3151"/>
    <x v="0"/>
    <n v="20180906"/>
    <x v="8"/>
    <n v="10"/>
    <n v="0"/>
    <n v="1"/>
    <n v="5"/>
    <n v="0"/>
    <n v="1"/>
    <n v="5"/>
    <n v="0"/>
    <n v="1"/>
    <n v="56.16"/>
    <m/>
  </r>
  <r>
    <x v="8"/>
    <n v="3153"/>
    <x v="0"/>
    <n v="20180906"/>
    <x v="8"/>
    <n v="9"/>
    <n v="0"/>
    <n v="1"/>
    <n v="5"/>
    <n v="0"/>
    <n v="1"/>
    <n v="5"/>
    <n v="0"/>
    <n v="1"/>
    <n v="58.24"/>
    <m/>
  </r>
  <r>
    <x v="9"/>
    <n v="3145"/>
    <x v="0"/>
    <n v="20180906"/>
    <x v="8"/>
    <n v="10"/>
    <n v="0"/>
    <n v="1"/>
    <n v="5"/>
    <n v="0"/>
    <n v="1"/>
    <n v="4"/>
    <n v="1"/>
    <n v="0.8"/>
    <n v="44.720000000000006"/>
    <m/>
  </r>
  <r>
    <x v="10"/>
    <n v="3152"/>
    <x v="0"/>
    <n v="20180906"/>
    <x v="8"/>
    <n v="10"/>
    <n v="0"/>
    <n v="1"/>
    <n v="5"/>
    <n v="0"/>
    <n v="1"/>
    <n v="5"/>
    <n v="0"/>
    <n v="1"/>
    <n v="36.92"/>
    <m/>
  </r>
  <r>
    <x v="11"/>
    <n v="3148"/>
    <x v="0"/>
    <n v="20180906"/>
    <x v="8"/>
    <n v="8"/>
    <n v="2"/>
    <n v="0.8"/>
    <n v="5"/>
    <n v="0"/>
    <n v="1"/>
    <n v="5"/>
    <n v="0"/>
    <n v="1"/>
    <n v="44.2"/>
    <m/>
  </r>
  <r>
    <x v="12"/>
    <n v="3165"/>
    <x v="1"/>
    <n v="20180906"/>
    <x v="8"/>
    <n v="4"/>
    <n v="6"/>
    <n v="0.4"/>
    <n v="4"/>
    <n v="1"/>
    <n v="0.8"/>
    <n v="4"/>
    <n v="1"/>
    <n v="0.8"/>
    <n v="50.44"/>
    <m/>
  </r>
  <r>
    <x v="13"/>
    <n v="3159"/>
    <x v="1"/>
    <n v="20180906"/>
    <x v="8"/>
    <n v="10"/>
    <n v="0"/>
    <n v="1"/>
    <n v="4"/>
    <n v="1"/>
    <n v="0.8"/>
    <n v="5"/>
    <n v="0"/>
    <n v="1"/>
    <n v="52.52"/>
    <m/>
  </r>
  <r>
    <x v="14"/>
    <n v="3166"/>
    <x v="1"/>
    <n v="20180906"/>
    <x v="8"/>
    <n v="4"/>
    <n v="6"/>
    <n v="0.4"/>
    <n v="5"/>
    <n v="0"/>
    <n v="1"/>
    <n v="5"/>
    <n v="0"/>
    <n v="1"/>
    <n v="55.64"/>
    <m/>
  </r>
  <r>
    <x v="15"/>
    <n v="3149"/>
    <x v="1"/>
    <n v="20180906"/>
    <x v="8"/>
    <n v="9"/>
    <n v="1"/>
    <n v="0.9"/>
    <n v="5"/>
    <n v="0"/>
    <n v="1"/>
    <n v="4"/>
    <n v="0"/>
    <n v="1"/>
    <n v="45.5"/>
    <m/>
  </r>
  <r>
    <x v="16"/>
    <n v="3162"/>
    <x v="1"/>
    <n v="20180906"/>
    <x v="8"/>
    <n v="2"/>
    <n v="8"/>
    <n v="0.2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0906"/>
    <x v="8"/>
    <n v="1"/>
    <n v="9"/>
    <n v="0.1"/>
    <n v="0"/>
    <n v="5"/>
    <n v="0"/>
    <n v="0"/>
    <n v="5"/>
    <n v="0"/>
    <n v="51.22"/>
    <m/>
  </r>
  <r>
    <x v="18"/>
    <n v="3157"/>
    <x v="1"/>
    <n v="20180906"/>
    <x v="8"/>
    <n v="10"/>
    <n v="0"/>
    <n v="1"/>
    <n v="5"/>
    <n v="0"/>
    <n v="1"/>
    <n v="5"/>
    <n v="0"/>
    <n v="1"/>
    <n v="51.220000000000006"/>
    <m/>
  </r>
  <r>
    <x v="19"/>
    <n v="3160"/>
    <x v="1"/>
    <n v="20180906"/>
    <x v="8"/>
    <n v="6"/>
    <n v="4"/>
    <n v="0.6"/>
    <n v="5"/>
    <n v="0"/>
    <n v="1"/>
    <n v="5"/>
    <n v="0"/>
    <n v="1"/>
    <n v="48.620000000000005"/>
    <m/>
  </r>
  <r>
    <x v="20"/>
    <n v="3163"/>
    <x v="1"/>
    <n v="20180906"/>
    <x v="8"/>
    <n v="5"/>
    <n v="4"/>
    <n v="0.55555555555555558"/>
    <n v="4"/>
    <n v="1"/>
    <n v="0.8"/>
    <n v="4"/>
    <n v="1"/>
    <n v="0.8"/>
    <n v="44.980000000000004"/>
    <m/>
  </r>
  <r>
    <x v="21"/>
    <n v="3164"/>
    <x v="1"/>
    <n v="20180906"/>
    <x v="8"/>
    <n v="7"/>
    <n v="4"/>
    <n v="0.63636363636363635"/>
    <n v="4"/>
    <n v="1"/>
    <n v="0.8"/>
    <n v="5"/>
    <n v="0"/>
    <n v="1"/>
    <n v="43.42"/>
    <m/>
  </r>
  <r>
    <x v="22"/>
    <n v="3150"/>
    <x v="1"/>
    <n v="20180906"/>
    <x v="8"/>
    <n v="7"/>
    <n v="3"/>
    <n v="0.7"/>
    <n v="3"/>
    <n v="2"/>
    <n v="0.6"/>
    <n v="3"/>
    <n v="2"/>
    <n v="0.6"/>
    <n v="39.78"/>
    <m/>
  </r>
  <r>
    <x v="23"/>
    <n v="3158"/>
    <x v="1"/>
    <n v="20180906"/>
    <x v="8"/>
    <n v="10"/>
    <n v="0"/>
    <n v="1"/>
    <n v="5"/>
    <n v="0"/>
    <n v="1"/>
    <n v="4"/>
    <n v="1"/>
    <n v="0.8"/>
    <n v="33.800000000000004"/>
    <m/>
  </r>
  <r>
    <x v="0"/>
    <n v="3161"/>
    <x v="0"/>
    <n v="20180918"/>
    <x v="9"/>
    <n v="9"/>
    <n v="1"/>
    <n v="0.9"/>
    <n v="5"/>
    <n v="0"/>
    <n v="1"/>
    <n v="5"/>
    <n v="0"/>
    <n v="1"/>
    <n v="48.879999999999995"/>
    <m/>
  </r>
  <r>
    <x v="1"/>
    <n v="3147"/>
    <x v="0"/>
    <n v="20180918"/>
    <x v="9"/>
    <n v="8"/>
    <n v="2"/>
    <n v="0.8"/>
    <n v="5"/>
    <n v="0"/>
    <n v="1"/>
    <n v="5"/>
    <n v="0"/>
    <n v="1"/>
    <n v="51.480000000000004"/>
    <m/>
  </r>
  <r>
    <x v="2"/>
    <n v="3144"/>
    <x v="0"/>
    <n v="20180918"/>
    <x v="9"/>
    <n v="2"/>
    <n v="1"/>
    <n v="0.66666666666666663"/>
    <n v="5"/>
    <n v="0"/>
    <n v="1"/>
    <n v="5"/>
    <n v="0"/>
    <n v="1"/>
    <n v="48.620000000000005"/>
    <s v="changed nymph dead form 0 to 1 based on previous time points"/>
  </r>
  <r>
    <x v="3"/>
    <n v="3156"/>
    <x v="0"/>
    <n v="20180918"/>
    <x v="9"/>
    <n v="10"/>
    <n v="0"/>
    <n v="1"/>
    <n v="5"/>
    <n v="0"/>
    <n v="1"/>
    <n v="5"/>
    <n v="0"/>
    <n v="1"/>
    <n v="49.14"/>
    <m/>
  </r>
  <r>
    <x v="4"/>
    <n v="3154"/>
    <x v="0"/>
    <n v="20180918"/>
    <x v="9"/>
    <n v="8"/>
    <n v="1"/>
    <n v="0.88888888888888884"/>
    <n v="5"/>
    <n v="0"/>
    <n v="1"/>
    <n v="5"/>
    <n v="0"/>
    <n v="1"/>
    <n v="50.18"/>
    <m/>
  </r>
  <r>
    <x v="5"/>
    <n v="3143"/>
    <x v="0"/>
    <n v="20180918"/>
    <x v="9"/>
    <n v="7"/>
    <n v="3"/>
    <n v="0.7"/>
    <n v="5"/>
    <n v="0"/>
    <n v="1"/>
    <n v="4"/>
    <n v="1"/>
    <n v="0.8"/>
    <n v="48.36"/>
    <m/>
  </r>
  <r>
    <x v="6"/>
    <n v="3146"/>
    <x v="0"/>
    <n v="20180918"/>
    <x v="9"/>
    <n v="8"/>
    <n v="2"/>
    <n v="0.8"/>
    <n v="4"/>
    <n v="1"/>
    <n v="0.8"/>
    <n v="5"/>
    <n v="0"/>
    <n v="1"/>
    <n v="42.379999999999995"/>
    <m/>
  </r>
  <r>
    <x v="7"/>
    <n v="3151"/>
    <x v="0"/>
    <n v="20180918"/>
    <x v="9"/>
    <n v="10"/>
    <n v="0"/>
    <n v="1"/>
    <n v="5"/>
    <n v="0"/>
    <n v="1"/>
    <n v="5"/>
    <n v="0"/>
    <n v="1"/>
    <n v="56.16"/>
    <m/>
  </r>
  <r>
    <x v="8"/>
    <n v="3153"/>
    <x v="0"/>
    <n v="20180918"/>
    <x v="9"/>
    <n v="8"/>
    <n v="2"/>
    <n v="0.8"/>
    <n v="5"/>
    <n v="0"/>
    <n v="1"/>
    <n v="5"/>
    <n v="0"/>
    <n v="1"/>
    <n v="58.24"/>
    <m/>
  </r>
  <r>
    <x v="9"/>
    <n v="3145"/>
    <x v="0"/>
    <n v="20180918"/>
    <x v="9"/>
    <n v="10"/>
    <n v="0"/>
    <n v="1"/>
    <n v="5"/>
    <n v="0"/>
    <n v="1"/>
    <n v="3"/>
    <n v="2"/>
    <n v="0.6"/>
    <n v="44.720000000000006"/>
    <m/>
  </r>
  <r>
    <x v="10"/>
    <n v="3152"/>
    <x v="0"/>
    <n v="20180918"/>
    <x v="9"/>
    <n v="9"/>
    <n v="1"/>
    <n v="0.9"/>
    <n v="5"/>
    <n v="0"/>
    <n v="1"/>
    <n v="5"/>
    <n v="0"/>
    <n v="1"/>
    <n v="36.92"/>
    <m/>
  </r>
  <r>
    <x v="11"/>
    <n v="3148"/>
    <x v="0"/>
    <n v="20180918"/>
    <x v="9"/>
    <n v="4"/>
    <n v="6"/>
    <n v="0.4"/>
    <n v="5"/>
    <n v="0"/>
    <n v="1"/>
    <n v="5"/>
    <n v="0"/>
    <n v="1"/>
    <n v="44.2"/>
    <m/>
  </r>
  <r>
    <x v="12"/>
    <n v="3165"/>
    <x v="1"/>
    <n v="20180918"/>
    <x v="9"/>
    <n v="4"/>
    <n v="6"/>
    <n v="0.4"/>
    <n v="4"/>
    <n v="1"/>
    <n v="0.8"/>
    <n v="4"/>
    <n v="1"/>
    <n v="0.8"/>
    <n v="50.44"/>
    <m/>
  </r>
  <r>
    <x v="13"/>
    <n v="3159"/>
    <x v="1"/>
    <n v="20180918"/>
    <x v="9"/>
    <n v="8"/>
    <n v="2"/>
    <n v="0.8"/>
    <n v="4"/>
    <n v="1"/>
    <n v="0.8"/>
    <n v="5"/>
    <n v="0"/>
    <n v="1"/>
    <n v="52.52"/>
    <m/>
  </r>
  <r>
    <x v="14"/>
    <n v="3166"/>
    <x v="1"/>
    <n v="20180918"/>
    <x v="9"/>
    <n v="4"/>
    <n v="6"/>
    <n v="0.4"/>
    <n v="5"/>
    <n v="0"/>
    <n v="1"/>
    <n v="5"/>
    <n v="0"/>
    <n v="1"/>
    <n v="55.64"/>
    <m/>
  </r>
  <r>
    <x v="15"/>
    <n v="3149"/>
    <x v="1"/>
    <n v="20180918"/>
    <x v="9"/>
    <n v="9"/>
    <n v="1"/>
    <n v="0.9"/>
    <n v="5"/>
    <n v="0"/>
    <n v="1"/>
    <n v="4"/>
    <n v="0"/>
    <n v="1"/>
    <n v="45.5"/>
    <m/>
  </r>
  <r>
    <x v="16"/>
    <n v="3162"/>
    <x v="1"/>
    <n v="20180918"/>
    <x v="9"/>
    <n v="2"/>
    <n v="8"/>
    <n v="0.2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0918"/>
    <x v="9"/>
    <n v="0"/>
    <n v="10"/>
    <n v="0"/>
    <n v="0"/>
    <n v="5"/>
    <n v="0"/>
    <n v="0"/>
    <n v="5"/>
    <n v="0"/>
    <n v="51.22"/>
    <m/>
  </r>
  <r>
    <x v="18"/>
    <n v="3157"/>
    <x v="1"/>
    <n v="20180918"/>
    <x v="9"/>
    <n v="7"/>
    <n v="3"/>
    <n v="0.7"/>
    <n v="5"/>
    <n v="0"/>
    <n v="1"/>
    <n v="5"/>
    <n v="0"/>
    <n v="1"/>
    <n v="51.220000000000006"/>
    <m/>
  </r>
  <r>
    <x v="19"/>
    <n v="3160"/>
    <x v="1"/>
    <n v="20180918"/>
    <x v="9"/>
    <n v="4"/>
    <n v="6"/>
    <n v="0.4"/>
    <n v="5"/>
    <n v="0"/>
    <n v="1"/>
    <n v="5"/>
    <n v="0"/>
    <n v="1"/>
    <n v="48.620000000000005"/>
    <m/>
  </r>
  <r>
    <x v="20"/>
    <n v="3163"/>
    <x v="1"/>
    <n v="20180918"/>
    <x v="9"/>
    <n v="4"/>
    <n v="5"/>
    <n v="0.44444444444444442"/>
    <n v="3"/>
    <n v="2"/>
    <n v="0.6"/>
    <n v="3"/>
    <n v="2"/>
    <n v="0.6"/>
    <n v="44.980000000000004"/>
    <m/>
  </r>
  <r>
    <x v="21"/>
    <n v="3164"/>
    <x v="1"/>
    <n v="20180918"/>
    <x v="9"/>
    <n v="2"/>
    <n v="9"/>
    <n v="0.18181818181818182"/>
    <n v="4"/>
    <n v="1"/>
    <n v="0.8"/>
    <n v="5"/>
    <n v="0"/>
    <n v="1"/>
    <n v="43.42"/>
    <m/>
  </r>
  <r>
    <x v="22"/>
    <n v="3150"/>
    <x v="1"/>
    <n v="20180918"/>
    <x v="9"/>
    <n v="6"/>
    <n v="4"/>
    <n v="0.6"/>
    <n v="0"/>
    <n v="5"/>
    <n v="0"/>
    <n v="3"/>
    <n v="2"/>
    <n v="0.6"/>
    <n v="39.78"/>
    <m/>
  </r>
  <r>
    <x v="23"/>
    <n v="3158"/>
    <x v="1"/>
    <n v="20180918"/>
    <x v="9"/>
    <n v="10"/>
    <n v="0"/>
    <n v="1"/>
    <n v="5"/>
    <n v="0"/>
    <n v="1"/>
    <n v="4"/>
    <n v="1"/>
    <n v="0.8"/>
    <n v="33.800000000000004"/>
    <m/>
  </r>
  <r>
    <x v="0"/>
    <n v="3161"/>
    <x v="0"/>
    <n v="20180927"/>
    <x v="10"/>
    <n v="8"/>
    <n v="2"/>
    <n v="0.8"/>
    <n v="5"/>
    <n v="0"/>
    <n v="1"/>
    <n v="5"/>
    <n v="0"/>
    <n v="1"/>
    <n v="48.879999999999995"/>
    <m/>
  </r>
  <r>
    <x v="1"/>
    <n v="3147"/>
    <x v="0"/>
    <n v="20180927"/>
    <x v="10"/>
    <n v="7"/>
    <n v="3"/>
    <n v="0.7"/>
    <n v="5"/>
    <n v="0"/>
    <n v="1"/>
    <n v="5"/>
    <n v="0"/>
    <n v="1"/>
    <n v="51.480000000000004"/>
    <m/>
  </r>
  <r>
    <x v="2"/>
    <n v="3144"/>
    <x v="0"/>
    <n v="20180927"/>
    <x v="10"/>
    <n v="2"/>
    <n v="1"/>
    <n v="0.66666666666666663"/>
    <n v="5"/>
    <n v="0"/>
    <n v="1"/>
    <n v="5"/>
    <n v="0"/>
    <n v="1"/>
    <n v="48.620000000000005"/>
    <s v="changed nymph dead form 0 to 1 based on previous time points"/>
  </r>
  <r>
    <x v="3"/>
    <n v="3156"/>
    <x v="0"/>
    <n v="20180927"/>
    <x v="10"/>
    <n v="9"/>
    <n v="1"/>
    <n v="0.9"/>
    <n v="5"/>
    <n v="0"/>
    <n v="1"/>
    <n v="5"/>
    <n v="0"/>
    <n v="1"/>
    <n v="49.14"/>
    <m/>
  </r>
  <r>
    <x v="4"/>
    <n v="3154"/>
    <x v="0"/>
    <n v="20180927"/>
    <x v="10"/>
    <n v="7"/>
    <n v="2"/>
    <n v="0.77777777777777779"/>
    <n v="5"/>
    <n v="0"/>
    <n v="1"/>
    <n v="5"/>
    <n v="0"/>
    <n v="1"/>
    <n v="50.18"/>
    <m/>
  </r>
  <r>
    <x v="5"/>
    <n v="3143"/>
    <x v="0"/>
    <n v="20180927"/>
    <x v="10"/>
    <n v="7"/>
    <n v="3"/>
    <n v="0.7"/>
    <n v="5"/>
    <n v="0"/>
    <n v="1"/>
    <n v="4"/>
    <n v="1"/>
    <n v="0.8"/>
    <n v="48.36"/>
    <m/>
  </r>
  <r>
    <x v="6"/>
    <n v="3146"/>
    <x v="0"/>
    <n v="20180927"/>
    <x v="10"/>
    <n v="6"/>
    <n v="4"/>
    <n v="0.6"/>
    <n v="4"/>
    <n v="1"/>
    <n v="0.8"/>
    <n v="5"/>
    <n v="0"/>
    <n v="1"/>
    <n v="42.379999999999995"/>
    <m/>
  </r>
  <r>
    <x v="7"/>
    <n v="3151"/>
    <x v="0"/>
    <n v="20180927"/>
    <x v="10"/>
    <n v="7"/>
    <n v="3"/>
    <n v="0.7"/>
    <n v="5"/>
    <n v="0"/>
    <n v="1"/>
    <n v="5"/>
    <n v="0"/>
    <n v="1"/>
    <n v="56.16"/>
    <m/>
  </r>
  <r>
    <x v="8"/>
    <n v="3153"/>
    <x v="0"/>
    <n v="20180927"/>
    <x v="10"/>
    <n v="6"/>
    <n v="4"/>
    <n v="0.6"/>
    <n v="5"/>
    <n v="0"/>
    <n v="1"/>
    <n v="5"/>
    <n v="0"/>
    <n v="1"/>
    <n v="58.24"/>
    <m/>
  </r>
  <r>
    <x v="9"/>
    <n v="3145"/>
    <x v="0"/>
    <n v="20180927"/>
    <x v="10"/>
    <n v="8"/>
    <n v="2"/>
    <n v="0.8"/>
    <n v="5"/>
    <n v="0"/>
    <n v="1"/>
    <n v="3"/>
    <n v="2"/>
    <n v="0.6"/>
    <n v="44.720000000000006"/>
    <m/>
  </r>
  <r>
    <x v="10"/>
    <n v="3152"/>
    <x v="0"/>
    <n v="20180927"/>
    <x v="10"/>
    <n v="8"/>
    <n v="2"/>
    <n v="0.8"/>
    <n v="5"/>
    <n v="0"/>
    <n v="1"/>
    <n v="5"/>
    <n v="0"/>
    <n v="1"/>
    <n v="36.92"/>
    <m/>
  </r>
  <r>
    <x v="11"/>
    <n v="3148"/>
    <x v="0"/>
    <n v="20180927"/>
    <x v="10"/>
    <n v="4"/>
    <n v="6"/>
    <n v="0.4"/>
    <n v="5"/>
    <n v="0"/>
    <n v="1"/>
    <n v="5"/>
    <n v="0"/>
    <n v="1"/>
    <n v="44.2"/>
    <m/>
  </r>
  <r>
    <x v="12"/>
    <n v="3165"/>
    <x v="1"/>
    <n v="20180927"/>
    <x v="10"/>
    <n v="3"/>
    <n v="7"/>
    <n v="0.3"/>
    <n v="4"/>
    <n v="1"/>
    <n v="0.8"/>
    <n v="4"/>
    <n v="1"/>
    <n v="0.8"/>
    <n v="50.44"/>
    <m/>
  </r>
  <r>
    <x v="13"/>
    <n v="3159"/>
    <x v="1"/>
    <n v="20180927"/>
    <x v="10"/>
    <n v="7"/>
    <n v="3"/>
    <n v="0.7"/>
    <n v="4"/>
    <n v="1"/>
    <n v="0.8"/>
    <n v="5"/>
    <n v="0"/>
    <n v="1"/>
    <n v="52.52"/>
    <m/>
  </r>
  <r>
    <x v="14"/>
    <n v="3166"/>
    <x v="1"/>
    <n v="20180927"/>
    <x v="10"/>
    <n v="2"/>
    <n v="8"/>
    <n v="0.2"/>
    <n v="5"/>
    <n v="0"/>
    <n v="1"/>
    <n v="5"/>
    <n v="0"/>
    <n v="1"/>
    <n v="55.64"/>
    <m/>
  </r>
  <r>
    <x v="15"/>
    <n v="3149"/>
    <x v="1"/>
    <n v="20180927"/>
    <x v="10"/>
    <n v="8"/>
    <n v="2"/>
    <n v="0.8"/>
    <n v="5"/>
    <n v="0"/>
    <n v="1"/>
    <n v="4"/>
    <n v="0"/>
    <n v="1"/>
    <n v="45.5"/>
    <m/>
  </r>
  <r>
    <x v="16"/>
    <n v="3162"/>
    <x v="1"/>
    <n v="20180927"/>
    <x v="10"/>
    <n v="1"/>
    <n v="9"/>
    <n v="0.1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0927"/>
    <x v="10"/>
    <n v="0"/>
    <n v="10"/>
    <n v="0"/>
    <n v="0"/>
    <n v="5"/>
    <n v="0"/>
    <n v="0"/>
    <n v="5"/>
    <n v="0"/>
    <n v="51.22"/>
    <m/>
  </r>
  <r>
    <x v="18"/>
    <n v="3157"/>
    <x v="1"/>
    <n v="20180927"/>
    <x v="10"/>
    <n v="5"/>
    <n v="5"/>
    <n v="0.5"/>
    <n v="5"/>
    <n v="0"/>
    <n v="1"/>
    <n v="5"/>
    <n v="0"/>
    <n v="1"/>
    <n v="51.220000000000006"/>
    <m/>
  </r>
  <r>
    <x v="19"/>
    <n v="3160"/>
    <x v="1"/>
    <n v="20180927"/>
    <x v="10"/>
    <n v="1"/>
    <n v="9"/>
    <n v="0.1"/>
    <n v="5"/>
    <n v="0"/>
    <n v="1"/>
    <n v="5"/>
    <n v="0"/>
    <n v="1"/>
    <n v="48.620000000000005"/>
    <m/>
  </r>
  <r>
    <x v="20"/>
    <n v="3163"/>
    <x v="1"/>
    <n v="20180927"/>
    <x v="10"/>
    <n v="4"/>
    <n v="5"/>
    <n v="0.44444444444444442"/>
    <n v="3"/>
    <n v="2"/>
    <n v="0.6"/>
    <n v="3"/>
    <n v="2"/>
    <n v="0.6"/>
    <n v="44.980000000000004"/>
    <m/>
  </r>
  <r>
    <x v="21"/>
    <n v="3164"/>
    <x v="1"/>
    <n v="20180927"/>
    <x v="10"/>
    <n v="2"/>
    <n v="9"/>
    <n v="0.18181818181818182"/>
    <n v="3"/>
    <n v="2"/>
    <n v="0.6"/>
    <n v="5"/>
    <n v="0"/>
    <n v="1"/>
    <n v="43.42"/>
    <m/>
  </r>
  <r>
    <x v="22"/>
    <n v="3150"/>
    <x v="1"/>
    <n v="20180927"/>
    <x v="10"/>
    <n v="4"/>
    <n v="6"/>
    <n v="0.4"/>
    <n v="0"/>
    <n v="5"/>
    <n v="0"/>
    <n v="1"/>
    <n v="4"/>
    <n v="0.2"/>
    <n v="39.78"/>
    <m/>
  </r>
  <r>
    <x v="23"/>
    <n v="3158"/>
    <x v="1"/>
    <n v="20180927"/>
    <x v="10"/>
    <n v="10"/>
    <n v="0"/>
    <n v="1"/>
    <n v="5"/>
    <n v="0"/>
    <n v="1"/>
    <n v="4"/>
    <n v="1"/>
    <n v="0.8"/>
    <n v="33.800000000000004"/>
    <m/>
  </r>
  <r>
    <x v="0"/>
    <n v="3161"/>
    <x v="0"/>
    <n v="20181009"/>
    <x v="11"/>
    <n v="8"/>
    <n v="2"/>
    <n v="0.8"/>
    <n v="5"/>
    <n v="0"/>
    <n v="1"/>
    <n v="5"/>
    <n v="0"/>
    <n v="1"/>
    <n v="48.879999999999995"/>
    <m/>
  </r>
  <r>
    <x v="1"/>
    <n v="3147"/>
    <x v="0"/>
    <n v="20181009"/>
    <x v="11"/>
    <n v="7"/>
    <n v="3"/>
    <n v="0.7"/>
    <n v="5"/>
    <n v="0"/>
    <n v="1"/>
    <n v="5"/>
    <n v="0"/>
    <n v="1"/>
    <n v="51.480000000000004"/>
    <m/>
  </r>
  <r>
    <x v="2"/>
    <n v="3144"/>
    <x v="0"/>
    <n v="20181009"/>
    <x v="11"/>
    <n v="2"/>
    <n v="1"/>
    <n v="0.66666666666666663"/>
    <n v="5"/>
    <n v="0"/>
    <n v="1"/>
    <n v="5"/>
    <n v="0"/>
    <n v="1"/>
    <n v="48.620000000000005"/>
    <m/>
  </r>
  <r>
    <x v="3"/>
    <n v="3156"/>
    <x v="0"/>
    <n v="20181009"/>
    <x v="11"/>
    <n v="9"/>
    <n v="1"/>
    <n v="0.9"/>
    <n v="5"/>
    <n v="0"/>
    <n v="1"/>
    <n v="5"/>
    <n v="0"/>
    <n v="1"/>
    <n v="49.14"/>
    <m/>
  </r>
  <r>
    <x v="4"/>
    <n v="3154"/>
    <x v="0"/>
    <n v="20181009"/>
    <x v="11"/>
    <n v="6"/>
    <n v="3"/>
    <n v="0.66666666666666663"/>
    <n v="5"/>
    <n v="0"/>
    <n v="1"/>
    <n v="5"/>
    <n v="0"/>
    <n v="1"/>
    <n v="50.18"/>
    <m/>
  </r>
  <r>
    <x v="5"/>
    <n v="3143"/>
    <x v="0"/>
    <n v="20181009"/>
    <x v="11"/>
    <n v="6"/>
    <n v="4"/>
    <n v="0.6"/>
    <n v="5"/>
    <n v="0"/>
    <n v="1"/>
    <n v="4"/>
    <n v="1"/>
    <n v="0.8"/>
    <n v="48.36"/>
    <m/>
  </r>
  <r>
    <x v="6"/>
    <n v="3146"/>
    <x v="0"/>
    <n v="20181009"/>
    <x v="11"/>
    <n v="3"/>
    <n v="7"/>
    <n v="0.3"/>
    <n v="4"/>
    <n v="1"/>
    <n v="0.8"/>
    <n v="5"/>
    <n v="0"/>
    <n v="1"/>
    <n v="42.379999999999995"/>
    <m/>
  </r>
  <r>
    <x v="7"/>
    <n v="3151"/>
    <x v="0"/>
    <n v="20181009"/>
    <x v="11"/>
    <n v="3"/>
    <n v="7"/>
    <n v="0.3"/>
    <n v="5"/>
    <n v="0"/>
    <n v="1"/>
    <n v="5"/>
    <n v="0"/>
    <n v="1"/>
    <n v="56.16"/>
    <m/>
  </r>
  <r>
    <x v="8"/>
    <n v="3153"/>
    <x v="0"/>
    <n v="20181009"/>
    <x v="11"/>
    <n v="3"/>
    <n v="7"/>
    <n v="0.3"/>
    <n v="5"/>
    <n v="0"/>
    <n v="1"/>
    <n v="5"/>
    <n v="0"/>
    <n v="1"/>
    <n v="58.24"/>
    <m/>
  </r>
  <r>
    <x v="9"/>
    <n v="3145"/>
    <x v="0"/>
    <n v="20181009"/>
    <x v="11"/>
    <n v="6"/>
    <n v="4"/>
    <n v="0.6"/>
    <n v="5"/>
    <n v="0"/>
    <n v="1"/>
    <n v="3"/>
    <n v="2"/>
    <n v="0.6"/>
    <n v="44.720000000000006"/>
    <m/>
  </r>
  <r>
    <x v="10"/>
    <n v="3152"/>
    <x v="0"/>
    <n v="20181009"/>
    <x v="11"/>
    <n v="6"/>
    <n v="4"/>
    <n v="0.6"/>
    <n v="5"/>
    <n v="0"/>
    <n v="1"/>
    <n v="5"/>
    <n v="0"/>
    <n v="1"/>
    <n v="36.92"/>
    <m/>
  </r>
  <r>
    <x v="11"/>
    <n v="3148"/>
    <x v="0"/>
    <n v="20181009"/>
    <x v="11"/>
    <n v="2"/>
    <n v="8"/>
    <n v="0.2"/>
    <n v="5"/>
    <n v="0"/>
    <n v="1"/>
    <n v="5"/>
    <n v="0"/>
    <n v="1"/>
    <n v="44.2"/>
    <m/>
  </r>
  <r>
    <x v="12"/>
    <n v="3165"/>
    <x v="1"/>
    <n v="20181009"/>
    <x v="11"/>
    <n v="1"/>
    <n v="9"/>
    <n v="0.1"/>
    <n v="4"/>
    <n v="1"/>
    <n v="0.8"/>
    <n v="4"/>
    <n v="1"/>
    <n v="0.8"/>
    <n v="50.44"/>
    <m/>
  </r>
  <r>
    <x v="13"/>
    <n v="3159"/>
    <x v="1"/>
    <n v="20181009"/>
    <x v="11"/>
    <n v="5"/>
    <n v="5"/>
    <n v="0.5"/>
    <n v="4"/>
    <n v="1"/>
    <n v="0.8"/>
    <n v="5"/>
    <n v="0"/>
    <n v="1"/>
    <n v="52.52"/>
    <m/>
  </r>
  <r>
    <x v="14"/>
    <n v="3166"/>
    <x v="1"/>
    <n v="20181009"/>
    <x v="11"/>
    <n v="1"/>
    <n v="9"/>
    <n v="0.1"/>
    <n v="5"/>
    <n v="0"/>
    <n v="1"/>
    <n v="5"/>
    <n v="0"/>
    <n v="1"/>
    <n v="55.64"/>
    <m/>
  </r>
  <r>
    <x v="15"/>
    <n v="3149"/>
    <x v="1"/>
    <n v="20181009"/>
    <x v="11"/>
    <n v="5"/>
    <n v="5"/>
    <n v="0.5"/>
    <n v="5"/>
    <n v="0"/>
    <n v="1"/>
    <n v="4"/>
    <n v="0"/>
    <n v="1"/>
    <n v="45.5"/>
    <m/>
  </r>
  <r>
    <x v="16"/>
    <n v="3162"/>
    <x v="1"/>
    <n v="20181009"/>
    <x v="11"/>
    <n v="1"/>
    <n v="9"/>
    <n v="0.1"/>
    <n v="1"/>
    <n v="5"/>
    <n v="0.16666666666666666"/>
    <n v="1"/>
    <n v="3"/>
    <n v="0.25"/>
    <n v="50.96"/>
    <s v="changed Adult F dead to 5 and Adult M dead to 2 based on different numbers of ticks in bag (6F, 4M)"/>
  </r>
  <r>
    <x v="17"/>
    <n v="3155"/>
    <x v="1"/>
    <n v="20181009"/>
    <x v="11"/>
    <n v="0"/>
    <n v="10"/>
    <n v="0"/>
    <n v="0"/>
    <n v="5"/>
    <n v="0"/>
    <n v="0"/>
    <n v="5"/>
    <n v="0"/>
    <n v="51.22"/>
    <m/>
  </r>
  <r>
    <x v="18"/>
    <n v="3157"/>
    <x v="1"/>
    <n v="20181009"/>
    <x v="11"/>
    <n v="3"/>
    <n v="7"/>
    <n v="0.3"/>
    <n v="2"/>
    <n v="3"/>
    <n v="0.4"/>
    <n v="5"/>
    <n v="0"/>
    <n v="1"/>
    <n v="51.220000000000006"/>
    <m/>
  </r>
  <r>
    <x v="19"/>
    <n v="3160"/>
    <x v="1"/>
    <n v="20181009"/>
    <x v="11"/>
    <n v="1"/>
    <n v="9"/>
    <n v="0.1"/>
    <n v="5"/>
    <n v="0"/>
    <n v="1"/>
    <n v="5"/>
    <n v="0"/>
    <n v="1"/>
    <n v="48.620000000000005"/>
    <m/>
  </r>
  <r>
    <x v="20"/>
    <n v="3163"/>
    <x v="1"/>
    <n v="20181009"/>
    <x v="11"/>
    <n v="2"/>
    <n v="7"/>
    <n v="0.22222222222222221"/>
    <n v="3"/>
    <n v="2"/>
    <n v="0.6"/>
    <n v="3"/>
    <n v="2"/>
    <n v="0.6"/>
    <n v="44.980000000000004"/>
    <m/>
  </r>
  <r>
    <x v="21"/>
    <n v="3164"/>
    <x v="1"/>
    <n v="20181009"/>
    <x v="11"/>
    <n v="0"/>
    <n v="11"/>
    <n v="0"/>
    <n v="3"/>
    <n v="2"/>
    <n v="0.6"/>
    <n v="5"/>
    <n v="0"/>
    <n v="1"/>
    <n v="43.42"/>
    <m/>
  </r>
  <r>
    <x v="22"/>
    <n v="3150"/>
    <x v="1"/>
    <n v="20181009"/>
    <x v="11"/>
    <n v="1"/>
    <n v="9"/>
    <n v="0.1"/>
    <n v="0"/>
    <n v="5"/>
    <n v="0"/>
    <n v="1"/>
    <n v="4"/>
    <n v="0.2"/>
    <n v="39.78"/>
    <m/>
  </r>
  <r>
    <x v="23"/>
    <n v="3158"/>
    <x v="1"/>
    <n v="20181009"/>
    <x v="11"/>
    <n v="9"/>
    <n v="0"/>
    <n v="1"/>
    <n v="5"/>
    <n v="0"/>
    <n v="1"/>
    <n v="4"/>
    <n v="1"/>
    <n v="0.8"/>
    <n v="33.800000000000004"/>
    <m/>
  </r>
  <r>
    <x v="0"/>
    <n v="3161"/>
    <x v="0"/>
    <n v="20181025"/>
    <x v="12"/>
    <n v="5"/>
    <n v="5"/>
    <n v="0.5"/>
    <n v="5"/>
    <n v="0"/>
    <n v="1"/>
    <n v="5"/>
    <n v="0"/>
    <n v="1"/>
    <n v="48.879999999999995"/>
    <m/>
  </r>
  <r>
    <x v="1"/>
    <n v="3147"/>
    <x v="0"/>
    <n v="20181025"/>
    <x v="12"/>
    <n v="6"/>
    <n v="4"/>
    <n v="0.6"/>
    <n v="5"/>
    <n v="0"/>
    <n v="1"/>
    <n v="5"/>
    <n v="0"/>
    <n v="1"/>
    <n v="51.480000000000004"/>
    <m/>
  </r>
  <r>
    <x v="2"/>
    <n v="3144"/>
    <x v="0"/>
    <n v="20181025"/>
    <x v="12"/>
    <n v="2"/>
    <n v="1"/>
    <n v="0.66666666666666663"/>
    <n v="5"/>
    <n v="0"/>
    <n v="1"/>
    <n v="5"/>
    <n v="0"/>
    <n v="1"/>
    <n v="48.620000000000005"/>
    <m/>
  </r>
  <r>
    <x v="3"/>
    <n v="3156"/>
    <x v="0"/>
    <n v="20181025"/>
    <x v="12"/>
    <n v="6"/>
    <n v="4"/>
    <n v="0.6"/>
    <n v="5"/>
    <n v="0"/>
    <n v="1"/>
    <n v="5"/>
    <n v="0"/>
    <n v="1"/>
    <n v="49.14"/>
    <m/>
  </r>
  <r>
    <x v="4"/>
    <n v="3154"/>
    <x v="0"/>
    <n v="20181025"/>
    <x v="12"/>
    <n v="5"/>
    <n v="4"/>
    <n v="0.55555555555555558"/>
    <n v="5"/>
    <n v="0"/>
    <n v="1"/>
    <n v="5"/>
    <n v="0"/>
    <n v="1"/>
    <n v="50.18"/>
    <m/>
  </r>
  <r>
    <x v="5"/>
    <n v="3143"/>
    <x v="0"/>
    <n v="20181025"/>
    <x v="12"/>
    <n v="1"/>
    <n v="9"/>
    <n v="0.1"/>
    <n v="5"/>
    <n v="0"/>
    <n v="1"/>
    <n v="4"/>
    <n v="1"/>
    <n v="0.8"/>
    <n v="48.36"/>
    <m/>
  </r>
  <r>
    <x v="6"/>
    <n v="3146"/>
    <x v="0"/>
    <n v="20181025"/>
    <x v="12"/>
    <n v="2"/>
    <n v="8"/>
    <n v="0.2"/>
    <n v="4"/>
    <n v="1"/>
    <n v="0.8"/>
    <n v="5"/>
    <n v="0"/>
    <n v="1"/>
    <n v="42.379999999999995"/>
    <m/>
  </r>
  <r>
    <x v="7"/>
    <n v="3151"/>
    <x v="0"/>
    <n v="20181025"/>
    <x v="12"/>
    <n v="2"/>
    <n v="8"/>
    <n v="0.2"/>
    <n v="5"/>
    <n v="0"/>
    <n v="1"/>
    <n v="5"/>
    <n v="0"/>
    <n v="1"/>
    <n v="56.16"/>
    <m/>
  </r>
  <r>
    <x v="8"/>
    <n v="3153"/>
    <x v="0"/>
    <n v="20181025"/>
    <x v="12"/>
    <n v="3"/>
    <n v="7"/>
    <n v="0.3"/>
    <n v="5"/>
    <n v="0"/>
    <n v="1"/>
    <n v="5"/>
    <n v="0"/>
    <n v="1"/>
    <n v="58.24"/>
    <m/>
  </r>
  <r>
    <x v="9"/>
    <n v="3145"/>
    <x v="0"/>
    <n v="20181025"/>
    <x v="12"/>
    <n v="2"/>
    <n v="8"/>
    <n v="0.2"/>
    <n v="5"/>
    <n v="0"/>
    <n v="1"/>
    <n v="2"/>
    <n v="3"/>
    <n v="0.4"/>
    <n v="44.720000000000006"/>
    <m/>
  </r>
  <r>
    <x v="10"/>
    <n v="3152"/>
    <x v="0"/>
    <n v="20181025"/>
    <x v="12"/>
    <n v="2"/>
    <n v="8"/>
    <n v="0.2"/>
    <n v="5"/>
    <n v="0"/>
    <n v="1"/>
    <n v="5"/>
    <n v="0"/>
    <n v="1"/>
    <n v="36.92"/>
    <m/>
  </r>
  <r>
    <x v="11"/>
    <n v="3148"/>
    <x v="0"/>
    <n v="20181025"/>
    <x v="12"/>
    <n v="2"/>
    <n v="8"/>
    <n v="0.2"/>
    <n v="5"/>
    <n v="0"/>
    <n v="1"/>
    <n v="5"/>
    <n v="0"/>
    <n v="1"/>
    <n v="44.2"/>
    <m/>
  </r>
  <r>
    <x v="12"/>
    <n v="3165"/>
    <x v="1"/>
    <n v="20181025"/>
    <x v="12"/>
    <n v="1"/>
    <n v="9"/>
    <n v="0.1"/>
    <n v="3"/>
    <n v="2"/>
    <n v="0.6"/>
    <n v="4"/>
    <n v="1"/>
    <n v="0.8"/>
    <n v="50.44"/>
    <m/>
  </r>
  <r>
    <x v="13"/>
    <n v="3159"/>
    <x v="1"/>
    <n v="20181025"/>
    <x v="12"/>
    <n v="1"/>
    <n v="9"/>
    <n v="0.1"/>
    <n v="3"/>
    <n v="2"/>
    <n v="0.6"/>
    <n v="4"/>
    <n v="1"/>
    <n v="0.8"/>
    <n v="52.52"/>
    <m/>
  </r>
  <r>
    <x v="14"/>
    <n v="3166"/>
    <x v="1"/>
    <n v="20181025"/>
    <x v="12"/>
    <n v="0"/>
    <n v="10"/>
    <n v="0"/>
    <n v="5"/>
    <n v="0"/>
    <n v="1"/>
    <n v="5"/>
    <n v="0"/>
    <n v="1"/>
    <n v="55.64"/>
    <m/>
  </r>
  <r>
    <x v="15"/>
    <n v="3149"/>
    <x v="1"/>
    <n v="20181025"/>
    <x v="12"/>
    <n v="2"/>
    <n v="8"/>
    <n v="0.2"/>
    <n v="5"/>
    <n v="0"/>
    <n v="1"/>
    <n v="4"/>
    <n v="0"/>
    <n v="1"/>
    <n v="45.5"/>
    <m/>
  </r>
  <r>
    <x v="16"/>
    <n v="3162"/>
    <x v="1"/>
    <n v="20181025"/>
    <x v="12"/>
    <n v="1"/>
    <n v="9"/>
    <n v="0.1"/>
    <n v="1"/>
    <n v="5"/>
    <n v="0.16666666666666666"/>
    <n v="0"/>
    <n v="4"/>
    <n v="0"/>
    <n v="50.96"/>
    <m/>
  </r>
  <r>
    <x v="17"/>
    <n v="3155"/>
    <x v="1"/>
    <n v="20181025"/>
    <x v="12"/>
    <n v="0"/>
    <n v="10"/>
    <n v="0"/>
    <n v="0"/>
    <n v="5"/>
    <n v="0"/>
    <n v="0"/>
    <n v="5"/>
    <n v="0"/>
    <n v="51.22"/>
    <m/>
  </r>
  <r>
    <x v="18"/>
    <n v="3157"/>
    <x v="1"/>
    <n v="20181025"/>
    <x v="12"/>
    <n v="1"/>
    <n v="9"/>
    <n v="0.1"/>
    <n v="0"/>
    <n v="5"/>
    <n v="0"/>
    <n v="5"/>
    <n v="0"/>
    <n v="1"/>
    <n v="51.220000000000006"/>
    <m/>
  </r>
  <r>
    <x v="19"/>
    <n v="3160"/>
    <x v="1"/>
    <n v="20181025"/>
    <x v="12"/>
    <n v="0"/>
    <n v="10"/>
    <n v="0"/>
    <n v="5"/>
    <n v="0"/>
    <n v="1"/>
    <n v="5"/>
    <n v="0"/>
    <n v="1"/>
    <n v="48.620000000000005"/>
    <m/>
  </r>
  <r>
    <x v="20"/>
    <n v="3163"/>
    <x v="1"/>
    <n v="20181025"/>
    <x v="12"/>
    <n v="1"/>
    <n v="8"/>
    <n v="0.1111111111111111"/>
    <n v="3"/>
    <n v="2"/>
    <n v="0.6"/>
    <n v="3"/>
    <n v="2"/>
    <n v="0.6"/>
    <n v="44.980000000000004"/>
    <m/>
  </r>
  <r>
    <x v="21"/>
    <n v="3164"/>
    <x v="1"/>
    <n v="20181025"/>
    <x v="12"/>
    <n v="0"/>
    <n v="11"/>
    <n v="0"/>
    <n v="2"/>
    <n v="3"/>
    <n v="0.4"/>
    <n v="3"/>
    <n v="2"/>
    <n v="0.6"/>
    <n v="43.42"/>
    <m/>
  </r>
  <r>
    <x v="22"/>
    <n v="3150"/>
    <x v="1"/>
    <n v="20181025"/>
    <x v="12"/>
    <n v="0"/>
    <n v="10"/>
    <n v="0"/>
    <n v="0"/>
    <n v="5"/>
    <n v="0"/>
    <n v="1"/>
    <n v="4"/>
    <n v="0.2"/>
    <n v="39.78"/>
    <m/>
  </r>
  <r>
    <x v="23"/>
    <n v="3158"/>
    <x v="1"/>
    <n v="20181025"/>
    <x v="12"/>
    <n v="5"/>
    <n v="4"/>
    <n v="0.55555555555555558"/>
    <n v="5"/>
    <n v="0"/>
    <n v="1"/>
    <n v="4"/>
    <n v="1"/>
    <n v="0.8"/>
    <n v="33.8000000000000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9" firstHeaderRow="1" firstDataRow="3" firstDataCol="1"/>
  <pivotFields count="16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nymph_survival" fld="7" subtotal="average" baseField="0" baseItem="0"/>
    <dataField name="StdDev of nymph_survival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18" firstHeaderRow="1" firstDataRow="2" firstDataCol="1" rowPageCount="1" colPageCount="1"/>
  <pivotFields count="16">
    <pivotField axis="axisCol" showAll="0">
      <items count="25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2" hier="-1"/>
  </pageFields>
  <dataFields count="1">
    <dataField name="Average of adultF_survival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abSelected="1" workbookViewId="0">
      <selection activeCell="E11" sqref="E11"/>
    </sheetView>
  </sheetViews>
  <sheetFormatPr baseColWidth="10" defaultRowHeight="15" x14ac:dyDescent="0"/>
  <cols>
    <col min="1" max="1" width="13" bestFit="1" customWidth="1"/>
    <col min="2" max="2" width="23.33203125" bestFit="1" customWidth="1"/>
    <col min="3" max="3" width="22.5" bestFit="1" customWidth="1"/>
    <col min="4" max="4" width="23.33203125" bestFit="1" customWidth="1"/>
    <col min="5" max="5" width="22.5" bestFit="1" customWidth="1"/>
    <col min="6" max="6" width="27.83203125" bestFit="1" customWidth="1"/>
    <col min="7" max="7" width="27" bestFit="1" customWidth="1"/>
    <col min="8" max="8" width="17.33203125" customWidth="1"/>
    <col min="9" max="9" width="12.1640625" customWidth="1"/>
    <col min="10" max="10" width="6.5" bestFit="1" customWidth="1"/>
    <col min="11" max="11" width="12.1640625" customWidth="1"/>
    <col min="12" max="12" width="12.1640625" bestFit="1" customWidth="1"/>
    <col min="13" max="13" width="6.83203125" customWidth="1"/>
    <col min="14" max="14" width="12.1640625" bestFit="1" customWidth="1"/>
    <col min="15" max="15" width="12.1640625" customWidth="1"/>
    <col min="16" max="16" width="22.5" customWidth="1"/>
    <col min="17" max="17" width="12.1640625" customWidth="1"/>
    <col min="18" max="18" width="26.83203125" customWidth="1"/>
    <col min="19" max="19" width="26" customWidth="1"/>
    <col min="20" max="20" width="23.33203125" bestFit="1" customWidth="1"/>
    <col min="21" max="21" width="5.1640625" customWidth="1"/>
    <col min="22" max="22" width="22.5" bestFit="1" customWidth="1"/>
    <col min="23" max="23" width="12.1640625" bestFit="1" customWidth="1"/>
    <col min="24" max="24" width="26.83203125" bestFit="1" customWidth="1"/>
    <col min="25" max="25" width="26" bestFit="1" customWidth="1"/>
    <col min="26" max="26" width="23.33203125" bestFit="1" customWidth="1"/>
    <col min="27" max="27" width="12.1640625" bestFit="1" customWidth="1"/>
    <col min="28" max="28" width="22.5" bestFit="1" customWidth="1"/>
    <col min="29" max="29" width="12.1640625" bestFit="1" customWidth="1"/>
    <col min="30" max="30" width="26.83203125" bestFit="1" customWidth="1"/>
    <col min="31" max="31" width="26" bestFit="1" customWidth="1"/>
    <col min="32" max="32" width="23.33203125" bestFit="1" customWidth="1"/>
    <col min="33" max="33" width="7.1640625" customWidth="1"/>
    <col min="34" max="34" width="22.5" bestFit="1" customWidth="1"/>
    <col min="35" max="35" width="12.1640625" bestFit="1" customWidth="1"/>
    <col min="36" max="36" width="26.83203125" bestFit="1" customWidth="1"/>
    <col min="37" max="37" width="26" bestFit="1" customWidth="1"/>
    <col min="38" max="38" width="23.33203125" bestFit="1" customWidth="1"/>
    <col min="39" max="39" width="12.1640625" bestFit="1" customWidth="1"/>
    <col min="40" max="40" width="22.5" bestFit="1" customWidth="1"/>
    <col min="41" max="41" width="12.1640625" bestFit="1" customWidth="1"/>
    <col min="42" max="42" width="26.83203125" bestFit="1" customWidth="1"/>
    <col min="43" max="43" width="26" bestFit="1" customWidth="1"/>
    <col min="44" max="44" width="23.33203125" bestFit="1" customWidth="1"/>
    <col min="45" max="45" width="12.1640625" bestFit="1" customWidth="1"/>
    <col min="46" max="46" width="22.5" bestFit="1" customWidth="1"/>
    <col min="47" max="47" width="12.1640625" bestFit="1" customWidth="1"/>
    <col min="48" max="48" width="26.83203125" bestFit="1" customWidth="1"/>
    <col min="49" max="49" width="26" bestFit="1" customWidth="1"/>
    <col min="50" max="50" width="27.83203125" bestFit="1" customWidth="1"/>
    <col min="51" max="51" width="27" bestFit="1" customWidth="1"/>
  </cols>
  <sheetData>
    <row r="3" spans="1:15">
      <c r="B3" s="3" t="s">
        <v>56</v>
      </c>
    </row>
    <row r="4" spans="1:15">
      <c r="B4" t="s">
        <v>28</v>
      </c>
      <c r="D4" t="s">
        <v>27</v>
      </c>
      <c r="F4" t="s">
        <v>96</v>
      </c>
      <c r="G4" t="s">
        <v>97</v>
      </c>
      <c r="J4" t="s">
        <v>71</v>
      </c>
      <c r="N4" t="s">
        <v>26</v>
      </c>
    </row>
    <row r="5" spans="1:15">
      <c r="A5" s="3" t="s">
        <v>57</v>
      </c>
      <c r="B5" t="s">
        <v>95</v>
      </c>
      <c r="C5" t="s">
        <v>98</v>
      </c>
      <c r="D5" t="s">
        <v>95</v>
      </c>
      <c r="E5" t="s">
        <v>98</v>
      </c>
      <c r="J5" t="s">
        <v>69</v>
      </c>
      <c r="K5" t="s">
        <v>68</v>
      </c>
      <c r="L5" t="s">
        <v>67</v>
      </c>
      <c r="N5" t="s">
        <v>68</v>
      </c>
      <c r="O5" t="s">
        <v>67</v>
      </c>
    </row>
    <row r="6" spans="1:15">
      <c r="A6" s="4">
        <v>172</v>
      </c>
      <c r="B6" s="5">
        <v>1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J6">
        <f>A6</f>
        <v>172</v>
      </c>
      <c r="K6">
        <f>B6</f>
        <v>1</v>
      </c>
      <c r="L6">
        <f>C6/SQRT(12)</f>
        <v>0</v>
      </c>
      <c r="N6">
        <f>D6</f>
        <v>1</v>
      </c>
      <c r="O6">
        <f>E6/SQRT(12)</f>
        <v>0</v>
      </c>
    </row>
    <row r="7" spans="1:15">
      <c r="A7" s="4">
        <v>183</v>
      </c>
      <c r="B7" s="5">
        <v>0.6972222222222223</v>
      </c>
      <c r="C7" s="5">
        <v>0.26302756829560986</v>
      </c>
      <c r="D7" s="5">
        <v>0.95833333333333337</v>
      </c>
      <c r="E7" s="5">
        <v>7.9296146109876509E-2</v>
      </c>
      <c r="F7" s="5">
        <v>0.82777777777777783</v>
      </c>
      <c r="G7" s="5">
        <v>0.23212246198741357</v>
      </c>
      <c r="J7">
        <f t="shared" ref="J7:K13" si="0">A7</f>
        <v>183</v>
      </c>
      <c r="K7">
        <f t="shared" si="0"/>
        <v>0.6972222222222223</v>
      </c>
      <c r="L7">
        <f t="shared" ref="L7:L13" si="1">C7/SQRT(12)</f>
        <v>7.5929518679881514E-2</v>
      </c>
      <c r="N7">
        <f t="shared" ref="N7:N13" si="2">D7</f>
        <v>0.95833333333333337</v>
      </c>
      <c r="O7">
        <f t="shared" ref="O7:O13" si="3">E7/SQRT(12)</f>
        <v>2.2890825651118551E-2</v>
      </c>
    </row>
    <row r="8" spans="1:15">
      <c r="A8" s="4">
        <v>187</v>
      </c>
      <c r="B8" s="5">
        <v>0.69351851851851853</v>
      </c>
      <c r="C8" s="5">
        <v>0.26482776451113849</v>
      </c>
      <c r="D8" s="5">
        <v>0.95833333333333337</v>
      </c>
      <c r="E8" s="5">
        <v>7.9296146109876509E-2</v>
      </c>
      <c r="F8" s="5">
        <v>0.82592592592592595</v>
      </c>
      <c r="G8" s="5">
        <v>0.23418676836297289</v>
      </c>
      <c r="J8">
        <f t="shared" si="0"/>
        <v>187</v>
      </c>
      <c r="K8">
        <f t="shared" si="0"/>
        <v>0.69351851851851853</v>
      </c>
      <c r="L8">
        <f t="shared" si="1"/>
        <v>7.6449190564696318E-2</v>
      </c>
      <c r="N8">
        <f t="shared" si="2"/>
        <v>0.95833333333333337</v>
      </c>
      <c r="O8">
        <f t="shared" si="3"/>
        <v>2.2890825651118551E-2</v>
      </c>
    </row>
    <row r="9" spans="1:15">
      <c r="A9" s="4">
        <v>197</v>
      </c>
      <c r="B9" s="5">
        <v>0.68888888888888877</v>
      </c>
      <c r="C9" s="5">
        <v>0.26792631782733112</v>
      </c>
      <c r="D9" s="5">
        <v>0.94166666666666676</v>
      </c>
      <c r="E9" s="5">
        <v>9.0033663737851419E-2</v>
      </c>
      <c r="F9" s="5">
        <v>0.81527777777777788</v>
      </c>
      <c r="G9" s="5">
        <v>0.23425886145606584</v>
      </c>
      <c r="J9">
        <f t="shared" si="0"/>
        <v>197</v>
      </c>
      <c r="K9">
        <f t="shared" si="0"/>
        <v>0.68888888888888877</v>
      </c>
      <c r="L9">
        <f t="shared" si="1"/>
        <v>7.7343665860297423E-2</v>
      </c>
      <c r="N9">
        <f t="shared" si="2"/>
        <v>0.94166666666666676</v>
      </c>
      <c r="O9">
        <f t="shared" si="3"/>
        <v>2.5990479997588384E-2</v>
      </c>
    </row>
    <row r="10" spans="1:15">
      <c r="A10" s="4">
        <v>204</v>
      </c>
      <c r="B10" s="5">
        <v>0.68888888888888877</v>
      </c>
      <c r="C10" s="5">
        <v>0.26792631782733112</v>
      </c>
      <c r="D10" s="5">
        <v>0.94166666666666676</v>
      </c>
      <c r="E10" s="5">
        <v>9.0033663737851419E-2</v>
      </c>
      <c r="F10" s="5">
        <v>0.81527777777777788</v>
      </c>
      <c r="G10" s="5">
        <v>0.23425886145606584</v>
      </c>
      <c r="J10">
        <f t="shared" si="0"/>
        <v>204</v>
      </c>
      <c r="K10">
        <f t="shared" si="0"/>
        <v>0.68888888888888877</v>
      </c>
      <c r="L10">
        <f t="shared" si="1"/>
        <v>7.7343665860297423E-2</v>
      </c>
      <c r="N10">
        <f t="shared" si="2"/>
        <v>0.94166666666666676</v>
      </c>
      <c r="O10">
        <f t="shared" si="3"/>
        <v>2.5990479997588384E-2</v>
      </c>
    </row>
    <row r="11" spans="1:15">
      <c r="A11" s="4">
        <v>211</v>
      </c>
      <c r="B11" s="5">
        <v>0.68888888888888877</v>
      </c>
      <c r="C11" s="5">
        <v>0.26792631782733112</v>
      </c>
      <c r="D11" s="5">
        <v>0.9375</v>
      </c>
      <c r="E11" s="5">
        <v>9.799118698777394E-2</v>
      </c>
      <c r="F11" s="5">
        <v>0.81319444444444444</v>
      </c>
      <c r="G11" s="5">
        <v>0.23462268849821882</v>
      </c>
      <c r="J11">
        <f t="shared" si="0"/>
        <v>211</v>
      </c>
      <c r="K11">
        <f t="shared" si="0"/>
        <v>0.68888888888888877</v>
      </c>
      <c r="L11">
        <f t="shared" si="1"/>
        <v>7.7343665860297423E-2</v>
      </c>
      <c r="N11">
        <f t="shared" si="2"/>
        <v>0.9375</v>
      </c>
      <c r="O11">
        <f t="shared" si="3"/>
        <v>2.8287619092801121E-2</v>
      </c>
    </row>
    <row r="12" spans="1:15">
      <c r="A12" s="4">
        <v>227</v>
      </c>
      <c r="B12" s="5">
        <v>0.68888888888888877</v>
      </c>
      <c r="C12" s="5">
        <v>0.26792631782733112</v>
      </c>
      <c r="D12" s="5">
        <v>0.93055555555555547</v>
      </c>
      <c r="E12" s="5">
        <v>0.11411347651301229</v>
      </c>
      <c r="F12" s="5">
        <v>0.80972222222222223</v>
      </c>
      <c r="G12" s="5">
        <v>0.23620984011430984</v>
      </c>
      <c r="J12">
        <f t="shared" si="0"/>
        <v>227</v>
      </c>
      <c r="K12">
        <f t="shared" si="0"/>
        <v>0.68888888888888877</v>
      </c>
      <c r="L12">
        <f t="shared" si="1"/>
        <v>7.7343665860297423E-2</v>
      </c>
      <c r="N12">
        <f t="shared" si="2"/>
        <v>0.93055555555555547</v>
      </c>
      <c r="O12">
        <f t="shared" si="3"/>
        <v>3.2941723191475841E-2</v>
      </c>
    </row>
    <row r="13" spans="1:15">
      <c r="A13" s="4">
        <v>240</v>
      </c>
      <c r="B13" s="5">
        <v>0.64722222222222214</v>
      </c>
      <c r="C13" s="5">
        <v>0.30861644114354603</v>
      </c>
      <c r="D13" s="5">
        <v>0.89722222222222225</v>
      </c>
      <c r="E13" s="5">
        <v>0.11051608350735521</v>
      </c>
      <c r="F13" s="5">
        <v>0.77222222222222225</v>
      </c>
      <c r="G13" s="5">
        <v>0.26018697599970525</v>
      </c>
      <c r="J13">
        <f t="shared" si="0"/>
        <v>240</v>
      </c>
      <c r="K13">
        <f t="shared" si="0"/>
        <v>0.64722222222222214</v>
      </c>
      <c r="L13">
        <f t="shared" si="1"/>
        <v>8.9089892685285305E-2</v>
      </c>
      <c r="N13">
        <f t="shared" si="2"/>
        <v>0.89722222222222225</v>
      </c>
      <c r="O13">
        <f t="shared" si="3"/>
        <v>3.1903245281377349E-2</v>
      </c>
    </row>
    <row r="14" spans="1:15">
      <c r="A14" s="4">
        <v>249</v>
      </c>
      <c r="B14" s="5">
        <v>0.62432659932659929</v>
      </c>
      <c r="C14" s="5">
        <v>0.31133089988773838</v>
      </c>
      <c r="D14" s="5">
        <v>0.89629629629629637</v>
      </c>
      <c r="E14" s="5">
        <v>0.11053723855502247</v>
      </c>
      <c r="F14" s="5">
        <v>0.76031144781144799</v>
      </c>
      <c r="G14" s="5">
        <v>0.26738708385392201</v>
      </c>
      <c r="J14">
        <f t="shared" ref="J14" si="4">A14</f>
        <v>249</v>
      </c>
      <c r="K14">
        <f t="shared" ref="K14" si="5">B14</f>
        <v>0.62432659932659929</v>
      </c>
      <c r="L14">
        <f t="shared" ref="L14" si="6">C14/SQRT(12)</f>
        <v>8.9873489428617101E-2</v>
      </c>
      <c r="N14">
        <f t="shared" ref="N14:N16" si="7">D14</f>
        <v>0.89629629629629637</v>
      </c>
      <c r="O14">
        <f t="shared" ref="O14:O16" si="8">E14/SQRT(12)</f>
        <v>3.190935221761005E-2</v>
      </c>
    </row>
    <row r="15" spans="1:15">
      <c r="A15" s="4">
        <v>261</v>
      </c>
      <c r="B15" s="5">
        <v>0.50218855218855218</v>
      </c>
      <c r="C15" s="5">
        <v>0.30514804336232215</v>
      </c>
      <c r="D15" s="5">
        <v>0.8212962962962963</v>
      </c>
      <c r="E15" s="5">
        <v>0.17326716772199044</v>
      </c>
      <c r="F15" s="5">
        <v>0.66174242424242424</v>
      </c>
      <c r="G15" s="5">
        <v>0.29232826631969433</v>
      </c>
      <c r="J15">
        <f t="shared" ref="J15:J16" si="9">A15</f>
        <v>261</v>
      </c>
      <c r="K15">
        <f t="shared" ref="K15" si="10">B15</f>
        <v>0.50218855218855218</v>
      </c>
      <c r="L15">
        <f>C15/SQRT(12)</f>
        <v>8.8088652488962152E-2</v>
      </c>
      <c r="N15">
        <f t="shared" si="7"/>
        <v>0.8212962962962963</v>
      </c>
      <c r="O15">
        <f t="shared" si="8"/>
        <v>5.0017922963007611E-2</v>
      </c>
    </row>
    <row r="16" spans="1:15">
      <c r="A16" s="4">
        <v>270</v>
      </c>
      <c r="B16" s="5">
        <v>0.39385521885521885</v>
      </c>
      <c r="C16" s="5">
        <v>0.31029685411397034</v>
      </c>
      <c r="D16" s="5">
        <v>0.70370370370370372</v>
      </c>
      <c r="E16" s="5">
        <v>0.13038261344410459</v>
      </c>
      <c r="F16" s="5">
        <v>0.54877946127946131</v>
      </c>
      <c r="G16" s="5">
        <v>0.28146803823141647</v>
      </c>
      <c r="J16">
        <f t="shared" si="9"/>
        <v>270</v>
      </c>
      <c r="K16">
        <f t="shared" ref="K16" si="11">B16</f>
        <v>0.39385521885521885</v>
      </c>
      <c r="L16">
        <f>C16/SQRT(12)</f>
        <v>8.9574986125697406E-2</v>
      </c>
      <c r="N16">
        <f t="shared" si="7"/>
        <v>0.70370370370370372</v>
      </c>
      <c r="O16">
        <f t="shared" si="8"/>
        <v>3.7638218484800354E-2</v>
      </c>
    </row>
    <row r="17" spans="1:15">
      <c r="A17" s="4">
        <v>282</v>
      </c>
      <c r="B17" s="5">
        <v>0.25185185185185188</v>
      </c>
      <c r="C17" s="5">
        <v>0.29049025217175323</v>
      </c>
      <c r="D17" s="5">
        <v>0.5527777777777777</v>
      </c>
      <c r="E17" s="5">
        <v>0.22403928828132527</v>
      </c>
      <c r="F17" s="5">
        <v>0.40231481481481479</v>
      </c>
      <c r="G17" s="5">
        <v>0.29662584833208605</v>
      </c>
      <c r="J17">
        <f t="shared" ref="J17:J18" si="12">A17</f>
        <v>282</v>
      </c>
      <c r="K17">
        <f t="shared" ref="K17:K18" si="13">B17</f>
        <v>0.25185185185185188</v>
      </c>
      <c r="L17">
        <f>C17/SQRT(12)</f>
        <v>8.3857312644162005E-2</v>
      </c>
      <c r="N17">
        <f t="shared" ref="N17:N18" si="14">D17</f>
        <v>0.5527777777777777</v>
      </c>
      <c r="O17">
        <f t="shared" ref="O17:O18" si="15">E17/SQRT(12)</f>
        <v>6.4674571699137665E-2</v>
      </c>
    </row>
    <row r="18" spans="1:15">
      <c r="A18" s="4">
        <v>298</v>
      </c>
      <c r="B18" s="5">
        <v>0.10555555555555556</v>
      </c>
      <c r="C18" s="5">
        <v>0.15587989275467071</v>
      </c>
      <c r="D18" s="5">
        <v>0.36018518518518522</v>
      </c>
      <c r="E18" s="5">
        <v>0.20588743796516412</v>
      </c>
      <c r="F18" s="5">
        <v>0.23287037037037039</v>
      </c>
      <c r="G18" s="5">
        <v>0.22092566609015118</v>
      </c>
      <c r="J18">
        <f t="shared" si="12"/>
        <v>298</v>
      </c>
      <c r="K18">
        <f t="shared" si="13"/>
        <v>0.10555555555555556</v>
      </c>
      <c r="L18">
        <f>C18/SQRT(12)</f>
        <v>4.4998649021579566E-2</v>
      </c>
      <c r="N18">
        <f t="shared" si="14"/>
        <v>0.36018518518518522</v>
      </c>
      <c r="O18">
        <f t="shared" si="15"/>
        <v>5.9434583865974944E-2</v>
      </c>
    </row>
    <row r="19" spans="1:15">
      <c r="A19" s="4" t="s">
        <v>58</v>
      </c>
      <c r="B19" s="5">
        <v>0.59009971509971504</v>
      </c>
      <c r="C19" s="5">
        <v>0.33728464511763351</v>
      </c>
      <c r="D19" s="5">
        <v>0.83842592592592546</v>
      </c>
      <c r="E19" s="5">
        <v>0.22041646104954951</v>
      </c>
      <c r="F19" s="5">
        <v>0.71426282051282053</v>
      </c>
      <c r="G19" s="5">
        <v>0.31044680333728036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7" sqref="I7"/>
    </sheetView>
  </sheetViews>
  <sheetFormatPr baseColWidth="10" defaultRowHeight="15" x14ac:dyDescent="0"/>
  <cols>
    <col min="1" max="1" width="23.33203125" bestFit="1" customWidth="1"/>
    <col min="2" max="2" width="15.83203125" customWidth="1"/>
    <col min="3" max="4" width="12.1640625" bestFit="1" customWidth="1"/>
    <col min="5" max="5" width="5.1640625" bestFit="1" customWidth="1"/>
    <col min="6" max="6" width="12.1640625" bestFit="1" customWidth="1"/>
    <col min="7" max="8" width="4.1640625" bestFit="1" customWidth="1"/>
    <col min="9" max="11" width="12.1640625" bestFit="1" customWidth="1"/>
    <col min="12" max="12" width="4.1640625" bestFit="1" customWidth="1"/>
    <col min="13" max="14" width="12.1640625" bestFit="1" customWidth="1"/>
    <col min="15" max="15" width="12.1640625" customWidth="1"/>
    <col min="16" max="17" width="5.1640625" customWidth="1"/>
    <col min="18" max="18" width="5.1640625" bestFit="1" customWidth="1"/>
    <col min="19" max="19" width="4.1640625" customWidth="1"/>
    <col min="20" max="20" width="4.1640625" bestFit="1" customWidth="1"/>
    <col min="21" max="21" width="12.1640625" bestFit="1" customWidth="1"/>
    <col min="22" max="22" width="12.1640625" customWidth="1"/>
    <col min="23" max="23" width="5.1640625" customWidth="1"/>
    <col min="24" max="24" width="4.1640625" customWidth="1"/>
    <col min="25" max="25" width="5.1640625" bestFit="1" customWidth="1"/>
    <col min="26" max="26" width="12.1640625" customWidth="1"/>
    <col min="27" max="27" width="24.83203125" bestFit="1" customWidth="1"/>
    <col min="28" max="28" width="12.1640625" bestFit="1" customWidth="1"/>
  </cols>
  <sheetData>
    <row r="1" spans="1:14">
      <c r="A1" s="3" t="s">
        <v>26</v>
      </c>
      <c r="B1" t="s">
        <v>28</v>
      </c>
    </row>
    <row r="3" spans="1:14">
      <c r="A3" s="3" t="s">
        <v>90</v>
      </c>
      <c r="B3" s="3" t="s">
        <v>56</v>
      </c>
    </row>
    <row r="4" spans="1:14">
      <c r="A4" s="3" t="s">
        <v>57</v>
      </c>
      <c r="B4" t="s">
        <v>13</v>
      </c>
      <c r="C4" t="s">
        <v>22</v>
      </c>
      <c r="D4" t="s">
        <v>23</v>
      </c>
      <c r="E4" t="s">
        <v>24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58</v>
      </c>
    </row>
    <row r="5" spans="1:14">
      <c r="A5" s="4">
        <v>172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</row>
    <row r="6" spans="1:14">
      <c r="A6" s="4">
        <v>183</v>
      </c>
      <c r="B6" s="5">
        <v>0.8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0.16666666666666666</v>
      </c>
      <c r="J6" s="5">
        <v>0.2</v>
      </c>
      <c r="K6" s="5">
        <v>1</v>
      </c>
      <c r="L6" s="5">
        <v>1</v>
      </c>
      <c r="M6" s="5">
        <v>1</v>
      </c>
      <c r="N6" s="5">
        <v>0.84722222222222232</v>
      </c>
    </row>
    <row r="7" spans="1:14">
      <c r="A7" s="4">
        <v>187</v>
      </c>
      <c r="B7" s="5">
        <v>0.8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0.16666666666666666</v>
      </c>
      <c r="J7" s="5">
        <v>0.2</v>
      </c>
      <c r="K7" s="5">
        <v>1</v>
      </c>
      <c r="L7" s="5">
        <v>1</v>
      </c>
      <c r="M7" s="5">
        <v>1</v>
      </c>
      <c r="N7" s="5">
        <v>0.84722222222222232</v>
      </c>
    </row>
    <row r="8" spans="1:14">
      <c r="A8" s="4">
        <v>197</v>
      </c>
      <c r="B8" s="5">
        <v>0.8</v>
      </c>
      <c r="C8" s="5">
        <v>1</v>
      </c>
      <c r="D8" s="5">
        <v>0.8</v>
      </c>
      <c r="E8" s="5">
        <v>1</v>
      </c>
      <c r="F8" s="5">
        <v>0.8</v>
      </c>
      <c r="G8" s="5">
        <v>1</v>
      </c>
      <c r="H8" s="5">
        <v>1</v>
      </c>
      <c r="I8" s="5">
        <v>0.16666666666666666</v>
      </c>
      <c r="J8" s="5">
        <v>0</v>
      </c>
      <c r="K8" s="5">
        <v>1</v>
      </c>
      <c r="L8" s="5">
        <v>1</v>
      </c>
      <c r="M8" s="5">
        <v>1</v>
      </c>
      <c r="N8" s="5">
        <v>0.79722222222222217</v>
      </c>
    </row>
    <row r="9" spans="1:14">
      <c r="A9" s="4">
        <v>204</v>
      </c>
      <c r="B9" s="5">
        <v>0.8</v>
      </c>
      <c r="C9" s="5">
        <v>1</v>
      </c>
      <c r="D9" s="5">
        <v>0.8</v>
      </c>
      <c r="E9" s="5">
        <v>1</v>
      </c>
      <c r="F9" s="5">
        <v>0.8</v>
      </c>
      <c r="G9" s="5">
        <v>1</v>
      </c>
      <c r="H9" s="5">
        <v>1</v>
      </c>
      <c r="I9" s="5">
        <v>0.16666666666666666</v>
      </c>
      <c r="J9" s="5">
        <v>0</v>
      </c>
      <c r="K9" s="5">
        <v>1</v>
      </c>
      <c r="L9" s="5">
        <v>1</v>
      </c>
      <c r="M9" s="5">
        <v>1</v>
      </c>
      <c r="N9" s="5">
        <v>0.79722222222222217</v>
      </c>
    </row>
    <row r="10" spans="1:14">
      <c r="A10" s="4">
        <v>211</v>
      </c>
      <c r="B10" s="5">
        <v>0.8</v>
      </c>
      <c r="C10" s="5">
        <v>1</v>
      </c>
      <c r="D10" s="5">
        <v>0.8</v>
      </c>
      <c r="E10" s="5">
        <v>1</v>
      </c>
      <c r="F10" s="5">
        <v>0.8</v>
      </c>
      <c r="G10" s="5">
        <v>1</v>
      </c>
      <c r="H10" s="5">
        <v>1</v>
      </c>
      <c r="I10" s="5">
        <v>0.16666666666666666</v>
      </c>
      <c r="J10" s="5">
        <v>0</v>
      </c>
      <c r="K10" s="5">
        <v>1</v>
      </c>
      <c r="L10" s="5">
        <v>1</v>
      </c>
      <c r="M10" s="5">
        <v>1</v>
      </c>
      <c r="N10" s="5">
        <v>0.79722222222222217</v>
      </c>
    </row>
    <row r="11" spans="1:14">
      <c r="A11" s="4">
        <v>227</v>
      </c>
      <c r="B11" s="5">
        <v>0.8</v>
      </c>
      <c r="C11" s="5">
        <v>1</v>
      </c>
      <c r="D11" s="5">
        <v>0.6</v>
      </c>
      <c r="E11" s="5">
        <v>1</v>
      </c>
      <c r="F11" s="5">
        <v>0.8</v>
      </c>
      <c r="G11" s="5">
        <v>1</v>
      </c>
      <c r="H11" s="5">
        <v>1</v>
      </c>
      <c r="I11" s="5">
        <v>0.16666666666666666</v>
      </c>
      <c r="J11" s="5">
        <v>0</v>
      </c>
      <c r="K11" s="5">
        <v>1</v>
      </c>
      <c r="L11" s="5">
        <v>1</v>
      </c>
      <c r="M11" s="5">
        <v>0.8</v>
      </c>
      <c r="N11" s="5">
        <v>0.76388888888888895</v>
      </c>
    </row>
    <row r="12" spans="1:14">
      <c r="A12" s="4">
        <v>240</v>
      </c>
      <c r="B12" s="5">
        <v>0.8</v>
      </c>
      <c r="C12" s="5">
        <v>0.8</v>
      </c>
      <c r="D12" s="5">
        <v>0.6</v>
      </c>
      <c r="E12" s="5">
        <v>1</v>
      </c>
      <c r="F12" s="5">
        <v>0.8</v>
      </c>
      <c r="G12" s="5">
        <v>1</v>
      </c>
      <c r="H12" s="5">
        <v>1</v>
      </c>
      <c r="I12" s="5">
        <v>0.16666666666666666</v>
      </c>
      <c r="J12" s="5">
        <v>0</v>
      </c>
      <c r="K12" s="5">
        <v>1</v>
      </c>
      <c r="L12" s="5">
        <v>1</v>
      </c>
      <c r="M12" s="5">
        <v>0.8</v>
      </c>
      <c r="N12" s="5">
        <v>0.74722222222222234</v>
      </c>
    </row>
    <row r="13" spans="1:14">
      <c r="A13" s="4">
        <v>249</v>
      </c>
      <c r="B13" s="5">
        <v>0.8</v>
      </c>
      <c r="C13" s="5">
        <v>0.8</v>
      </c>
      <c r="D13" s="5">
        <v>0.6</v>
      </c>
      <c r="E13" s="5">
        <v>1</v>
      </c>
      <c r="F13" s="5">
        <v>0.8</v>
      </c>
      <c r="G13" s="5">
        <v>1</v>
      </c>
      <c r="H13" s="5">
        <v>1</v>
      </c>
      <c r="I13" s="5">
        <v>0.16666666666666666</v>
      </c>
      <c r="J13" s="5">
        <v>0</v>
      </c>
      <c r="K13" s="5">
        <v>1</v>
      </c>
      <c r="L13" s="5">
        <v>1</v>
      </c>
      <c r="M13" s="5">
        <v>0.8</v>
      </c>
      <c r="N13" s="5">
        <v>0.74722222222222234</v>
      </c>
    </row>
    <row r="14" spans="1:14">
      <c r="A14" s="4">
        <v>261</v>
      </c>
      <c r="B14" s="5">
        <v>0.8</v>
      </c>
      <c r="C14" s="5">
        <v>0.8</v>
      </c>
      <c r="D14" s="5">
        <v>0</v>
      </c>
      <c r="E14" s="5">
        <v>1</v>
      </c>
      <c r="F14" s="5">
        <v>0.8</v>
      </c>
      <c r="G14" s="5">
        <v>1</v>
      </c>
      <c r="H14" s="5">
        <v>1</v>
      </c>
      <c r="I14" s="5">
        <v>0.16666666666666666</v>
      </c>
      <c r="J14" s="5">
        <v>0</v>
      </c>
      <c r="K14" s="5">
        <v>1</v>
      </c>
      <c r="L14" s="5">
        <v>1</v>
      </c>
      <c r="M14" s="5">
        <v>0.6</v>
      </c>
      <c r="N14" s="5">
        <v>0.68055555555555569</v>
      </c>
    </row>
    <row r="15" spans="1:14">
      <c r="A15" s="4">
        <v>270</v>
      </c>
      <c r="B15" s="5">
        <v>0.8</v>
      </c>
      <c r="C15" s="5">
        <v>0.6</v>
      </c>
      <c r="D15" s="5">
        <v>0</v>
      </c>
      <c r="E15" s="5">
        <v>1</v>
      </c>
      <c r="F15" s="5">
        <v>0.8</v>
      </c>
      <c r="G15" s="5">
        <v>1</v>
      </c>
      <c r="H15" s="5">
        <v>1</v>
      </c>
      <c r="I15" s="5">
        <v>0.16666666666666666</v>
      </c>
      <c r="J15" s="5">
        <v>0</v>
      </c>
      <c r="K15" s="5">
        <v>1</v>
      </c>
      <c r="L15" s="5">
        <v>1</v>
      </c>
      <c r="M15" s="5">
        <v>0.6</v>
      </c>
      <c r="N15" s="5">
        <v>0.66388888888888886</v>
      </c>
    </row>
    <row r="16" spans="1:14">
      <c r="A16" s="4">
        <v>282</v>
      </c>
      <c r="B16" s="5">
        <v>0.8</v>
      </c>
      <c r="C16" s="5">
        <v>0.6</v>
      </c>
      <c r="D16" s="5">
        <v>0</v>
      </c>
      <c r="E16" s="5">
        <v>1</v>
      </c>
      <c r="F16" s="5">
        <v>0.8</v>
      </c>
      <c r="G16" s="5">
        <v>1</v>
      </c>
      <c r="H16" s="5">
        <v>1</v>
      </c>
      <c r="I16" s="5">
        <v>0.16666666666666666</v>
      </c>
      <c r="J16" s="5">
        <v>0</v>
      </c>
      <c r="K16" s="5">
        <v>0.4</v>
      </c>
      <c r="L16" s="5">
        <v>1</v>
      </c>
      <c r="M16" s="5">
        <v>0.6</v>
      </c>
      <c r="N16" s="5">
        <v>0.61388888888888893</v>
      </c>
    </row>
    <row r="17" spans="1:14">
      <c r="A17" s="4">
        <v>298</v>
      </c>
      <c r="B17" s="5">
        <v>0.6</v>
      </c>
      <c r="C17" s="5">
        <v>0.4</v>
      </c>
      <c r="D17" s="5">
        <v>0</v>
      </c>
      <c r="E17" s="5">
        <v>1</v>
      </c>
      <c r="F17" s="5">
        <v>0.6</v>
      </c>
      <c r="G17" s="5">
        <v>1</v>
      </c>
      <c r="H17" s="5">
        <v>1</v>
      </c>
      <c r="I17" s="5">
        <v>0.16666666666666666</v>
      </c>
      <c r="J17" s="5">
        <v>0</v>
      </c>
      <c r="K17" s="5">
        <v>0</v>
      </c>
      <c r="L17" s="5">
        <v>1</v>
      </c>
      <c r="M17" s="5">
        <v>0.6</v>
      </c>
      <c r="N17" s="5">
        <v>0.53055555555555556</v>
      </c>
    </row>
    <row r="18" spans="1:14">
      <c r="A18" s="4" t="s">
        <v>58</v>
      </c>
      <c r="B18" s="5">
        <v>0.8</v>
      </c>
      <c r="C18" s="5">
        <v>0.84615384615384615</v>
      </c>
      <c r="D18" s="5">
        <v>0.55384615384615377</v>
      </c>
      <c r="E18" s="5">
        <v>1</v>
      </c>
      <c r="F18" s="5">
        <v>0.83076923076923082</v>
      </c>
      <c r="G18" s="5">
        <v>1</v>
      </c>
      <c r="H18" s="5">
        <v>1</v>
      </c>
      <c r="I18" s="5">
        <v>0.23076923076923073</v>
      </c>
      <c r="J18" s="5">
        <v>0.10769230769230768</v>
      </c>
      <c r="K18" s="5">
        <v>0.87692307692307692</v>
      </c>
      <c r="L18" s="5">
        <v>1</v>
      </c>
      <c r="M18" s="5">
        <v>0.8307692307692307</v>
      </c>
      <c r="N18" s="5">
        <v>0.7564102564102565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zoomScale="125" zoomScaleNormal="125" zoomScalePageLayoutView="125" workbookViewId="0">
      <pane ySplit="1" topLeftCell="A268" activePane="bottomLeft" state="frozen"/>
      <selection pane="bottomLeft" activeCell="G293" sqref="G293"/>
    </sheetView>
  </sheetViews>
  <sheetFormatPr baseColWidth="10" defaultColWidth="11" defaultRowHeight="15" x14ac:dyDescent="0"/>
  <cols>
    <col min="1" max="1" width="10" bestFit="1" customWidth="1"/>
    <col min="2" max="2" width="5.1640625" bestFit="1" customWidth="1"/>
    <col min="3" max="3" width="7.83203125" bestFit="1" customWidth="1"/>
    <col min="4" max="4" width="9.5" bestFit="1" customWidth="1"/>
    <col min="5" max="5" width="9.5" customWidth="1"/>
    <col min="6" max="6" width="12" bestFit="1" customWidth="1"/>
    <col min="7" max="7" width="12.1640625" bestFit="1" customWidth="1"/>
    <col min="8" max="8" width="12.1640625" customWidth="1"/>
    <col min="9" max="9" width="11" bestFit="1" customWidth="1"/>
    <col min="10" max="10" width="11.33203125" bestFit="1" customWidth="1"/>
    <col min="11" max="11" width="11.33203125" customWidth="1"/>
    <col min="12" max="12" width="11.83203125" bestFit="1" customWidth="1"/>
    <col min="13" max="13" width="12.1640625" bestFit="1" customWidth="1"/>
    <col min="14" max="15" width="12.1640625" customWidth="1"/>
    <col min="16" max="16" width="15.6640625" bestFit="1" customWidth="1"/>
  </cols>
  <sheetData>
    <row r="1" spans="1:16">
      <c r="A1" t="s">
        <v>0</v>
      </c>
      <c r="B1" t="s">
        <v>25</v>
      </c>
      <c r="C1" t="s">
        <v>26</v>
      </c>
      <c r="D1" t="s">
        <v>29</v>
      </c>
      <c r="E1" s="2" t="s">
        <v>55</v>
      </c>
      <c r="F1" t="s">
        <v>30</v>
      </c>
      <c r="G1" t="s">
        <v>34</v>
      </c>
      <c r="H1" t="s">
        <v>38</v>
      </c>
      <c r="I1" t="s">
        <v>31</v>
      </c>
      <c r="J1" t="s">
        <v>33</v>
      </c>
      <c r="K1" t="s">
        <v>39</v>
      </c>
      <c r="L1" t="s">
        <v>35</v>
      </c>
      <c r="M1" t="s">
        <v>32</v>
      </c>
      <c r="N1" t="s">
        <v>40</v>
      </c>
      <c r="O1" t="s">
        <v>54</v>
      </c>
      <c r="P1" t="s">
        <v>36</v>
      </c>
    </row>
    <row r="2" spans="1:16">
      <c r="A2" t="s">
        <v>1</v>
      </c>
      <c r="B2">
        <v>3161</v>
      </c>
      <c r="C2" t="s">
        <v>27</v>
      </c>
      <c r="D2">
        <v>20180621</v>
      </c>
      <c r="E2">
        <v>172</v>
      </c>
      <c r="F2">
        <v>10</v>
      </c>
      <c r="G2">
        <v>0</v>
      </c>
      <c r="H2">
        <f>F2/(F2+G2)</f>
        <v>1</v>
      </c>
      <c r="I2">
        <v>5</v>
      </c>
      <c r="J2">
        <v>0</v>
      </c>
      <c r="K2">
        <f>I2/(I2+J2)</f>
        <v>1</v>
      </c>
      <c r="L2">
        <v>5</v>
      </c>
      <c r="M2">
        <v>0</v>
      </c>
      <c r="N2">
        <f>L2/(L2+M2)</f>
        <v>1</v>
      </c>
      <c r="O2">
        <v>48.879999999999995</v>
      </c>
    </row>
    <row r="3" spans="1:16">
      <c r="A3" t="s">
        <v>2</v>
      </c>
      <c r="B3">
        <v>3147</v>
      </c>
      <c r="C3" t="s">
        <v>27</v>
      </c>
      <c r="D3">
        <v>20180621</v>
      </c>
      <c r="E3">
        <v>172</v>
      </c>
      <c r="F3">
        <v>10</v>
      </c>
      <c r="G3">
        <v>0</v>
      </c>
      <c r="H3">
        <f t="shared" ref="H3:H66" si="0">F3/(F3+G3)</f>
        <v>1</v>
      </c>
      <c r="I3">
        <v>5</v>
      </c>
      <c r="J3">
        <v>0</v>
      </c>
      <c r="K3">
        <f t="shared" ref="K3:K66" si="1">I3/(I3+J3)</f>
        <v>1</v>
      </c>
      <c r="L3">
        <v>5</v>
      </c>
      <c r="M3">
        <v>0</v>
      </c>
      <c r="N3">
        <f t="shared" ref="N3:N66" si="2">L3/(L3+M3)</f>
        <v>1</v>
      </c>
      <c r="O3">
        <v>51.480000000000004</v>
      </c>
    </row>
    <row r="4" spans="1:16">
      <c r="A4" t="s">
        <v>3</v>
      </c>
      <c r="B4">
        <v>3144</v>
      </c>
      <c r="C4" t="s">
        <v>27</v>
      </c>
      <c r="D4">
        <v>20180621</v>
      </c>
      <c r="E4">
        <v>172</v>
      </c>
      <c r="F4">
        <v>9</v>
      </c>
      <c r="G4">
        <v>0</v>
      </c>
      <c r="H4">
        <f t="shared" si="0"/>
        <v>1</v>
      </c>
      <c r="I4">
        <v>5</v>
      </c>
      <c r="J4">
        <v>0</v>
      </c>
      <c r="K4">
        <f t="shared" si="1"/>
        <v>1</v>
      </c>
      <c r="L4">
        <v>5</v>
      </c>
      <c r="M4">
        <v>0</v>
      </c>
      <c r="N4">
        <f t="shared" si="2"/>
        <v>1</v>
      </c>
      <c r="O4">
        <v>48.620000000000005</v>
      </c>
    </row>
    <row r="5" spans="1:16">
      <c r="A5" t="s">
        <v>4</v>
      </c>
      <c r="B5">
        <v>3156</v>
      </c>
      <c r="C5" t="s">
        <v>27</v>
      </c>
      <c r="D5">
        <v>20180621</v>
      </c>
      <c r="E5">
        <v>172</v>
      </c>
      <c r="F5">
        <v>10</v>
      </c>
      <c r="G5">
        <v>0</v>
      </c>
      <c r="H5">
        <f t="shared" si="0"/>
        <v>1</v>
      </c>
      <c r="I5">
        <v>5</v>
      </c>
      <c r="J5">
        <v>0</v>
      </c>
      <c r="K5">
        <f t="shared" si="1"/>
        <v>1</v>
      </c>
      <c r="L5">
        <v>5</v>
      </c>
      <c r="M5">
        <v>0</v>
      </c>
      <c r="N5">
        <f t="shared" si="2"/>
        <v>1</v>
      </c>
      <c r="O5">
        <v>49.14</v>
      </c>
    </row>
    <row r="6" spans="1:16">
      <c r="A6" t="s">
        <v>5</v>
      </c>
      <c r="B6">
        <v>3154</v>
      </c>
      <c r="C6" t="s">
        <v>27</v>
      </c>
      <c r="D6">
        <v>20180621</v>
      </c>
      <c r="E6">
        <v>172</v>
      </c>
      <c r="F6">
        <v>10</v>
      </c>
      <c r="G6">
        <v>0</v>
      </c>
      <c r="H6">
        <f t="shared" si="0"/>
        <v>1</v>
      </c>
      <c r="I6">
        <v>5</v>
      </c>
      <c r="J6">
        <v>0</v>
      </c>
      <c r="K6">
        <f t="shared" si="1"/>
        <v>1</v>
      </c>
      <c r="L6">
        <v>5</v>
      </c>
      <c r="M6">
        <v>0</v>
      </c>
      <c r="N6">
        <f t="shared" si="2"/>
        <v>1</v>
      </c>
      <c r="O6">
        <v>50.18</v>
      </c>
    </row>
    <row r="7" spans="1:16">
      <c r="A7" t="s">
        <v>6</v>
      </c>
      <c r="B7">
        <v>3143</v>
      </c>
      <c r="C7" t="s">
        <v>27</v>
      </c>
      <c r="D7">
        <v>20180621</v>
      </c>
      <c r="E7">
        <v>172</v>
      </c>
      <c r="F7">
        <v>10</v>
      </c>
      <c r="G7">
        <v>0</v>
      </c>
      <c r="H7">
        <f t="shared" si="0"/>
        <v>1</v>
      </c>
      <c r="I7">
        <v>5</v>
      </c>
      <c r="J7">
        <v>0</v>
      </c>
      <c r="K7">
        <f t="shared" si="1"/>
        <v>1</v>
      </c>
      <c r="L7">
        <v>5</v>
      </c>
      <c r="M7">
        <v>0</v>
      </c>
      <c r="N7">
        <f t="shared" si="2"/>
        <v>1</v>
      </c>
      <c r="O7">
        <v>48.36</v>
      </c>
    </row>
    <row r="8" spans="1:16">
      <c r="A8" t="s">
        <v>7</v>
      </c>
      <c r="B8">
        <v>3146</v>
      </c>
      <c r="C8" t="s">
        <v>27</v>
      </c>
      <c r="D8">
        <v>20180621</v>
      </c>
      <c r="E8">
        <v>172</v>
      </c>
      <c r="F8">
        <v>10</v>
      </c>
      <c r="G8">
        <v>0</v>
      </c>
      <c r="H8">
        <f t="shared" si="0"/>
        <v>1</v>
      </c>
      <c r="I8">
        <v>5</v>
      </c>
      <c r="J8">
        <v>0</v>
      </c>
      <c r="K8">
        <f t="shared" si="1"/>
        <v>1</v>
      </c>
      <c r="L8">
        <v>5</v>
      </c>
      <c r="M8">
        <v>0</v>
      </c>
      <c r="N8">
        <f t="shared" si="2"/>
        <v>1</v>
      </c>
      <c r="O8">
        <v>42.379999999999995</v>
      </c>
    </row>
    <row r="9" spans="1:16">
      <c r="A9" t="s">
        <v>8</v>
      </c>
      <c r="B9">
        <v>3151</v>
      </c>
      <c r="C9" t="s">
        <v>27</v>
      </c>
      <c r="D9">
        <v>20180621</v>
      </c>
      <c r="E9">
        <v>172</v>
      </c>
      <c r="F9">
        <v>10</v>
      </c>
      <c r="G9">
        <v>0</v>
      </c>
      <c r="H9">
        <f t="shared" si="0"/>
        <v>1</v>
      </c>
      <c r="I9">
        <v>5</v>
      </c>
      <c r="J9">
        <v>0</v>
      </c>
      <c r="K9">
        <f t="shared" si="1"/>
        <v>1</v>
      </c>
      <c r="L9">
        <v>5</v>
      </c>
      <c r="M9">
        <v>0</v>
      </c>
      <c r="N9">
        <f t="shared" si="2"/>
        <v>1</v>
      </c>
      <c r="O9">
        <v>56.16</v>
      </c>
      <c r="P9" t="s">
        <v>87</v>
      </c>
    </row>
    <row r="10" spans="1:16">
      <c r="A10" t="s">
        <v>9</v>
      </c>
      <c r="B10">
        <v>3153</v>
      </c>
      <c r="C10" t="s">
        <v>27</v>
      </c>
      <c r="D10">
        <v>20180621</v>
      </c>
      <c r="E10">
        <v>172</v>
      </c>
      <c r="F10">
        <v>10</v>
      </c>
      <c r="G10">
        <v>0</v>
      </c>
      <c r="H10">
        <f t="shared" si="0"/>
        <v>1</v>
      </c>
      <c r="I10">
        <v>5</v>
      </c>
      <c r="J10">
        <v>0</v>
      </c>
      <c r="K10">
        <f t="shared" si="1"/>
        <v>1</v>
      </c>
      <c r="L10">
        <v>5</v>
      </c>
      <c r="M10">
        <v>0</v>
      </c>
      <c r="N10">
        <f t="shared" si="2"/>
        <v>1</v>
      </c>
      <c r="O10">
        <v>58.24</v>
      </c>
    </row>
    <row r="11" spans="1:16">
      <c r="A11" t="s">
        <v>10</v>
      </c>
      <c r="B11">
        <v>3145</v>
      </c>
      <c r="C11" t="s">
        <v>27</v>
      </c>
      <c r="D11">
        <v>20180621</v>
      </c>
      <c r="E11">
        <v>172</v>
      </c>
      <c r="F11">
        <v>10</v>
      </c>
      <c r="G11">
        <v>0</v>
      </c>
      <c r="H11">
        <f t="shared" si="0"/>
        <v>1</v>
      </c>
      <c r="I11">
        <v>5</v>
      </c>
      <c r="J11">
        <v>0</v>
      </c>
      <c r="K11">
        <f t="shared" si="1"/>
        <v>1</v>
      </c>
      <c r="L11">
        <v>5</v>
      </c>
      <c r="M11">
        <v>0</v>
      </c>
      <c r="N11">
        <f t="shared" si="2"/>
        <v>1</v>
      </c>
      <c r="O11">
        <v>44.720000000000006</v>
      </c>
    </row>
    <row r="12" spans="1:16">
      <c r="A12" t="s">
        <v>11</v>
      </c>
      <c r="B12">
        <v>3152</v>
      </c>
      <c r="C12" t="s">
        <v>27</v>
      </c>
      <c r="D12">
        <v>20180621</v>
      </c>
      <c r="E12">
        <v>172</v>
      </c>
      <c r="F12">
        <v>10</v>
      </c>
      <c r="G12">
        <v>0</v>
      </c>
      <c r="H12">
        <f t="shared" si="0"/>
        <v>1</v>
      </c>
      <c r="I12">
        <v>5</v>
      </c>
      <c r="J12">
        <v>0</v>
      </c>
      <c r="K12">
        <f t="shared" si="1"/>
        <v>1</v>
      </c>
      <c r="L12">
        <v>5</v>
      </c>
      <c r="M12">
        <v>0</v>
      </c>
      <c r="N12">
        <f t="shared" si="2"/>
        <v>1</v>
      </c>
      <c r="O12">
        <v>36.92</v>
      </c>
    </row>
    <row r="13" spans="1:16">
      <c r="A13" t="s">
        <v>12</v>
      </c>
      <c r="B13">
        <v>3148</v>
      </c>
      <c r="C13" t="s">
        <v>27</v>
      </c>
      <c r="D13">
        <v>20180621</v>
      </c>
      <c r="E13">
        <v>172</v>
      </c>
      <c r="F13">
        <v>10</v>
      </c>
      <c r="G13">
        <v>0</v>
      </c>
      <c r="H13">
        <f t="shared" si="0"/>
        <v>1</v>
      </c>
      <c r="I13">
        <v>5</v>
      </c>
      <c r="J13">
        <v>0</v>
      </c>
      <c r="K13">
        <f t="shared" si="1"/>
        <v>1</v>
      </c>
      <c r="L13">
        <v>5</v>
      </c>
      <c r="M13">
        <v>0</v>
      </c>
      <c r="N13">
        <f t="shared" si="2"/>
        <v>1</v>
      </c>
      <c r="O13">
        <v>44.2</v>
      </c>
    </row>
    <row r="14" spans="1:16">
      <c r="A14" t="s">
        <v>13</v>
      </c>
      <c r="B14">
        <v>3165</v>
      </c>
      <c r="C14" t="s">
        <v>28</v>
      </c>
      <c r="D14">
        <v>20180621</v>
      </c>
      <c r="E14">
        <v>172</v>
      </c>
      <c r="F14">
        <v>10</v>
      </c>
      <c r="G14">
        <v>0</v>
      </c>
      <c r="H14">
        <f t="shared" si="0"/>
        <v>1</v>
      </c>
      <c r="I14">
        <v>5</v>
      </c>
      <c r="J14">
        <v>0</v>
      </c>
      <c r="K14">
        <f t="shared" si="1"/>
        <v>1</v>
      </c>
      <c r="L14">
        <v>5</v>
      </c>
      <c r="M14">
        <v>0</v>
      </c>
      <c r="N14">
        <f t="shared" si="2"/>
        <v>1</v>
      </c>
      <c r="O14">
        <v>50.44</v>
      </c>
    </row>
    <row r="15" spans="1:16">
      <c r="A15" t="s">
        <v>14</v>
      </c>
      <c r="B15">
        <v>3159</v>
      </c>
      <c r="C15" t="s">
        <v>28</v>
      </c>
      <c r="D15">
        <v>20180621</v>
      </c>
      <c r="E15">
        <v>172</v>
      </c>
      <c r="F15">
        <v>10</v>
      </c>
      <c r="G15">
        <v>0</v>
      </c>
      <c r="H15">
        <f t="shared" si="0"/>
        <v>1</v>
      </c>
      <c r="I15">
        <v>5</v>
      </c>
      <c r="J15">
        <v>0</v>
      </c>
      <c r="K15">
        <f t="shared" si="1"/>
        <v>1</v>
      </c>
      <c r="L15">
        <v>5</v>
      </c>
      <c r="M15">
        <v>0</v>
      </c>
      <c r="N15">
        <f t="shared" si="2"/>
        <v>1</v>
      </c>
      <c r="O15">
        <v>52.52</v>
      </c>
    </row>
    <row r="16" spans="1:16">
      <c r="A16" t="s">
        <v>15</v>
      </c>
      <c r="B16">
        <v>3166</v>
      </c>
      <c r="C16" t="s">
        <v>28</v>
      </c>
      <c r="D16">
        <v>20180621</v>
      </c>
      <c r="E16">
        <v>172</v>
      </c>
      <c r="F16">
        <v>10</v>
      </c>
      <c r="G16">
        <v>0</v>
      </c>
      <c r="H16">
        <f t="shared" si="0"/>
        <v>1</v>
      </c>
      <c r="I16">
        <v>5</v>
      </c>
      <c r="J16">
        <v>0</v>
      </c>
      <c r="K16">
        <f t="shared" si="1"/>
        <v>1</v>
      </c>
      <c r="L16">
        <v>5</v>
      </c>
      <c r="M16">
        <v>0</v>
      </c>
      <c r="N16">
        <f t="shared" si="2"/>
        <v>1</v>
      </c>
      <c r="O16">
        <v>55.64</v>
      </c>
    </row>
    <row r="17" spans="1:16">
      <c r="A17" t="s">
        <v>16</v>
      </c>
      <c r="B17">
        <v>3149</v>
      </c>
      <c r="C17" t="s">
        <v>28</v>
      </c>
      <c r="D17">
        <v>20180621</v>
      </c>
      <c r="E17">
        <v>172</v>
      </c>
      <c r="F17">
        <v>10</v>
      </c>
      <c r="G17">
        <v>0</v>
      </c>
      <c r="H17">
        <f t="shared" si="0"/>
        <v>1</v>
      </c>
      <c r="I17">
        <v>5</v>
      </c>
      <c r="J17">
        <v>0</v>
      </c>
      <c r="K17">
        <f t="shared" si="1"/>
        <v>1</v>
      </c>
      <c r="L17">
        <v>5</v>
      </c>
      <c r="M17">
        <v>0</v>
      </c>
      <c r="N17">
        <f t="shared" si="2"/>
        <v>1</v>
      </c>
      <c r="O17">
        <v>45.5</v>
      </c>
    </row>
    <row r="18" spans="1:16">
      <c r="A18" t="s">
        <v>17</v>
      </c>
      <c r="B18">
        <v>3162</v>
      </c>
      <c r="C18" t="s">
        <v>28</v>
      </c>
      <c r="D18">
        <v>20180621</v>
      </c>
      <c r="E18">
        <v>172</v>
      </c>
      <c r="F18">
        <v>10</v>
      </c>
      <c r="G18">
        <v>0</v>
      </c>
      <c r="H18">
        <f t="shared" si="0"/>
        <v>1</v>
      </c>
      <c r="I18">
        <v>6</v>
      </c>
      <c r="J18">
        <v>0</v>
      </c>
      <c r="K18">
        <f t="shared" si="1"/>
        <v>1</v>
      </c>
      <c r="L18">
        <v>4</v>
      </c>
      <c r="M18">
        <v>0</v>
      </c>
      <c r="N18">
        <f t="shared" si="2"/>
        <v>1</v>
      </c>
      <c r="O18">
        <v>50.96</v>
      </c>
      <c r="P18" t="s">
        <v>92</v>
      </c>
    </row>
    <row r="19" spans="1:16">
      <c r="A19" t="s">
        <v>18</v>
      </c>
      <c r="B19">
        <v>3155</v>
      </c>
      <c r="C19" t="s">
        <v>28</v>
      </c>
      <c r="D19">
        <v>20180621</v>
      </c>
      <c r="E19">
        <v>172</v>
      </c>
      <c r="F19">
        <v>10</v>
      </c>
      <c r="G19">
        <v>0</v>
      </c>
      <c r="H19">
        <f t="shared" si="0"/>
        <v>1</v>
      </c>
      <c r="I19">
        <v>5</v>
      </c>
      <c r="J19">
        <v>0</v>
      </c>
      <c r="K19">
        <f t="shared" si="1"/>
        <v>1</v>
      </c>
      <c r="L19">
        <v>5</v>
      </c>
      <c r="M19">
        <v>0</v>
      </c>
      <c r="N19">
        <f t="shared" si="2"/>
        <v>1</v>
      </c>
      <c r="O19">
        <v>51.22</v>
      </c>
    </row>
    <row r="20" spans="1:16">
      <c r="A20" t="s">
        <v>19</v>
      </c>
      <c r="B20">
        <v>3157</v>
      </c>
      <c r="C20" t="s">
        <v>28</v>
      </c>
      <c r="D20">
        <v>20180621</v>
      </c>
      <c r="E20">
        <v>172</v>
      </c>
      <c r="F20">
        <v>10</v>
      </c>
      <c r="G20">
        <v>0</v>
      </c>
      <c r="H20">
        <f t="shared" si="0"/>
        <v>1</v>
      </c>
      <c r="I20">
        <v>5</v>
      </c>
      <c r="J20">
        <v>0</v>
      </c>
      <c r="K20">
        <f t="shared" si="1"/>
        <v>1</v>
      </c>
      <c r="L20">
        <v>5</v>
      </c>
      <c r="M20">
        <v>0</v>
      </c>
      <c r="N20">
        <f t="shared" si="2"/>
        <v>1</v>
      </c>
      <c r="O20">
        <v>51.220000000000006</v>
      </c>
    </row>
    <row r="21" spans="1:16">
      <c r="A21" t="s">
        <v>20</v>
      </c>
      <c r="B21">
        <v>3160</v>
      </c>
      <c r="C21" t="s">
        <v>28</v>
      </c>
      <c r="D21">
        <v>20180621</v>
      </c>
      <c r="E21">
        <v>172</v>
      </c>
      <c r="F21">
        <v>10</v>
      </c>
      <c r="G21">
        <v>0</v>
      </c>
      <c r="H21">
        <f t="shared" si="0"/>
        <v>1</v>
      </c>
      <c r="I21">
        <v>5</v>
      </c>
      <c r="J21">
        <v>0</v>
      </c>
      <c r="K21">
        <f t="shared" si="1"/>
        <v>1</v>
      </c>
      <c r="L21">
        <v>5</v>
      </c>
      <c r="M21">
        <v>0</v>
      </c>
      <c r="N21">
        <f t="shared" si="2"/>
        <v>1</v>
      </c>
      <c r="O21">
        <v>48.620000000000005</v>
      </c>
    </row>
    <row r="22" spans="1:16">
      <c r="A22" t="s">
        <v>21</v>
      </c>
      <c r="B22">
        <v>3163</v>
      </c>
      <c r="C22" t="s">
        <v>28</v>
      </c>
      <c r="D22">
        <v>20180621</v>
      </c>
      <c r="E22">
        <v>172</v>
      </c>
      <c r="F22">
        <v>10</v>
      </c>
      <c r="G22">
        <v>0</v>
      </c>
      <c r="H22">
        <f t="shared" si="0"/>
        <v>1</v>
      </c>
      <c r="I22">
        <v>5</v>
      </c>
      <c r="J22">
        <v>0</v>
      </c>
      <c r="K22">
        <f t="shared" si="1"/>
        <v>1</v>
      </c>
      <c r="L22">
        <v>5</v>
      </c>
      <c r="M22">
        <v>0</v>
      </c>
      <c r="N22">
        <f t="shared" si="2"/>
        <v>1</v>
      </c>
      <c r="O22">
        <v>44.980000000000004</v>
      </c>
    </row>
    <row r="23" spans="1:16">
      <c r="A23" t="s">
        <v>22</v>
      </c>
      <c r="B23">
        <v>3164</v>
      </c>
      <c r="C23" t="s">
        <v>28</v>
      </c>
      <c r="D23">
        <v>20180621</v>
      </c>
      <c r="E23">
        <v>172</v>
      </c>
      <c r="F23">
        <v>13</v>
      </c>
      <c r="G23">
        <v>0</v>
      </c>
      <c r="H23">
        <f t="shared" si="0"/>
        <v>1</v>
      </c>
      <c r="I23">
        <v>5</v>
      </c>
      <c r="J23">
        <v>0</v>
      </c>
      <c r="K23">
        <f t="shared" si="1"/>
        <v>1</v>
      </c>
      <c r="L23">
        <v>5</v>
      </c>
      <c r="M23">
        <v>0</v>
      </c>
      <c r="N23">
        <f t="shared" si="2"/>
        <v>1</v>
      </c>
      <c r="O23">
        <v>43.42</v>
      </c>
    </row>
    <row r="24" spans="1:16">
      <c r="A24" t="s">
        <v>23</v>
      </c>
      <c r="B24">
        <v>3150</v>
      </c>
      <c r="C24" t="s">
        <v>28</v>
      </c>
      <c r="D24">
        <v>20180621</v>
      </c>
      <c r="E24">
        <v>172</v>
      </c>
      <c r="F24">
        <v>10</v>
      </c>
      <c r="G24">
        <v>0</v>
      </c>
      <c r="H24">
        <f t="shared" si="0"/>
        <v>1</v>
      </c>
      <c r="I24">
        <v>5</v>
      </c>
      <c r="J24">
        <v>0</v>
      </c>
      <c r="K24">
        <f t="shared" si="1"/>
        <v>1</v>
      </c>
      <c r="L24">
        <v>5</v>
      </c>
      <c r="M24">
        <v>0</v>
      </c>
      <c r="N24">
        <f t="shared" si="2"/>
        <v>1</v>
      </c>
      <c r="O24">
        <v>39.78</v>
      </c>
    </row>
    <row r="25" spans="1:16">
      <c r="A25" t="s">
        <v>24</v>
      </c>
      <c r="B25">
        <v>3158</v>
      </c>
      <c r="C25" t="s">
        <v>28</v>
      </c>
      <c r="D25">
        <v>20180621</v>
      </c>
      <c r="E25">
        <v>172</v>
      </c>
      <c r="F25">
        <v>10</v>
      </c>
      <c r="G25">
        <v>0</v>
      </c>
      <c r="H25">
        <f t="shared" si="0"/>
        <v>1</v>
      </c>
      <c r="I25">
        <v>5</v>
      </c>
      <c r="J25">
        <v>0</v>
      </c>
      <c r="K25">
        <f t="shared" si="1"/>
        <v>1</v>
      </c>
      <c r="L25">
        <v>5</v>
      </c>
      <c r="M25">
        <v>0</v>
      </c>
      <c r="N25">
        <f t="shared" si="2"/>
        <v>1</v>
      </c>
      <c r="O25">
        <v>33.800000000000004</v>
      </c>
    </row>
    <row r="26" spans="1:16">
      <c r="A26" t="s">
        <v>1</v>
      </c>
      <c r="B26">
        <v>3161</v>
      </c>
      <c r="C26" t="s">
        <v>27</v>
      </c>
      <c r="D26">
        <v>20180702</v>
      </c>
      <c r="E26">
        <v>183</v>
      </c>
      <c r="F26">
        <v>10</v>
      </c>
      <c r="G26">
        <v>0</v>
      </c>
      <c r="H26">
        <f t="shared" si="0"/>
        <v>1</v>
      </c>
      <c r="I26">
        <v>5</v>
      </c>
      <c r="J26">
        <v>0</v>
      </c>
      <c r="K26">
        <f t="shared" si="1"/>
        <v>1</v>
      </c>
      <c r="L26">
        <v>5</v>
      </c>
      <c r="M26">
        <v>0</v>
      </c>
      <c r="N26">
        <f t="shared" si="2"/>
        <v>1</v>
      </c>
      <c r="O26">
        <v>48.879999999999995</v>
      </c>
    </row>
    <row r="27" spans="1:16">
      <c r="A27" t="s">
        <v>2</v>
      </c>
      <c r="B27">
        <v>3147</v>
      </c>
      <c r="C27" t="s">
        <v>27</v>
      </c>
      <c r="D27">
        <v>20180702</v>
      </c>
      <c r="E27">
        <v>183</v>
      </c>
      <c r="F27">
        <v>10</v>
      </c>
      <c r="G27">
        <v>0</v>
      </c>
      <c r="H27">
        <f t="shared" si="0"/>
        <v>1</v>
      </c>
      <c r="I27">
        <v>5</v>
      </c>
      <c r="J27">
        <v>0</v>
      </c>
      <c r="K27">
        <f t="shared" si="1"/>
        <v>1</v>
      </c>
      <c r="L27">
        <v>5</v>
      </c>
      <c r="M27">
        <v>0</v>
      </c>
      <c r="N27">
        <f t="shared" si="2"/>
        <v>1</v>
      </c>
      <c r="O27">
        <v>51.480000000000004</v>
      </c>
    </row>
    <row r="28" spans="1:16">
      <c r="A28" t="s">
        <v>3</v>
      </c>
      <c r="B28">
        <v>3144</v>
      </c>
      <c r="C28" t="s">
        <v>27</v>
      </c>
      <c r="D28">
        <v>20180702</v>
      </c>
      <c r="E28">
        <v>183</v>
      </c>
      <c r="F28">
        <v>5</v>
      </c>
      <c r="G28">
        <v>0</v>
      </c>
      <c r="H28">
        <f t="shared" si="0"/>
        <v>1</v>
      </c>
      <c r="I28">
        <v>5</v>
      </c>
      <c r="J28">
        <v>0</v>
      </c>
      <c r="K28">
        <f t="shared" si="1"/>
        <v>1</v>
      </c>
      <c r="L28">
        <v>5</v>
      </c>
      <c r="M28">
        <v>0</v>
      </c>
      <c r="N28">
        <f t="shared" si="2"/>
        <v>1</v>
      </c>
      <c r="O28">
        <v>48.620000000000005</v>
      </c>
      <c r="P28" t="s">
        <v>37</v>
      </c>
    </row>
    <row r="29" spans="1:16">
      <c r="A29" t="s">
        <v>4</v>
      </c>
      <c r="B29">
        <v>3156</v>
      </c>
      <c r="C29" t="s">
        <v>27</v>
      </c>
      <c r="D29">
        <v>20180702</v>
      </c>
      <c r="E29">
        <v>183</v>
      </c>
      <c r="F29">
        <v>10</v>
      </c>
      <c r="G29">
        <v>0</v>
      </c>
      <c r="H29">
        <f t="shared" si="0"/>
        <v>1</v>
      </c>
      <c r="I29">
        <v>5</v>
      </c>
      <c r="J29">
        <v>0</v>
      </c>
      <c r="K29">
        <f t="shared" si="1"/>
        <v>1</v>
      </c>
      <c r="L29">
        <v>5</v>
      </c>
      <c r="M29">
        <v>0</v>
      </c>
      <c r="N29">
        <f t="shared" si="2"/>
        <v>1</v>
      </c>
      <c r="O29">
        <v>49.14</v>
      </c>
    </row>
    <row r="30" spans="1:16">
      <c r="A30" t="s">
        <v>5</v>
      </c>
      <c r="B30">
        <v>3154</v>
      </c>
      <c r="C30" t="s">
        <v>27</v>
      </c>
      <c r="D30">
        <v>20180702</v>
      </c>
      <c r="E30">
        <v>183</v>
      </c>
      <c r="F30">
        <v>9</v>
      </c>
      <c r="G30">
        <v>1</v>
      </c>
      <c r="H30">
        <f t="shared" si="0"/>
        <v>0.9</v>
      </c>
      <c r="I30">
        <v>5</v>
      </c>
      <c r="J30">
        <v>0</v>
      </c>
      <c r="K30">
        <f t="shared" si="1"/>
        <v>1</v>
      </c>
      <c r="L30">
        <v>5</v>
      </c>
      <c r="M30">
        <v>0</v>
      </c>
      <c r="N30">
        <f t="shared" si="2"/>
        <v>1</v>
      </c>
      <c r="O30">
        <v>50.18</v>
      </c>
      <c r="P30" t="s">
        <v>42</v>
      </c>
    </row>
    <row r="31" spans="1:16">
      <c r="A31" t="s">
        <v>6</v>
      </c>
      <c r="B31">
        <v>3143</v>
      </c>
      <c r="C31" t="s">
        <v>27</v>
      </c>
      <c r="D31">
        <v>20180702</v>
      </c>
      <c r="E31">
        <v>183</v>
      </c>
      <c r="F31">
        <v>8</v>
      </c>
      <c r="G31">
        <v>2</v>
      </c>
      <c r="H31">
        <f t="shared" si="0"/>
        <v>0.8</v>
      </c>
      <c r="I31">
        <v>5</v>
      </c>
      <c r="J31">
        <v>0</v>
      </c>
      <c r="K31">
        <f t="shared" si="1"/>
        <v>1</v>
      </c>
      <c r="L31">
        <v>4</v>
      </c>
      <c r="M31">
        <v>1</v>
      </c>
      <c r="N31">
        <f t="shared" si="2"/>
        <v>0.8</v>
      </c>
      <c r="O31">
        <v>48.36</v>
      </c>
    </row>
    <row r="32" spans="1:16">
      <c r="A32" t="s">
        <v>7</v>
      </c>
      <c r="B32">
        <v>3146</v>
      </c>
      <c r="C32" t="s">
        <v>27</v>
      </c>
      <c r="D32">
        <v>20180702</v>
      </c>
      <c r="E32">
        <v>183</v>
      </c>
      <c r="F32">
        <v>8</v>
      </c>
      <c r="G32">
        <v>2</v>
      </c>
      <c r="H32">
        <f t="shared" si="0"/>
        <v>0.8</v>
      </c>
      <c r="I32">
        <v>5</v>
      </c>
      <c r="J32">
        <v>0</v>
      </c>
      <c r="K32">
        <f t="shared" si="1"/>
        <v>1</v>
      </c>
      <c r="L32">
        <v>5</v>
      </c>
      <c r="M32">
        <v>0</v>
      </c>
      <c r="N32">
        <f t="shared" si="2"/>
        <v>1</v>
      </c>
      <c r="O32">
        <v>42.379999999999995</v>
      </c>
    </row>
    <row r="33" spans="1:16">
      <c r="A33" t="s">
        <v>8</v>
      </c>
      <c r="B33">
        <v>3151</v>
      </c>
      <c r="C33" t="s">
        <v>27</v>
      </c>
      <c r="D33">
        <v>20180702</v>
      </c>
      <c r="E33">
        <v>183</v>
      </c>
      <c r="F33">
        <v>10</v>
      </c>
      <c r="G33">
        <v>0</v>
      </c>
      <c r="H33">
        <f t="shared" si="0"/>
        <v>1</v>
      </c>
      <c r="I33">
        <v>5</v>
      </c>
      <c r="J33">
        <v>0</v>
      </c>
      <c r="K33">
        <f t="shared" si="1"/>
        <v>1</v>
      </c>
      <c r="L33">
        <v>5</v>
      </c>
      <c r="M33">
        <v>0</v>
      </c>
      <c r="N33">
        <f t="shared" si="2"/>
        <v>1</v>
      </c>
      <c r="O33">
        <v>56.16</v>
      </c>
    </row>
    <row r="34" spans="1:16">
      <c r="A34" t="s">
        <v>9</v>
      </c>
      <c r="B34">
        <v>3153</v>
      </c>
      <c r="C34" t="s">
        <v>27</v>
      </c>
      <c r="D34">
        <v>20180702</v>
      </c>
      <c r="E34">
        <v>183</v>
      </c>
      <c r="F34">
        <v>10</v>
      </c>
      <c r="G34">
        <v>0</v>
      </c>
      <c r="H34">
        <f t="shared" si="0"/>
        <v>1</v>
      </c>
      <c r="I34">
        <v>5</v>
      </c>
      <c r="J34">
        <v>0</v>
      </c>
      <c r="K34">
        <f t="shared" si="1"/>
        <v>1</v>
      </c>
      <c r="L34">
        <v>5</v>
      </c>
      <c r="M34">
        <v>0</v>
      </c>
      <c r="N34">
        <f t="shared" si="2"/>
        <v>1</v>
      </c>
      <c r="O34">
        <v>58.24</v>
      </c>
    </row>
    <row r="35" spans="1:16">
      <c r="A35" t="s">
        <v>10</v>
      </c>
      <c r="B35">
        <v>3145</v>
      </c>
      <c r="C35" t="s">
        <v>27</v>
      </c>
      <c r="D35">
        <v>20180702</v>
      </c>
      <c r="E35">
        <v>183</v>
      </c>
      <c r="F35">
        <v>10</v>
      </c>
      <c r="G35">
        <v>0</v>
      </c>
      <c r="H35">
        <f t="shared" si="0"/>
        <v>1</v>
      </c>
      <c r="I35">
        <v>5</v>
      </c>
      <c r="J35">
        <v>0</v>
      </c>
      <c r="K35">
        <f t="shared" si="1"/>
        <v>1</v>
      </c>
      <c r="L35">
        <v>5</v>
      </c>
      <c r="M35">
        <v>0</v>
      </c>
      <c r="N35">
        <f t="shared" si="2"/>
        <v>1</v>
      </c>
      <c r="O35">
        <v>44.720000000000006</v>
      </c>
    </row>
    <row r="36" spans="1:16">
      <c r="A36" t="s">
        <v>11</v>
      </c>
      <c r="B36">
        <v>3152</v>
      </c>
      <c r="C36" t="s">
        <v>27</v>
      </c>
      <c r="D36">
        <v>20180702</v>
      </c>
      <c r="E36">
        <v>183</v>
      </c>
      <c r="F36">
        <v>10</v>
      </c>
      <c r="G36">
        <v>0</v>
      </c>
      <c r="H36">
        <f t="shared" si="0"/>
        <v>1</v>
      </c>
      <c r="I36">
        <v>5</v>
      </c>
      <c r="J36">
        <v>0</v>
      </c>
      <c r="K36">
        <f t="shared" si="1"/>
        <v>1</v>
      </c>
      <c r="L36">
        <v>5</v>
      </c>
      <c r="M36">
        <v>0</v>
      </c>
      <c r="N36">
        <f t="shared" si="2"/>
        <v>1</v>
      </c>
      <c r="O36">
        <v>36.92</v>
      </c>
    </row>
    <row r="37" spans="1:16">
      <c r="A37" t="s">
        <v>12</v>
      </c>
      <c r="B37">
        <v>3148</v>
      </c>
      <c r="C37" t="s">
        <v>27</v>
      </c>
      <c r="D37">
        <v>20180702</v>
      </c>
      <c r="E37">
        <v>183</v>
      </c>
      <c r="F37">
        <v>10</v>
      </c>
      <c r="G37">
        <v>0</v>
      </c>
      <c r="H37">
        <f t="shared" si="0"/>
        <v>1</v>
      </c>
      <c r="I37">
        <v>5</v>
      </c>
      <c r="J37">
        <v>0</v>
      </c>
      <c r="K37">
        <f t="shared" si="1"/>
        <v>1</v>
      </c>
      <c r="L37">
        <v>5</v>
      </c>
      <c r="M37">
        <v>0</v>
      </c>
      <c r="N37">
        <f t="shared" si="2"/>
        <v>1</v>
      </c>
      <c r="O37">
        <v>44.2</v>
      </c>
    </row>
    <row r="38" spans="1:16">
      <c r="A38" t="s">
        <v>13</v>
      </c>
      <c r="B38">
        <v>3165</v>
      </c>
      <c r="C38" t="s">
        <v>28</v>
      </c>
      <c r="D38">
        <v>20180702</v>
      </c>
      <c r="E38">
        <v>183</v>
      </c>
      <c r="F38">
        <v>4</v>
      </c>
      <c r="G38">
        <v>6</v>
      </c>
      <c r="H38">
        <f t="shared" si="0"/>
        <v>0.4</v>
      </c>
      <c r="I38">
        <v>4</v>
      </c>
      <c r="J38">
        <v>1</v>
      </c>
      <c r="K38">
        <f t="shared" si="1"/>
        <v>0.8</v>
      </c>
      <c r="L38">
        <v>5</v>
      </c>
      <c r="M38">
        <v>0</v>
      </c>
      <c r="N38">
        <f t="shared" si="2"/>
        <v>1</v>
      </c>
      <c r="O38">
        <v>50.44</v>
      </c>
    </row>
    <row r="39" spans="1:16">
      <c r="A39" t="s">
        <v>14</v>
      </c>
      <c r="B39">
        <v>3159</v>
      </c>
      <c r="C39" t="s">
        <v>28</v>
      </c>
      <c r="D39">
        <v>20180702</v>
      </c>
      <c r="E39">
        <v>183</v>
      </c>
      <c r="F39">
        <v>10</v>
      </c>
      <c r="G39">
        <v>0</v>
      </c>
      <c r="H39">
        <f t="shared" si="0"/>
        <v>1</v>
      </c>
      <c r="I39">
        <v>5</v>
      </c>
      <c r="J39">
        <v>0</v>
      </c>
      <c r="K39">
        <f t="shared" si="1"/>
        <v>1</v>
      </c>
      <c r="L39">
        <v>5</v>
      </c>
      <c r="M39">
        <v>0</v>
      </c>
      <c r="N39">
        <f t="shared" si="2"/>
        <v>1</v>
      </c>
      <c r="O39">
        <v>52.52</v>
      </c>
    </row>
    <row r="40" spans="1:16">
      <c r="A40" t="s">
        <v>15</v>
      </c>
      <c r="B40">
        <v>3166</v>
      </c>
      <c r="C40" t="s">
        <v>28</v>
      </c>
      <c r="D40">
        <v>20180702</v>
      </c>
      <c r="E40">
        <v>183</v>
      </c>
      <c r="F40">
        <v>5</v>
      </c>
      <c r="G40">
        <v>5</v>
      </c>
      <c r="H40">
        <f t="shared" si="0"/>
        <v>0.5</v>
      </c>
      <c r="I40">
        <v>5</v>
      </c>
      <c r="J40">
        <v>0</v>
      </c>
      <c r="K40">
        <f t="shared" si="1"/>
        <v>1</v>
      </c>
      <c r="L40">
        <v>5</v>
      </c>
      <c r="M40">
        <v>0</v>
      </c>
      <c r="N40">
        <f t="shared" si="2"/>
        <v>1</v>
      </c>
      <c r="O40">
        <v>55.64</v>
      </c>
    </row>
    <row r="41" spans="1:16">
      <c r="A41" t="s">
        <v>16</v>
      </c>
      <c r="B41">
        <v>3149</v>
      </c>
      <c r="C41" t="s">
        <v>28</v>
      </c>
      <c r="D41">
        <v>20180702</v>
      </c>
      <c r="E41">
        <v>183</v>
      </c>
      <c r="F41">
        <v>9</v>
      </c>
      <c r="G41">
        <v>1</v>
      </c>
      <c r="H41">
        <f t="shared" si="0"/>
        <v>0.9</v>
      </c>
      <c r="I41">
        <v>4</v>
      </c>
      <c r="J41">
        <v>0</v>
      </c>
      <c r="K41">
        <f t="shared" si="1"/>
        <v>1</v>
      </c>
      <c r="L41">
        <v>5</v>
      </c>
      <c r="M41">
        <v>0</v>
      </c>
      <c r="N41">
        <f t="shared" si="2"/>
        <v>1</v>
      </c>
      <c r="O41">
        <v>45.5</v>
      </c>
    </row>
    <row r="42" spans="1:16">
      <c r="A42" t="s">
        <v>17</v>
      </c>
      <c r="B42">
        <v>3162</v>
      </c>
      <c r="C42" t="s">
        <v>28</v>
      </c>
      <c r="D42">
        <v>20180702</v>
      </c>
      <c r="E42">
        <v>183</v>
      </c>
      <c r="F42">
        <v>2</v>
      </c>
      <c r="G42">
        <v>8</v>
      </c>
      <c r="H42">
        <f t="shared" si="0"/>
        <v>0.2</v>
      </c>
      <c r="I42">
        <v>1</v>
      </c>
      <c r="J42">
        <v>5</v>
      </c>
      <c r="K42">
        <f t="shared" si="1"/>
        <v>0.16666666666666666</v>
      </c>
      <c r="L42">
        <v>2</v>
      </c>
      <c r="M42">
        <v>2</v>
      </c>
      <c r="N42">
        <f t="shared" si="2"/>
        <v>0.5</v>
      </c>
      <c r="O42">
        <v>50.96</v>
      </c>
      <c r="P42" t="s">
        <v>93</v>
      </c>
    </row>
    <row r="43" spans="1:16">
      <c r="A43" t="s">
        <v>18</v>
      </c>
      <c r="B43">
        <v>3155</v>
      </c>
      <c r="C43" t="s">
        <v>28</v>
      </c>
      <c r="D43">
        <v>20180702</v>
      </c>
      <c r="E43">
        <v>183</v>
      </c>
      <c r="F43">
        <v>6</v>
      </c>
      <c r="G43">
        <v>4</v>
      </c>
      <c r="H43">
        <f t="shared" si="0"/>
        <v>0.6</v>
      </c>
      <c r="I43">
        <v>1</v>
      </c>
      <c r="J43">
        <v>4</v>
      </c>
      <c r="K43">
        <f t="shared" si="1"/>
        <v>0.2</v>
      </c>
      <c r="L43">
        <v>1</v>
      </c>
      <c r="M43">
        <v>4</v>
      </c>
      <c r="N43">
        <f t="shared" si="2"/>
        <v>0.2</v>
      </c>
      <c r="O43">
        <v>51.22</v>
      </c>
    </row>
    <row r="44" spans="1:16">
      <c r="A44" t="s">
        <v>19</v>
      </c>
      <c r="B44">
        <v>3157</v>
      </c>
      <c r="C44" t="s">
        <v>28</v>
      </c>
      <c r="D44">
        <v>20180702</v>
      </c>
      <c r="E44">
        <v>183</v>
      </c>
      <c r="F44">
        <v>10</v>
      </c>
      <c r="G44">
        <v>0</v>
      </c>
      <c r="H44">
        <f t="shared" si="0"/>
        <v>1</v>
      </c>
      <c r="I44">
        <v>5</v>
      </c>
      <c r="J44">
        <v>0</v>
      </c>
      <c r="K44">
        <f t="shared" si="1"/>
        <v>1</v>
      </c>
      <c r="L44">
        <v>5</v>
      </c>
      <c r="M44">
        <v>0</v>
      </c>
      <c r="N44">
        <f t="shared" si="2"/>
        <v>1</v>
      </c>
      <c r="O44">
        <v>51.220000000000006</v>
      </c>
    </row>
    <row r="45" spans="1:16">
      <c r="A45" t="s">
        <v>20</v>
      </c>
      <c r="B45">
        <v>3160</v>
      </c>
      <c r="C45" t="s">
        <v>28</v>
      </c>
      <c r="D45">
        <v>20180702</v>
      </c>
      <c r="E45">
        <v>183</v>
      </c>
      <c r="F45">
        <v>6</v>
      </c>
      <c r="G45">
        <v>4</v>
      </c>
      <c r="H45">
        <f t="shared" si="0"/>
        <v>0.6</v>
      </c>
      <c r="I45">
        <v>5</v>
      </c>
      <c r="J45">
        <v>0</v>
      </c>
      <c r="K45">
        <f t="shared" si="1"/>
        <v>1</v>
      </c>
      <c r="L45">
        <v>5</v>
      </c>
      <c r="M45">
        <v>0</v>
      </c>
      <c r="N45">
        <f t="shared" si="2"/>
        <v>1</v>
      </c>
      <c r="O45">
        <v>48.620000000000005</v>
      </c>
    </row>
    <row r="46" spans="1:16">
      <c r="A46" t="s">
        <v>21</v>
      </c>
      <c r="B46">
        <v>3163</v>
      </c>
      <c r="C46" t="s">
        <v>28</v>
      </c>
      <c r="D46">
        <v>20180702</v>
      </c>
      <c r="E46">
        <v>183</v>
      </c>
      <c r="F46">
        <v>6</v>
      </c>
      <c r="G46">
        <v>4</v>
      </c>
      <c r="H46">
        <f t="shared" si="0"/>
        <v>0.6</v>
      </c>
      <c r="I46">
        <v>5</v>
      </c>
      <c r="J46">
        <v>0</v>
      </c>
      <c r="K46">
        <f t="shared" si="1"/>
        <v>1</v>
      </c>
      <c r="L46">
        <v>5</v>
      </c>
      <c r="M46">
        <v>0</v>
      </c>
      <c r="N46">
        <f t="shared" si="2"/>
        <v>1</v>
      </c>
      <c r="O46">
        <v>44.980000000000004</v>
      </c>
    </row>
    <row r="47" spans="1:16">
      <c r="A47" t="s">
        <v>22</v>
      </c>
      <c r="B47">
        <v>3164</v>
      </c>
      <c r="C47" t="s">
        <v>28</v>
      </c>
      <c r="D47">
        <v>20180702</v>
      </c>
      <c r="E47">
        <v>183</v>
      </c>
      <c r="F47">
        <v>8</v>
      </c>
      <c r="G47">
        <v>4</v>
      </c>
      <c r="H47">
        <f t="shared" si="0"/>
        <v>0.66666666666666663</v>
      </c>
      <c r="I47">
        <v>5</v>
      </c>
      <c r="J47">
        <v>0</v>
      </c>
      <c r="K47">
        <f t="shared" si="1"/>
        <v>1</v>
      </c>
      <c r="L47">
        <v>5</v>
      </c>
      <c r="M47">
        <v>0</v>
      </c>
      <c r="N47">
        <f t="shared" si="2"/>
        <v>1</v>
      </c>
      <c r="O47">
        <v>43.42</v>
      </c>
      <c r="P47" t="s">
        <v>45</v>
      </c>
    </row>
    <row r="48" spans="1:16">
      <c r="A48" t="s">
        <v>23</v>
      </c>
      <c r="B48">
        <v>3150</v>
      </c>
      <c r="C48" t="s">
        <v>28</v>
      </c>
      <c r="D48">
        <v>20180702</v>
      </c>
      <c r="E48">
        <v>183</v>
      </c>
      <c r="F48">
        <v>9</v>
      </c>
      <c r="G48">
        <v>1</v>
      </c>
      <c r="H48">
        <f t="shared" si="0"/>
        <v>0.9</v>
      </c>
      <c r="I48">
        <v>5</v>
      </c>
      <c r="J48">
        <v>0</v>
      </c>
      <c r="K48">
        <f t="shared" si="1"/>
        <v>1</v>
      </c>
      <c r="L48">
        <v>5</v>
      </c>
      <c r="M48">
        <v>0</v>
      </c>
      <c r="N48">
        <f t="shared" si="2"/>
        <v>1</v>
      </c>
      <c r="O48">
        <v>39.78</v>
      </c>
    </row>
    <row r="49" spans="1:16">
      <c r="A49" t="s">
        <v>24</v>
      </c>
      <c r="B49">
        <v>3158</v>
      </c>
      <c r="C49" t="s">
        <v>28</v>
      </c>
      <c r="D49">
        <v>20180702</v>
      </c>
      <c r="E49">
        <v>183</v>
      </c>
      <c r="F49">
        <v>10</v>
      </c>
      <c r="G49">
        <v>0</v>
      </c>
      <c r="H49">
        <f t="shared" si="0"/>
        <v>1</v>
      </c>
      <c r="I49">
        <v>5</v>
      </c>
      <c r="J49">
        <v>0</v>
      </c>
      <c r="K49">
        <f t="shared" si="1"/>
        <v>1</v>
      </c>
      <c r="L49">
        <v>5</v>
      </c>
      <c r="M49">
        <v>0</v>
      </c>
      <c r="N49">
        <f t="shared" si="2"/>
        <v>1</v>
      </c>
      <c r="O49">
        <v>33.800000000000004</v>
      </c>
    </row>
    <row r="50" spans="1:16">
      <c r="A50" t="s">
        <v>1</v>
      </c>
      <c r="B50">
        <v>3161</v>
      </c>
      <c r="C50" t="s">
        <v>27</v>
      </c>
      <c r="D50">
        <v>20180706</v>
      </c>
      <c r="E50">
        <v>187</v>
      </c>
      <c r="F50">
        <v>10</v>
      </c>
      <c r="G50">
        <v>0</v>
      </c>
      <c r="H50">
        <f t="shared" si="0"/>
        <v>1</v>
      </c>
      <c r="I50">
        <v>5</v>
      </c>
      <c r="J50">
        <v>0</v>
      </c>
      <c r="K50">
        <f t="shared" si="1"/>
        <v>1</v>
      </c>
      <c r="L50">
        <v>5</v>
      </c>
      <c r="M50">
        <v>0</v>
      </c>
      <c r="N50">
        <f t="shared" si="2"/>
        <v>1</v>
      </c>
      <c r="O50">
        <v>48.879999999999995</v>
      </c>
    </row>
    <row r="51" spans="1:16">
      <c r="A51" t="s">
        <v>2</v>
      </c>
      <c r="B51">
        <v>3147</v>
      </c>
      <c r="C51" t="s">
        <v>27</v>
      </c>
      <c r="D51">
        <v>20180706</v>
      </c>
      <c r="E51">
        <v>187</v>
      </c>
      <c r="F51">
        <v>10</v>
      </c>
      <c r="G51">
        <v>0</v>
      </c>
      <c r="H51">
        <f t="shared" si="0"/>
        <v>1</v>
      </c>
      <c r="I51">
        <v>5</v>
      </c>
      <c r="J51">
        <v>0</v>
      </c>
      <c r="K51">
        <f t="shared" si="1"/>
        <v>1</v>
      </c>
      <c r="L51">
        <v>5</v>
      </c>
      <c r="M51">
        <v>0</v>
      </c>
      <c r="N51">
        <f t="shared" si="2"/>
        <v>1</v>
      </c>
      <c r="O51">
        <v>51.480000000000004</v>
      </c>
    </row>
    <row r="52" spans="1:16">
      <c r="A52" t="s">
        <v>3</v>
      </c>
      <c r="B52">
        <v>3144</v>
      </c>
      <c r="C52" t="s">
        <v>27</v>
      </c>
      <c r="D52">
        <v>20180706</v>
      </c>
      <c r="E52">
        <v>187</v>
      </c>
      <c r="F52">
        <v>4</v>
      </c>
      <c r="G52">
        <v>0</v>
      </c>
      <c r="H52">
        <f t="shared" si="0"/>
        <v>1</v>
      </c>
      <c r="I52">
        <v>5</v>
      </c>
      <c r="J52">
        <v>0</v>
      </c>
      <c r="K52">
        <f t="shared" si="1"/>
        <v>1</v>
      </c>
      <c r="L52">
        <v>5</v>
      </c>
      <c r="M52">
        <v>0</v>
      </c>
      <c r="N52">
        <f t="shared" si="2"/>
        <v>1</v>
      </c>
      <c r="O52">
        <v>48.620000000000005</v>
      </c>
    </row>
    <row r="53" spans="1:16">
      <c r="A53" t="s">
        <v>4</v>
      </c>
      <c r="B53">
        <v>3156</v>
      </c>
      <c r="C53" t="s">
        <v>27</v>
      </c>
      <c r="D53">
        <v>20180706</v>
      </c>
      <c r="E53">
        <v>187</v>
      </c>
      <c r="F53">
        <v>10</v>
      </c>
      <c r="G53">
        <v>0</v>
      </c>
      <c r="H53">
        <f t="shared" si="0"/>
        <v>1</v>
      </c>
      <c r="I53">
        <v>5</v>
      </c>
      <c r="J53">
        <v>0</v>
      </c>
      <c r="K53">
        <f t="shared" si="1"/>
        <v>1</v>
      </c>
      <c r="L53">
        <v>5</v>
      </c>
      <c r="M53">
        <v>0</v>
      </c>
      <c r="N53">
        <f t="shared" si="2"/>
        <v>1</v>
      </c>
      <c r="O53">
        <v>49.14</v>
      </c>
    </row>
    <row r="54" spans="1:16">
      <c r="A54" t="s">
        <v>5</v>
      </c>
      <c r="B54">
        <v>3154</v>
      </c>
      <c r="C54" t="s">
        <v>27</v>
      </c>
      <c r="D54">
        <v>20180706</v>
      </c>
      <c r="E54">
        <v>187</v>
      </c>
      <c r="F54">
        <v>9</v>
      </c>
      <c r="G54">
        <v>1</v>
      </c>
      <c r="H54">
        <f t="shared" si="0"/>
        <v>0.9</v>
      </c>
      <c r="I54">
        <v>5</v>
      </c>
      <c r="J54">
        <v>0</v>
      </c>
      <c r="K54">
        <f t="shared" si="1"/>
        <v>1</v>
      </c>
      <c r="L54">
        <v>5</v>
      </c>
      <c r="M54">
        <v>0</v>
      </c>
      <c r="N54">
        <f t="shared" si="2"/>
        <v>1</v>
      </c>
      <c r="O54">
        <v>50.18</v>
      </c>
    </row>
    <row r="55" spans="1:16">
      <c r="A55" t="s">
        <v>6</v>
      </c>
      <c r="B55">
        <v>3143</v>
      </c>
      <c r="C55" t="s">
        <v>27</v>
      </c>
      <c r="D55">
        <v>20180706</v>
      </c>
      <c r="E55">
        <v>187</v>
      </c>
      <c r="F55">
        <v>8</v>
      </c>
      <c r="G55">
        <v>2</v>
      </c>
      <c r="H55">
        <f t="shared" si="0"/>
        <v>0.8</v>
      </c>
      <c r="I55">
        <v>5</v>
      </c>
      <c r="J55">
        <v>0</v>
      </c>
      <c r="K55">
        <f t="shared" si="1"/>
        <v>1</v>
      </c>
      <c r="L55">
        <v>4</v>
      </c>
      <c r="M55">
        <v>1</v>
      </c>
      <c r="N55">
        <f t="shared" si="2"/>
        <v>0.8</v>
      </c>
      <c r="O55">
        <v>48.36</v>
      </c>
    </row>
    <row r="56" spans="1:16">
      <c r="A56" t="s">
        <v>7</v>
      </c>
      <c r="B56">
        <v>3146</v>
      </c>
      <c r="C56" t="s">
        <v>27</v>
      </c>
      <c r="D56">
        <v>20180706</v>
      </c>
      <c r="E56">
        <v>187</v>
      </c>
      <c r="F56">
        <v>8</v>
      </c>
      <c r="G56">
        <v>2</v>
      </c>
      <c r="H56">
        <f t="shared" si="0"/>
        <v>0.8</v>
      </c>
      <c r="I56">
        <v>5</v>
      </c>
      <c r="J56">
        <v>0</v>
      </c>
      <c r="K56">
        <f t="shared" si="1"/>
        <v>1</v>
      </c>
      <c r="L56">
        <v>5</v>
      </c>
      <c r="M56">
        <v>0</v>
      </c>
      <c r="N56">
        <f t="shared" si="2"/>
        <v>1</v>
      </c>
      <c r="O56">
        <v>42.379999999999995</v>
      </c>
    </row>
    <row r="57" spans="1:16">
      <c r="A57" t="s">
        <v>8</v>
      </c>
      <c r="B57">
        <v>3151</v>
      </c>
      <c r="C57" t="s">
        <v>27</v>
      </c>
      <c r="D57">
        <v>20180706</v>
      </c>
      <c r="E57">
        <v>187</v>
      </c>
      <c r="F57">
        <v>10</v>
      </c>
      <c r="G57">
        <v>0</v>
      </c>
      <c r="H57">
        <f t="shared" si="0"/>
        <v>1</v>
      </c>
      <c r="I57">
        <v>5</v>
      </c>
      <c r="J57">
        <v>0</v>
      </c>
      <c r="K57">
        <f t="shared" si="1"/>
        <v>1</v>
      </c>
      <c r="L57">
        <v>5</v>
      </c>
      <c r="M57">
        <v>0</v>
      </c>
      <c r="N57">
        <f t="shared" si="2"/>
        <v>1</v>
      </c>
      <c r="O57">
        <v>56.16</v>
      </c>
      <c r="P57" t="s">
        <v>88</v>
      </c>
    </row>
    <row r="58" spans="1:16">
      <c r="A58" t="s">
        <v>9</v>
      </c>
      <c r="B58">
        <v>3153</v>
      </c>
      <c r="C58" t="s">
        <v>27</v>
      </c>
      <c r="D58">
        <v>20180706</v>
      </c>
      <c r="E58">
        <v>187</v>
      </c>
      <c r="F58">
        <v>10</v>
      </c>
      <c r="G58">
        <v>0</v>
      </c>
      <c r="H58">
        <f t="shared" si="0"/>
        <v>1</v>
      </c>
      <c r="I58">
        <v>5</v>
      </c>
      <c r="J58">
        <v>0</v>
      </c>
      <c r="K58">
        <f t="shared" si="1"/>
        <v>1</v>
      </c>
      <c r="L58">
        <v>5</v>
      </c>
      <c r="M58">
        <v>0</v>
      </c>
      <c r="N58">
        <f t="shared" si="2"/>
        <v>1</v>
      </c>
      <c r="O58">
        <v>58.24</v>
      </c>
    </row>
    <row r="59" spans="1:16">
      <c r="A59" t="s">
        <v>10</v>
      </c>
      <c r="B59">
        <v>3145</v>
      </c>
      <c r="C59" t="s">
        <v>27</v>
      </c>
      <c r="D59">
        <v>20180706</v>
      </c>
      <c r="E59">
        <v>187</v>
      </c>
      <c r="F59">
        <v>10</v>
      </c>
      <c r="G59">
        <v>0</v>
      </c>
      <c r="H59">
        <f t="shared" si="0"/>
        <v>1</v>
      </c>
      <c r="I59">
        <v>5</v>
      </c>
      <c r="J59">
        <v>0</v>
      </c>
      <c r="K59">
        <f t="shared" si="1"/>
        <v>1</v>
      </c>
      <c r="L59">
        <v>5</v>
      </c>
      <c r="M59">
        <v>0</v>
      </c>
      <c r="N59">
        <f t="shared" si="2"/>
        <v>1</v>
      </c>
      <c r="O59">
        <v>44.720000000000006</v>
      </c>
    </row>
    <row r="60" spans="1:16">
      <c r="A60" t="s">
        <v>11</v>
      </c>
      <c r="B60">
        <v>3152</v>
      </c>
      <c r="C60" t="s">
        <v>27</v>
      </c>
      <c r="D60">
        <v>20180706</v>
      </c>
      <c r="E60">
        <v>187</v>
      </c>
      <c r="F60">
        <v>10</v>
      </c>
      <c r="G60">
        <v>0</v>
      </c>
      <c r="H60">
        <f t="shared" si="0"/>
        <v>1</v>
      </c>
      <c r="I60">
        <v>5</v>
      </c>
      <c r="J60">
        <v>0</v>
      </c>
      <c r="K60">
        <f t="shared" si="1"/>
        <v>1</v>
      </c>
      <c r="L60">
        <v>5</v>
      </c>
      <c r="M60">
        <v>0</v>
      </c>
      <c r="N60">
        <f t="shared" si="2"/>
        <v>1</v>
      </c>
      <c r="O60">
        <v>36.92</v>
      </c>
    </row>
    <row r="61" spans="1:16">
      <c r="A61" t="s">
        <v>12</v>
      </c>
      <c r="B61">
        <v>3148</v>
      </c>
      <c r="C61" t="s">
        <v>27</v>
      </c>
      <c r="D61">
        <v>20180706</v>
      </c>
      <c r="E61">
        <v>187</v>
      </c>
      <c r="F61">
        <v>10</v>
      </c>
      <c r="G61">
        <v>0</v>
      </c>
      <c r="H61">
        <f t="shared" si="0"/>
        <v>1</v>
      </c>
      <c r="I61">
        <v>5</v>
      </c>
      <c r="J61">
        <v>0</v>
      </c>
      <c r="K61">
        <f t="shared" si="1"/>
        <v>1</v>
      </c>
      <c r="L61">
        <v>5</v>
      </c>
      <c r="M61">
        <v>0</v>
      </c>
      <c r="N61">
        <f t="shared" si="2"/>
        <v>1</v>
      </c>
      <c r="O61">
        <v>44.2</v>
      </c>
      <c r="P61" t="s">
        <v>75</v>
      </c>
    </row>
    <row r="62" spans="1:16">
      <c r="A62" t="s">
        <v>13</v>
      </c>
      <c r="B62">
        <v>3165</v>
      </c>
      <c r="C62" t="s">
        <v>28</v>
      </c>
      <c r="D62">
        <v>20180706</v>
      </c>
      <c r="E62">
        <v>187</v>
      </c>
      <c r="F62">
        <v>4</v>
      </c>
      <c r="G62">
        <v>6</v>
      </c>
      <c r="H62">
        <f t="shared" si="0"/>
        <v>0.4</v>
      </c>
      <c r="I62">
        <v>4</v>
      </c>
      <c r="J62">
        <v>1</v>
      </c>
      <c r="K62">
        <f t="shared" si="1"/>
        <v>0.8</v>
      </c>
      <c r="L62">
        <v>5</v>
      </c>
      <c r="M62">
        <v>0</v>
      </c>
      <c r="N62">
        <f t="shared" si="2"/>
        <v>1</v>
      </c>
      <c r="O62">
        <v>50.44</v>
      </c>
      <c r="P62" t="s">
        <v>52</v>
      </c>
    </row>
    <row r="63" spans="1:16">
      <c r="A63" t="s">
        <v>14</v>
      </c>
      <c r="B63">
        <v>3159</v>
      </c>
      <c r="C63" t="s">
        <v>28</v>
      </c>
      <c r="D63">
        <v>20180706</v>
      </c>
      <c r="E63">
        <v>187</v>
      </c>
      <c r="F63">
        <v>8</v>
      </c>
      <c r="G63">
        <v>0</v>
      </c>
      <c r="H63">
        <f t="shared" si="0"/>
        <v>1</v>
      </c>
      <c r="I63">
        <v>5</v>
      </c>
      <c r="J63">
        <v>0</v>
      </c>
      <c r="K63">
        <f t="shared" si="1"/>
        <v>1</v>
      </c>
      <c r="L63">
        <v>5</v>
      </c>
      <c r="M63">
        <v>0</v>
      </c>
      <c r="N63">
        <f t="shared" si="2"/>
        <v>1</v>
      </c>
      <c r="O63">
        <v>52.52</v>
      </c>
    </row>
    <row r="64" spans="1:16">
      <c r="A64" t="s">
        <v>15</v>
      </c>
      <c r="B64">
        <v>3166</v>
      </c>
      <c r="C64" t="s">
        <v>28</v>
      </c>
      <c r="D64">
        <v>20180706</v>
      </c>
      <c r="E64">
        <v>187</v>
      </c>
      <c r="F64">
        <v>5</v>
      </c>
      <c r="G64">
        <v>5</v>
      </c>
      <c r="H64">
        <f t="shared" si="0"/>
        <v>0.5</v>
      </c>
      <c r="I64">
        <v>5</v>
      </c>
      <c r="J64">
        <v>0</v>
      </c>
      <c r="K64">
        <f t="shared" si="1"/>
        <v>1</v>
      </c>
      <c r="L64">
        <v>5</v>
      </c>
      <c r="M64">
        <v>0</v>
      </c>
      <c r="N64">
        <f t="shared" si="2"/>
        <v>1</v>
      </c>
      <c r="O64">
        <v>55.64</v>
      </c>
    </row>
    <row r="65" spans="1:16">
      <c r="A65" t="s">
        <v>16</v>
      </c>
      <c r="B65">
        <v>3149</v>
      </c>
      <c r="C65" t="s">
        <v>28</v>
      </c>
      <c r="D65">
        <v>20180706</v>
      </c>
      <c r="E65">
        <v>187</v>
      </c>
      <c r="F65">
        <v>9</v>
      </c>
      <c r="G65">
        <v>1</v>
      </c>
      <c r="H65">
        <f t="shared" si="0"/>
        <v>0.9</v>
      </c>
      <c r="I65">
        <v>5</v>
      </c>
      <c r="J65">
        <v>0</v>
      </c>
      <c r="K65">
        <f t="shared" si="1"/>
        <v>1</v>
      </c>
      <c r="L65">
        <v>4</v>
      </c>
      <c r="M65">
        <v>0</v>
      </c>
      <c r="N65">
        <f t="shared" si="2"/>
        <v>1</v>
      </c>
      <c r="O65">
        <v>45.5</v>
      </c>
      <c r="P65" t="s">
        <v>48</v>
      </c>
    </row>
    <row r="66" spans="1:16">
      <c r="A66" t="s">
        <v>17</v>
      </c>
      <c r="B66">
        <v>3162</v>
      </c>
      <c r="C66" t="s">
        <v>28</v>
      </c>
      <c r="D66">
        <v>20180706</v>
      </c>
      <c r="E66">
        <v>187</v>
      </c>
      <c r="F66">
        <v>2</v>
      </c>
      <c r="G66">
        <v>8</v>
      </c>
      <c r="H66">
        <f t="shared" si="0"/>
        <v>0.2</v>
      </c>
      <c r="I66">
        <v>1</v>
      </c>
      <c r="J66">
        <v>5</v>
      </c>
      <c r="K66">
        <f t="shared" si="1"/>
        <v>0.16666666666666666</v>
      </c>
      <c r="L66">
        <v>2</v>
      </c>
      <c r="M66">
        <v>2</v>
      </c>
      <c r="N66">
        <f t="shared" si="2"/>
        <v>0.5</v>
      </c>
      <c r="O66">
        <v>50.96</v>
      </c>
      <c r="P66" t="s">
        <v>93</v>
      </c>
    </row>
    <row r="67" spans="1:16">
      <c r="A67" t="s">
        <v>18</v>
      </c>
      <c r="B67">
        <v>3155</v>
      </c>
      <c r="C67" t="s">
        <v>28</v>
      </c>
      <c r="D67">
        <v>20180706</v>
      </c>
      <c r="E67">
        <v>187</v>
      </c>
      <c r="F67">
        <v>5</v>
      </c>
      <c r="G67">
        <v>4</v>
      </c>
      <c r="H67">
        <f t="shared" ref="H67:H147" si="3">F67/(F67+G67)</f>
        <v>0.55555555555555558</v>
      </c>
      <c r="I67">
        <v>1</v>
      </c>
      <c r="J67">
        <v>4</v>
      </c>
      <c r="K67">
        <f t="shared" ref="K67:K139" si="4">I67/(I67+J67)</f>
        <v>0.2</v>
      </c>
      <c r="L67">
        <v>0</v>
      </c>
      <c r="M67">
        <v>5</v>
      </c>
      <c r="N67">
        <f t="shared" ref="N67:N146" si="5">L67/(L67+M67)</f>
        <v>0</v>
      </c>
      <c r="O67">
        <v>51.22</v>
      </c>
      <c r="P67" t="s">
        <v>51</v>
      </c>
    </row>
    <row r="68" spans="1:16">
      <c r="A68" t="s">
        <v>19</v>
      </c>
      <c r="B68">
        <v>3157</v>
      </c>
      <c r="C68" t="s">
        <v>28</v>
      </c>
      <c r="D68">
        <v>20180706</v>
      </c>
      <c r="E68">
        <v>187</v>
      </c>
      <c r="F68">
        <v>9</v>
      </c>
      <c r="G68">
        <v>0</v>
      </c>
      <c r="H68">
        <f t="shared" si="3"/>
        <v>1</v>
      </c>
      <c r="I68">
        <v>5</v>
      </c>
      <c r="J68">
        <v>0</v>
      </c>
      <c r="K68">
        <f t="shared" si="4"/>
        <v>1</v>
      </c>
      <c r="L68">
        <v>5</v>
      </c>
      <c r="M68">
        <v>0</v>
      </c>
      <c r="N68">
        <f t="shared" si="5"/>
        <v>1</v>
      </c>
      <c r="O68">
        <v>51.220000000000006</v>
      </c>
    </row>
    <row r="69" spans="1:16">
      <c r="A69" t="s">
        <v>20</v>
      </c>
      <c r="B69">
        <v>3160</v>
      </c>
      <c r="C69" t="s">
        <v>28</v>
      </c>
      <c r="D69">
        <v>20180706</v>
      </c>
      <c r="E69">
        <v>187</v>
      </c>
      <c r="F69">
        <v>6</v>
      </c>
      <c r="G69">
        <v>4</v>
      </c>
      <c r="H69">
        <f t="shared" si="3"/>
        <v>0.6</v>
      </c>
      <c r="I69">
        <v>5</v>
      </c>
      <c r="J69">
        <v>0</v>
      </c>
      <c r="K69">
        <f t="shared" si="4"/>
        <v>1</v>
      </c>
      <c r="L69">
        <v>5</v>
      </c>
      <c r="M69">
        <v>0</v>
      </c>
      <c r="N69">
        <f t="shared" si="5"/>
        <v>1</v>
      </c>
      <c r="O69">
        <v>48.620000000000005</v>
      </c>
    </row>
    <row r="70" spans="1:16">
      <c r="A70" t="s">
        <v>21</v>
      </c>
      <c r="B70">
        <v>3163</v>
      </c>
      <c r="C70" t="s">
        <v>28</v>
      </c>
      <c r="D70">
        <v>20180706</v>
      </c>
      <c r="E70">
        <v>187</v>
      </c>
      <c r="F70">
        <v>6</v>
      </c>
      <c r="G70">
        <v>4</v>
      </c>
      <c r="H70">
        <f t="shared" si="3"/>
        <v>0.6</v>
      </c>
      <c r="I70">
        <v>5</v>
      </c>
      <c r="J70">
        <v>0</v>
      </c>
      <c r="K70">
        <f t="shared" si="4"/>
        <v>1</v>
      </c>
      <c r="L70">
        <v>5</v>
      </c>
      <c r="M70">
        <v>0</v>
      </c>
      <c r="N70">
        <f t="shared" si="5"/>
        <v>1</v>
      </c>
      <c r="O70">
        <v>44.980000000000004</v>
      </c>
      <c r="P70" t="s">
        <v>50</v>
      </c>
    </row>
    <row r="71" spans="1:16">
      <c r="A71" t="s">
        <v>22</v>
      </c>
      <c r="B71">
        <v>3164</v>
      </c>
      <c r="C71" t="s">
        <v>28</v>
      </c>
      <c r="D71">
        <v>20180706</v>
      </c>
      <c r="E71">
        <v>187</v>
      </c>
      <c r="F71">
        <v>8</v>
      </c>
      <c r="G71">
        <v>4</v>
      </c>
      <c r="H71">
        <f t="shared" si="3"/>
        <v>0.66666666666666663</v>
      </c>
      <c r="I71">
        <v>5</v>
      </c>
      <c r="J71">
        <v>0</v>
      </c>
      <c r="K71">
        <f t="shared" si="4"/>
        <v>1</v>
      </c>
      <c r="L71">
        <v>5</v>
      </c>
      <c r="M71">
        <v>0</v>
      </c>
      <c r="N71">
        <f t="shared" si="5"/>
        <v>1</v>
      </c>
      <c r="O71">
        <v>43.42</v>
      </c>
      <c r="P71" t="s">
        <v>46</v>
      </c>
    </row>
    <row r="72" spans="1:16">
      <c r="A72" t="s">
        <v>23</v>
      </c>
      <c r="B72">
        <v>3150</v>
      </c>
      <c r="C72" t="s">
        <v>28</v>
      </c>
      <c r="D72">
        <v>20180706</v>
      </c>
      <c r="E72">
        <v>187</v>
      </c>
      <c r="F72">
        <v>9</v>
      </c>
      <c r="G72">
        <v>1</v>
      </c>
      <c r="H72">
        <f t="shared" si="3"/>
        <v>0.9</v>
      </c>
      <c r="I72">
        <v>5</v>
      </c>
      <c r="J72">
        <v>0</v>
      </c>
      <c r="K72">
        <f t="shared" si="4"/>
        <v>1</v>
      </c>
      <c r="L72">
        <v>5</v>
      </c>
      <c r="M72">
        <v>0</v>
      </c>
      <c r="N72">
        <f t="shared" si="5"/>
        <v>1</v>
      </c>
      <c r="O72">
        <v>39.78</v>
      </c>
    </row>
    <row r="73" spans="1:16">
      <c r="A73" t="s">
        <v>24</v>
      </c>
      <c r="B73">
        <v>3158</v>
      </c>
      <c r="C73" t="s">
        <v>28</v>
      </c>
      <c r="D73">
        <v>20180706</v>
      </c>
      <c r="E73">
        <v>187</v>
      </c>
      <c r="F73">
        <v>10</v>
      </c>
      <c r="G73">
        <v>0</v>
      </c>
      <c r="H73">
        <f t="shared" si="3"/>
        <v>1</v>
      </c>
      <c r="I73">
        <v>5</v>
      </c>
      <c r="J73">
        <v>0</v>
      </c>
      <c r="K73">
        <f t="shared" si="4"/>
        <v>1</v>
      </c>
      <c r="L73">
        <v>5</v>
      </c>
      <c r="M73">
        <v>0</v>
      </c>
      <c r="N73">
        <f t="shared" si="5"/>
        <v>1</v>
      </c>
      <c r="O73">
        <v>33.800000000000004</v>
      </c>
    </row>
    <row r="74" spans="1:16">
      <c r="A74" t="s">
        <v>13</v>
      </c>
      <c r="B74">
        <v>3165</v>
      </c>
      <c r="C74" t="s">
        <v>28</v>
      </c>
      <c r="D74">
        <v>20180716</v>
      </c>
      <c r="E74">
        <v>197</v>
      </c>
      <c r="F74">
        <v>4</v>
      </c>
      <c r="G74">
        <v>6</v>
      </c>
      <c r="H74">
        <f t="shared" si="3"/>
        <v>0.4</v>
      </c>
      <c r="I74">
        <v>4</v>
      </c>
      <c r="J74">
        <v>1</v>
      </c>
      <c r="K74">
        <f t="shared" si="4"/>
        <v>0.8</v>
      </c>
      <c r="L74">
        <v>5</v>
      </c>
      <c r="M74">
        <v>0</v>
      </c>
      <c r="N74">
        <f t="shared" si="5"/>
        <v>1</v>
      </c>
      <c r="O74">
        <v>50.44</v>
      </c>
    </row>
    <row r="75" spans="1:16">
      <c r="A75" t="s">
        <v>14</v>
      </c>
      <c r="B75">
        <v>3159</v>
      </c>
      <c r="C75" t="s">
        <v>28</v>
      </c>
      <c r="D75">
        <v>20180716</v>
      </c>
      <c r="E75">
        <v>197</v>
      </c>
      <c r="F75">
        <v>10</v>
      </c>
      <c r="G75">
        <v>0</v>
      </c>
      <c r="H75">
        <f t="shared" si="3"/>
        <v>1</v>
      </c>
      <c r="I75">
        <v>4</v>
      </c>
      <c r="J75">
        <v>1</v>
      </c>
      <c r="K75">
        <f t="shared" si="4"/>
        <v>0.8</v>
      </c>
      <c r="L75">
        <v>5</v>
      </c>
      <c r="M75">
        <v>0</v>
      </c>
      <c r="N75">
        <f t="shared" si="5"/>
        <v>1</v>
      </c>
      <c r="O75">
        <v>52.52</v>
      </c>
    </row>
    <row r="76" spans="1:16">
      <c r="A76" t="s">
        <v>15</v>
      </c>
      <c r="B76">
        <v>3166</v>
      </c>
      <c r="C76" t="s">
        <v>28</v>
      </c>
      <c r="D76">
        <v>20180716</v>
      </c>
      <c r="E76">
        <v>197</v>
      </c>
      <c r="F76">
        <v>5</v>
      </c>
      <c r="G76">
        <v>5</v>
      </c>
      <c r="H76">
        <f t="shared" si="3"/>
        <v>0.5</v>
      </c>
      <c r="I76">
        <v>5</v>
      </c>
      <c r="J76">
        <v>0</v>
      </c>
      <c r="K76">
        <f t="shared" si="4"/>
        <v>1</v>
      </c>
      <c r="L76">
        <v>5</v>
      </c>
      <c r="M76">
        <v>0</v>
      </c>
      <c r="N76">
        <f t="shared" si="5"/>
        <v>1</v>
      </c>
      <c r="O76">
        <v>55.64</v>
      </c>
    </row>
    <row r="77" spans="1:16">
      <c r="A77" t="s">
        <v>16</v>
      </c>
      <c r="B77">
        <v>3149</v>
      </c>
      <c r="C77" t="s">
        <v>28</v>
      </c>
      <c r="D77">
        <v>20180716</v>
      </c>
      <c r="E77">
        <v>197</v>
      </c>
      <c r="F77">
        <v>9</v>
      </c>
      <c r="G77">
        <v>1</v>
      </c>
      <c r="H77">
        <f t="shared" si="3"/>
        <v>0.9</v>
      </c>
      <c r="I77">
        <v>5</v>
      </c>
      <c r="J77">
        <v>0</v>
      </c>
      <c r="K77">
        <f t="shared" si="4"/>
        <v>1</v>
      </c>
      <c r="L77">
        <v>4</v>
      </c>
      <c r="M77">
        <v>0</v>
      </c>
      <c r="N77">
        <f t="shared" si="5"/>
        <v>1</v>
      </c>
      <c r="O77">
        <v>45.5</v>
      </c>
    </row>
    <row r="78" spans="1:16">
      <c r="A78" t="s">
        <v>17</v>
      </c>
      <c r="B78">
        <v>3162</v>
      </c>
      <c r="C78" t="s">
        <v>28</v>
      </c>
      <c r="D78">
        <v>20180716</v>
      </c>
      <c r="E78">
        <v>197</v>
      </c>
      <c r="F78">
        <v>2</v>
      </c>
      <c r="G78">
        <v>8</v>
      </c>
      <c r="H78">
        <f t="shared" si="3"/>
        <v>0.2</v>
      </c>
      <c r="I78">
        <v>1</v>
      </c>
      <c r="J78">
        <v>5</v>
      </c>
      <c r="K78">
        <f t="shared" si="4"/>
        <v>0.16666666666666666</v>
      </c>
      <c r="L78">
        <v>2</v>
      </c>
      <c r="M78">
        <v>2</v>
      </c>
      <c r="N78">
        <f t="shared" si="5"/>
        <v>0.5</v>
      </c>
      <c r="O78">
        <v>50.96</v>
      </c>
      <c r="P78" t="s">
        <v>93</v>
      </c>
    </row>
    <row r="79" spans="1:16">
      <c r="A79" t="s">
        <v>18</v>
      </c>
      <c r="B79">
        <v>3155</v>
      </c>
      <c r="C79" t="s">
        <v>28</v>
      </c>
      <c r="D79">
        <v>20180716</v>
      </c>
      <c r="E79">
        <v>197</v>
      </c>
      <c r="F79">
        <v>5</v>
      </c>
      <c r="G79">
        <v>5</v>
      </c>
      <c r="H79">
        <f t="shared" si="3"/>
        <v>0.5</v>
      </c>
      <c r="I79">
        <v>0</v>
      </c>
      <c r="J79">
        <v>5</v>
      </c>
      <c r="K79">
        <f t="shared" si="4"/>
        <v>0</v>
      </c>
      <c r="L79">
        <v>0</v>
      </c>
      <c r="M79">
        <v>4</v>
      </c>
      <c r="N79">
        <f t="shared" si="5"/>
        <v>0</v>
      </c>
      <c r="O79">
        <v>51.22</v>
      </c>
    </row>
    <row r="80" spans="1:16">
      <c r="A80" t="s">
        <v>19</v>
      </c>
      <c r="B80">
        <v>3157</v>
      </c>
      <c r="C80" t="s">
        <v>28</v>
      </c>
      <c r="D80">
        <v>20180716</v>
      </c>
      <c r="E80">
        <v>197</v>
      </c>
      <c r="F80">
        <v>9</v>
      </c>
      <c r="G80">
        <v>0</v>
      </c>
      <c r="H80">
        <f t="shared" si="3"/>
        <v>1</v>
      </c>
      <c r="I80">
        <v>5</v>
      </c>
      <c r="J80">
        <v>0</v>
      </c>
      <c r="K80">
        <f t="shared" si="4"/>
        <v>1</v>
      </c>
      <c r="L80">
        <v>5</v>
      </c>
      <c r="M80">
        <v>0</v>
      </c>
      <c r="N80">
        <f t="shared" si="5"/>
        <v>1</v>
      </c>
      <c r="O80">
        <v>51.220000000000006</v>
      </c>
    </row>
    <row r="81" spans="1:16">
      <c r="A81" t="s">
        <v>20</v>
      </c>
      <c r="B81">
        <v>3160</v>
      </c>
      <c r="C81" t="s">
        <v>28</v>
      </c>
      <c r="D81">
        <v>20180716</v>
      </c>
      <c r="E81">
        <v>197</v>
      </c>
      <c r="F81">
        <v>6</v>
      </c>
      <c r="G81">
        <v>4</v>
      </c>
      <c r="H81">
        <f t="shared" si="3"/>
        <v>0.6</v>
      </c>
      <c r="I81">
        <v>5</v>
      </c>
      <c r="J81">
        <v>0</v>
      </c>
      <c r="K81">
        <f t="shared" si="4"/>
        <v>1</v>
      </c>
      <c r="L81">
        <v>5</v>
      </c>
      <c r="M81">
        <v>0</v>
      </c>
      <c r="N81">
        <f t="shared" si="5"/>
        <v>1</v>
      </c>
      <c r="O81">
        <v>48.620000000000005</v>
      </c>
      <c r="P81" t="s">
        <v>49</v>
      </c>
    </row>
    <row r="82" spans="1:16">
      <c r="A82" t="s">
        <v>21</v>
      </c>
      <c r="B82">
        <v>3163</v>
      </c>
      <c r="C82" t="s">
        <v>28</v>
      </c>
      <c r="D82">
        <v>20180716</v>
      </c>
      <c r="E82">
        <v>197</v>
      </c>
      <c r="F82">
        <v>6</v>
      </c>
      <c r="G82">
        <v>4</v>
      </c>
      <c r="H82">
        <f t="shared" si="3"/>
        <v>0.6</v>
      </c>
      <c r="I82">
        <v>5</v>
      </c>
      <c r="J82">
        <v>0</v>
      </c>
      <c r="K82">
        <f t="shared" si="4"/>
        <v>1</v>
      </c>
      <c r="L82">
        <v>4</v>
      </c>
      <c r="M82">
        <v>1</v>
      </c>
      <c r="N82">
        <f t="shared" si="5"/>
        <v>0.8</v>
      </c>
      <c r="O82">
        <v>44.980000000000004</v>
      </c>
    </row>
    <row r="83" spans="1:16">
      <c r="A83" t="s">
        <v>22</v>
      </c>
      <c r="B83">
        <v>3164</v>
      </c>
      <c r="C83" t="s">
        <v>28</v>
      </c>
      <c r="D83">
        <v>20180716</v>
      </c>
      <c r="E83">
        <v>197</v>
      </c>
      <c r="F83">
        <v>8</v>
      </c>
      <c r="G83">
        <v>4</v>
      </c>
      <c r="H83">
        <f t="shared" si="3"/>
        <v>0.66666666666666663</v>
      </c>
      <c r="I83">
        <v>5</v>
      </c>
      <c r="J83">
        <v>0</v>
      </c>
      <c r="K83">
        <f t="shared" si="4"/>
        <v>1</v>
      </c>
      <c r="L83">
        <v>5</v>
      </c>
      <c r="M83">
        <v>0</v>
      </c>
      <c r="N83">
        <f t="shared" si="5"/>
        <v>1</v>
      </c>
      <c r="O83">
        <v>43.42</v>
      </c>
    </row>
    <row r="84" spans="1:16">
      <c r="A84" t="s">
        <v>23</v>
      </c>
      <c r="B84">
        <v>3150</v>
      </c>
      <c r="C84" t="s">
        <v>28</v>
      </c>
      <c r="D84">
        <v>20180716</v>
      </c>
      <c r="E84">
        <v>197</v>
      </c>
      <c r="F84">
        <v>9</v>
      </c>
      <c r="G84">
        <v>1</v>
      </c>
      <c r="H84">
        <f t="shared" si="3"/>
        <v>0.9</v>
      </c>
      <c r="I84">
        <v>4</v>
      </c>
      <c r="J84">
        <v>1</v>
      </c>
      <c r="K84">
        <f t="shared" si="4"/>
        <v>0.8</v>
      </c>
      <c r="L84">
        <v>5</v>
      </c>
      <c r="M84">
        <v>0</v>
      </c>
      <c r="N84">
        <f t="shared" si="5"/>
        <v>1</v>
      </c>
      <c r="O84">
        <v>39.78</v>
      </c>
    </row>
    <row r="85" spans="1:16">
      <c r="A85" t="s">
        <v>24</v>
      </c>
      <c r="B85">
        <v>3158</v>
      </c>
      <c r="C85" t="s">
        <v>28</v>
      </c>
      <c r="D85">
        <v>20180716</v>
      </c>
      <c r="E85">
        <v>197</v>
      </c>
      <c r="F85">
        <v>10</v>
      </c>
      <c r="G85">
        <v>0</v>
      </c>
      <c r="H85">
        <f t="shared" si="3"/>
        <v>1</v>
      </c>
      <c r="I85">
        <v>5</v>
      </c>
      <c r="J85">
        <v>0</v>
      </c>
      <c r="K85">
        <f t="shared" si="4"/>
        <v>1</v>
      </c>
      <c r="L85">
        <v>5</v>
      </c>
      <c r="M85">
        <v>0</v>
      </c>
      <c r="N85">
        <f t="shared" si="5"/>
        <v>1</v>
      </c>
      <c r="O85">
        <v>33.800000000000004</v>
      </c>
    </row>
    <row r="86" spans="1:16">
      <c r="A86" t="s">
        <v>1</v>
      </c>
      <c r="B86">
        <v>3161</v>
      </c>
      <c r="C86" t="s">
        <v>27</v>
      </c>
      <c r="D86">
        <v>20180716</v>
      </c>
      <c r="E86">
        <v>197</v>
      </c>
      <c r="F86">
        <v>10</v>
      </c>
      <c r="G86">
        <v>0</v>
      </c>
      <c r="H86">
        <f t="shared" si="3"/>
        <v>1</v>
      </c>
      <c r="I86">
        <v>5</v>
      </c>
      <c r="J86">
        <v>0</v>
      </c>
      <c r="K86">
        <f t="shared" si="4"/>
        <v>1</v>
      </c>
      <c r="L86">
        <v>5</v>
      </c>
      <c r="M86">
        <v>0</v>
      </c>
      <c r="N86">
        <f t="shared" si="5"/>
        <v>1</v>
      </c>
      <c r="O86">
        <v>48.879999999999995</v>
      </c>
    </row>
    <row r="87" spans="1:16">
      <c r="A87" t="s">
        <v>2</v>
      </c>
      <c r="B87">
        <v>3147</v>
      </c>
      <c r="C87" t="s">
        <v>27</v>
      </c>
      <c r="D87">
        <v>20180716</v>
      </c>
      <c r="E87">
        <v>197</v>
      </c>
      <c r="F87">
        <v>10</v>
      </c>
      <c r="G87">
        <v>0</v>
      </c>
      <c r="H87">
        <f t="shared" si="3"/>
        <v>1</v>
      </c>
      <c r="I87">
        <v>5</v>
      </c>
      <c r="J87">
        <v>0</v>
      </c>
      <c r="K87">
        <f t="shared" si="4"/>
        <v>1</v>
      </c>
      <c r="L87">
        <v>5</v>
      </c>
      <c r="M87">
        <v>0</v>
      </c>
      <c r="N87">
        <f t="shared" si="5"/>
        <v>1</v>
      </c>
      <c r="O87">
        <v>51.480000000000004</v>
      </c>
    </row>
    <row r="88" spans="1:16">
      <c r="A88" t="s">
        <v>3</v>
      </c>
      <c r="B88">
        <v>3144</v>
      </c>
      <c r="C88" t="s">
        <v>27</v>
      </c>
      <c r="D88">
        <v>20180716</v>
      </c>
      <c r="E88">
        <v>197</v>
      </c>
      <c r="F88">
        <v>4</v>
      </c>
      <c r="G88">
        <v>1</v>
      </c>
      <c r="H88">
        <f t="shared" si="3"/>
        <v>0.8</v>
      </c>
      <c r="I88">
        <v>5</v>
      </c>
      <c r="J88">
        <v>0</v>
      </c>
      <c r="K88">
        <f t="shared" si="4"/>
        <v>1</v>
      </c>
      <c r="L88">
        <v>5</v>
      </c>
      <c r="M88">
        <v>0</v>
      </c>
      <c r="N88">
        <f t="shared" si="5"/>
        <v>1</v>
      </c>
      <c r="O88">
        <v>48.620000000000005</v>
      </c>
    </row>
    <row r="89" spans="1:16">
      <c r="A89" t="s">
        <v>4</v>
      </c>
      <c r="B89">
        <v>3156</v>
      </c>
      <c r="C89" t="s">
        <v>27</v>
      </c>
      <c r="D89">
        <v>20180716</v>
      </c>
      <c r="E89">
        <v>197</v>
      </c>
      <c r="F89">
        <v>10</v>
      </c>
      <c r="G89">
        <v>0</v>
      </c>
      <c r="H89">
        <f t="shared" si="3"/>
        <v>1</v>
      </c>
      <c r="I89">
        <v>5</v>
      </c>
      <c r="J89">
        <v>0</v>
      </c>
      <c r="K89">
        <f t="shared" si="4"/>
        <v>1</v>
      </c>
      <c r="L89">
        <v>5</v>
      </c>
      <c r="M89">
        <v>0</v>
      </c>
      <c r="N89">
        <f t="shared" si="5"/>
        <v>1</v>
      </c>
      <c r="O89">
        <v>49.14</v>
      </c>
    </row>
    <row r="90" spans="1:16">
      <c r="A90" t="s">
        <v>5</v>
      </c>
      <c r="B90">
        <v>3154</v>
      </c>
      <c r="C90" t="s">
        <v>27</v>
      </c>
      <c r="D90">
        <v>20180716</v>
      </c>
      <c r="E90">
        <v>197</v>
      </c>
      <c r="F90">
        <v>9</v>
      </c>
      <c r="G90">
        <v>1</v>
      </c>
      <c r="H90">
        <f t="shared" si="3"/>
        <v>0.9</v>
      </c>
      <c r="I90">
        <v>5</v>
      </c>
      <c r="J90">
        <v>0</v>
      </c>
      <c r="K90">
        <f t="shared" si="4"/>
        <v>1</v>
      </c>
      <c r="L90">
        <v>5</v>
      </c>
      <c r="M90">
        <v>0</v>
      </c>
      <c r="N90">
        <f t="shared" si="5"/>
        <v>1</v>
      </c>
      <c r="O90">
        <v>50.18</v>
      </c>
    </row>
    <row r="91" spans="1:16">
      <c r="A91" t="s">
        <v>6</v>
      </c>
      <c r="B91">
        <v>3143</v>
      </c>
      <c r="C91" t="s">
        <v>27</v>
      </c>
      <c r="D91">
        <v>20180716</v>
      </c>
      <c r="E91">
        <v>197</v>
      </c>
      <c r="F91">
        <v>8</v>
      </c>
      <c r="G91">
        <v>2</v>
      </c>
      <c r="H91">
        <f t="shared" si="3"/>
        <v>0.8</v>
      </c>
      <c r="I91">
        <v>5</v>
      </c>
      <c r="J91">
        <v>0</v>
      </c>
      <c r="K91">
        <f t="shared" si="4"/>
        <v>1</v>
      </c>
      <c r="L91">
        <v>4</v>
      </c>
      <c r="M91">
        <v>1</v>
      </c>
      <c r="N91">
        <f t="shared" si="5"/>
        <v>0.8</v>
      </c>
      <c r="O91">
        <v>48.36</v>
      </c>
      <c r="P91" t="s">
        <v>44</v>
      </c>
    </row>
    <row r="92" spans="1:16">
      <c r="A92" t="s">
        <v>7</v>
      </c>
      <c r="B92">
        <v>3146</v>
      </c>
      <c r="C92" t="s">
        <v>27</v>
      </c>
      <c r="D92">
        <v>20180716</v>
      </c>
      <c r="E92">
        <v>197</v>
      </c>
      <c r="F92">
        <v>8</v>
      </c>
      <c r="G92">
        <v>2</v>
      </c>
      <c r="H92">
        <f t="shared" si="3"/>
        <v>0.8</v>
      </c>
      <c r="I92">
        <v>5</v>
      </c>
      <c r="J92">
        <v>0</v>
      </c>
      <c r="K92">
        <f t="shared" si="4"/>
        <v>1</v>
      </c>
      <c r="L92">
        <v>5</v>
      </c>
      <c r="M92">
        <v>0</v>
      </c>
      <c r="N92">
        <f t="shared" si="5"/>
        <v>1</v>
      </c>
      <c r="O92">
        <v>42.379999999999995</v>
      </c>
    </row>
    <row r="93" spans="1:16">
      <c r="A93" t="s">
        <v>8</v>
      </c>
      <c r="B93">
        <v>3151</v>
      </c>
      <c r="C93" t="s">
        <v>27</v>
      </c>
      <c r="D93">
        <v>20180716</v>
      </c>
      <c r="E93">
        <v>197</v>
      </c>
      <c r="F93">
        <v>10</v>
      </c>
      <c r="G93">
        <v>0</v>
      </c>
      <c r="H93">
        <f t="shared" si="3"/>
        <v>1</v>
      </c>
      <c r="I93">
        <v>5</v>
      </c>
      <c r="J93">
        <v>0</v>
      </c>
      <c r="K93">
        <f t="shared" si="4"/>
        <v>1</v>
      </c>
      <c r="L93">
        <v>5</v>
      </c>
      <c r="M93">
        <v>0</v>
      </c>
      <c r="N93">
        <f t="shared" si="5"/>
        <v>1</v>
      </c>
      <c r="O93">
        <v>56.16</v>
      </c>
    </row>
    <row r="94" spans="1:16">
      <c r="A94" t="s">
        <v>9</v>
      </c>
      <c r="B94">
        <v>3153</v>
      </c>
      <c r="C94" t="s">
        <v>27</v>
      </c>
      <c r="D94">
        <v>20180716</v>
      </c>
      <c r="E94">
        <v>197</v>
      </c>
      <c r="F94">
        <v>10</v>
      </c>
      <c r="G94">
        <v>0</v>
      </c>
      <c r="H94">
        <f t="shared" si="3"/>
        <v>1</v>
      </c>
      <c r="I94">
        <v>5</v>
      </c>
      <c r="J94">
        <v>0</v>
      </c>
      <c r="K94">
        <f t="shared" si="4"/>
        <v>1</v>
      </c>
      <c r="L94">
        <v>5</v>
      </c>
      <c r="M94">
        <v>0</v>
      </c>
      <c r="N94">
        <f t="shared" si="5"/>
        <v>1</v>
      </c>
      <c r="O94">
        <v>58.24</v>
      </c>
    </row>
    <row r="95" spans="1:16">
      <c r="A95" t="s">
        <v>10</v>
      </c>
      <c r="B95">
        <v>3145</v>
      </c>
      <c r="C95" t="s">
        <v>27</v>
      </c>
      <c r="D95">
        <v>20180716</v>
      </c>
      <c r="E95">
        <v>197</v>
      </c>
      <c r="F95">
        <v>10</v>
      </c>
      <c r="G95">
        <v>0</v>
      </c>
      <c r="H95">
        <f t="shared" si="3"/>
        <v>1</v>
      </c>
      <c r="I95">
        <v>5</v>
      </c>
      <c r="J95">
        <v>0</v>
      </c>
      <c r="K95">
        <f t="shared" si="4"/>
        <v>1</v>
      </c>
      <c r="L95">
        <v>5</v>
      </c>
      <c r="M95">
        <v>0</v>
      </c>
      <c r="N95">
        <f t="shared" si="5"/>
        <v>1</v>
      </c>
      <c r="O95">
        <v>44.720000000000006</v>
      </c>
    </row>
    <row r="96" spans="1:16">
      <c r="A96" t="s">
        <v>11</v>
      </c>
      <c r="B96">
        <v>3152</v>
      </c>
      <c r="C96" t="s">
        <v>27</v>
      </c>
      <c r="D96">
        <v>20180716</v>
      </c>
      <c r="E96">
        <v>197</v>
      </c>
      <c r="F96">
        <v>10</v>
      </c>
      <c r="G96">
        <v>0</v>
      </c>
      <c r="H96">
        <f t="shared" si="3"/>
        <v>1</v>
      </c>
      <c r="I96">
        <v>5</v>
      </c>
      <c r="J96">
        <v>0</v>
      </c>
      <c r="K96">
        <f t="shared" si="4"/>
        <v>1</v>
      </c>
      <c r="L96">
        <v>5</v>
      </c>
      <c r="M96">
        <v>0</v>
      </c>
      <c r="N96">
        <f t="shared" si="5"/>
        <v>1</v>
      </c>
      <c r="O96">
        <v>36.92</v>
      </c>
    </row>
    <row r="97" spans="1:16">
      <c r="A97" t="s">
        <v>12</v>
      </c>
      <c r="B97">
        <v>3148</v>
      </c>
      <c r="C97" t="s">
        <v>27</v>
      </c>
      <c r="D97">
        <v>20180716</v>
      </c>
      <c r="E97">
        <v>197</v>
      </c>
      <c r="F97">
        <v>10</v>
      </c>
      <c r="G97">
        <v>0</v>
      </c>
      <c r="H97">
        <f t="shared" si="3"/>
        <v>1</v>
      </c>
      <c r="I97">
        <v>5</v>
      </c>
      <c r="J97">
        <v>0</v>
      </c>
      <c r="K97">
        <f t="shared" si="4"/>
        <v>1</v>
      </c>
      <c r="L97">
        <v>5</v>
      </c>
      <c r="M97">
        <v>0</v>
      </c>
      <c r="N97">
        <f t="shared" si="5"/>
        <v>1</v>
      </c>
      <c r="O97">
        <v>44.2</v>
      </c>
    </row>
    <row r="98" spans="1:16">
      <c r="A98" t="s">
        <v>13</v>
      </c>
      <c r="B98">
        <v>3165</v>
      </c>
      <c r="C98" t="s">
        <v>28</v>
      </c>
      <c r="D98">
        <v>20180723</v>
      </c>
      <c r="E98">
        <v>204</v>
      </c>
      <c r="F98">
        <v>4</v>
      </c>
      <c r="G98">
        <v>6</v>
      </c>
      <c r="H98">
        <f t="shared" si="3"/>
        <v>0.4</v>
      </c>
      <c r="I98">
        <v>4</v>
      </c>
      <c r="J98">
        <v>1</v>
      </c>
      <c r="K98">
        <f t="shared" si="4"/>
        <v>0.8</v>
      </c>
      <c r="L98">
        <v>5</v>
      </c>
      <c r="M98">
        <v>0</v>
      </c>
      <c r="N98">
        <f t="shared" si="5"/>
        <v>1</v>
      </c>
      <c r="O98">
        <v>50.44</v>
      </c>
    </row>
    <row r="99" spans="1:16">
      <c r="A99" t="s">
        <v>14</v>
      </c>
      <c r="B99">
        <v>3159</v>
      </c>
      <c r="C99" t="s">
        <v>28</v>
      </c>
      <c r="D99">
        <v>20180723</v>
      </c>
      <c r="E99">
        <v>204</v>
      </c>
      <c r="F99">
        <v>9</v>
      </c>
      <c r="G99">
        <v>0</v>
      </c>
      <c r="H99">
        <f t="shared" si="3"/>
        <v>1</v>
      </c>
      <c r="I99">
        <v>4</v>
      </c>
      <c r="J99">
        <v>1</v>
      </c>
      <c r="K99">
        <f t="shared" si="4"/>
        <v>0.8</v>
      </c>
      <c r="L99">
        <v>5</v>
      </c>
      <c r="M99">
        <v>0</v>
      </c>
      <c r="N99">
        <f t="shared" si="5"/>
        <v>1</v>
      </c>
      <c r="O99">
        <v>52.52</v>
      </c>
    </row>
    <row r="100" spans="1:16">
      <c r="A100" t="s">
        <v>15</v>
      </c>
      <c r="B100">
        <v>3166</v>
      </c>
      <c r="C100" t="s">
        <v>28</v>
      </c>
      <c r="D100">
        <v>20180723</v>
      </c>
      <c r="E100">
        <v>204</v>
      </c>
      <c r="F100">
        <v>5</v>
      </c>
      <c r="G100">
        <v>5</v>
      </c>
      <c r="H100">
        <f t="shared" si="3"/>
        <v>0.5</v>
      </c>
      <c r="I100">
        <v>5</v>
      </c>
      <c r="J100">
        <v>0</v>
      </c>
      <c r="K100">
        <f t="shared" si="4"/>
        <v>1</v>
      </c>
      <c r="L100">
        <v>5</v>
      </c>
      <c r="M100">
        <v>0</v>
      </c>
      <c r="N100">
        <f t="shared" si="5"/>
        <v>1</v>
      </c>
      <c r="O100">
        <v>55.64</v>
      </c>
    </row>
    <row r="101" spans="1:16">
      <c r="A101" t="s">
        <v>16</v>
      </c>
      <c r="B101">
        <v>3149</v>
      </c>
      <c r="C101" t="s">
        <v>28</v>
      </c>
      <c r="D101">
        <v>20180723</v>
      </c>
      <c r="E101">
        <v>204</v>
      </c>
      <c r="F101">
        <v>9</v>
      </c>
      <c r="G101">
        <v>1</v>
      </c>
      <c r="H101">
        <f t="shared" si="3"/>
        <v>0.9</v>
      </c>
      <c r="I101">
        <v>5</v>
      </c>
      <c r="J101">
        <v>0</v>
      </c>
      <c r="K101">
        <f t="shared" si="4"/>
        <v>1</v>
      </c>
      <c r="L101">
        <v>4</v>
      </c>
      <c r="M101">
        <v>0</v>
      </c>
      <c r="N101">
        <f t="shared" si="5"/>
        <v>1</v>
      </c>
      <c r="O101">
        <v>45.5</v>
      </c>
    </row>
    <row r="102" spans="1:16">
      <c r="A102" t="s">
        <v>17</v>
      </c>
      <c r="B102">
        <v>3162</v>
      </c>
      <c r="C102" t="s">
        <v>28</v>
      </c>
      <c r="D102">
        <v>20180723</v>
      </c>
      <c r="E102">
        <v>204</v>
      </c>
      <c r="F102">
        <v>2</v>
      </c>
      <c r="G102">
        <v>8</v>
      </c>
      <c r="H102">
        <f t="shared" si="3"/>
        <v>0.2</v>
      </c>
      <c r="I102">
        <v>1</v>
      </c>
      <c r="J102">
        <v>5</v>
      </c>
      <c r="K102">
        <f t="shared" si="4"/>
        <v>0.16666666666666666</v>
      </c>
      <c r="L102">
        <v>2</v>
      </c>
      <c r="M102">
        <v>2</v>
      </c>
      <c r="N102">
        <f t="shared" si="5"/>
        <v>0.5</v>
      </c>
      <c r="O102">
        <v>50.96</v>
      </c>
      <c r="P102" s="6" t="s">
        <v>93</v>
      </c>
    </row>
    <row r="103" spans="1:16">
      <c r="A103" t="s">
        <v>18</v>
      </c>
      <c r="B103">
        <v>3155</v>
      </c>
      <c r="C103" t="s">
        <v>28</v>
      </c>
      <c r="D103">
        <v>20180723</v>
      </c>
      <c r="E103">
        <v>204</v>
      </c>
      <c r="F103">
        <v>5</v>
      </c>
      <c r="G103">
        <v>5</v>
      </c>
      <c r="H103">
        <f t="shared" si="3"/>
        <v>0.5</v>
      </c>
      <c r="I103">
        <v>0</v>
      </c>
      <c r="J103">
        <v>5</v>
      </c>
      <c r="K103">
        <f t="shared" si="4"/>
        <v>0</v>
      </c>
      <c r="L103">
        <v>0</v>
      </c>
      <c r="M103">
        <v>5</v>
      </c>
      <c r="N103">
        <f t="shared" si="5"/>
        <v>0</v>
      </c>
      <c r="O103">
        <v>51.22</v>
      </c>
    </row>
    <row r="104" spans="1:16">
      <c r="A104" t="s">
        <v>19</v>
      </c>
      <c r="B104">
        <v>3157</v>
      </c>
      <c r="C104" t="s">
        <v>28</v>
      </c>
      <c r="D104">
        <v>20180723</v>
      </c>
      <c r="E104">
        <v>204</v>
      </c>
      <c r="F104">
        <v>10</v>
      </c>
      <c r="G104">
        <v>0</v>
      </c>
      <c r="H104">
        <f t="shared" si="3"/>
        <v>1</v>
      </c>
      <c r="I104">
        <v>5</v>
      </c>
      <c r="J104">
        <v>0</v>
      </c>
      <c r="K104">
        <f t="shared" si="4"/>
        <v>1</v>
      </c>
      <c r="L104">
        <v>5</v>
      </c>
      <c r="M104">
        <v>0</v>
      </c>
      <c r="N104">
        <f t="shared" si="5"/>
        <v>1</v>
      </c>
      <c r="O104">
        <v>51.220000000000006</v>
      </c>
    </row>
    <row r="105" spans="1:16">
      <c r="A105" t="s">
        <v>20</v>
      </c>
      <c r="B105">
        <v>3160</v>
      </c>
      <c r="C105" t="s">
        <v>28</v>
      </c>
      <c r="D105">
        <v>20180723</v>
      </c>
      <c r="E105">
        <v>204</v>
      </c>
      <c r="F105">
        <v>6</v>
      </c>
      <c r="G105">
        <v>4</v>
      </c>
      <c r="H105">
        <f t="shared" si="3"/>
        <v>0.6</v>
      </c>
      <c r="I105">
        <v>5</v>
      </c>
      <c r="J105">
        <v>0</v>
      </c>
      <c r="K105">
        <f t="shared" si="4"/>
        <v>1</v>
      </c>
      <c r="L105">
        <v>5</v>
      </c>
      <c r="M105">
        <v>0</v>
      </c>
      <c r="N105">
        <f t="shared" si="5"/>
        <v>1</v>
      </c>
      <c r="O105">
        <v>48.620000000000005</v>
      </c>
      <c r="P105" t="s">
        <v>53</v>
      </c>
    </row>
    <row r="106" spans="1:16">
      <c r="A106" t="s">
        <v>21</v>
      </c>
      <c r="B106">
        <v>3163</v>
      </c>
      <c r="C106" t="s">
        <v>28</v>
      </c>
      <c r="D106">
        <v>20180723</v>
      </c>
      <c r="E106">
        <v>204</v>
      </c>
      <c r="F106">
        <v>6</v>
      </c>
      <c r="G106">
        <v>4</v>
      </c>
      <c r="H106">
        <f t="shared" si="3"/>
        <v>0.6</v>
      </c>
      <c r="I106">
        <v>5</v>
      </c>
      <c r="J106">
        <v>0</v>
      </c>
      <c r="K106">
        <f t="shared" si="4"/>
        <v>1</v>
      </c>
      <c r="L106">
        <v>4</v>
      </c>
      <c r="M106">
        <v>1</v>
      </c>
      <c r="N106">
        <f t="shared" si="5"/>
        <v>0.8</v>
      </c>
      <c r="O106">
        <v>44.980000000000004</v>
      </c>
    </row>
    <row r="107" spans="1:16">
      <c r="A107" t="s">
        <v>22</v>
      </c>
      <c r="B107">
        <v>3164</v>
      </c>
      <c r="C107" t="s">
        <v>28</v>
      </c>
      <c r="D107">
        <v>20180723</v>
      </c>
      <c r="E107">
        <v>204</v>
      </c>
      <c r="F107">
        <v>8</v>
      </c>
      <c r="G107">
        <v>4</v>
      </c>
      <c r="H107">
        <f t="shared" si="3"/>
        <v>0.66666666666666663</v>
      </c>
      <c r="I107">
        <v>5</v>
      </c>
      <c r="J107">
        <v>0</v>
      </c>
      <c r="K107">
        <f t="shared" si="4"/>
        <v>1</v>
      </c>
      <c r="L107">
        <v>5</v>
      </c>
      <c r="M107">
        <v>0</v>
      </c>
      <c r="N107">
        <f t="shared" si="5"/>
        <v>1</v>
      </c>
      <c r="O107">
        <v>43.42</v>
      </c>
      <c r="P107" t="s">
        <v>41</v>
      </c>
    </row>
    <row r="108" spans="1:16">
      <c r="A108" t="s">
        <v>23</v>
      </c>
      <c r="B108">
        <v>3150</v>
      </c>
      <c r="C108" t="s">
        <v>28</v>
      </c>
      <c r="D108">
        <v>20180723</v>
      </c>
      <c r="E108">
        <v>204</v>
      </c>
      <c r="F108">
        <v>9</v>
      </c>
      <c r="G108">
        <v>1</v>
      </c>
      <c r="H108">
        <f t="shared" si="3"/>
        <v>0.9</v>
      </c>
      <c r="I108">
        <v>4</v>
      </c>
      <c r="J108">
        <v>1</v>
      </c>
      <c r="K108">
        <f t="shared" si="4"/>
        <v>0.8</v>
      </c>
      <c r="L108">
        <v>5</v>
      </c>
      <c r="M108">
        <v>0</v>
      </c>
      <c r="N108">
        <f t="shared" si="5"/>
        <v>1</v>
      </c>
      <c r="O108">
        <v>39.78</v>
      </c>
    </row>
    <row r="109" spans="1:16">
      <c r="A109" t="s">
        <v>24</v>
      </c>
      <c r="B109">
        <v>3158</v>
      </c>
      <c r="C109" t="s">
        <v>28</v>
      </c>
      <c r="D109">
        <v>20180723</v>
      </c>
      <c r="E109">
        <v>204</v>
      </c>
      <c r="F109">
        <v>10</v>
      </c>
      <c r="G109">
        <v>0</v>
      </c>
      <c r="H109">
        <f t="shared" si="3"/>
        <v>1</v>
      </c>
      <c r="I109">
        <v>5</v>
      </c>
      <c r="J109">
        <v>0</v>
      </c>
      <c r="K109">
        <f t="shared" si="4"/>
        <v>1</v>
      </c>
      <c r="L109">
        <v>4</v>
      </c>
      <c r="M109">
        <v>1</v>
      </c>
      <c r="N109">
        <f t="shared" si="5"/>
        <v>0.8</v>
      </c>
      <c r="O109">
        <v>33.800000000000004</v>
      </c>
    </row>
    <row r="110" spans="1:16">
      <c r="A110" t="s">
        <v>1</v>
      </c>
      <c r="B110">
        <v>3161</v>
      </c>
      <c r="C110" t="s">
        <v>27</v>
      </c>
      <c r="D110">
        <v>20180723</v>
      </c>
      <c r="E110">
        <v>204</v>
      </c>
      <c r="F110">
        <v>10</v>
      </c>
      <c r="G110">
        <v>0</v>
      </c>
      <c r="H110">
        <f t="shared" si="3"/>
        <v>1</v>
      </c>
      <c r="I110">
        <v>5</v>
      </c>
      <c r="J110">
        <v>0</v>
      </c>
      <c r="K110">
        <f t="shared" si="4"/>
        <v>1</v>
      </c>
      <c r="L110">
        <v>5</v>
      </c>
      <c r="M110">
        <v>0</v>
      </c>
      <c r="N110">
        <f t="shared" si="5"/>
        <v>1</v>
      </c>
      <c r="O110">
        <v>48.879999999999995</v>
      </c>
    </row>
    <row r="111" spans="1:16">
      <c r="A111" t="s">
        <v>2</v>
      </c>
      <c r="B111">
        <v>3147</v>
      </c>
      <c r="C111" t="s">
        <v>27</v>
      </c>
      <c r="D111">
        <v>20180723</v>
      </c>
      <c r="E111">
        <v>204</v>
      </c>
      <c r="F111">
        <v>10</v>
      </c>
      <c r="G111">
        <v>0</v>
      </c>
      <c r="H111">
        <f t="shared" si="3"/>
        <v>1</v>
      </c>
      <c r="I111">
        <v>5</v>
      </c>
      <c r="J111">
        <v>0</v>
      </c>
      <c r="K111">
        <f t="shared" si="4"/>
        <v>1</v>
      </c>
      <c r="L111">
        <v>5</v>
      </c>
      <c r="M111">
        <v>0</v>
      </c>
      <c r="N111">
        <f t="shared" si="5"/>
        <v>1</v>
      </c>
      <c r="O111">
        <v>51.480000000000004</v>
      </c>
    </row>
    <row r="112" spans="1:16">
      <c r="A112" t="s">
        <v>3</v>
      </c>
      <c r="B112">
        <v>3144</v>
      </c>
      <c r="C112" t="s">
        <v>27</v>
      </c>
      <c r="D112">
        <v>20180723</v>
      </c>
      <c r="E112">
        <v>204</v>
      </c>
      <c r="F112">
        <v>4</v>
      </c>
      <c r="G112">
        <v>1</v>
      </c>
      <c r="H112">
        <f t="shared" si="3"/>
        <v>0.8</v>
      </c>
      <c r="I112">
        <v>5</v>
      </c>
      <c r="J112">
        <v>0</v>
      </c>
      <c r="K112">
        <f t="shared" si="4"/>
        <v>1</v>
      </c>
      <c r="L112">
        <v>5</v>
      </c>
      <c r="M112">
        <v>0</v>
      </c>
      <c r="N112">
        <f t="shared" si="5"/>
        <v>1</v>
      </c>
      <c r="O112">
        <v>48.620000000000005</v>
      </c>
    </row>
    <row r="113" spans="1:16">
      <c r="A113" t="s">
        <v>4</v>
      </c>
      <c r="B113">
        <v>3156</v>
      </c>
      <c r="C113" t="s">
        <v>27</v>
      </c>
      <c r="D113">
        <v>20180723</v>
      </c>
      <c r="E113">
        <v>204</v>
      </c>
      <c r="F113">
        <v>10</v>
      </c>
      <c r="G113">
        <v>0</v>
      </c>
      <c r="H113">
        <f t="shared" si="3"/>
        <v>1</v>
      </c>
      <c r="I113">
        <v>5</v>
      </c>
      <c r="J113">
        <v>0</v>
      </c>
      <c r="K113">
        <f t="shared" si="4"/>
        <v>1</v>
      </c>
      <c r="L113">
        <v>5</v>
      </c>
      <c r="M113">
        <v>0</v>
      </c>
      <c r="N113">
        <f t="shared" si="5"/>
        <v>1</v>
      </c>
      <c r="O113">
        <v>49.14</v>
      </c>
    </row>
    <row r="114" spans="1:16">
      <c r="A114" t="s">
        <v>5</v>
      </c>
      <c r="B114">
        <v>3154</v>
      </c>
      <c r="C114" t="s">
        <v>27</v>
      </c>
      <c r="D114">
        <v>20180723</v>
      </c>
      <c r="E114">
        <v>204</v>
      </c>
      <c r="F114">
        <v>9</v>
      </c>
      <c r="G114">
        <v>1</v>
      </c>
      <c r="H114">
        <f t="shared" si="3"/>
        <v>0.9</v>
      </c>
      <c r="I114">
        <v>5</v>
      </c>
      <c r="J114">
        <v>0</v>
      </c>
      <c r="K114">
        <f t="shared" si="4"/>
        <v>1</v>
      </c>
      <c r="L114">
        <v>5</v>
      </c>
      <c r="M114">
        <v>0</v>
      </c>
      <c r="N114">
        <f t="shared" si="5"/>
        <v>1</v>
      </c>
      <c r="O114">
        <v>50.18</v>
      </c>
      <c r="P114" t="s">
        <v>43</v>
      </c>
    </row>
    <row r="115" spans="1:16">
      <c r="A115" t="s">
        <v>6</v>
      </c>
      <c r="B115">
        <v>3143</v>
      </c>
      <c r="C115" t="s">
        <v>27</v>
      </c>
      <c r="D115">
        <v>20180723</v>
      </c>
      <c r="E115">
        <v>204</v>
      </c>
      <c r="F115">
        <v>8</v>
      </c>
      <c r="G115">
        <v>2</v>
      </c>
      <c r="H115">
        <f t="shared" si="3"/>
        <v>0.8</v>
      </c>
      <c r="I115">
        <v>5</v>
      </c>
      <c r="J115">
        <v>0</v>
      </c>
      <c r="K115">
        <f t="shared" si="4"/>
        <v>1</v>
      </c>
      <c r="L115">
        <v>4</v>
      </c>
      <c r="M115">
        <v>1</v>
      </c>
      <c r="N115">
        <f t="shared" si="5"/>
        <v>0.8</v>
      </c>
      <c r="O115">
        <v>48.36</v>
      </c>
    </row>
    <row r="116" spans="1:16">
      <c r="A116" t="s">
        <v>7</v>
      </c>
      <c r="B116">
        <v>3146</v>
      </c>
      <c r="C116" t="s">
        <v>27</v>
      </c>
      <c r="D116">
        <v>20180723</v>
      </c>
      <c r="E116">
        <v>204</v>
      </c>
      <c r="F116">
        <v>8</v>
      </c>
      <c r="G116">
        <v>2</v>
      </c>
      <c r="H116">
        <f t="shared" si="3"/>
        <v>0.8</v>
      </c>
      <c r="I116">
        <v>5</v>
      </c>
      <c r="J116">
        <v>0</v>
      </c>
      <c r="K116">
        <f t="shared" si="4"/>
        <v>1</v>
      </c>
      <c r="L116">
        <v>5</v>
      </c>
      <c r="M116">
        <v>0</v>
      </c>
      <c r="N116">
        <f t="shared" si="5"/>
        <v>1</v>
      </c>
      <c r="O116">
        <v>42.379999999999995</v>
      </c>
    </row>
    <row r="117" spans="1:16">
      <c r="A117" t="s">
        <v>8</v>
      </c>
      <c r="B117">
        <v>3151</v>
      </c>
      <c r="C117" t="s">
        <v>27</v>
      </c>
      <c r="D117">
        <v>20180723</v>
      </c>
      <c r="E117">
        <v>204</v>
      </c>
      <c r="F117">
        <v>10</v>
      </c>
      <c r="G117">
        <v>0</v>
      </c>
      <c r="H117">
        <f t="shared" si="3"/>
        <v>1</v>
      </c>
      <c r="I117">
        <v>5</v>
      </c>
      <c r="J117">
        <v>0</v>
      </c>
      <c r="K117">
        <f t="shared" si="4"/>
        <v>1</v>
      </c>
      <c r="L117">
        <v>5</v>
      </c>
      <c r="M117">
        <v>0</v>
      </c>
      <c r="N117">
        <f t="shared" si="5"/>
        <v>1</v>
      </c>
      <c r="O117">
        <v>56.16</v>
      </c>
    </row>
    <row r="118" spans="1:16">
      <c r="A118" t="s">
        <v>9</v>
      </c>
      <c r="B118">
        <v>3153</v>
      </c>
      <c r="C118" t="s">
        <v>27</v>
      </c>
      <c r="D118">
        <v>20180723</v>
      </c>
      <c r="E118">
        <v>204</v>
      </c>
      <c r="F118">
        <v>10</v>
      </c>
      <c r="G118">
        <v>0</v>
      </c>
      <c r="H118">
        <f t="shared" si="3"/>
        <v>1</v>
      </c>
      <c r="I118">
        <v>5</v>
      </c>
      <c r="J118">
        <v>0</v>
      </c>
      <c r="K118">
        <f t="shared" si="4"/>
        <v>1</v>
      </c>
      <c r="L118">
        <v>5</v>
      </c>
      <c r="M118">
        <v>0</v>
      </c>
      <c r="N118">
        <f t="shared" si="5"/>
        <v>1</v>
      </c>
      <c r="O118">
        <v>58.24</v>
      </c>
    </row>
    <row r="119" spans="1:16">
      <c r="A119" t="s">
        <v>10</v>
      </c>
      <c r="B119">
        <v>3145</v>
      </c>
      <c r="C119" t="s">
        <v>27</v>
      </c>
      <c r="D119">
        <v>20180723</v>
      </c>
      <c r="E119">
        <v>204</v>
      </c>
      <c r="F119">
        <v>10</v>
      </c>
      <c r="G119">
        <v>0</v>
      </c>
      <c r="H119">
        <f t="shared" si="3"/>
        <v>1</v>
      </c>
      <c r="I119">
        <v>5</v>
      </c>
      <c r="J119">
        <v>0</v>
      </c>
      <c r="K119">
        <f t="shared" si="4"/>
        <v>1</v>
      </c>
      <c r="L119">
        <v>4</v>
      </c>
      <c r="M119">
        <v>1</v>
      </c>
      <c r="N119">
        <f t="shared" si="5"/>
        <v>0.8</v>
      </c>
      <c r="O119">
        <v>44.720000000000006</v>
      </c>
    </row>
    <row r="120" spans="1:16">
      <c r="A120" t="s">
        <v>11</v>
      </c>
      <c r="B120">
        <v>3152</v>
      </c>
      <c r="C120" t="s">
        <v>27</v>
      </c>
      <c r="D120">
        <v>20180723</v>
      </c>
      <c r="E120">
        <v>204</v>
      </c>
      <c r="F120">
        <v>10</v>
      </c>
      <c r="G120">
        <v>0</v>
      </c>
      <c r="H120">
        <f t="shared" si="3"/>
        <v>1</v>
      </c>
      <c r="I120">
        <v>5</v>
      </c>
      <c r="J120">
        <v>0</v>
      </c>
      <c r="K120">
        <f t="shared" si="4"/>
        <v>1</v>
      </c>
      <c r="L120">
        <v>5</v>
      </c>
      <c r="M120">
        <v>0</v>
      </c>
      <c r="N120">
        <f t="shared" si="5"/>
        <v>1</v>
      </c>
      <c r="O120">
        <v>36.92</v>
      </c>
    </row>
    <row r="121" spans="1:16">
      <c r="A121" t="s">
        <v>12</v>
      </c>
      <c r="B121">
        <v>3148</v>
      </c>
      <c r="C121" t="s">
        <v>27</v>
      </c>
      <c r="D121">
        <v>20180723</v>
      </c>
      <c r="E121">
        <v>204</v>
      </c>
      <c r="F121">
        <v>10</v>
      </c>
      <c r="G121">
        <v>0</v>
      </c>
      <c r="H121">
        <f t="shared" si="3"/>
        <v>1</v>
      </c>
      <c r="I121">
        <v>5</v>
      </c>
      <c r="J121">
        <v>0</v>
      </c>
      <c r="K121">
        <f t="shared" si="4"/>
        <v>1</v>
      </c>
      <c r="L121">
        <v>5</v>
      </c>
      <c r="M121">
        <v>0</v>
      </c>
      <c r="N121">
        <f t="shared" si="5"/>
        <v>1</v>
      </c>
      <c r="O121">
        <v>44.2</v>
      </c>
    </row>
    <row r="122" spans="1:16">
      <c r="A122" t="s">
        <v>13</v>
      </c>
      <c r="B122">
        <v>3165</v>
      </c>
      <c r="C122" t="s">
        <v>28</v>
      </c>
      <c r="D122">
        <v>20180730</v>
      </c>
      <c r="E122">
        <v>211</v>
      </c>
      <c r="F122">
        <v>4</v>
      </c>
      <c r="G122">
        <v>6</v>
      </c>
      <c r="H122">
        <f t="shared" si="3"/>
        <v>0.4</v>
      </c>
      <c r="I122">
        <v>4</v>
      </c>
      <c r="J122">
        <v>1</v>
      </c>
      <c r="K122">
        <f t="shared" si="4"/>
        <v>0.8</v>
      </c>
      <c r="L122">
        <v>5</v>
      </c>
      <c r="M122">
        <v>0</v>
      </c>
      <c r="N122">
        <f t="shared" si="5"/>
        <v>1</v>
      </c>
      <c r="O122">
        <v>50.44</v>
      </c>
    </row>
    <row r="123" spans="1:16">
      <c r="A123" t="s">
        <v>14</v>
      </c>
      <c r="B123">
        <v>3159</v>
      </c>
      <c r="C123" t="s">
        <v>28</v>
      </c>
      <c r="D123">
        <v>20180730</v>
      </c>
      <c r="E123">
        <v>211</v>
      </c>
      <c r="F123">
        <v>10</v>
      </c>
      <c r="G123">
        <v>0</v>
      </c>
      <c r="H123">
        <f t="shared" si="3"/>
        <v>1</v>
      </c>
      <c r="I123">
        <v>4</v>
      </c>
      <c r="J123">
        <v>1</v>
      </c>
      <c r="K123">
        <f t="shared" si="4"/>
        <v>0.8</v>
      </c>
      <c r="L123">
        <v>5</v>
      </c>
      <c r="M123">
        <v>0</v>
      </c>
      <c r="N123">
        <f t="shared" si="5"/>
        <v>1</v>
      </c>
      <c r="O123">
        <v>52.52</v>
      </c>
    </row>
    <row r="124" spans="1:16">
      <c r="A124" t="s">
        <v>15</v>
      </c>
      <c r="B124">
        <v>3166</v>
      </c>
      <c r="C124" t="s">
        <v>28</v>
      </c>
      <c r="D124">
        <v>20180730</v>
      </c>
      <c r="E124">
        <v>211</v>
      </c>
      <c r="F124">
        <v>5</v>
      </c>
      <c r="G124">
        <v>5</v>
      </c>
      <c r="H124">
        <f t="shared" si="3"/>
        <v>0.5</v>
      </c>
      <c r="I124">
        <v>5</v>
      </c>
      <c r="J124">
        <v>0</v>
      </c>
      <c r="K124">
        <f t="shared" si="4"/>
        <v>1</v>
      </c>
      <c r="L124">
        <v>5</v>
      </c>
      <c r="M124">
        <v>0</v>
      </c>
      <c r="N124">
        <f t="shared" si="5"/>
        <v>1</v>
      </c>
      <c r="O124">
        <v>55.64</v>
      </c>
      <c r="P124" t="s">
        <v>47</v>
      </c>
    </row>
    <row r="125" spans="1:16">
      <c r="A125" t="s">
        <v>16</v>
      </c>
      <c r="B125">
        <v>3149</v>
      </c>
      <c r="C125" t="s">
        <v>28</v>
      </c>
      <c r="D125">
        <v>20180730</v>
      </c>
      <c r="E125">
        <v>211</v>
      </c>
      <c r="F125">
        <v>9</v>
      </c>
      <c r="G125">
        <v>1</v>
      </c>
      <c r="H125">
        <f t="shared" si="3"/>
        <v>0.9</v>
      </c>
      <c r="I125">
        <v>5</v>
      </c>
      <c r="J125">
        <v>0</v>
      </c>
      <c r="K125">
        <f t="shared" si="4"/>
        <v>1</v>
      </c>
      <c r="L125">
        <v>4</v>
      </c>
      <c r="M125">
        <v>0</v>
      </c>
      <c r="N125">
        <f t="shared" si="5"/>
        <v>1</v>
      </c>
      <c r="O125">
        <v>45.5</v>
      </c>
    </row>
    <row r="126" spans="1:16">
      <c r="A126" t="s">
        <v>17</v>
      </c>
      <c r="B126">
        <v>3162</v>
      </c>
      <c r="C126" t="s">
        <v>28</v>
      </c>
      <c r="D126">
        <v>20180730</v>
      </c>
      <c r="E126">
        <v>211</v>
      </c>
      <c r="F126">
        <v>2</v>
      </c>
      <c r="G126">
        <v>8</v>
      </c>
      <c r="H126">
        <f t="shared" si="3"/>
        <v>0.2</v>
      </c>
      <c r="I126">
        <v>1</v>
      </c>
      <c r="J126">
        <v>5</v>
      </c>
      <c r="K126">
        <f t="shared" si="4"/>
        <v>0.16666666666666666</v>
      </c>
      <c r="L126">
        <v>1</v>
      </c>
      <c r="M126">
        <v>3</v>
      </c>
      <c r="N126">
        <f t="shared" si="5"/>
        <v>0.25</v>
      </c>
      <c r="O126">
        <v>50.96</v>
      </c>
      <c r="P126" s="6" t="s">
        <v>94</v>
      </c>
    </row>
    <row r="127" spans="1:16">
      <c r="A127" t="s">
        <v>18</v>
      </c>
      <c r="B127">
        <v>3155</v>
      </c>
      <c r="C127" t="s">
        <v>28</v>
      </c>
      <c r="D127">
        <v>20180730</v>
      </c>
      <c r="E127">
        <v>211</v>
      </c>
      <c r="F127">
        <v>5</v>
      </c>
      <c r="G127">
        <v>5</v>
      </c>
      <c r="H127">
        <f t="shared" si="3"/>
        <v>0.5</v>
      </c>
      <c r="I127">
        <v>0</v>
      </c>
      <c r="J127">
        <v>5</v>
      </c>
      <c r="K127">
        <f t="shared" si="4"/>
        <v>0</v>
      </c>
      <c r="L127">
        <v>0</v>
      </c>
      <c r="M127">
        <v>5</v>
      </c>
      <c r="N127">
        <f t="shared" si="5"/>
        <v>0</v>
      </c>
      <c r="O127">
        <v>51.22</v>
      </c>
    </row>
    <row r="128" spans="1:16">
      <c r="A128" t="s">
        <v>19</v>
      </c>
      <c r="B128">
        <v>3157</v>
      </c>
      <c r="C128" t="s">
        <v>28</v>
      </c>
      <c r="D128">
        <v>20180730</v>
      </c>
      <c r="E128">
        <v>211</v>
      </c>
      <c r="F128">
        <v>10</v>
      </c>
      <c r="G128">
        <v>0</v>
      </c>
      <c r="H128">
        <f t="shared" si="3"/>
        <v>1</v>
      </c>
      <c r="I128">
        <v>5</v>
      </c>
      <c r="J128">
        <v>0</v>
      </c>
      <c r="K128">
        <f t="shared" si="4"/>
        <v>1</v>
      </c>
      <c r="L128">
        <v>5</v>
      </c>
      <c r="M128">
        <v>0</v>
      </c>
      <c r="N128">
        <f t="shared" si="5"/>
        <v>1</v>
      </c>
      <c r="O128">
        <v>51.220000000000006</v>
      </c>
    </row>
    <row r="129" spans="1:16">
      <c r="A129" t="s">
        <v>20</v>
      </c>
      <c r="B129">
        <v>3160</v>
      </c>
      <c r="C129" t="s">
        <v>28</v>
      </c>
      <c r="D129">
        <v>20180730</v>
      </c>
      <c r="E129">
        <v>211</v>
      </c>
      <c r="F129">
        <v>6</v>
      </c>
      <c r="G129">
        <v>4</v>
      </c>
      <c r="H129">
        <f t="shared" si="3"/>
        <v>0.6</v>
      </c>
      <c r="I129">
        <v>5</v>
      </c>
      <c r="J129">
        <v>0</v>
      </c>
      <c r="K129">
        <f t="shared" si="4"/>
        <v>1</v>
      </c>
      <c r="L129">
        <v>5</v>
      </c>
      <c r="M129">
        <v>0</v>
      </c>
      <c r="N129">
        <f t="shared" si="5"/>
        <v>1</v>
      </c>
      <c r="O129">
        <v>48.620000000000005</v>
      </c>
      <c r="P129" t="s">
        <v>65</v>
      </c>
    </row>
    <row r="130" spans="1:16">
      <c r="A130" t="s">
        <v>21</v>
      </c>
      <c r="B130">
        <v>3163</v>
      </c>
      <c r="C130" t="s">
        <v>28</v>
      </c>
      <c r="D130">
        <v>20180730</v>
      </c>
      <c r="E130">
        <v>211</v>
      </c>
      <c r="F130">
        <v>6</v>
      </c>
      <c r="G130">
        <v>4</v>
      </c>
      <c r="H130">
        <f t="shared" si="3"/>
        <v>0.6</v>
      </c>
      <c r="I130">
        <v>5</v>
      </c>
      <c r="J130">
        <v>0</v>
      </c>
      <c r="K130">
        <f t="shared" si="4"/>
        <v>1</v>
      </c>
      <c r="L130">
        <v>4</v>
      </c>
      <c r="M130">
        <v>1</v>
      </c>
      <c r="N130">
        <f t="shared" si="5"/>
        <v>0.8</v>
      </c>
      <c r="O130">
        <v>44.980000000000004</v>
      </c>
    </row>
    <row r="131" spans="1:16">
      <c r="A131" t="s">
        <v>22</v>
      </c>
      <c r="B131">
        <v>3164</v>
      </c>
      <c r="C131" t="s">
        <v>28</v>
      </c>
      <c r="D131">
        <v>20180730</v>
      </c>
      <c r="E131">
        <v>211</v>
      </c>
      <c r="F131">
        <v>8</v>
      </c>
      <c r="G131">
        <v>4</v>
      </c>
      <c r="H131">
        <f t="shared" si="3"/>
        <v>0.66666666666666663</v>
      </c>
      <c r="I131">
        <v>5</v>
      </c>
      <c r="J131">
        <v>0</v>
      </c>
      <c r="K131">
        <f t="shared" si="4"/>
        <v>1</v>
      </c>
      <c r="L131">
        <v>5</v>
      </c>
      <c r="M131">
        <v>0</v>
      </c>
      <c r="N131">
        <f t="shared" si="5"/>
        <v>1</v>
      </c>
      <c r="O131">
        <v>43.42</v>
      </c>
    </row>
    <row r="132" spans="1:16">
      <c r="A132" t="s">
        <v>23</v>
      </c>
      <c r="B132">
        <v>3150</v>
      </c>
      <c r="C132" t="s">
        <v>28</v>
      </c>
      <c r="D132">
        <v>20180730</v>
      </c>
      <c r="E132">
        <v>211</v>
      </c>
      <c r="F132">
        <v>9</v>
      </c>
      <c r="G132">
        <v>1</v>
      </c>
      <c r="H132">
        <f t="shared" si="3"/>
        <v>0.9</v>
      </c>
      <c r="I132">
        <v>4</v>
      </c>
      <c r="J132">
        <v>1</v>
      </c>
      <c r="K132">
        <f t="shared" si="4"/>
        <v>0.8</v>
      </c>
      <c r="L132">
        <v>5</v>
      </c>
      <c r="M132">
        <v>0</v>
      </c>
      <c r="N132">
        <f t="shared" si="5"/>
        <v>1</v>
      </c>
      <c r="O132">
        <v>39.78</v>
      </c>
    </row>
    <row r="133" spans="1:16">
      <c r="A133" t="s">
        <v>24</v>
      </c>
      <c r="B133">
        <v>3158</v>
      </c>
      <c r="C133" t="s">
        <v>28</v>
      </c>
      <c r="D133">
        <v>20180730</v>
      </c>
      <c r="E133">
        <v>211</v>
      </c>
      <c r="F133">
        <v>10</v>
      </c>
      <c r="G133">
        <v>0</v>
      </c>
      <c r="H133">
        <f t="shared" si="3"/>
        <v>1</v>
      </c>
      <c r="I133">
        <v>5</v>
      </c>
      <c r="J133">
        <v>0</v>
      </c>
      <c r="K133">
        <f t="shared" si="4"/>
        <v>1</v>
      </c>
      <c r="L133">
        <v>4</v>
      </c>
      <c r="M133">
        <v>1</v>
      </c>
      <c r="N133">
        <f t="shared" si="5"/>
        <v>0.8</v>
      </c>
      <c r="O133">
        <v>33.800000000000004</v>
      </c>
    </row>
    <row r="134" spans="1:16">
      <c r="A134" t="s">
        <v>1</v>
      </c>
      <c r="B134">
        <v>3161</v>
      </c>
      <c r="C134" t="s">
        <v>27</v>
      </c>
      <c r="D134">
        <v>20180730</v>
      </c>
      <c r="E134">
        <v>211</v>
      </c>
      <c r="F134">
        <v>10</v>
      </c>
      <c r="G134">
        <v>0</v>
      </c>
      <c r="H134">
        <f t="shared" si="3"/>
        <v>1</v>
      </c>
      <c r="I134">
        <v>5</v>
      </c>
      <c r="J134">
        <v>0</v>
      </c>
      <c r="K134">
        <f t="shared" si="4"/>
        <v>1</v>
      </c>
      <c r="L134">
        <v>5</v>
      </c>
      <c r="M134">
        <v>0</v>
      </c>
      <c r="N134">
        <f t="shared" si="5"/>
        <v>1</v>
      </c>
      <c r="O134">
        <v>48.879999999999995</v>
      </c>
    </row>
    <row r="135" spans="1:16">
      <c r="A135" t="s">
        <v>2</v>
      </c>
      <c r="B135">
        <v>3147</v>
      </c>
      <c r="C135" t="s">
        <v>27</v>
      </c>
      <c r="D135">
        <v>20180730</v>
      </c>
      <c r="E135">
        <v>211</v>
      </c>
      <c r="F135">
        <v>10</v>
      </c>
      <c r="G135">
        <v>0</v>
      </c>
      <c r="H135">
        <f t="shared" si="3"/>
        <v>1</v>
      </c>
      <c r="I135">
        <v>5</v>
      </c>
      <c r="J135">
        <v>0</v>
      </c>
      <c r="K135">
        <f t="shared" si="4"/>
        <v>1</v>
      </c>
      <c r="L135">
        <v>5</v>
      </c>
      <c r="M135">
        <v>0</v>
      </c>
      <c r="N135">
        <f t="shared" si="5"/>
        <v>1</v>
      </c>
      <c r="O135">
        <v>51.480000000000004</v>
      </c>
    </row>
    <row r="136" spans="1:16">
      <c r="A136" t="s">
        <v>3</v>
      </c>
      <c r="B136">
        <v>3144</v>
      </c>
      <c r="C136" t="s">
        <v>27</v>
      </c>
      <c r="D136">
        <v>20180730</v>
      </c>
      <c r="E136">
        <v>211</v>
      </c>
      <c r="F136">
        <v>3</v>
      </c>
      <c r="G136">
        <v>1</v>
      </c>
      <c r="H136">
        <f t="shared" si="3"/>
        <v>0.75</v>
      </c>
      <c r="I136">
        <v>5</v>
      </c>
      <c r="J136">
        <v>0</v>
      </c>
      <c r="K136">
        <f t="shared" si="4"/>
        <v>1</v>
      </c>
      <c r="L136">
        <v>5</v>
      </c>
      <c r="M136">
        <v>0</v>
      </c>
      <c r="N136">
        <f t="shared" si="5"/>
        <v>1</v>
      </c>
      <c r="O136">
        <v>48.620000000000005</v>
      </c>
    </row>
    <row r="137" spans="1:16">
      <c r="A137" t="s">
        <v>4</v>
      </c>
      <c r="B137">
        <v>3156</v>
      </c>
      <c r="C137" t="s">
        <v>27</v>
      </c>
      <c r="D137">
        <v>20180730</v>
      </c>
      <c r="E137">
        <v>211</v>
      </c>
      <c r="F137">
        <v>10</v>
      </c>
      <c r="G137">
        <v>0</v>
      </c>
      <c r="H137">
        <f t="shared" si="3"/>
        <v>1</v>
      </c>
      <c r="I137">
        <v>5</v>
      </c>
      <c r="J137">
        <v>0</v>
      </c>
      <c r="K137">
        <f t="shared" si="4"/>
        <v>1</v>
      </c>
      <c r="L137">
        <v>5</v>
      </c>
      <c r="M137">
        <v>0</v>
      </c>
      <c r="N137">
        <f t="shared" si="5"/>
        <v>1</v>
      </c>
      <c r="O137">
        <v>49.14</v>
      </c>
    </row>
    <row r="138" spans="1:16">
      <c r="A138" t="s">
        <v>5</v>
      </c>
      <c r="B138">
        <v>3154</v>
      </c>
      <c r="C138" t="s">
        <v>27</v>
      </c>
      <c r="D138">
        <v>20180730</v>
      </c>
      <c r="E138">
        <v>211</v>
      </c>
      <c r="F138">
        <v>9</v>
      </c>
      <c r="G138">
        <v>1</v>
      </c>
      <c r="H138">
        <f t="shared" si="3"/>
        <v>0.9</v>
      </c>
      <c r="I138">
        <v>5</v>
      </c>
      <c r="J138">
        <v>0</v>
      </c>
      <c r="K138">
        <f t="shared" si="4"/>
        <v>1</v>
      </c>
      <c r="L138">
        <v>5</v>
      </c>
      <c r="M138">
        <v>0</v>
      </c>
      <c r="N138">
        <f t="shared" si="5"/>
        <v>1</v>
      </c>
      <c r="O138">
        <v>50.18</v>
      </c>
    </row>
    <row r="139" spans="1:16">
      <c r="A139" t="s">
        <v>6</v>
      </c>
      <c r="B139">
        <v>3143</v>
      </c>
      <c r="C139" t="s">
        <v>27</v>
      </c>
      <c r="D139">
        <v>20180730</v>
      </c>
      <c r="E139">
        <v>211</v>
      </c>
      <c r="F139">
        <v>8</v>
      </c>
      <c r="G139">
        <v>2</v>
      </c>
      <c r="H139">
        <f t="shared" si="3"/>
        <v>0.8</v>
      </c>
      <c r="I139">
        <v>5</v>
      </c>
      <c r="J139">
        <v>0</v>
      </c>
      <c r="K139">
        <f t="shared" si="4"/>
        <v>1</v>
      </c>
      <c r="L139">
        <v>4</v>
      </c>
      <c r="M139">
        <v>1</v>
      </c>
      <c r="N139">
        <f t="shared" si="5"/>
        <v>0.8</v>
      </c>
      <c r="O139">
        <v>48.36</v>
      </c>
    </row>
    <row r="140" spans="1:16">
      <c r="A140" t="s">
        <v>7</v>
      </c>
      <c r="B140">
        <v>3146</v>
      </c>
      <c r="C140" t="s">
        <v>27</v>
      </c>
      <c r="D140">
        <v>20180730</v>
      </c>
      <c r="E140">
        <v>211</v>
      </c>
      <c r="F140">
        <v>8</v>
      </c>
      <c r="G140">
        <v>2</v>
      </c>
      <c r="H140">
        <f t="shared" si="3"/>
        <v>0.8</v>
      </c>
      <c r="I140">
        <v>5</v>
      </c>
      <c r="J140">
        <v>0</v>
      </c>
      <c r="K140">
        <f t="shared" ref="K140:K203" si="6">I140/(I140+J140)</f>
        <v>1</v>
      </c>
      <c r="L140">
        <v>5</v>
      </c>
      <c r="M140">
        <v>0</v>
      </c>
      <c r="N140">
        <f t="shared" si="5"/>
        <v>1</v>
      </c>
      <c r="O140">
        <v>42.379999999999995</v>
      </c>
    </row>
    <row r="141" spans="1:16">
      <c r="A141" t="s">
        <v>8</v>
      </c>
      <c r="B141">
        <v>3151</v>
      </c>
      <c r="C141" t="s">
        <v>27</v>
      </c>
      <c r="D141">
        <v>20180730</v>
      </c>
      <c r="E141">
        <v>211</v>
      </c>
      <c r="F141">
        <v>10</v>
      </c>
      <c r="G141">
        <v>0</v>
      </c>
      <c r="H141">
        <f t="shared" si="3"/>
        <v>1</v>
      </c>
      <c r="I141">
        <v>5</v>
      </c>
      <c r="J141">
        <v>0</v>
      </c>
      <c r="K141">
        <f t="shared" si="6"/>
        <v>1</v>
      </c>
      <c r="L141">
        <v>5</v>
      </c>
      <c r="M141">
        <v>0</v>
      </c>
      <c r="N141">
        <f t="shared" si="5"/>
        <v>1</v>
      </c>
      <c r="O141">
        <v>56.16</v>
      </c>
    </row>
    <row r="142" spans="1:16">
      <c r="A142" t="s">
        <v>9</v>
      </c>
      <c r="B142">
        <v>3153</v>
      </c>
      <c r="C142" t="s">
        <v>27</v>
      </c>
      <c r="D142">
        <v>20180730</v>
      </c>
      <c r="E142">
        <v>211</v>
      </c>
      <c r="F142">
        <v>10</v>
      </c>
      <c r="G142">
        <v>0</v>
      </c>
      <c r="H142">
        <f t="shared" si="3"/>
        <v>1</v>
      </c>
      <c r="I142">
        <v>5</v>
      </c>
      <c r="J142">
        <v>0</v>
      </c>
      <c r="K142">
        <f t="shared" si="6"/>
        <v>1</v>
      </c>
      <c r="L142">
        <v>5</v>
      </c>
      <c r="M142">
        <v>0</v>
      </c>
      <c r="N142">
        <f t="shared" si="5"/>
        <v>1</v>
      </c>
      <c r="O142">
        <v>58.24</v>
      </c>
    </row>
    <row r="143" spans="1:16">
      <c r="A143" t="s">
        <v>10</v>
      </c>
      <c r="B143">
        <v>3145</v>
      </c>
      <c r="C143" t="s">
        <v>27</v>
      </c>
      <c r="D143">
        <v>20180730</v>
      </c>
      <c r="E143">
        <v>211</v>
      </c>
      <c r="F143">
        <v>10</v>
      </c>
      <c r="G143">
        <v>0</v>
      </c>
      <c r="H143">
        <f t="shared" si="3"/>
        <v>1</v>
      </c>
      <c r="I143">
        <v>5</v>
      </c>
      <c r="J143">
        <v>0</v>
      </c>
      <c r="K143">
        <f t="shared" si="6"/>
        <v>1</v>
      </c>
      <c r="L143">
        <v>4</v>
      </c>
      <c r="M143">
        <v>1</v>
      </c>
      <c r="N143">
        <f t="shared" si="5"/>
        <v>0.8</v>
      </c>
      <c r="O143">
        <v>44.720000000000006</v>
      </c>
    </row>
    <row r="144" spans="1:16">
      <c r="A144" t="s">
        <v>11</v>
      </c>
      <c r="B144">
        <v>3152</v>
      </c>
      <c r="C144" t="s">
        <v>27</v>
      </c>
      <c r="D144">
        <v>20180730</v>
      </c>
      <c r="E144">
        <v>211</v>
      </c>
      <c r="F144">
        <v>10</v>
      </c>
      <c r="G144">
        <v>0</v>
      </c>
      <c r="H144">
        <f t="shared" si="3"/>
        <v>1</v>
      </c>
      <c r="I144">
        <v>5</v>
      </c>
      <c r="J144">
        <v>0</v>
      </c>
      <c r="K144">
        <f t="shared" si="6"/>
        <v>1</v>
      </c>
      <c r="L144">
        <v>5</v>
      </c>
      <c r="M144">
        <v>0</v>
      </c>
      <c r="N144">
        <f t="shared" si="5"/>
        <v>1</v>
      </c>
      <c r="O144">
        <v>36.92</v>
      </c>
    </row>
    <row r="145" spans="1:16">
      <c r="A145" t="s">
        <v>12</v>
      </c>
      <c r="B145">
        <v>3148</v>
      </c>
      <c r="C145" t="s">
        <v>27</v>
      </c>
      <c r="D145">
        <v>20180730</v>
      </c>
      <c r="E145">
        <v>211</v>
      </c>
      <c r="F145">
        <v>10</v>
      </c>
      <c r="G145">
        <v>0</v>
      </c>
      <c r="H145">
        <f t="shared" si="3"/>
        <v>1</v>
      </c>
      <c r="I145">
        <v>5</v>
      </c>
      <c r="J145">
        <v>0</v>
      </c>
      <c r="K145">
        <f t="shared" si="6"/>
        <v>1</v>
      </c>
      <c r="L145">
        <v>5</v>
      </c>
      <c r="M145">
        <v>0</v>
      </c>
      <c r="N145">
        <f t="shared" si="5"/>
        <v>1</v>
      </c>
      <c r="O145">
        <v>44.2</v>
      </c>
    </row>
    <row r="146" spans="1:16">
      <c r="A146" t="s">
        <v>1</v>
      </c>
      <c r="B146">
        <v>3161</v>
      </c>
      <c r="C146" t="s">
        <v>27</v>
      </c>
      <c r="D146">
        <v>20180815</v>
      </c>
      <c r="E146">
        <v>227</v>
      </c>
      <c r="F146">
        <v>10</v>
      </c>
      <c r="G146">
        <v>0</v>
      </c>
      <c r="H146">
        <f t="shared" si="3"/>
        <v>1</v>
      </c>
      <c r="I146">
        <v>5</v>
      </c>
      <c r="J146">
        <v>0</v>
      </c>
      <c r="K146">
        <f t="shared" si="6"/>
        <v>1</v>
      </c>
      <c r="L146">
        <v>5</v>
      </c>
      <c r="M146">
        <v>0</v>
      </c>
      <c r="N146">
        <f t="shared" si="5"/>
        <v>1</v>
      </c>
      <c r="O146">
        <v>48.879999999999995</v>
      </c>
    </row>
    <row r="147" spans="1:16">
      <c r="A147" t="s">
        <v>2</v>
      </c>
      <c r="B147">
        <v>3147</v>
      </c>
      <c r="C147" t="s">
        <v>27</v>
      </c>
      <c r="D147">
        <v>20180815</v>
      </c>
      <c r="E147">
        <v>227</v>
      </c>
      <c r="F147">
        <v>10</v>
      </c>
      <c r="G147">
        <v>0</v>
      </c>
      <c r="H147">
        <f t="shared" si="3"/>
        <v>1</v>
      </c>
      <c r="I147">
        <v>5</v>
      </c>
      <c r="J147">
        <v>0</v>
      </c>
      <c r="K147">
        <f t="shared" si="6"/>
        <v>1</v>
      </c>
      <c r="L147">
        <v>5</v>
      </c>
      <c r="M147">
        <v>0</v>
      </c>
      <c r="N147">
        <f t="shared" ref="N147:N217" si="7">L147/(L147+M147)</f>
        <v>1</v>
      </c>
      <c r="O147">
        <v>51.480000000000004</v>
      </c>
    </row>
    <row r="148" spans="1:16">
      <c r="A148" t="s">
        <v>3</v>
      </c>
      <c r="B148">
        <v>3144</v>
      </c>
      <c r="C148" t="s">
        <v>27</v>
      </c>
      <c r="D148">
        <v>20180815</v>
      </c>
      <c r="E148">
        <v>227</v>
      </c>
      <c r="F148">
        <v>2</v>
      </c>
      <c r="G148">
        <v>1</v>
      </c>
      <c r="H148">
        <f t="shared" ref="H148:H217" si="8">F148/(F148+G148)</f>
        <v>0.66666666666666663</v>
      </c>
      <c r="I148">
        <v>5</v>
      </c>
      <c r="J148">
        <v>0</v>
      </c>
      <c r="K148">
        <f t="shared" si="6"/>
        <v>1</v>
      </c>
      <c r="L148">
        <v>5</v>
      </c>
      <c r="M148">
        <v>0</v>
      </c>
      <c r="N148">
        <f t="shared" si="7"/>
        <v>1</v>
      </c>
      <c r="O148">
        <v>48.620000000000005</v>
      </c>
      <c r="P148" t="s">
        <v>59</v>
      </c>
    </row>
    <row r="149" spans="1:16">
      <c r="A149" t="s">
        <v>4</v>
      </c>
      <c r="B149">
        <v>3156</v>
      </c>
      <c r="C149" t="s">
        <v>27</v>
      </c>
      <c r="D149">
        <v>20180815</v>
      </c>
      <c r="E149">
        <v>227</v>
      </c>
      <c r="F149">
        <v>10</v>
      </c>
      <c r="G149">
        <v>0</v>
      </c>
      <c r="H149">
        <f t="shared" si="8"/>
        <v>1</v>
      </c>
      <c r="I149">
        <v>5</v>
      </c>
      <c r="J149">
        <v>0</v>
      </c>
      <c r="K149">
        <f t="shared" si="6"/>
        <v>1</v>
      </c>
      <c r="L149">
        <v>5</v>
      </c>
      <c r="M149">
        <v>0</v>
      </c>
      <c r="N149">
        <f t="shared" si="7"/>
        <v>1</v>
      </c>
      <c r="O149">
        <v>49.14</v>
      </c>
      <c r="P149" t="s">
        <v>86</v>
      </c>
    </row>
    <row r="150" spans="1:16">
      <c r="A150" t="s">
        <v>5</v>
      </c>
      <c r="B150">
        <v>3154</v>
      </c>
      <c r="C150" t="s">
        <v>27</v>
      </c>
      <c r="D150">
        <v>20180815</v>
      </c>
      <c r="E150">
        <v>227</v>
      </c>
      <c r="F150">
        <v>9</v>
      </c>
      <c r="G150">
        <v>1</v>
      </c>
      <c r="H150">
        <f t="shared" si="8"/>
        <v>0.9</v>
      </c>
      <c r="I150">
        <v>5</v>
      </c>
      <c r="J150">
        <v>0</v>
      </c>
      <c r="K150">
        <f t="shared" si="6"/>
        <v>1</v>
      </c>
      <c r="L150">
        <v>5</v>
      </c>
      <c r="M150">
        <v>0</v>
      </c>
      <c r="N150">
        <f t="shared" si="7"/>
        <v>1</v>
      </c>
      <c r="O150">
        <v>50.18</v>
      </c>
      <c r="P150" t="s">
        <v>60</v>
      </c>
    </row>
    <row r="151" spans="1:16">
      <c r="A151" t="s">
        <v>6</v>
      </c>
      <c r="B151">
        <v>3143</v>
      </c>
      <c r="C151" t="s">
        <v>27</v>
      </c>
      <c r="D151">
        <v>20180815</v>
      </c>
      <c r="E151">
        <v>227</v>
      </c>
      <c r="F151">
        <v>8</v>
      </c>
      <c r="G151">
        <v>2</v>
      </c>
      <c r="H151">
        <f t="shared" si="8"/>
        <v>0.8</v>
      </c>
      <c r="I151">
        <v>5</v>
      </c>
      <c r="J151">
        <v>0</v>
      </c>
      <c r="K151">
        <f t="shared" si="6"/>
        <v>1</v>
      </c>
      <c r="L151">
        <v>4</v>
      </c>
      <c r="M151">
        <v>1</v>
      </c>
      <c r="N151">
        <f t="shared" si="7"/>
        <v>0.8</v>
      </c>
      <c r="O151">
        <v>48.36</v>
      </c>
      <c r="P151" t="s">
        <v>62</v>
      </c>
    </row>
    <row r="152" spans="1:16">
      <c r="A152" t="s">
        <v>7</v>
      </c>
      <c r="B152">
        <v>3146</v>
      </c>
      <c r="C152" t="s">
        <v>27</v>
      </c>
      <c r="D152">
        <v>20180815</v>
      </c>
      <c r="E152">
        <v>227</v>
      </c>
      <c r="F152">
        <v>8</v>
      </c>
      <c r="G152">
        <v>2</v>
      </c>
      <c r="H152">
        <f t="shared" si="8"/>
        <v>0.8</v>
      </c>
      <c r="I152">
        <v>5</v>
      </c>
      <c r="J152">
        <v>0</v>
      </c>
      <c r="K152">
        <f t="shared" si="6"/>
        <v>1</v>
      </c>
      <c r="L152">
        <v>5</v>
      </c>
      <c r="M152">
        <v>0</v>
      </c>
      <c r="N152">
        <f t="shared" si="7"/>
        <v>1</v>
      </c>
      <c r="O152">
        <v>42.379999999999995</v>
      </c>
    </row>
    <row r="153" spans="1:16">
      <c r="A153" t="s">
        <v>8</v>
      </c>
      <c r="B153">
        <v>3151</v>
      </c>
      <c r="C153" t="s">
        <v>27</v>
      </c>
      <c r="D153">
        <v>20180815</v>
      </c>
      <c r="E153">
        <v>227</v>
      </c>
      <c r="F153">
        <v>10</v>
      </c>
      <c r="G153">
        <v>0</v>
      </c>
      <c r="H153">
        <f t="shared" si="8"/>
        <v>1</v>
      </c>
      <c r="I153">
        <v>5</v>
      </c>
      <c r="J153">
        <v>0</v>
      </c>
      <c r="K153">
        <f t="shared" si="6"/>
        <v>1</v>
      </c>
      <c r="L153">
        <v>5</v>
      </c>
      <c r="M153">
        <v>0</v>
      </c>
      <c r="N153">
        <f t="shared" si="7"/>
        <v>1</v>
      </c>
      <c r="O153">
        <v>56.16</v>
      </c>
    </row>
    <row r="154" spans="1:16">
      <c r="A154" t="s">
        <v>9</v>
      </c>
      <c r="B154">
        <v>3153</v>
      </c>
      <c r="C154" t="s">
        <v>27</v>
      </c>
      <c r="D154">
        <v>20180815</v>
      </c>
      <c r="E154">
        <v>227</v>
      </c>
      <c r="F154">
        <v>10</v>
      </c>
      <c r="G154">
        <v>0</v>
      </c>
      <c r="H154">
        <f t="shared" si="8"/>
        <v>1</v>
      </c>
      <c r="I154">
        <v>5</v>
      </c>
      <c r="J154">
        <v>0</v>
      </c>
      <c r="K154">
        <f t="shared" si="6"/>
        <v>1</v>
      </c>
      <c r="L154">
        <v>5</v>
      </c>
      <c r="M154">
        <v>0</v>
      </c>
      <c r="N154">
        <f t="shared" si="7"/>
        <v>1</v>
      </c>
      <c r="O154">
        <v>58.24</v>
      </c>
    </row>
    <row r="155" spans="1:16">
      <c r="A155" t="s">
        <v>10</v>
      </c>
      <c r="B155">
        <v>3145</v>
      </c>
      <c r="C155" t="s">
        <v>27</v>
      </c>
      <c r="D155">
        <v>20180815</v>
      </c>
      <c r="E155">
        <v>227</v>
      </c>
      <c r="F155">
        <v>10</v>
      </c>
      <c r="G155">
        <v>0</v>
      </c>
      <c r="H155">
        <f t="shared" si="8"/>
        <v>1</v>
      </c>
      <c r="I155">
        <v>5</v>
      </c>
      <c r="J155">
        <v>0</v>
      </c>
      <c r="K155">
        <f t="shared" si="6"/>
        <v>1</v>
      </c>
      <c r="L155">
        <v>4</v>
      </c>
      <c r="M155">
        <v>1</v>
      </c>
      <c r="N155">
        <f t="shared" si="7"/>
        <v>0.8</v>
      </c>
      <c r="O155">
        <v>44.720000000000006</v>
      </c>
    </row>
    <row r="156" spans="1:16">
      <c r="A156" t="s">
        <v>11</v>
      </c>
      <c r="B156">
        <v>3152</v>
      </c>
      <c r="C156" t="s">
        <v>27</v>
      </c>
      <c r="D156">
        <v>20180815</v>
      </c>
      <c r="E156">
        <v>227</v>
      </c>
      <c r="F156">
        <v>10</v>
      </c>
      <c r="G156">
        <v>0</v>
      </c>
      <c r="H156">
        <f t="shared" si="8"/>
        <v>1</v>
      </c>
      <c r="I156">
        <v>5</v>
      </c>
      <c r="J156">
        <v>0</v>
      </c>
      <c r="K156">
        <f t="shared" si="6"/>
        <v>1</v>
      </c>
      <c r="L156">
        <v>5</v>
      </c>
      <c r="M156">
        <v>0</v>
      </c>
      <c r="N156">
        <f t="shared" si="7"/>
        <v>1</v>
      </c>
      <c r="O156">
        <v>36.92</v>
      </c>
    </row>
    <row r="157" spans="1:16">
      <c r="A157" t="s">
        <v>12</v>
      </c>
      <c r="B157">
        <v>3148</v>
      </c>
      <c r="C157" t="s">
        <v>27</v>
      </c>
      <c r="D157">
        <v>20180815</v>
      </c>
      <c r="E157">
        <v>227</v>
      </c>
      <c r="F157">
        <v>10</v>
      </c>
      <c r="G157">
        <v>0</v>
      </c>
      <c r="H157">
        <f t="shared" si="8"/>
        <v>1</v>
      </c>
      <c r="I157">
        <v>5</v>
      </c>
      <c r="J157">
        <v>0</v>
      </c>
      <c r="K157">
        <f t="shared" si="6"/>
        <v>1</v>
      </c>
      <c r="L157">
        <v>5</v>
      </c>
      <c r="M157">
        <v>0</v>
      </c>
      <c r="N157">
        <f t="shared" si="7"/>
        <v>1</v>
      </c>
      <c r="O157">
        <v>44.2</v>
      </c>
    </row>
    <row r="158" spans="1:16">
      <c r="A158" t="s">
        <v>13</v>
      </c>
      <c r="B158">
        <v>3165</v>
      </c>
      <c r="C158" t="s">
        <v>28</v>
      </c>
      <c r="D158">
        <v>20180815</v>
      </c>
      <c r="E158">
        <v>227</v>
      </c>
      <c r="F158">
        <v>4</v>
      </c>
      <c r="G158">
        <v>6</v>
      </c>
      <c r="H158">
        <f t="shared" si="8"/>
        <v>0.4</v>
      </c>
      <c r="I158">
        <v>4</v>
      </c>
      <c r="J158">
        <v>1</v>
      </c>
      <c r="K158">
        <f t="shared" si="6"/>
        <v>0.8</v>
      </c>
      <c r="L158">
        <v>5</v>
      </c>
      <c r="M158">
        <v>0</v>
      </c>
      <c r="N158">
        <f t="shared" si="7"/>
        <v>1</v>
      </c>
      <c r="O158">
        <v>50.44</v>
      </c>
    </row>
    <row r="159" spans="1:16">
      <c r="A159" t="s">
        <v>14</v>
      </c>
      <c r="B159">
        <v>3159</v>
      </c>
      <c r="C159" t="s">
        <v>28</v>
      </c>
      <c r="D159">
        <v>20180815</v>
      </c>
      <c r="E159">
        <v>227</v>
      </c>
      <c r="F159">
        <v>10</v>
      </c>
      <c r="G159">
        <v>0</v>
      </c>
      <c r="H159">
        <f t="shared" si="8"/>
        <v>1</v>
      </c>
      <c r="I159">
        <v>4</v>
      </c>
      <c r="J159">
        <v>1</v>
      </c>
      <c r="K159">
        <f t="shared" si="6"/>
        <v>0.8</v>
      </c>
      <c r="L159">
        <v>5</v>
      </c>
      <c r="M159">
        <v>0</v>
      </c>
      <c r="N159">
        <f t="shared" si="7"/>
        <v>1</v>
      </c>
      <c r="O159">
        <v>52.52</v>
      </c>
    </row>
    <row r="160" spans="1:16">
      <c r="A160" t="s">
        <v>15</v>
      </c>
      <c r="B160">
        <v>3166</v>
      </c>
      <c r="C160" t="s">
        <v>28</v>
      </c>
      <c r="D160">
        <v>20180815</v>
      </c>
      <c r="E160">
        <v>227</v>
      </c>
      <c r="F160">
        <v>5</v>
      </c>
      <c r="G160">
        <v>5</v>
      </c>
      <c r="H160">
        <f t="shared" si="8"/>
        <v>0.5</v>
      </c>
      <c r="I160">
        <v>5</v>
      </c>
      <c r="J160">
        <v>0</v>
      </c>
      <c r="K160">
        <f t="shared" si="6"/>
        <v>1</v>
      </c>
      <c r="L160">
        <v>5</v>
      </c>
      <c r="M160">
        <v>0</v>
      </c>
      <c r="N160">
        <f t="shared" si="7"/>
        <v>1</v>
      </c>
      <c r="O160">
        <v>55.64</v>
      </c>
    </row>
    <row r="161" spans="1:16">
      <c r="A161" t="s">
        <v>16</v>
      </c>
      <c r="B161">
        <v>3149</v>
      </c>
      <c r="C161" t="s">
        <v>28</v>
      </c>
      <c r="D161">
        <v>20180815</v>
      </c>
      <c r="E161">
        <v>227</v>
      </c>
      <c r="F161">
        <v>9</v>
      </c>
      <c r="G161">
        <v>1</v>
      </c>
      <c r="H161">
        <f t="shared" si="8"/>
        <v>0.9</v>
      </c>
      <c r="I161">
        <v>5</v>
      </c>
      <c r="J161">
        <v>0</v>
      </c>
      <c r="K161">
        <f t="shared" si="6"/>
        <v>1</v>
      </c>
      <c r="L161">
        <v>4</v>
      </c>
      <c r="M161">
        <v>0</v>
      </c>
      <c r="N161">
        <f t="shared" si="7"/>
        <v>1</v>
      </c>
      <c r="O161">
        <v>45.5</v>
      </c>
      <c r="P161" t="s">
        <v>64</v>
      </c>
    </row>
    <row r="162" spans="1:16">
      <c r="A162" t="s">
        <v>17</v>
      </c>
      <c r="B162">
        <v>3162</v>
      </c>
      <c r="C162" t="s">
        <v>28</v>
      </c>
      <c r="D162">
        <v>20180815</v>
      </c>
      <c r="E162">
        <v>227</v>
      </c>
      <c r="F162">
        <v>2</v>
      </c>
      <c r="G162">
        <v>8</v>
      </c>
      <c r="H162">
        <f t="shared" si="8"/>
        <v>0.2</v>
      </c>
      <c r="I162">
        <v>1</v>
      </c>
      <c r="J162">
        <v>5</v>
      </c>
      <c r="K162">
        <f t="shared" si="6"/>
        <v>0.16666666666666666</v>
      </c>
      <c r="L162">
        <v>1</v>
      </c>
      <c r="M162">
        <v>3</v>
      </c>
      <c r="N162">
        <f t="shared" si="7"/>
        <v>0.25</v>
      </c>
      <c r="O162">
        <v>50.96</v>
      </c>
      <c r="P162" s="6" t="s">
        <v>93</v>
      </c>
    </row>
    <row r="163" spans="1:16">
      <c r="A163" t="s">
        <v>18</v>
      </c>
      <c r="B163">
        <v>3155</v>
      </c>
      <c r="C163" t="s">
        <v>28</v>
      </c>
      <c r="D163">
        <v>20180815</v>
      </c>
      <c r="E163">
        <v>227</v>
      </c>
      <c r="F163">
        <v>5</v>
      </c>
      <c r="G163">
        <v>5</v>
      </c>
      <c r="H163">
        <f t="shared" si="8"/>
        <v>0.5</v>
      </c>
      <c r="I163">
        <v>0</v>
      </c>
      <c r="J163">
        <v>5</v>
      </c>
      <c r="K163">
        <f t="shared" si="6"/>
        <v>0</v>
      </c>
      <c r="L163">
        <v>0</v>
      </c>
      <c r="M163">
        <v>5</v>
      </c>
      <c r="N163">
        <f t="shared" si="7"/>
        <v>0</v>
      </c>
      <c r="O163">
        <v>51.22</v>
      </c>
    </row>
    <row r="164" spans="1:16">
      <c r="A164" t="s">
        <v>19</v>
      </c>
      <c r="B164">
        <v>3157</v>
      </c>
      <c r="C164" t="s">
        <v>28</v>
      </c>
      <c r="D164">
        <v>20180815</v>
      </c>
      <c r="E164">
        <v>227</v>
      </c>
      <c r="F164">
        <v>10</v>
      </c>
      <c r="G164">
        <v>0</v>
      </c>
      <c r="H164">
        <f t="shared" si="8"/>
        <v>1</v>
      </c>
      <c r="I164">
        <v>5</v>
      </c>
      <c r="J164">
        <v>0</v>
      </c>
      <c r="K164">
        <f t="shared" si="6"/>
        <v>1</v>
      </c>
      <c r="L164">
        <v>5</v>
      </c>
      <c r="M164">
        <v>0</v>
      </c>
      <c r="N164">
        <f t="shared" si="7"/>
        <v>1</v>
      </c>
      <c r="O164">
        <v>51.220000000000006</v>
      </c>
    </row>
    <row r="165" spans="1:16">
      <c r="A165" t="s">
        <v>20</v>
      </c>
      <c r="B165">
        <v>3160</v>
      </c>
      <c r="C165" t="s">
        <v>28</v>
      </c>
      <c r="D165">
        <v>20180815</v>
      </c>
      <c r="E165">
        <v>227</v>
      </c>
      <c r="F165">
        <v>6</v>
      </c>
      <c r="G165">
        <v>4</v>
      </c>
      <c r="H165">
        <f t="shared" si="8"/>
        <v>0.6</v>
      </c>
      <c r="I165">
        <v>5</v>
      </c>
      <c r="J165">
        <v>0</v>
      </c>
      <c r="K165">
        <f t="shared" si="6"/>
        <v>1</v>
      </c>
      <c r="L165">
        <v>5</v>
      </c>
      <c r="M165">
        <v>0</v>
      </c>
      <c r="N165">
        <f t="shared" si="7"/>
        <v>1</v>
      </c>
      <c r="O165">
        <v>48.620000000000005</v>
      </c>
    </row>
    <row r="166" spans="1:16">
      <c r="A166" t="s">
        <v>21</v>
      </c>
      <c r="B166">
        <v>3163</v>
      </c>
      <c r="C166" t="s">
        <v>28</v>
      </c>
      <c r="D166">
        <v>20180815</v>
      </c>
      <c r="E166">
        <v>227</v>
      </c>
      <c r="F166">
        <v>6</v>
      </c>
      <c r="G166">
        <v>4</v>
      </c>
      <c r="H166">
        <f t="shared" si="8"/>
        <v>0.6</v>
      </c>
      <c r="I166">
        <v>4</v>
      </c>
      <c r="J166">
        <v>1</v>
      </c>
      <c r="K166">
        <f t="shared" si="6"/>
        <v>0.8</v>
      </c>
      <c r="L166">
        <v>4</v>
      </c>
      <c r="M166">
        <v>1</v>
      </c>
      <c r="N166">
        <f t="shared" si="7"/>
        <v>0.8</v>
      </c>
      <c r="O166">
        <v>44.980000000000004</v>
      </c>
      <c r="P166" t="s">
        <v>66</v>
      </c>
    </row>
    <row r="167" spans="1:16">
      <c r="A167" t="s">
        <v>22</v>
      </c>
      <c r="B167">
        <v>3164</v>
      </c>
      <c r="C167" t="s">
        <v>28</v>
      </c>
      <c r="D167">
        <v>20180815</v>
      </c>
      <c r="E167">
        <v>227</v>
      </c>
      <c r="F167">
        <v>8</v>
      </c>
      <c r="G167">
        <v>4</v>
      </c>
      <c r="H167">
        <f t="shared" si="8"/>
        <v>0.66666666666666663</v>
      </c>
      <c r="I167">
        <v>5</v>
      </c>
      <c r="J167">
        <v>0</v>
      </c>
      <c r="K167">
        <f t="shared" si="6"/>
        <v>1</v>
      </c>
      <c r="L167">
        <v>5</v>
      </c>
      <c r="M167">
        <v>0</v>
      </c>
      <c r="N167">
        <f t="shared" si="7"/>
        <v>1</v>
      </c>
      <c r="O167">
        <v>43.42</v>
      </c>
      <c r="P167" t="s">
        <v>63</v>
      </c>
    </row>
    <row r="168" spans="1:16">
      <c r="A168" t="s">
        <v>23</v>
      </c>
      <c r="B168">
        <v>3150</v>
      </c>
      <c r="C168" t="s">
        <v>28</v>
      </c>
      <c r="D168">
        <v>20180815</v>
      </c>
      <c r="E168">
        <v>227</v>
      </c>
      <c r="F168">
        <v>9</v>
      </c>
      <c r="G168">
        <v>1</v>
      </c>
      <c r="H168">
        <f t="shared" si="8"/>
        <v>0.9</v>
      </c>
      <c r="I168">
        <v>3</v>
      </c>
      <c r="J168">
        <v>2</v>
      </c>
      <c r="K168">
        <f t="shared" si="6"/>
        <v>0.6</v>
      </c>
      <c r="L168">
        <v>4</v>
      </c>
      <c r="M168">
        <v>1</v>
      </c>
      <c r="N168">
        <f t="shared" si="7"/>
        <v>0.8</v>
      </c>
      <c r="O168">
        <v>39.78</v>
      </c>
    </row>
    <row r="169" spans="1:16">
      <c r="A169" t="s">
        <v>24</v>
      </c>
      <c r="B169">
        <v>3158</v>
      </c>
      <c r="C169" t="s">
        <v>28</v>
      </c>
      <c r="D169">
        <v>20180815</v>
      </c>
      <c r="E169">
        <v>227</v>
      </c>
      <c r="F169">
        <v>10</v>
      </c>
      <c r="G169">
        <v>0</v>
      </c>
      <c r="H169">
        <f t="shared" si="8"/>
        <v>1</v>
      </c>
      <c r="I169">
        <v>5</v>
      </c>
      <c r="J169">
        <v>0</v>
      </c>
      <c r="K169">
        <f t="shared" si="6"/>
        <v>1</v>
      </c>
      <c r="L169">
        <v>4</v>
      </c>
      <c r="M169">
        <v>1</v>
      </c>
      <c r="N169">
        <f t="shared" si="7"/>
        <v>0.8</v>
      </c>
      <c r="O169">
        <v>33.800000000000004</v>
      </c>
    </row>
    <row r="170" spans="1:16">
      <c r="A170" t="s">
        <v>1</v>
      </c>
      <c r="B170">
        <v>3161</v>
      </c>
      <c r="C170" t="s">
        <v>27</v>
      </c>
      <c r="D170">
        <v>20180827</v>
      </c>
      <c r="E170">
        <v>240</v>
      </c>
      <c r="F170">
        <v>9</v>
      </c>
      <c r="G170">
        <v>1</v>
      </c>
      <c r="H170">
        <f t="shared" si="8"/>
        <v>0.9</v>
      </c>
      <c r="I170">
        <v>5</v>
      </c>
      <c r="J170">
        <v>0</v>
      </c>
      <c r="K170">
        <f t="shared" si="6"/>
        <v>1</v>
      </c>
      <c r="L170">
        <v>5</v>
      </c>
      <c r="M170">
        <v>0</v>
      </c>
      <c r="N170">
        <f t="shared" si="7"/>
        <v>1</v>
      </c>
      <c r="O170">
        <v>48.879999999999995</v>
      </c>
      <c r="P170" t="s">
        <v>74</v>
      </c>
    </row>
    <row r="171" spans="1:16">
      <c r="A171" t="s">
        <v>2</v>
      </c>
      <c r="B171">
        <v>3147</v>
      </c>
      <c r="C171" t="s">
        <v>27</v>
      </c>
      <c r="D171">
        <v>20180827</v>
      </c>
      <c r="E171">
        <v>240</v>
      </c>
      <c r="F171">
        <v>9</v>
      </c>
      <c r="G171">
        <v>1</v>
      </c>
      <c r="H171">
        <f t="shared" si="8"/>
        <v>0.9</v>
      </c>
      <c r="I171">
        <v>5</v>
      </c>
      <c r="J171">
        <v>0</v>
      </c>
      <c r="K171">
        <f t="shared" si="6"/>
        <v>1</v>
      </c>
      <c r="L171">
        <v>5</v>
      </c>
      <c r="M171">
        <v>0</v>
      </c>
      <c r="N171">
        <f t="shared" si="7"/>
        <v>1</v>
      </c>
      <c r="O171">
        <v>51.480000000000004</v>
      </c>
      <c r="P171" t="s">
        <v>77</v>
      </c>
    </row>
    <row r="172" spans="1:16">
      <c r="A172" t="s">
        <v>3</v>
      </c>
      <c r="B172">
        <v>3144</v>
      </c>
      <c r="C172" t="s">
        <v>27</v>
      </c>
      <c r="D172">
        <v>20180827</v>
      </c>
      <c r="E172">
        <v>240</v>
      </c>
      <c r="F172">
        <v>2</v>
      </c>
      <c r="G172">
        <v>1</v>
      </c>
      <c r="H172">
        <f t="shared" si="8"/>
        <v>0.66666666666666663</v>
      </c>
      <c r="I172">
        <v>5</v>
      </c>
      <c r="J172">
        <v>0</v>
      </c>
      <c r="K172">
        <f t="shared" si="6"/>
        <v>1</v>
      </c>
      <c r="L172">
        <v>5</v>
      </c>
      <c r="M172">
        <v>0</v>
      </c>
      <c r="N172">
        <f t="shared" si="7"/>
        <v>1</v>
      </c>
      <c r="O172">
        <v>48.620000000000005</v>
      </c>
      <c r="P172" t="s">
        <v>59</v>
      </c>
    </row>
    <row r="173" spans="1:16">
      <c r="A173" t="s">
        <v>4</v>
      </c>
      <c r="B173">
        <v>3156</v>
      </c>
      <c r="C173" t="s">
        <v>27</v>
      </c>
      <c r="D173">
        <v>20180827</v>
      </c>
      <c r="E173">
        <v>240</v>
      </c>
      <c r="F173">
        <v>10</v>
      </c>
      <c r="G173">
        <v>0</v>
      </c>
      <c r="H173">
        <f t="shared" si="8"/>
        <v>1</v>
      </c>
      <c r="I173">
        <v>5</v>
      </c>
      <c r="J173">
        <v>0</v>
      </c>
      <c r="K173">
        <f t="shared" si="6"/>
        <v>1</v>
      </c>
      <c r="L173">
        <v>5</v>
      </c>
      <c r="M173">
        <v>0</v>
      </c>
      <c r="N173">
        <f t="shared" si="7"/>
        <v>1</v>
      </c>
      <c r="O173">
        <v>49.14</v>
      </c>
    </row>
    <row r="174" spans="1:16">
      <c r="A174" t="s">
        <v>5</v>
      </c>
      <c r="B174">
        <v>3154</v>
      </c>
      <c r="C174" t="s">
        <v>27</v>
      </c>
      <c r="D174">
        <v>20180827</v>
      </c>
      <c r="E174">
        <v>240</v>
      </c>
      <c r="F174">
        <v>9</v>
      </c>
      <c r="G174">
        <v>1</v>
      </c>
      <c r="H174">
        <f t="shared" si="8"/>
        <v>0.9</v>
      </c>
      <c r="I174">
        <v>5</v>
      </c>
      <c r="J174">
        <v>0</v>
      </c>
      <c r="K174">
        <f t="shared" si="6"/>
        <v>1</v>
      </c>
      <c r="L174">
        <v>5</v>
      </c>
      <c r="M174">
        <v>0</v>
      </c>
      <c r="N174">
        <f t="shared" si="7"/>
        <v>1</v>
      </c>
      <c r="O174">
        <v>50.18</v>
      </c>
      <c r="P174" t="s">
        <v>61</v>
      </c>
    </row>
    <row r="175" spans="1:16">
      <c r="A175" t="s">
        <v>6</v>
      </c>
      <c r="B175">
        <v>3143</v>
      </c>
      <c r="C175" t="s">
        <v>27</v>
      </c>
      <c r="D175">
        <v>20180827</v>
      </c>
      <c r="E175">
        <v>240</v>
      </c>
      <c r="F175">
        <v>8</v>
      </c>
      <c r="G175">
        <v>2</v>
      </c>
      <c r="H175">
        <f t="shared" si="8"/>
        <v>0.8</v>
      </c>
      <c r="I175">
        <v>5</v>
      </c>
      <c r="J175">
        <v>0</v>
      </c>
      <c r="K175">
        <f t="shared" si="6"/>
        <v>1</v>
      </c>
      <c r="L175">
        <v>4</v>
      </c>
      <c r="M175">
        <v>1</v>
      </c>
      <c r="N175">
        <f t="shared" si="7"/>
        <v>0.8</v>
      </c>
      <c r="O175">
        <v>48.36</v>
      </c>
    </row>
    <row r="176" spans="1:16">
      <c r="A176" t="s">
        <v>7</v>
      </c>
      <c r="B176">
        <v>3146</v>
      </c>
      <c r="C176" t="s">
        <v>27</v>
      </c>
      <c r="D176">
        <v>20180827</v>
      </c>
      <c r="E176">
        <v>240</v>
      </c>
      <c r="F176">
        <v>8</v>
      </c>
      <c r="G176">
        <v>2</v>
      </c>
      <c r="H176">
        <f t="shared" si="8"/>
        <v>0.8</v>
      </c>
      <c r="I176">
        <v>5</v>
      </c>
      <c r="J176">
        <v>0</v>
      </c>
      <c r="K176">
        <f t="shared" si="6"/>
        <v>1</v>
      </c>
      <c r="L176">
        <v>5</v>
      </c>
      <c r="M176">
        <v>0</v>
      </c>
      <c r="N176">
        <f t="shared" si="7"/>
        <v>1</v>
      </c>
      <c r="O176">
        <v>42.379999999999995</v>
      </c>
    </row>
    <row r="177" spans="1:16">
      <c r="A177" t="s">
        <v>8</v>
      </c>
      <c r="B177">
        <v>3151</v>
      </c>
      <c r="C177" t="s">
        <v>27</v>
      </c>
      <c r="D177">
        <v>20180827</v>
      </c>
      <c r="E177">
        <v>240</v>
      </c>
      <c r="F177">
        <v>10</v>
      </c>
      <c r="G177">
        <v>0</v>
      </c>
      <c r="H177">
        <f t="shared" si="8"/>
        <v>1</v>
      </c>
      <c r="I177">
        <v>5</v>
      </c>
      <c r="J177">
        <v>0</v>
      </c>
      <c r="K177">
        <f t="shared" si="6"/>
        <v>1</v>
      </c>
      <c r="L177">
        <v>5</v>
      </c>
      <c r="M177">
        <v>0</v>
      </c>
      <c r="N177">
        <f t="shared" si="7"/>
        <v>1</v>
      </c>
      <c r="O177">
        <v>56.16</v>
      </c>
    </row>
    <row r="178" spans="1:16">
      <c r="A178" t="s">
        <v>9</v>
      </c>
      <c r="B178">
        <v>3153</v>
      </c>
      <c r="C178" t="s">
        <v>27</v>
      </c>
      <c r="D178">
        <v>20180827</v>
      </c>
      <c r="E178">
        <v>240</v>
      </c>
      <c r="F178">
        <v>9</v>
      </c>
      <c r="G178">
        <v>0</v>
      </c>
      <c r="H178">
        <f t="shared" si="8"/>
        <v>1</v>
      </c>
      <c r="I178">
        <v>5</v>
      </c>
      <c r="J178">
        <v>0</v>
      </c>
      <c r="K178">
        <f t="shared" si="6"/>
        <v>1</v>
      </c>
      <c r="L178">
        <v>5</v>
      </c>
      <c r="M178">
        <v>0</v>
      </c>
      <c r="N178">
        <f t="shared" si="7"/>
        <v>1</v>
      </c>
      <c r="O178">
        <v>58.24</v>
      </c>
    </row>
    <row r="179" spans="1:16">
      <c r="A179" t="s">
        <v>10</v>
      </c>
      <c r="B179">
        <v>3145</v>
      </c>
      <c r="C179" t="s">
        <v>27</v>
      </c>
      <c r="D179">
        <v>20180827</v>
      </c>
      <c r="E179">
        <v>240</v>
      </c>
      <c r="F179">
        <v>10</v>
      </c>
      <c r="G179">
        <v>0</v>
      </c>
      <c r="H179">
        <f t="shared" si="8"/>
        <v>1</v>
      </c>
      <c r="I179">
        <v>5</v>
      </c>
      <c r="J179">
        <v>0</v>
      </c>
      <c r="K179">
        <f t="shared" si="6"/>
        <v>1</v>
      </c>
      <c r="L179">
        <v>4</v>
      </c>
      <c r="M179">
        <v>1</v>
      </c>
      <c r="N179">
        <f t="shared" si="7"/>
        <v>0.8</v>
      </c>
      <c r="O179">
        <v>44.720000000000006</v>
      </c>
    </row>
    <row r="180" spans="1:16">
      <c r="A180" t="s">
        <v>11</v>
      </c>
      <c r="B180">
        <v>3152</v>
      </c>
      <c r="C180" t="s">
        <v>27</v>
      </c>
      <c r="D180">
        <v>20180827</v>
      </c>
      <c r="E180">
        <v>240</v>
      </c>
      <c r="F180">
        <v>10</v>
      </c>
      <c r="G180">
        <v>0</v>
      </c>
      <c r="H180">
        <f t="shared" si="8"/>
        <v>1</v>
      </c>
      <c r="I180">
        <v>5</v>
      </c>
      <c r="J180">
        <v>0</v>
      </c>
      <c r="K180">
        <f t="shared" si="6"/>
        <v>1</v>
      </c>
      <c r="L180">
        <v>5</v>
      </c>
      <c r="M180">
        <v>0</v>
      </c>
      <c r="N180">
        <f t="shared" si="7"/>
        <v>1</v>
      </c>
      <c r="O180">
        <v>36.92</v>
      </c>
    </row>
    <row r="181" spans="1:16">
      <c r="A181" t="s">
        <v>12</v>
      </c>
      <c r="B181">
        <v>3148</v>
      </c>
      <c r="C181" t="s">
        <v>27</v>
      </c>
      <c r="D181">
        <v>20180827</v>
      </c>
      <c r="E181">
        <v>240</v>
      </c>
      <c r="F181">
        <v>8</v>
      </c>
      <c r="G181">
        <v>2</v>
      </c>
      <c r="H181">
        <f t="shared" si="8"/>
        <v>0.8</v>
      </c>
      <c r="I181">
        <v>5</v>
      </c>
      <c r="J181">
        <v>0</v>
      </c>
      <c r="K181">
        <f t="shared" si="6"/>
        <v>1</v>
      </c>
      <c r="L181">
        <v>5</v>
      </c>
      <c r="M181">
        <v>0</v>
      </c>
      <c r="N181">
        <f t="shared" si="7"/>
        <v>1</v>
      </c>
      <c r="O181">
        <v>44.2</v>
      </c>
      <c r="P181" t="s">
        <v>76</v>
      </c>
    </row>
    <row r="182" spans="1:16">
      <c r="A182" t="s">
        <v>13</v>
      </c>
      <c r="B182">
        <v>3165</v>
      </c>
      <c r="C182" t="s">
        <v>28</v>
      </c>
      <c r="D182">
        <v>20180827</v>
      </c>
      <c r="E182">
        <v>240</v>
      </c>
      <c r="F182">
        <v>4</v>
      </c>
      <c r="G182">
        <v>6</v>
      </c>
      <c r="H182">
        <f t="shared" si="8"/>
        <v>0.4</v>
      </c>
      <c r="I182">
        <v>4</v>
      </c>
      <c r="J182">
        <v>1</v>
      </c>
      <c r="K182">
        <f t="shared" si="6"/>
        <v>0.8</v>
      </c>
      <c r="L182">
        <v>4</v>
      </c>
      <c r="M182">
        <v>1</v>
      </c>
      <c r="N182">
        <f t="shared" si="7"/>
        <v>0.8</v>
      </c>
      <c r="O182">
        <v>50.44</v>
      </c>
    </row>
    <row r="183" spans="1:16">
      <c r="A183" t="s">
        <v>14</v>
      </c>
      <c r="B183">
        <v>3159</v>
      </c>
      <c r="C183" t="s">
        <v>28</v>
      </c>
      <c r="D183">
        <v>20180827</v>
      </c>
      <c r="E183">
        <v>240</v>
      </c>
      <c r="F183">
        <v>10</v>
      </c>
      <c r="G183">
        <v>0</v>
      </c>
      <c r="H183">
        <f t="shared" si="8"/>
        <v>1</v>
      </c>
      <c r="I183">
        <v>4</v>
      </c>
      <c r="J183">
        <v>1</v>
      </c>
      <c r="K183">
        <f t="shared" si="6"/>
        <v>0.8</v>
      </c>
      <c r="L183">
        <v>5</v>
      </c>
      <c r="M183">
        <v>0</v>
      </c>
      <c r="N183">
        <f t="shared" si="7"/>
        <v>1</v>
      </c>
      <c r="O183">
        <v>52.52</v>
      </c>
    </row>
    <row r="184" spans="1:16">
      <c r="A184" t="s">
        <v>15</v>
      </c>
      <c r="B184">
        <v>3166</v>
      </c>
      <c r="C184" t="s">
        <v>28</v>
      </c>
      <c r="D184">
        <v>20180827</v>
      </c>
      <c r="E184">
        <v>240</v>
      </c>
      <c r="F184">
        <v>5</v>
      </c>
      <c r="G184">
        <v>5</v>
      </c>
      <c r="H184">
        <f t="shared" si="8"/>
        <v>0.5</v>
      </c>
      <c r="I184">
        <v>5</v>
      </c>
      <c r="J184">
        <v>0</v>
      </c>
      <c r="K184">
        <f t="shared" si="6"/>
        <v>1</v>
      </c>
      <c r="L184">
        <v>5</v>
      </c>
      <c r="M184">
        <v>0</v>
      </c>
      <c r="N184">
        <f t="shared" si="7"/>
        <v>1</v>
      </c>
      <c r="O184">
        <v>55.64</v>
      </c>
    </row>
    <row r="185" spans="1:16">
      <c r="A185" t="s">
        <v>16</v>
      </c>
      <c r="B185">
        <v>3149</v>
      </c>
      <c r="C185" t="s">
        <v>28</v>
      </c>
      <c r="D185">
        <v>20180827</v>
      </c>
      <c r="E185">
        <v>240</v>
      </c>
      <c r="F185">
        <v>9</v>
      </c>
      <c r="G185">
        <v>1</v>
      </c>
      <c r="H185">
        <f t="shared" si="8"/>
        <v>0.9</v>
      </c>
      <c r="I185">
        <v>5</v>
      </c>
      <c r="J185">
        <v>0</v>
      </c>
      <c r="K185">
        <f t="shared" si="6"/>
        <v>1</v>
      </c>
      <c r="L185">
        <v>4</v>
      </c>
      <c r="M185" s="1">
        <v>0</v>
      </c>
      <c r="N185">
        <f t="shared" si="7"/>
        <v>1</v>
      </c>
      <c r="O185">
        <v>45.5</v>
      </c>
    </row>
    <row r="186" spans="1:16">
      <c r="A186" t="s">
        <v>17</v>
      </c>
      <c r="B186">
        <v>3162</v>
      </c>
      <c r="C186" t="s">
        <v>28</v>
      </c>
      <c r="D186">
        <v>20180827</v>
      </c>
      <c r="E186">
        <v>240</v>
      </c>
      <c r="F186">
        <v>2</v>
      </c>
      <c r="G186">
        <v>8</v>
      </c>
      <c r="H186">
        <f t="shared" si="8"/>
        <v>0.2</v>
      </c>
      <c r="I186">
        <v>1</v>
      </c>
      <c r="J186">
        <v>5</v>
      </c>
      <c r="K186">
        <f t="shared" si="6"/>
        <v>0.16666666666666666</v>
      </c>
      <c r="L186">
        <v>1</v>
      </c>
      <c r="M186">
        <v>3</v>
      </c>
      <c r="N186">
        <f t="shared" si="7"/>
        <v>0.25</v>
      </c>
      <c r="O186">
        <v>50.96</v>
      </c>
      <c r="P186" s="6" t="s">
        <v>93</v>
      </c>
    </row>
    <row r="187" spans="1:16">
      <c r="A187" t="s">
        <v>18</v>
      </c>
      <c r="B187">
        <v>3155</v>
      </c>
      <c r="C187" t="s">
        <v>28</v>
      </c>
      <c r="D187">
        <v>20180827</v>
      </c>
      <c r="E187">
        <v>240</v>
      </c>
      <c r="F187">
        <v>1</v>
      </c>
      <c r="G187">
        <v>9</v>
      </c>
      <c r="H187">
        <f t="shared" si="8"/>
        <v>0.1</v>
      </c>
      <c r="I187">
        <v>0</v>
      </c>
      <c r="J187">
        <v>5</v>
      </c>
      <c r="K187">
        <f t="shared" si="6"/>
        <v>0</v>
      </c>
      <c r="L187">
        <v>0</v>
      </c>
      <c r="M187">
        <v>5</v>
      </c>
      <c r="N187">
        <f t="shared" si="7"/>
        <v>0</v>
      </c>
      <c r="O187">
        <v>51.22</v>
      </c>
    </row>
    <row r="188" spans="1:16">
      <c r="A188" t="s">
        <v>19</v>
      </c>
      <c r="B188">
        <v>3157</v>
      </c>
      <c r="C188" t="s">
        <v>28</v>
      </c>
      <c r="D188">
        <v>20180827</v>
      </c>
      <c r="E188">
        <v>240</v>
      </c>
      <c r="F188">
        <v>10</v>
      </c>
      <c r="G188">
        <v>0</v>
      </c>
      <c r="H188">
        <f t="shared" si="8"/>
        <v>1</v>
      </c>
      <c r="I188">
        <v>5</v>
      </c>
      <c r="J188">
        <v>0</v>
      </c>
      <c r="K188">
        <f t="shared" si="6"/>
        <v>1</v>
      </c>
      <c r="L188">
        <v>5</v>
      </c>
      <c r="M188">
        <v>0</v>
      </c>
      <c r="N188">
        <f t="shared" si="7"/>
        <v>1</v>
      </c>
      <c r="O188">
        <v>51.220000000000006</v>
      </c>
    </row>
    <row r="189" spans="1:16">
      <c r="A189" t="s">
        <v>20</v>
      </c>
      <c r="B189">
        <v>3160</v>
      </c>
      <c r="C189" t="s">
        <v>28</v>
      </c>
      <c r="D189">
        <v>20180827</v>
      </c>
      <c r="E189">
        <v>240</v>
      </c>
      <c r="F189">
        <v>6</v>
      </c>
      <c r="G189">
        <v>4</v>
      </c>
      <c r="H189">
        <f t="shared" si="8"/>
        <v>0.6</v>
      </c>
      <c r="I189">
        <v>5</v>
      </c>
      <c r="J189">
        <v>0</v>
      </c>
      <c r="K189">
        <f t="shared" si="6"/>
        <v>1</v>
      </c>
      <c r="L189">
        <v>5</v>
      </c>
      <c r="M189">
        <v>0</v>
      </c>
      <c r="N189">
        <f t="shared" si="7"/>
        <v>1</v>
      </c>
      <c r="O189">
        <v>48.620000000000005</v>
      </c>
    </row>
    <row r="190" spans="1:16">
      <c r="A190" t="s">
        <v>21</v>
      </c>
      <c r="B190">
        <v>3163</v>
      </c>
      <c r="C190" t="s">
        <v>28</v>
      </c>
      <c r="D190">
        <v>20180827</v>
      </c>
      <c r="E190">
        <v>240</v>
      </c>
      <c r="F190">
        <v>6</v>
      </c>
      <c r="G190">
        <v>4</v>
      </c>
      <c r="H190">
        <f t="shared" si="8"/>
        <v>0.6</v>
      </c>
      <c r="I190">
        <v>4</v>
      </c>
      <c r="J190">
        <v>1</v>
      </c>
      <c r="K190">
        <f t="shared" si="6"/>
        <v>0.8</v>
      </c>
      <c r="L190">
        <v>4</v>
      </c>
      <c r="M190">
        <v>1</v>
      </c>
      <c r="N190">
        <f t="shared" si="7"/>
        <v>0.8</v>
      </c>
      <c r="O190">
        <v>44.980000000000004</v>
      </c>
      <c r="P190" t="s">
        <v>66</v>
      </c>
    </row>
    <row r="191" spans="1:16">
      <c r="A191" t="s">
        <v>22</v>
      </c>
      <c r="B191">
        <v>3164</v>
      </c>
      <c r="C191" t="s">
        <v>28</v>
      </c>
      <c r="D191">
        <v>20180827</v>
      </c>
      <c r="E191">
        <v>240</v>
      </c>
      <c r="F191">
        <v>8</v>
      </c>
      <c r="G191">
        <v>4</v>
      </c>
      <c r="H191">
        <f t="shared" si="8"/>
        <v>0.66666666666666663</v>
      </c>
      <c r="I191">
        <v>4</v>
      </c>
      <c r="J191">
        <v>1</v>
      </c>
      <c r="K191">
        <f t="shared" si="6"/>
        <v>0.8</v>
      </c>
      <c r="L191">
        <v>5</v>
      </c>
      <c r="M191">
        <v>0</v>
      </c>
      <c r="N191">
        <f t="shared" si="7"/>
        <v>1</v>
      </c>
      <c r="O191">
        <v>43.42</v>
      </c>
      <c r="P191" t="s">
        <v>63</v>
      </c>
    </row>
    <row r="192" spans="1:16">
      <c r="A192" t="s">
        <v>23</v>
      </c>
      <c r="B192">
        <v>3150</v>
      </c>
      <c r="C192" t="s">
        <v>28</v>
      </c>
      <c r="D192">
        <v>20180827</v>
      </c>
      <c r="E192">
        <v>240</v>
      </c>
      <c r="F192">
        <v>8</v>
      </c>
      <c r="G192">
        <v>2</v>
      </c>
      <c r="H192">
        <f t="shared" si="8"/>
        <v>0.8</v>
      </c>
      <c r="I192">
        <v>3</v>
      </c>
      <c r="J192">
        <v>2</v>
      </c>
      <c r="K192">
        <f t="shared" si="6"/>
        <v>0.6</v>
      </c>
      <c r="L192">
        <v>3</v>
      </c>
      <c r="M192">
        <v>2</v>
      </c>
      <c r="N192">
        <f t="shared" si="7"/>
        <v>0.6</v>
      </c>
      <c r="O192">
        <v>39.78</v>
      </c>
    </row>
    <row r="193" spans="1:16">
      <c r="A193" t="s">
        <v>24</v>
      </c>
      <c r="B193">
        <v>3158</v>
      </c>
      <c r="C193" t="s">
        <v>28</v>
      </c>
      <c r="D193">
        <v>20180827</v>
      </c>
      <c r="E193">
        <v>240</v>
      </c>
      <c r="F193">
        <v>10</v>
      </c>
      <c r="G193">
        <v>0</v>
      </c>
      <c r="H193">
        <f t="shared" si="8"/>
        <v>1</v>
      </c>
      <c r="I193">
        <v>5</v>
      </c>
      <c r="J193">
        <v>0</v>
      </c>
      <c r="K193">
        <f t="shared" si="6"/>
        <v>1</v>
      </c>
      <c r="L193">
        <v>4</v>
      </c>
      <c r="M193">
        <v>1</v>
      </c>
      <c r="N193">
        <f t="shared" si="7"/>
        <v>0.8</v>
      </c>
      <c r="O193">
        <v>33.800000000000004</v>
      </c>
    </row>
    <row r="194" spans="1:16">
      <c r="A194" t="s">
        <v>1</v>
      </c>
      <c r="B194">
        <v>3161</v>
      </c>
      <c r="C194" t="s">
        <v>27</v>
      </c>
      <c r="D194">
        <v>20180906</v>
      </c>
      <c r="E194">
        <v>249</v>
      </c>
      <c r="F194">
        <v>9</v>
      </c>
      <c r="G194">
        <v>1</v>
      </c>
      <c r="H194">
        <f t="shared" si="8"/>
        <v>0.9</v>
      </c>
      <c r="I194">
        <v>5</v>
      </c>
      <c r="J194">
        <v>0</v>
      </c>
      <c r="K194">
        <f t="shared" si="6"/>
        <v>1</v>
      </c>
      <c r="L194">
        <v>5</v>
      </c>
      <c r="M194">
        <v>0</v>
      </c>
      <c r="N194">
        <f t="shared" si="7"/>
        <v>1</v>
      </c>
      <c r="O194">
        <v>48.879999999999995</v>
      </c>
    </row>
    <row r="195" spans="1:16">
      <c r="A195" t="s">
        <v>2</v>
      </c>
      <c r="B195">
        <v>3147</v>
      </c>
      <c r="C195" t="s">
        <v>27</v>
      </c>
      <c r="D195">
        <v>20180906</v>
      </c>
      <c r="E195">
        <v>249</v>
      </c>
      <c r="F195">
        <v>9</v>
      </c>
      <c r="G195">
        <v>1</v>
      </c>
      <c r="H195">
        <f t="shared" si="8"/>
        <v>0.9</v>
      </c>
      <c r="I195">
        <v>5</v>
      </c>
      <c r="J195">
        <v>0</v>
      </c>
      <c r="K195">
        <f t="shared" si="6"/>
        <v>1</v>
      </c>
      <c r="L195">
        <v>5</v>
      </c>
      <c r="M195">
        <v>0</v>
      </c>
      <c r="N195">
        <f t="shared" si="7"/>
        <v>1</v>
      </c>
      <c r="O195">
        <v>51.480000000000004</v>
      </c>
    </row>
    <row r="196" spans="1:16">
      <c r="A196" t="s">
        <v>3</v>
      </c>
      <c r="B196">
        <v>3144</v>
      </c>
      <c r="C196" t="s">
        <v>27</v>
      </c>
      <c r="D196">
        <v>20180906</v>
      </c>
      <c r="E196">
        <v>249</v>
      </c>
      <c r="F196">
        <v>2</v>
      </c>
      <c r="G196">
        <v>1</v>
      </c>
      <c r="H196">
        <f t="shared" si="8"/>
        <v>0.66666666666666663</v>
      </c>
      <c r="I196">
        <v>5</v>
      </c>
      <c r="J196">
        <v>0</v>
      </c>
      <c r="K196">
        <f t="shared" si="6"/>
        <v>1</v>
      </c>
      <c r="L196">
        <v>5</v>
      </c>
      <c r="M196">
        <v>0</v>
      </c>
      <c r="N196">
        <f t="shared" si="7"/>
        <v>1</v>
      </c>
      <c r="O196">
        <v>48.620000000000005</v>
      </c>
      <c r="P196" t="s">
        <v>59</v>
      </c>
    </row>
    <row r="197" spans="1:16">
      <c r="A197" t="s">
        <v>4</v>
      </c>
      <c r="B197">
        <v>3156</v>
      </c>
      <c r="C197" t="s">
        <v>27</v>
      </c>
      <c r="D197">
        <v>20180906</v>
      </c>
      <c r="E197">
        <v>249</v>
      </c>
      <c r="F197">
        <v>10</v>
      </c>
      <c r="G197">
        <v>0</v>
      </c>
      <c r="H197">
        <f t="shared" si="8"/>
        <v>1</v>
      </c>
      <c r="I197">
        <v>5</v>
      </c>
      <c r="J197">
        <v>0</v>
      </c>
      <c r="K197">
        <f t="shared" si="6"/>
        <v>1</v>
      </c>
      <c r="L197">
        <v>5</v>
      </c>
      <c r="M197">
        <v>0</v>
      </c>
      <c r="N197">
        <f t="shared" si="7"/>
        <v>1</v>
      </c>
      <c r="O197">
        <v>49.14</v>
      </c>
    </row>
    <row r="198" spans="1:16">
      <c r="A198" t="s">
        <v>5</v>
      </c>
      <c r="B198">
        <v>3154</v>
      </c>
      <c r="C198" t="s">
        <v>27</v>
      </c>
      <c r="D198">
        <v>20180906</v>
      </c>
      <c r="E198">
        <v>249</v>
      </c>
      <c r="F198">
        <v>8</v>
      </c>
      <c r="G198">
        <v>1</v>
      </c>
      <c r="H198">
        <f t="shared" si="8"/>
        <v>0.88888888888888884</v>
      </c>
      <c r="I198">
        <v>5</v>
      </c>
      <c r="J198">
        <v>0</v>
      </c>
      <c r="K198">
        <f t="shared" si="6"/>
        <v>1</v>
      </c>
      <c r="L198">
        <v>5</v>
      </c>
      <c r="M198">
        <v>0</v>
      </c>
      <c r="N198">
        <f t="shared" si="7"/>
        <v>1</v>
      </c>
      <c r="O198">
        <v>50.18</v>
      </c>
    </row>
    <row r="199" spans="1:16">
      <c r="A199" t="s">
        <v>6</v>
      </c>
      <c r="B199">
        <v>3143</v>
      </c>
      <c r="C199" t="s">
        <v>27</v>
      </c>
      <c r="D199">
        <v>20180906</v>
      </c>
      <c r="E199">
        <v>249</v>
      </c>
      <c r="F199">
        <v>8</v>
      </c>
      <c r="G199">
        <v>2</v>
      </c>
      <c r="H199">
        <f t="shared" si="8"/>
        <v>0.8</v>
      </c>
      <c r="I199">
        <v>5</v>
      </c>
      <c r="J199">
        <v>0</v>
      </c>
      <c r="K199">
        <f t="shared" si="6"/>
        <v>1</v>
      </c>
      <c r="L199">
        <v>4</v>
      </c>
      <c r="M199">
        <v>1</v>
      </c>
      <c r="N199">
        <f t="shared" si="7"/>
        <v>0.8</v>
      </c>
      <c r="O199">
        <v>48.36</v>
      </c>
    </row>
    <row r="200" spans="1:16">
      <c r="A200" t="s">
        <v>7</v>
      </c>
      <c r="B200">
        <v>3146</v>
      </c>
      <c r="C200" t="s">
        <v>27</v>
      </c>
      <c r="D200">
        <v>20180906</v>
      </c>
      <c r="E200">
        <v>249</v>
      </c>
      <c r="F200">
        <v>8</v>
      </c>
      <c r="G200">
        <v>2</v>
      </c>
      <c r="H200">
        <f t="shared" si="8"/>
        <v>0.8</v>
      </c>
      <c r="I200">
        <v>5</v>
      </c>
      <c r="J200">
        <v>0</v>
      </c>
      <c r="K200">
        <f t="shared" si="6"/>
        <v>1</v>
      </c>
      <c r="L200">
        <v>5</v>
      </c>
      <c r="M200">
        <v>0</v>
      </c>
      <c r="N200">
        <f t="shared" si="7"/>
        <v>1</v>
      </c>
      <c r="O200">
        <v>42.379999999999995</v>
      </c>
    </row>
    <row r="201" spans="1:16">
      <c r="A201" t="s">
        <v>8</v>
      </c>
      <c r="B201">
        <v>3151</v>
      </c>
      <c r="C201" t="s">
        <v>27</v>
      </c>
      <c r="D201">
        <v>20180906</v>
      </c>
      <c r="E201">
        <v>249</v>
      </c>
      <c r="F201">
        <v>10</v>
      </c>
      <c r="G201">
        <v>0</v>
      </c>
      <c r="H201">
        <f t="shared" si="8"/>
        <v>1</v>
      </c>
      <c r="I201">
        <v>5</v>
      </c>
      <c r="J201">
        <v>0</v>
      </c>
      <c r="K201">
        <f t="shared" si="6"/>
        <v>1</v>
      </c>
      <c r="L201">
        <v>5</v>
      </c>
      <c r="M201">
        <v>0</v>
      </c>
      <c r="N201">
        <f t="shared" si="7"/>
        <v>1</v>
      </c>
      <c r="O201">
        <v>56.16</v>
      </c>
    </row>
    <row r="202" spans="1:16">
      <c r="A202" t="s">
        <v>9</v>
      </c>
      <c r="B202">
        <v>3153</v>
      </c>
      <c r="C202" t="s">
        <v>27</v>
      </c>
      <c r="D202">
        <v>20180906</v>
      </c>
      <c r="E202">
        <v>249</v>
      </c>
      <c r="F202">
        <v>9</v>
      </c>
      <c r="G202">
        <v>0</v>
      </c>
      <c r="H202">
        <f t="shared" si="8"/>
        <v>1</v>
      </c>
      <c r="I202">
        <v>5</v>
      </c>
      <c r="J202">
        <v>0</v>
      </c>
      <c r="K202">
        <f t="shared" si="6"/>
        <v>1</v>
      </c>
      <c r="L202">
        <v>5</v>
      </c>
      <c r="M202">
        <v>0</v>
      </c>
      <c r="N202">
        <f t="shared" si="7"/>
        <v>1</v>
      </c>
      <c r="O202">
        <v>58.24</v>
      </c>
    </row>
    <row r="203" spans="1:16">
      <c r="A203" t="s">
        <v>10</v>
      </c>
      <c r="B203">
        <v>3145</v>
      </c>
      <c r="C203" t="s">
        <v>27</v>
      </c>
      <c r="D203">
        <v>20180906</v>
      </c>
      <c r="E203">
        <v>249</v>
      </c>
      <c r="F203">
        <v>10</v>
      </c>
      <c r="G203">
        <v>0</v>
      </c>
      <c r="H203">
        <f t="shared" si="8"/>
        <v>1</v>
      </c>
      <c r="I203">
        <v>5</v>
      </c>
      <c r="J203">
        <v>0</v>
      </c>
      <c r="K203">
        <f t="shared" si="6"/>
        <v>1</v>
      </c>
      <c r="L203">
        <v>4</v>
      </c>
      <c r="M203">
        <v>1</v>
      </c>
      <c r="N203">
        <f t="shared" si="7"/>
        <v>0.8</v>
      </c>
      <c r="O203">
        <v>44.720000000000006</v>
      </c>
    </row>
    <row r="204" spans="1:16">
      <c r="A204" t="s">
        <v>11</v>
      </c>
      <c r="B204">
        <v>3152</v>
      </c>
      <c r="C204" t="s">
        <v>27</v>
      </c>
      <c r="D204">
        <v>20180906</v>
      </c>
      <c r="E204">
        <v>249</v>
      </c>
      <c r="F204">
        <v>10</v>
      </c>
      <c r="G204">
        <v>0</v>
      </c>
      <c r="H204">
        <f t="shared" si="8"/>
        <v>1</v>
      </c>
      <c r="I204">
        <v>5</v>
      </c>
      <c r="J204">
        <v>0</v>
      </c>
      <c r="K204">
        <f t="shared" ref="K204:K241" si="9">I204/(I204+J204)</f>
        <v>1</v>
      </c>
      <c r="L204">
        <v>5</v>
      </c>
      <c r="M204">
        <v>0</v>
      </c>
      <c r="N204">
        <f t="shared" si="7"/>
        <v>1</v>
      </c>
      <c r="O204">
        <v>36.92</v>
      </c>
    </row>
    <row r="205" spans="1:16">
      <c r="A205" t="s">
        <v>12</v>
      </c>
      <c r="B205">
        <v>3148</v>
      </c>
      <c r="C205" t="s">
        <v>27</v>
      </c>
      <c r="D205">
        <v>20180906</v>
      </c>
      <c r="E205">
        <v>249</v>
      </c>
      <c r="F205">
        <v>8</v>
      </c>
      <c r="G205">
        <v>2</v>
      </c>
      <c r="H205">
        <f t="shared" si="8"/>
        <v>0.8</v>
      </c>
      <c r="I205">
        <v>5</v>
      </c>
      <c r="J205">
        <v>0</v>
      </c>
      <c r="K205">
        <f t="shared" si="9"/>
        <v>1</v>
      </c>
      <c r="L205">
        <v>5</v>
      </c>
      <c r="M205">
        <v>0</v>
      </c>
      <c r="N205">
        <f t="shared" si="7"/>
        <v>1</v>
      </c>
      <c r="O205">
        <v>44.2</v>
      </c>
    </row>
    <row r="206" spans="1:16">
      <c r="A206" t="s">
        <v>13</v>
      </c>
      <c r="B206">
        <v>3165</v>
      </c>
      <c r="C206" t="s">
        <v>28</v>
      </c>
      <c r="D206">
        <v>20180906</v>
      </c>
      <c r="E206">
        <v>249</v>
      </c>
      <c r="F206">
        <v>4</v>
      </c>
      <c r="G206">
        <v>6</v>
      </c>
      <c r="H206">
        <f t="shared" si="8"/>
        <v>0.4</v>
      </c>
      <c r="I206">
        <v>4</v>
      </c>
      <c r="J206">
        <v>1</v>
      </c>
      <c r="K206">
        <f t="shared" si="9"/>
        <v>0.8</v>
      </c>
      <c r="L206">
        <v>4</v>
      </c>
      <c r="M206">
        <v>1</v>
      </c>
      <c r="N206">
        <f t="shared" si="7"/>
        <v>0.8</v>
      </c>
      <c r="O206">
        <v>50.44</v>
      </c>
    </row>
    <row r="207" spans="1:16">
      <c r="A207" t="s">
        <v>14</v>
      </c>
      <c r="B207">
        <v>3159</v>
      </c>
      <c r="C207" t="s">
        <v>28</v>
      </c>
      <c r="D207">
        <v>20180906</v>
      </c>
      <c r="E207">
        <v>249</v>
      </c>
      <c r="F207">
        <v>10</v>
      </c>
      <c r="G207">
        <v>0</v>
      </c>
      <c r="H207">
        <f t="shared" si="8"/>
        <v>1</v>
      </c>
      <c r="I207">
        <v>4</v>
      </c>
      <c r="J207">
        <v>1</v>
      </c>
      <c r="K207">
        <f t="shared" si="9"/>
        <v>0.8</v>
      </c>
      <c r="L207">
        <v>5</v>
      </c>
      <c r="M207">
        <v>0</v>
      </c>
      <c r="N207">
        <f t="shared" si="7"/>
        <v>1</v>
      </c>
      <c r="O207">
        <v>52.52</v>
      </c>
    </row>
    <row r="208" spans="1:16">
      <c r="A208" t="s">
        <v>15</v>
      </c>
      <c r="B208">
        <v>3166</v>
      </c>
      <c r="C208" t="s">
        <v>28</v>
      </c>
      <c r="D208">
        <v>20180906</v>
      </c>
      <c r="E208">
        <v>249</v>
      </c>
      <c r="F208">
        <v>4</v>
      </c>
      <c r="G208">
        <v>6</v>
      </c>
      <c r="H208">
        <f t="shared" si="8"/>
        <v>0.4</v>
      </c>
      <c r="I208">
        <v>5</v>
      </c>
      <c r="J208">
        <v>0</v>
      </c>
      <c r="K208">
        <f t="shared" si="9"/>
        <v>1</v>
      </c>
      <c r="L208">
        <v>5</v>
      </c>
      <c r="M208">
        <v>0</v>
      </c>
      <c r="N208">
        <f t="shared" si="7"/>
        <v>1</v>
      </c>
      <c r="O208">
        <v>55.64</v>
      </c>
    </row>
    <row r="209" spans="1:16">
      <c r="A209" t="s">
        <v>16</v>
      </c>
      <c r="B209">
        <v>3149</v>
      </c>
      <c r="C209" t="s">
        <v>28</v>
      </c>
      <c r="D209">
        <v>20180906</v>
      </c>
      <c r="E209">
        <v>249</v>
      </c>
      <c r="F209">
        <v>9</v>
      </c>
      <c r="G209">
        <v>1</v>
      </c>
      <c r="H209">
        <f t="shared" si="8"/>
        <v>0.9</v>
      </c>
      <c r="I209">
        <v>5</v>
      </c>
      <c r="J209">
        <v>0</v>
      </c>
      <c r="K209">
        <f t="shared" si="9"/>
        <v>1</v>
      </c>
      <c r="L209">
        <v>4</v>
      </c>
      <c r="M209">
        <v>0</v>
      </c>
      <c r="N209">
        <f t="shared" si="7"/>
        <v>1</v>
      </c>
      <c r="O209">
        <v>45.5</v>
      </c>
    </row>
    <row r="210" spans="1:16">
      <c r="A210" t="s">
        <v>17</v>
      </c>
      <c r="B210">
        <v>3162</v>
      </c>
      <c r="C210" t="s">
        <v>28</v>
      </c>
      <c r="D210">
        <v>20180906</v>
      </c>
      <c r="E210">
        <v>249</v>
      </c>
      <c r="F210">
        <v>2</v>
      </c>
      <c r="G210">
        <v>8</v>
      </c>
      <c r="H210">
        <f t="shared" si="8"/>
        <v>0.2</v>
      </c>
      <c r="I210">
        <v>1</v>
      </c>
      <c r="J210">
        <v>5</v>
      </c>
      <c r="K210">
        <f t="shared" si="9"/>
        <v>0.16666666666666666</v>
      </c>
      <c r="L210">
        <v>1</v>
      </c>
      <c r="M210">
        <v>3</v>
      </c>
      <c r="N210">
        <f t="shared" si="7"/>
        <v>0.25</v>
      </c>
      <c r="O210">
        <v>50.96</v>
      </c>
      <c r="P210" s="6" t="s">
        <v>93</v>
      </c>
    </row>
    <row r="211" spans="1:16">
      <c r="A211" t="s">
        <v>18</v>
      </c>
      <c r="B211">
        <v>3155</v>
      </c>
      <c r="C211" t="s">
        <v>28</v>
      </c>
      <c r="D211">
        <v>20180906</v>
      </c>
      <c r="E211">
        <v>249</v>
      </c>
      <c r="F211">
        <v>1</v>
      </c>
      <c r="G211">
        <v>9</v>
      </c>
      <c r="H211">
        <f t="shared" si="8"/>
        <v>0.1</v>
      </c>
      <c r="I211">
        <v>0</v>
      </c>
      <c r="J211">
        <v>5</v>
      </c>
      <c r="K211">
        <f t="shared" si="9"/>
        <v>0</v>
      </c>
      <c r="L211">
        <v>0</v>
      </c>
      <c r="M211">
        <v>5</v>
      </c>
      <c r="N211">
        <f t="shared" si="7"/>
        <v>0</v>
      </c>
      <c r="O211">
        <v>51.22</v>
      </c>
    </row>
    <row r="212" spans="1:16">
      <c r="A212" t="s">
        <v>19</v>
      </c>
      <c r="B212">
        <v>3157</v>
      </c>
      <c r="C212" t="s">
        <v>28</v>
      </c>
      <c r="D212">
        <v>20180906</v>
      </c>
      <c r="E212">
        <v>249</v>
      </c>
      <c r="F212">
        <v>10</v>
      </c>
      <c r="G212">
        <v>0</v>
      </c>
      <c r="H212">
        <f t="shared" si="8"/>
        <v>1</v>
      </c>
      <c r="I212">
        <v>5</v>
      </c>
      <c r="J212">
        <v>0</v>
      </c>
      <c r="K212">
        <f t="shared" si="9"/>
        <v>1</v>
      </c>
      <c r="L212">
        <v>5</v>
      </c>
      <c r="M212">
        <v>0</v>
      </c>
      <c r="N212">
        <f t="shared" si="7"/>
        <v>1</v>
      </c>
      <c r="O212">
        <v>51.220000000000006</v>
      </c>
    </row>
    <row r="213" spans="1:16">
      <c r="A213" t="s">
        <v>20</v>
      </c>
      <c r="B213">
        <v>3160</v>
      </c>
      <c r="C213" t="s">
        <v>28</v>
      </c>
      <c r="D213">
        <v>20180906</v>
      </c>
      <c r="E213">
        <v>249</v>
      </c>
      <c r="F213">
        <v>6</v>
      </c>
      <c r="G213">
        <v>4</v>
      </c>
      <c r="H213">
        <f t="shared" si="8"/>
        <v>0.6</v>
      </c>
      <c r="I213">
        <v>5</v>
      </c>
      <c r="J213">
        <v>0</v>
      </c>
      <c r="K213">
        <f t="shared" si="9"/>
        <v>1</v>
      </c>
      <c r="L213">
        <v>5</v>
      </c>
      <c r="M213">
        <v>0</v>
      </c>
      <c r="N213">
        <f t="shared" si="7"/>
        <v>1</v>
      </c>
      <c r="O213">
        <v>48.620000000000005</v>
      </c>
    </row>
    <row r="214" spans="1:16">
      <c r="A214" t="s">
        <v>21</v>
      </c>
      <c r="B214">
        <v>3163</v>
      </c>
      <c r="C214" t="s">
        <v>28</v>
      </c>
      <c r="D214">
        <v>20180906</v>
      </c>
      <c r="E214">
        <v>249</v>
      </c>
      <c r="F214">
        <v>5</v>
      </c>
      <c r="G214">
        <v>4</v>
      </c>
      <c r="H214">
        <f t="shared" si="8"/>
        <v>0.55555555555555558</v>
      </c>
      <c r="I214">
        <v>4</v>
      </c>
      <c r="J214">
        <v>1</v>
      </c>
      <c r="K214">
        <f t="shared" si="9"/>
        <v>0.8</v>
      </c>
      <c r="L214">
        <v>4</v>
      </c>
      <c r="M214">
        <v>1</v>
      </c>
      <c r="N214">
        <f t="shared" si="7"/>
        <v>0.8</v>
      </c>
      <c r="O214">
        <v>44.980000000000004</v>
      </c>
    </row>
    <row r="215" spans="1:16">
      <c r="A215" t="s">
        <v>22</v>
      </c>
      <c r="B215">
        <v>3164</v>
      </c>
      <c r="C215" t="s">
        <v>28</v>
      </c>
      <c r="D215">
        <v>20180906</v>
      </c>
      <c r="E215">
        <v>249</v>
      </c>
      <c r="F215">
        <v>7</v>
      </c>
      <c r="G215">
        <v>4</v>
      </c>
      <c r="H215">
        <f t="shared" si="8"/>
        <v>0.63636363636363635</v>
      </c>
      <c r="I215">
        <v>4</v>
      </c>
      <c r="J215">
        <v>1</v>
      </c>
      <c r="K215">
        <f t="shared" si="9"/>
        <v>0.8</v>
      </c>
      <c r="L215">
        <v>5</v>
      </c>
      <c r="M215">
        <v>0</v>
      </c>
      <c r="N215">
        <f t="shared" si="7"/>
        <v>1</v>
      </c>
      <c r="O215">
        <v>43.42</v>
      </c>
    </row>
    <row r="216" spans="1:16">
      <c r="A216" t="s">
        <v>23</v>
      </c>
      <c r="B216">
        <v>3150</v>
      </c>
      <c r="C216" t="s">
        <v>28</v>
      </c>
      <c r="D216">
        <v>20180906</v>
      </c>
      <c r="E216">
        <v>249</v>
      </c>
      <c r="F216">
        <v>7</v>
      </c>
      <c r="G216">
        <v>3</v>
      </c>
      <c r="H216">
        <f t="shared" si="8"/>
        <v>0.7</v>
      </c>
      <c r="I216">
        <v>3</v>
      </c>
      <c r="J216">
        <v>2</v>
      </c>
      <c r="K216">
        <f t="shared" si="9"/>
        <v>0.6</v>
      </c>
      <c r="L216">
        <v>3</v>
      </c>
      <c r="M216">
        <v>2</v>
      </c>
      <c r="N216">
        <f t="shared" si="7"/>
        <v>0.6</v>
      </c>
      <c r="O216">
        <v>39.78</v>
      </c>
    </row>
    <row r="217" spans="1:16">
      <c r="A217" t="s">
        <v>24</v>
      </c>
      <c r="B217">
        <v>3158</v>
      </c>
      <c r="C217" t="s">
        <v>28</v>
      </c>
      <c r="D217">
        <v>20180906</v>
      </c>
      <c r="E217">
        <v>249</v>
      </c>
      <c r="F217">
        <v>10</v>
      </c>
      <c r="G217">
        <v>0</v>
      </c>
      <c r="H217">
        <f t="shared" si="8"/>
        <v>1</v>
      </c>
      <c r="I217">
        <v>5</v>
      </c>
      <c r="J217">
        <v>0</v>
      </c>
      <c r="K217">
        <f t="shared" si="9"/>
        <v>1</v>
      </c>
      <c r="L217">
        <v>4</v>
      </c>
      <c r="M217">
        <v>1</v>
      </c>
      <c r="N217">
        <f t="shared" si="7"/>
        <v>0.8</v>
      </c>
      <c r="O217">
        <v>33.800000000000004</v>
      </c>
    </row>
    <row r="218" spans="1:16">
      <c r="A218" t="s">
        <v>1</v>
      </c>
      <c r="B218">
        <v>3161</v>
      </c>
      <c r="C218" t="s">
        <v>27</v>
      </c>
      <c r="D218">
        <v>20180918</v>
      </c>
      <c r="E218">
        <v>261</v>
      </c>
      <c r="F218">
        <v>9</v>
      </c>
      <c r="G218">
        <v>1</v>
      </c>
      <c r="H218">
        <f t="shared" ref="H218:H241" si="10">F218/(F218+G218)</f>
        <v>0.9</v>
      </c>
      <c r="I218">
        <v>5</v>
      </c>
      <c r="J218">
        <v>0</v>
      </c>
      <c r="K218">
        <f t="shared" si="9"/>
        <v>1</v>
      </c>
      <c r="L218">
        <v>5</v>
      </c>
      <c r="M218">
        <v>0</v>
      </c>
      <c r="N218">
        <f t="shared" ref="N218:N241" si="11">L218/(L218+M218)</f>
        <v>1</v>
      </c>
      <c r="O218">
        <v>48.879999999999995</v>
      </c>
    </row>
    <row r="219" spans="1:16">
      <c r="A219" t="s">
        <v>2</v>
      </c>
      <c r="B219">
        <v>3147</v>
      </c>
      <c r="C219" t="s">
        <v>27</v>
      </c>
      <c r="D219">
        <v>20180918</v>
      </c>
      <c r="E219">
        <v>261</v>
      </c>
      <c r="F219">
        <v>8</v>
      </c>
      <c r="G219">
        <v>2</v>
      </c>
      <c r="H219">
        <f t="shared" si="10"/>
        <v>0.8</v>
      </c>
      <c r="I219">
        <v>5</v>
      </c>
      <c r="J219">
        <v>0</v>
      </c>
      <c r="K219">
        <f t="shared" si="9"/>
        <v>1</v>
      </c>
      <c r="L219">
        <v>5</v>
      </c>
      <c r="M219">
        <v>0</v>
      </c>
      <c r="N219">
        <f t="shared" si="11"/>
        <v>1</v>
      </c>
      <c r="O219">
        <v>51.480000000000004</v>
      </c>
    </row>
    <row r="220" spans="1:16">
      <c r="A220" t="s">
        <v>3</v>
      </c>
      <c r="B220">
        <v>3144</v>
      </c>
      <c r="C220" t="s">
        <v>27</v>
      </c>
      <c r="D220">
        <v>20180918</v>
      </c>
      <c r="E220">
        <v>261</v>
      </c>
      <c r="F220">
        <v>2</v>
      </c>
      <c r="G220">
        <v>1</v>
      </c>
      <c r="H220">
        <f t="shared" si="10"/>
        <v>0.66666666666666663</v>
      </c>
      <c r="I220">
        <v>5</v>
      </c>
      <c r="J220">
        <v>0</v>
      </c>
      <c r="K220">
        <f t="shared" si="9"/>
        <v>1</v>
      </c>
      <c r="L220">
        <v>5</v>
      </c>
      <c r="M220">
        <v>0</v>
      </c>
      <c r="N220">
        <f t="shared" si="11"/>
        <v>1</v>
      </c>
      <c r="O220">
        <v>48.620000000000005</v>
      </c>
      <c r="P220" t="s">
        <v>89</v>
      </c>
    </row>
    <row r="221" spans="1:16">
      <c r="A221" t="s">
        <v>4</v>
      </c>
      <c r="B221">
        <v>3156</v>
      </c>
      <c r="C221" t="s">
        <v>27</v>
      </c>
      <c r="D221">
        <v>20180918</v>
      </c>
      <c r="E221">
        <v>261</v>
      </c>
      <c r="F221">
        <v>10</v>
      </c>
      <c r="G221">
        <v>0</v>
      </c>
      <c r="H221">
        <f t="shared" si="10"/>
        <v>1</v>
      </c>
      <c r="I221">
        <v>5</v>
      </c>
      <c r="J221">
        <v>0</v>
      </c>
      <c r="K221">
        <f t="shared" si="9"/>
        <v>1</v>
      </c>
      <c r="L221">
        <v>5</v>
      </c>
      <c r="M221">
        <v>0</v>
      </c>
      <c r="N221">
        <f t="shared" si="11"/>
        <v>1</v>
      </c>
      <c r="O221">
        <v>49.14</v>
      </c>
    </row>
    <row r="222" spans="1:16">
      <c r="A222" t="s">
        <v>5</v>
      </c>
      <c r="B222">
        <v>3154</v>
      </c>
      <c r="C222" t="s">
        <v>27</v>
      </c>
      <c r="D222">
        <v>20180918</v>
      </c>
      <c r="E222">
        <v>261</v>
      </c>
      <c r="F222">
        <v>8</v>
      </c>
      <c r="G222">
        <v>1</v>
      </c>
      <c r="H222">
        <f t="shared" si="10"/>
        <v>0.88888888888888884</v>
      </c>
      <c r="I222">
        <v>5</v>
      </c>
      <c r="J222">
        <v>0</v>
      </c>
      <c r="K222">
        <f t="shared" si="9"/>
        <v>1</v>
      </c>
      <c r="L222">
        <v>5</v>
      </c>
      <c r="M222">
        <v>0</v>
      </c>
      <c r="N222">
        <f t="shared" si="11"/>
        <v>1</v>
      </c>
      <c r="O222">
        <v>50.18</v>
      </c>
    </row>
    <row r="223" spans="1:16">
      <c r="A223" t="s">
        <v>6</v>
      </c>
      <c r="B223">
        <v>3143</v>
      </c>
      <c r="C223" t="s">
        <v>27</v>
      </c>
      <c r="D223">
        <v>20180918</v>
      </c>
      <c r="E223">
        <v>261</v>
      </c>
      <c r="F223">
        <v>7</v>
      </c>
      <c r="G223">
        <v>3</v>
      </c>
      <c r="H223">
        <f t="shared" si="10"/>
        <v>0.7</v>
      </c>
      <c r="I223">
        <v>5</v>
      </c>
      <c r="J223">
        <v>0</v>
      </c>
      <c r="K223">
        <f t="shared" si="9"/>
        <v>1</v>
      </c>
      <c r="L223">
        <v>4</v>
      </c>
      <c r="M223">
        <v>1</v>
      </c>
      <c r="N223">
        <f t="shared" si="11"/>
        <v>0.8</v>
      </c>
      <c r="O223">
        <v>48.36</v>
      </c>
    </row>
    <row r="224" spans="1:16">
      <c r="A224" t="s">
        <v>7</v>
      </c>
      <c r="B224">
        <v>3146</v>
      </c>
      <c r="C224" t="s">
        <v>27</v>
      </c>
      <c r="D224">
        <v>20180918</v>
      </c>
      <c r="E224">
        <v>261</v>
      </c>
      <c r="F224">
        <v>8</v>
      </c>
      <c r="G224">
        <v>2</v>
      </c>
      <c r="H224">
        <f t="shared" si="10"/>
        <v>0.8</v>
      </c>
      <c r="I224">
        <v>4</v>
      </c>
      <c r="J224">
        <v>1</v>
      </c>
      <c r="K224">
        <f t="shared" si="9"/>
        <v>0.8</v>
      </c>
      <c r="L224">
        <v>5</v>
      </c>
      <c r="M224">
        <v>0</v>
      </c>
      <c r="N224">
        <f t="shared" si="11"/>
        <v>1</v>
      </c>
      <c r="O224">
        <v>42.379999999999995</v>
      </c>
    </row>
    <row r="225" spans="1:16">
      <c r="A225" t="s">
        <v>8</v>
      </c>
      <c r="B225">
        <v>3151</v>
      </c>
      <c r="C225" t="s">
        <v>27</v>
      </c>
      <c r="D225">
        <v>20180918</v>
      </c>
      <c r="E225">
        <v>261</v>
      </c>
      <c r="F225">
        <v>10</v>
      </c>
      <c r="G225">
        <v>0</v>
      </c>
      <c r="H225">
        <f t="shared" si="10"/>
        <v>1</v>
      </c>
      <c r="I225">
        <v>5</v>
      </c>
      <c r="J225">
        <v>0</v>
      </c>
      <c r="K225">
        <f t="shared" si="9"/>
        <v>1</v>
      </c>
      <c r="L225">
        <v>5</v>
      </c>
      <c r="M225">
        <v>0</v>
      </c>
      <c r="N225">
        <f t="shared" si="11"/>
        <v>1</v>
      </c>
      <c r="O225">
        <v>56.16</v>
      </c>
    </row>
    <row r="226" spans="1:16">
      <c r="A226" t="s">
        <v>9</v>
      </c>
      <c r="B226">
        <v>3153</v>
      </c>
      <c r="C226" t="s">
        <v>27</v>
      </c>
      <c r="D226">
        <v>20180918</v>
      </c>
      <c r="E226">
        <v>261</v>
      </c>
      <c r="F226">
        <v>8</v>
      </c>
      <c r="G226">
        <v>2</v>
      </c>
      <c r="H226">
        <f t="shared" si="10"/>
        <v>0.8</v>
      </c>
      <c r="I226">
        <v>5</v>
      </c>
      <c r="J226">
        <v>0</v>
      </c>
      <c r="K226">
        <f t="shared" si="9"/>
        <v>1</v>
      </c>
      <c r="L226">
        <v>5</v>
      </c>
      <c r="M226">
        <v>0</v>
      </c>
      <c r="N226">
        <f t="shared" si="11"/>
        <v>1</v>
      </c>
      <c r="O226">
        <v>58.24</v>
      </c>
    </row>
    <row r="227" spans="1:16">
      <c r="A227" t="s">
        <v>10</v>
      </c>
      <c r="B227">
        <v>3145</v>
      </c>
      <c r="C227" t="s">
        <v>27</v>
      </c>
      <c r="D227">
        <v>20180918</v>
      </c>
      <c r="E227">
        <v>261</v>
      </c>
      <c r="F227">
        <v>10</v>
      </c>
      <c r="G227">
        <v>0</v>
      </c>
      <c r="H227">
        <f t="shared" si="10"/>
        <v>1</v>
      </c>
      <c r="I227">
        <v>5</v>
      </c>
      <c r="J227">
        <v>0</v>
      </c>
      <c r="K227">
        <f t="shared" si="9"/>
        <v>1</v>
      </c>
      <c r="L227">
        <v>3</v>
      </c>
      <c r="M227">
        <v>2</v>
      </c>
      <c r="N227">
        <f t="shared" si="11"/>
        <v>0.6</v>
      </c>
      <c r="O227">
        <v>44.720000000000006</v>
      </c>
    </row>
    <row r="228" spans="1:16">
      <c r="A228" t="s">
        <v>11</v>
      </c>
      <c r="B228">
        <v>3152</v>
      </c>
      <c r="C228" t="s">
        <v>27</v>
      </c>
      <c r="D228">
        <v>20180918</v>
      </c>
      <c r="E228">
        <v>261</v>
      </c>
      <c r="F228">
        <v>9</v>
      </c>
      <c r="G228">
        <v>1</v>
      </c>
      <c r="H228">
        <f t="shared" si="10"/>
        <v>0.9</v>
      </c>
      <c r="I228">
        <v>5</v>
      </c>
      <c r="J228">
        <v>0</v>
      </c>
      <c r="K228">
        <f t="shared" si="9"/>
        <v>1</v>
      </c>
      <c r="L228">
        <v>5</v>
      </c>
      <c r="M228">
        <v>0</v>
      </c>
      <c r="N228">
        <f t="shared" si="11"/>
        <v>1</v>
      </c>
      <c r="O228">
        <v>36.92</v>
      </c>
    </row>
    <row r="229" spans="1:16">
      <c r="A229" t="s">
        <v>12</v>
      </c>
      <c r="B229">
        <v>3148</v>
      </c>
      <c r="C229" t="s">
        <v>27</v>
      </c>
      <c r="D229">
        <v>20180918</v>
      </c>
      <c r="E229">
        <v>261</v>
      </c>
      <c r="F229">
        <v>4</v>
      </c>
      <c r="G229">
        <v>6</v>
      </c>
      <c r="H229">
        <f t="shared" si="10"/>
        <v>0.4</v>
      </c>
      <c r="I229">
        <v>5</v>
      </c>
      <c r="J229">
        <v>0</v>
      </c>
      <c r="K229">
        <f t="shared" si="9"/>
        <v>1</v>
      </c>
      <c r="L229">
        <v>5</v>
      </c>
      <c r="M229">
        <v>0</v>
      </c>
      <c r="N229">
        <f t="shared" si="11"/>
        <v>1</v>
      </c>
      <c r="O229">
        <v>44.2</v>
      </c>
    </row>
    <row r="230" spans="1:16">
      <c r="A230" t="s">
        <v>13</v>
      </c>
      <c r="B230">
        <v>3165</v>
      </c>
      <c r="C230" t="s">
        <v>28</v>
      </c>
      <c r="D230">
        <v>20180918</v>
      </c>
      <c r="E230">
        <v>261</v>
      </c>
      <c r="F230">
        <v>4</v>
      </c>
      <c r="G230">
        <v>6</v>
      </c>
      <c r="H230">
        <f t="shared" si="10"/>
        <v>0.4</v>
      </c>
      <c r="I230">
        <v>4</v>
      </c>
      <c r="J230">
        <v>1</v>
      </c>
      <c r="K230">
        <f t="shared" si="9"/>
        <v>0.8</v>
      </c>
      <c r="L230">
        <v>4</v>
      </c>
      <c r="M230">
        <v>1</v>
      </c>
      <c r="N230">
        <f t="shared" si="11"/>
        <v>0.8</v>
      </c>
      <c r="O230">
        <v>50.44</v>
      </c>
    </row>
    <row r="231" spans="1:16">
      <c r="A231" t="s">
        <v>14</v>
      </c>
      <c r="B231">
        <v>3159</v>
      </c>
      <c r="C231" t="s">
        <v>28</v>
      </c>
      <c r="D231">
        <v>20180918</v>
      </c>
      <c r="E231">
        <v>261</v>
      </c>
      <c r="F231">
        <v>8</v>
      </c>
      <c r="G231">
        <v>2</v>
      </c>
      <c r="H231">
        <f t="shared" si="10"/>
        <v>0.8</v>
      </c>
      <c r="I231">
        <v>4</v>
      </c>
      <c r="J231">
        <v>1</v>
      </c>
      <c r="K231">
        <f t="shared" si="9"/>
        <v>0.8</v>
      </c>
      <c r="L231">
        <v>5</v>
      </c>
      <c r="M231">
        <v>0</v>
      </c>
      <c r="N231">
        <f t="shared" si="11"/>
        <v>1</v>
      </c>
      <c r="O231">
        <v>52.52</v>
      </c>
    </row>
    <row r="232" spans="1:16">
      <c r="A232" t="s">
        <v>15</v>
      </c>
      <c r="B232">
        <v>3166</v>
      </c>
      <c r="C232" t="s">
        <v>28</v>
      </c>
      <c r="D232">
        <v>20180918</v>
      </c>
      <c r="E232">
        <v>261</v>
      </c>
      <c r="F232">
        <v>4</v>
      </c>
      <c r="G232">
        <v>6</v>
      </c>
      <c r="H232">
        <f t="shared" si="10"/>
        <v>0.4</v>
      </c>
      <c r="I232">
        <v>5</v>
      </c>
      <c r="J232">
        <v>0</v>
      </c>
      <c r="K232">
        <f t="shared" si="9"/>
        <v>1</v>
      </c>
      <c r="L232">
        <v>5</v>
      </c>
      <c r="M232">
        <v>0</v>
      </c>
      <c r="N232">
        <f t="shared" si="11"/>
        <v>1</v>
      </c>
      <c r="O232">
        <v>55.64</v>
      </c>
    </row>
    <row r="233" spans="1:16">
      <c r="A233" t="s">
        <v>16</v>
      </c>
      <c r="B233">
        <v>3149</v>
      </c>
      <c r="C233" t="s">
        <v>28</v>
      </c>
      <c r="D233">
        <v>20180918</v>
      </c>
      <c r="E233">
        <v>261</v>
      </c>
      <c r="F233">
        <v>9</v>
      </c>
      <c r="G233">
        <v>1</v>
      </c>
      <c r="H233">
        <f t="shared" si="10"/>
        <v>0.9</v>
      </c>
      <c r="I233">
        <v>5</v>
      </c>
      <c r="J233">
        <v>0</v>
      </c>
      <c r="K233">
        <f t="shared" si="9"/>
        <v>1</v>
      </c>
      <c r="L233">
        <v>4</v>
      </c>
      <c r="M233">
        <v>0</v>
      </c>
      <c r="N233">
        <f t="shared" si="11"/>
        <v>1</v>
      </c>
      <c r="O233">
        <v>45.5</v>
      </c>
    </row>
    <row r="234" spans="1:16">
      <c r="A234" t="s">
        <v>17</v>
      </c>
      <c r="B234">
        <v>3162</v>
      </c>
      <c r="C234" t="s">
        <v>28</v>
      </c>
      <c r="D234">
        <v>20180918</v>
      </c>
      <c r="E234">
        <v>261</v>
      </c>
      <c r="F234">
        <v>2</v>
      </c>
      <c r="G234">
        <v>8</v>
      </c>
      <c r="H234">
        <f t="shared" si="10"/>
        <v>0.2</v>
      </c>
      <c r="I234">
        <v>1</v>
      </c>
      <c r="J234">
        <v>5</v>
      </c>
      <c r="K234">
        <f t="shared" si="9"/>
        <v>0.16666666666666666</v>
      </c>
      <c r="L234">
        <v>1</v>
      </c>
      <c r="M234">
        <v>3</v>
      </c>
      <c r="N234">
        <f t="shared" si="11"/>
        <v>0.25</v>
      </c>
      <c r="O234">
        <v>50.96</v>
      </c>
      <c r="P234" s="6" t="s">
        <v>93</v>
      </c>
    </row>
    <row r="235" spans="1:16">
      <c r="A235" t="s">
        <v>18</v>
      </c>
      <c r="B235">
        <v>3155</v>
      </c>
      <c r="C235" t="s">
        <v>28</v>
      </c>
      <c r="D235">
        <v>20180918</v>
      </c>
      <c r="E235">
        <v>261</v>
      </c>
      <c r="F235">
        <v>0</v>
      </c>
      <c r="G235">
        <v>10</v>
      </c>
      <c r="H235">
        <f t="shared" si="10"/>
        <v>0</v>
      </c>
      <c r="I235">
        <v>0</v>
      </c>
      <c r="J235">
        <v>5</v>
      </c>
      <c r="K235">
        <f t="shared" si="9"/>
        <v>0</v>
      </c>
      <c r="L235">
        <v>0</v>
      </c>
      <c r="M235">
        <v>5</v>
      </c>
      <c r="N235">
        <f t="shared" si="11"/>
        <v>0</v>
      </c>
      <c r="O235">
        <v>51.22</v>
      </c>
    </row>
    <row r="236" spans="1:16">
      <c r="A236" t="s">
        <v>19</v>
      </c>
      <c r="B236">
        <v>3157</v>
      </c>
      <c r="C236" t="s">
        <v>28</v>
      </c>
      <c r="D236">
        <v>20180918</v>
      </c>
      <c r="E236">
        <v>261</v>
      </c>
      <c r="F236">
        <v>7</v>
      </c>
      <c r="G236">
        <v>3</v>
      </c>
      <c r="H236">
        <f t="shared" si="10"/>
        <v>0.7</v>
      </c>
      <c r="I236">
        <v>5</v>
      </c>
      <c r="J236">
        <v>0</v>
      </c>
      <c r="K236">
        <f t="shared" si="9"/>
        <v>1</v>
      </c>
      <c r="L236">
        <v>5</v>
      </c>
      <c r="M236">
        <v>0</v>
      </c>
      <c r="N236">
        <f t="shared" si="11"/>
        <v>1</v>
      </c>
      <c r="O236">
        <v>51.220000000000006</v>
      </c>
    </row>
    <row r="237" spans="1:16">
      <c r="A237" t="s">
        <v>20</v>
      </c>
      <c r="B237">
        <v>3160</v>
      </c>
      <c r="C237" t="s">
        <v>28</v>
      </c>
      <c r="D237">
        <v>20180918</v>
      </c>
      <c r="E237">
        <v>261</v>
      </c>
      <c r="F237">
        <v>4</v>
      </c>
      <c r="G237">
        <v>6</v>
      </c>
      <c r="H237">
        <f t="shared" si="10"/>
        <v>0.4</v>
      </c>
      <c r="I237">
        <v>5</v>
      </c>
      <c r="J237">
        <v>0</v>
      </c>
      <c r="K237">
        <f t="shared" si="9"/>
        <v>1</v>
      </c>
      <c r="L237">
        <v>5</v>
      </c>
      <c r="M237">
        <v>0</v>
      </c>
      <c r="N237">
        <f t="shared" si="11"/>
        <v>1</v>
      </c>
      <c r="O237">
        <v>48.620000000000005</v>
      </c>
    </row>
    <row r="238" spans="1:16">
      <c r="A238" t="s">
        <v>21</v>
      </c>
      <c r="B238">
        <v>3163</v>
      </c>
      <c r="C238" t="s">
        <v>28</v>
      </c>
      <c r="D238">
        <v>20180918</v>
      </c>
      <c r="E238">
        <v>261</v>
      </c>
      <c r="F238">
        <v>4</v>
      </c>
      <c r="G238">
        <v>5</v>
      </c>
      <c r="H238">
        <f t="shared" si="10"/>
        <v>0.44444444444444442</v>
      </c>
      <c r="I238">
        <v>3</v>
      </c>
      <c r="J238">
        <v>2</v>
      </c>
      <c r="K238">
        <f t="shared" si="9"/>
        <v>0.6</v>
      </c>
      <c r="L238">
        <v>3</v>
      </c>
      <c r="M238">
        <v>2</v>
      </c>
      <c r="N238">
        <f t="shared" si="11"/>
        <v>0.6</v>
      </c>
      <c r="O238">
        <v>44.980000000000004</v>
      </c>
    </row>
    <row r="239" spans="1:16">
      <c r="A239" t="s">
        <v>22</v>
      </c>
      <c r="B239">
        <v>3164</v>
      </c>
      <c r="C239" t="s">
        <v>28</v>
      </c>
      <c r="D239">
        <v>20180918</v>
      </c>
      <c r="E239">
        <v>261</v>
      </c>
      <c r="F239">
        <v>2</v>
      </c>
      <c r="G239">
        <v>9</v>
      </c>
      <c r="H239">
        <f t="shared" si="10"/>
        <v>0.18181818181818182</v>
      </c>
      <c r="I239">
        <v>4</v>
      </c>
      <c r="J239">
        <v>1</v>
      </c>
      <c r="K239">
        <f t="shared" si="9"/>
        <v>0.8</v>
      </c>
      <c r="L239">
        <v>5</v>
      </c>
      <c r="M239">
        <v>0</v>
      </c>
      <c r="N239">
        <f t="shared" si="11"/>
        <v>1</v>
      </c>
      <c r="O239">
        <v>43.42</v>
      </c>
    </row>
    <row r="240" spans="1:16">
      <c r="A240" t="s">
        <v>23</v>
      </c>
      <c r="B240">
        <v>3150</v>
      </c>
      <c r="C240" t="s">
        <v>28</v>
      </c>
      <c r="D240">
        <v>20180918</v>
      </c>
      <c r="E240">
        <v>261</v>
      </c>
      <c r="F240">
        <v>6</v>
      </c>
      <c r="G240">
        <v>4</v>
      </c>
      <c r="H240">
        <f t="shared" si="10"/>
        <v>0.6</v>
      </c>
      <c r="I240">
        <v>0</v>
      </c>
      <c r="J240">
        <v>5</v>
      </c>
      <c r="K240">
        <f t="shared" si="9"/>
        <v>0</v>
      </c>
      <c r="L240">
        <v>3</v>
      </c>
      <c r="M240">
        <v>2</v>
      </c>
      <c r="N240">
        <f t="shared" si="11"/>
        <v>0.6</v>
      </c>
      <c r="O240">
        <v>39.78</v>
      </c>
    </row>
    <row r="241" spans="1:16">
      <c r="A241" t="s">
        <v>24</v>
      </c>
      <c r="B241">
        <v>3158</v>
      </c>
      <c r="C241" t="s">
        <v>28</v>
      </c>
      <c r="D241">
        <v>20180918</v>
      </c>
      <c r="E241">
        <v>261</v>
      </c>
      <c r="F241">
        <v>10</v>
      </c>
      <c r="G241">
        <v>0</v>
      </c>
      <c r="H241">
        <f t="shared" si="10"/>
        <v>1</v>
      </c>
      <c r="I241">
        <v>5</v>
      </c>
      <c r="J241">
        <v>0</v>
      </c>
      <c r="K241">
        <f t="shared" si="9"/>
        <v>1</v>
      </c>
      <c r="L241">
        <v>4</v>
      </c>
      <c r="M241">
        <v>1</v>
      </c>
      <c r="N241">
        <f t="shared" si="11"/>
        <v>0.8</v>
      </c>
      <c r="O241">
        <v>33.800000000000004</v>
      </c>
    </row>
    <row r="242" spans="1:16">
      <c r="A242" t="s">
        <v>1</v>
      </c>
      <c r="B242">
        <v>3161</v>
      </c>
      <c r="C242" t="s">
        <v>27</v>
      </c>
      <c r="D242">
        <v>20180927</v>
      </c>
      <c r="E242">
        <v>270</v>
      </c>
      <c r="F242">
        <v>8</v>
      </c>
      <c r="G242">
        <v>2</v>
      </c>
      <c r="H242">
        <f t="shared" ref="H242:H305" si="12">F242/(F242+G242)</f>
        <v>0.8</v>
      </c>
      <c r="I242">
        <v>5</v>
      </c>
      <c r="J242">
        <v>0</v>
      </c>
      <c r="K242">
        <f t="shared" ref="K242:K305" si="13">I242/(I242+J242)</f>
        <v>1</v>
      </c>
      <c r="L242">
        <v>5</v>
      </c>
      <c r="M242">
        <v>0</v>
      </c>
      <c r="N242">
        <f t="shared" ref="N242:N305" si="14">L242/(L242+M242)</f>
        <v>1</v>
      </c>
      <c r="O242">
        <v>48.879999999999995</v>
      </c>
    </row>
    <row r="243" spans="1:16">
      <c r="A243" t="s">
        <v>2</v>
      </c>
      <c r="B243">
        <v>3147</v>
      </c>
      <c r="C243" t="s">
        <v>27</v>
      </c>
      <c r="D243">
        <v>20180927</v>
      </c>
      <c r="E243">
        <v>270</v>
      </c>
      <c r="F243">
        <v>7</v>
      </c>
      <c r="G243">
        <v>3</v>
      </c>
      <c r="H243">
        <f t="shared" si="12"/>
        <v>0.7</v>
      </c>
      <c r="I243">
        <v>5</v>
      </c>
      <c r="J243">
        <v>0</v>
      </c>
      <c r="K243">
        <f t="shared" si="13"/>
        <v>1</v>
      </c>
      <c r="L243">
        <v>5</v>
      </c>
      <c r="M243">
        <v>0</v>
      </c>
      <c r="N243">
        <f t="shared" si="14"/>
        <v>1</v>
      </c>
      <c r="O243">
        <v>51.480000000000004</v>
      </c>
    </row>
    <row r="244" spans="1:16">
      <c r="A244" t="s">
        <v>3</v>
      </c>
      <c r="B244">
        <v>3144</v>
      </c>
      <c r="C244" t="s">
        <v>27</v>
      </c>
      <c r="D244">
        <v>20180927</v>
      </c>
      <c r="E244">
        <v>270</v>
      </c>
      <c r="F244">
        <v>2</v>
      </c>
      <c r="G244">
        <v>1</v>
      </c>
      <c r="H244">
        <f t="shared" si="12"/>
        <v>0.66666666666666663</v>
      </c>
      <c r="I244">
        <v>5</v>
      </c>
      <c r="J244">
        <v>0</v>
      </c>
      <c r="K244">
        <f t="shared" si="13"/>
        <v>1</v>
      </c>
      <c r="L244">
        <v>5</v>
      </c>
      <c r="M244">
        <v>0</v>
      </c>
      <c r="N244">
        <f t="shared" si="14"/>
        <v>1</v>
      </c>
      <c r="O244">
        <v>48.620000000000005</v>
      </c>
      <c r="P244" t="s">
        <v>89</v>
      </c>
    </row>
    <row r="245" spans="1:16">
      <c r="A245" t="s">
        <v>4</v>
      </c>
      <c r="B245">
        <v>3156</v>
      </c>
      <c r="C245" t="s">
        <v>27</v>
      </c>
      <c r="D245">
        <v>20180927</v>
      </c>
      <c r="E245">
        <v>270</v>
      </c>
      <c r="F245">
        <v>9</v>
      </c>
      <c r="G245">
        <v>1</v>
      </c>
      <c r="H245">
        <f t="shared" si="12"/>
        <v>0.9</v>
      </c>
      <c r="I245">
        <v>5</v>
      </c>
      <c r="J245">
        <v>0</v>
      </c>
      <c r="K245">
        <f t="shared" si="13"/>
        <v>1</v>
      </c>
      <c r="L245">
        <v>5</v>
      </c>
      <c r="M245">
        <v>0</v>
      </c>
      <c r="N245">
        <f t="shared" si="14"/>
        <v>1</v>
      </c>
      <c r="O245">
        <v>49.14</v>
      </c>
    </row>
    <row r="246" spans="1:16">
      <c r="A246" t="s">
        <v>5</v>
      </c>
      <c r="B246">
        <v>3154</v>
      </c>
      <c r="C246" t="s">
        <v>27</v>
      </c>
      <c r="D246">
        <v>20180927</v>
      </c>
      <c r="E246">
        <v>270</v>
      </c>
      <c r="F246">
        <v>7</v>
      </c>
      <c r="G246">
        <v>2</v>
      </c>
      <c r="H246">
        <f t="shared" si="12"/>
        <v>0.77777777777777779</v>
      </c>
      <c r="I246">
        <v>5</v>
      </c>
      <c r="J246">
        <v>0</v>
      </c>
      <c r="K246">
        <f t="shared" si="13"/>
        <v>1</v>
      </c>
      <c r="L246">
        <v>5</v>
      </c>
      <c r="M246">
        <v>0</v>
      </c>
      <c r="N246">
        <f t="shared" si="14"/>
        <v>1</v>
      </c>
      <c r="O246">
        <v>50.18</v>
      </c>
    </row>
    <row r="247" spans="1:16">
      <c r="A247" t="s">
        <v>6</v>
      </c>
      <c r="B247">
        <v>3143</v>
      </c>
      <c r="C247" t="s">
        <v>27</v>
      </c>
      <c r="D247">
        <v>20180927</v>
      </c>
      <c r="E247">
        <v>270</v>
      </c>
      <c r="F247">
        <v>7</v>
      </c>
      <c r="G247">
        <v>3</v>
      </c>
      <c r="H247">
        <f t="shared" si="12"/>
        <v>0.7</v>
      </c>
      <c r="I247">
        <v>5</v>
      </c>
      <c r="J247">
        <v>0</v>
      </c>
      <c r="K247">
        <f t="shared" si="13"/>
        <v>1</v>
      </c>
      <c r="L247">
        <v>4</v>
      </c>
      <c r="M247">
        <v>1</v>
      </c>
      <c r="N247">
        <f t="shared" si="14"/>
        <v>0.8</v>
      </c>
      <c r="O247">
        <v>48.36</v>
      </c>
    </row>
    <row r="248" spans="1:16">
      <c r="A248" t="s">
        <v>7</v>
      </c>
      <c r="B248">
        <v>3146</v>
      </c>
      <c r="C248" t="s">
        <v>27</v>
      </c>
      <c r="D248">
        <v>20180927</v>
      </c>
      <c r="E248">
        <v>270</v>
      </c>
      <c r="F248">
        <v>6</v>
      </c>
      <c r="G248">
        <v>4</v>
      </c>
      <c r="H248">
        <f t="shared" si="12"/>
        <v>0.6</v>
      </c>
      <c r="I248">
        <v>4</v>
      </c>
      <c r="J248">
        <v>1</v>
      </c>
      <c r="K248">
        <f t="shared" si="13"/>
        <v>0.8</v>
      </c>
      <c r="L248">
        <v>5</v>
      </c>
      <c r="M248">
        <v>0</v>
      </c>
      <c r="N248">
        <f t="shared" si="14"/>
        <v>1</v>
      </c>
      <c r="O248">
        <v>42.379999999999995</v>
      </c>
    </row>
    <row r="249" spans="1:16">
      <c r="A249" t="s">
        <v>8</v>
      </c>
      <c r="B249">
        <v>3151</v>
      </c>
      <c r="C249" t="s">
        <v>27</v>
      </c>
      <c r="D249">
        <v>20180927</v>
      </c>
      <c r="E249">
        <v>270</v>
      </c>
      <c r="F249">
        <v>7</v>
      </c>
      <c r="G249">
        <v>3</v>
      </c>
      <c r="H249">
        <f t="shared" si="12"/>
        <v>0.7</v>
      </c>
      <c r="I249">
        <v>5</v>
      </c>
      <c r="J249">
        <v>0</v>
      </c>
      <c r="K249">
        <f t="shared" si="13"/>
        <v>1</v>
      </c>
      <c r="L249">
        <v>5</v>
      </c>
      <c r="M249">
        <v>0</v>
      </c>
      <c r="N249">
        <f t="shared" si="14"/>
        <v>1</v>
      </c>
      <c r="O249">
        <v>56.16</v>
      </c>
    </row>
    <row r="250" spans="1:16">
      <c r="A250" t="s">
        <v>9</v>
      </c>
      <c r="B250">
        <v>3153</v>
      </c>
      <c r="C250" t="s">
        <v>27</v>
      </c>
      <c r="D250">
        <v>20180927</v>
      </c>
      <c r="E250">
        <v>270</v>
      </c>
      <c r="F250">
        <v>6</v>
      </c>
      <c r="G250">
        <v>4</v>
      </c>
      <c r="H250">
        <f t="shared" si="12"/>
        <v>0.6</v>
      </c>
      <c r="I250">
        <v>5</v>
      </c>
      <c r="J250">
        <v>0</v>
      </c>
      <c r="K250">
        <f t="shared" si="13"/>
        <v>1</v>
      </c>
      <c r="L250">
        <v>5</v>
      </c>
      <c r="M250">
        <v>0</v>
      </c>
      <c r="N250">
        <f t="shared" si="14"/>
        <v>1</v>
      </c>
      <c r="O250">
        <v>58.24</v>
      </c>
    </row>
    <row r="251" spans="1:16">
      <c r="A251" t="s">
        <v>10</v>
      </c>
      <c r="B251">
        <v>3145</v>
      </c>
      <c r="C251" t="s">
        <v>27</v>
      </c>
      <c r="D251">
        <v>20180927</v>
      </c>
      <c r="E251">
        <v>270</v>
      </c>
      <c r="F251">
        <v>8</v>
      </c>
      <c r="G251">
        <v>2</v>
      </c>
      <c r="H251">
        <f t="shared" si="12"/>
        <v>0.8</v>
      </c>
      <c r="I251">
        <v>5</v>
      </c>
      <c r="J251">
        <v>0</v>
      </c>
      <c r="K251">
        <f t="shared" si="13"/>
        <v>1</v>
      </c>
      <c r="L251">
        <v>3</v>
      </c>
      <c r="M251">
        <v>2</v>
      </c>
      <c r="N251">
        <f t="shared" si="14"/>
        <v>0.6</v>
      </c>
      <c r="O251">
        <v>44.720000000000006</v>
      </c>
    </row>
    <row r="252" spans="1:16">
      <c r="A252" t="s">
        <v>11</v>
      </c>
      <c r="B252">
        <v>3152</v>
      </c>
      <c r="C252" t="s">
        <v>27</v>
      </c>
      <c r="D252">
        <v>20180927</v>
      </c>
      <c r="E252">
        <v>270</v>
      </c>
      <c r="F252">
        <v>8</v>
      </c>
      <c r="G252">
        <v>2</v>
      </c>
      <c r="H252">
        <f t="shared" si="12"/>
        <v>0.8</v>
      </c>
      <c r="I252">
        <v>5</v>
      </c>
      <c r="J252">
        <v>0</v>
      </c>
      <c r="K252">
        <f t="shared" si="13"/>
        <v>1</v>
      </c>
      <c r="L252">
        <v>5</v>
      </c>
      <c r="M252">
        <v>0</v>
      </c>
      <c r="N252">
        <f t="shared" si="14"/>
        <v>1</v>
      </c>
      <c r="O252">
        <v>36.92</v>
      </c>
    </row>
    <row r="253" spans="1:16">
      <c r="A253" t="s">
        <v>12</v>
      </c>
      <c r="B253">
        <v>3148</v>
      </c>
      <c r="C253" t="s">
        <v>27</v>
      </c>
      <c r="D253">
        <v>20180927</v>
      </c>
      <c r="E253">
        <v>270</v>
      </c>
      <c r="F253">
        <v>4</v>
      </c>
      <c r="G253">
        <v>6</v>
      </c>
      <c r="H253">
        <f t="shared" si="12"/>
        <v>0.4</v>
      </c>
      <c r="I253">
        <v>5</v>
      </c>
      <c r="J253">
        <v>0</v>
      </c>
      <c r="K253">
        <f t="shared" si="13"/>
        <v>1</v>
      </c>
      <c r="L253">
        <v>5</v>
      </c>
      <c r="M253">
        <v>0</v>
      </c>
      <c r="N253">
        <f t="shared" si="14"/>
        <v>1</v>
      </c>
      <c r="O253">
        <v>44.2</v>
      </c>
    </row>
    <row r="254" spans="1:16">
      <c r="A254" t="s">
        <v>13</v>
      </c>
      <c r="B254">
        <v>3165</v>
      </c>
      <c r="C254" t="s">
        <v>28</v>
      </c>
      <c r="D254">
        <v>20180927</v>
      </c>
      <c r="E254">
        <v>270</v>
      </c>
      <c r="F254">
        <v>3</v>
      </c>
      <c r="G254">
        <v>7</v>
      </c>
      <c r="H254">
        <f t="shared" si="12"/>
        <v>0.3</v>
      </c>
      <c r="I254">
        <v>4</v>
      </c>
      <c r="J254">
        <v>1</v>
      </c>
      <c r="K254">
        <f t="shared" si="13"/>
        <v>0.8</v>
      </c>
      <c r="L254">
        <v>4</v>
      </c>
      <c r="M254">
        <v>1</v>
      </c>
      <c r="N254">
        <f t="shared" si="14"/>
        <v>0.8</v>
      </c>
      <c r="O254">
        <v>50.44</v>
      </c>
    </row>
    <row r="255" spans="1:16">
      <c r="A255" t="s">
        <v>14</v>
      </c>
      <c r="B255">
        <v>3159</v>
      </c>
      <c r="C255" t="s">
        <v>28</v>
      </c>
      <c r="D255">
        <v>20180927</v>
      </c>
      <c r="E255">
        <v>270</v>
      </c>
      <c r="F255">
        <v>7</v>
      </c>
      <c r="G255">
        <v>3</v>
      </c>
      <c r="H255">
        <f t="shared" si="12"/>
        <v>0.7</v>
      </c>
      <c r="I255">
        <v>4</v>
      </c>
      <c r="J255">
        <v>1</v>
      </c>
      <c r="K255">
        <f t="shared" si="13"/>
        <v>0.8</v>
      </c>
      <c r="L255">
        <v>5</v>
      </c>
      <c r="M255">
        <v>0</v>
      </c>
      <c r="N255">
        <f t="shared" si="14"/>
        <v>1</v>
      </c>
      <c r="O255">
        <v>52.52</v>
      </c>
    </row>
    <row r="256" spans="1:16">
      <c r="A256" t="s">
        <v>15</v>
      </c>
      <c r="B256">
        <v>3166</v>
      </c>
      <c r="C256" t="s">
        <v>28</v>
      </c>
      <c r="D256">
        <v>20180927</v>
      </c>
      <c r="E256">
        <v>270</v>
      </c>
      <c r="F256">
        <v>2</v>
      </c>
      <c r="G256">
        <v>8</v>
      </c>
      <c r="H256">
        <f t="shared" si="12"/>
        <v>0.2</v>
      </c>
      <c r="I256">
        <v>5</v>
      </c>
      <c r="J256">
        <v>0</v>
      </c>
      <c r="K256">
        <f t="shared" si="13"/>
        <v>1</v>
      </c>
      <c r="L256">
        <v>5</v>
      </c>
      <c r="M256">
        <v>0</v>
      </c>
      <c r="N256">
        <f t="shared" si="14"/>
        <v>1</v>
      </c>
      <c r="O256">
        <v>55.64</v>
      </c>
    </row>
    <row r="257" spans="1:16">
      <c r="A257" t="s">
        <v>16</v>
      </c>
      <c r="B257">
        <v>3149</v>
      </c>
      <c r="C257" t="s">
        <v>28</v>
      </c>
      <c r="D257">
        <v>20180927</v>
      </c>
      <c r="E257">
        <v>270</v>
      </c>
      <c r="F257">
        <v>8</v>
      </c>
      <c r="G257">
        <v>2</v>
      </c>
      <c r="H257">
        <f t="shared" si="12"/>
        <v>0.8</v>
      </c>
      <c r="I257">
        <v>5</v>
      </c>
      <c r="J257">
        <v>0</v>
      </c>
      <c r="K257">
        <f t="shared" si="13"/>
        <v>1</v>
      </c>
      <c r="L257">
        <v>4</v>
      </c>
      <c r="M257">
        <v>0</v>
      </c>
      <c r="N257">
        <f t="shared" si="14"/>
        <v>1</v>
      </c>
      <c r="O257">
        <v>45.5</v>
      </c>
    </row>
    <row r="258" spans="1:16">
      <c r="A258" t="s">
        <v>17</v>
      </c>
      <c r="B258">
        <v>3162</v>
      </c>
      <c r="C258" t="s">
        <v>28</v>
      </c>
      <c r="D258">
        <v>20180927</v>
      </c>
      <c r="E258">
        <v>270</v>
      </c>
      <c r="F258">
        <v>1</v>
      </c>
      <c r="G258">
        <v>9</v>
      </c>
      <c r="H258">
        <f t="shared" si="12"/>
        <v>0.1</v>
      </c>
      <c r="I258">
        <v>1</v>
      </c>
      <c r="J258">
        <v>5</v>
      </c>
      <c r="K258">
        <f t="shared" si="13"/>
        <v>0.16666666666666666</v>
      </c>
      <c r="L258">
        <v>1</v>
      </c>
      <c r="M258">
        <v>3</v>
      </c>
      <c r="N258">
        <f t="shared" si="14"/>
        <v>0.25</v>
      </c>
      <c r="O258">
        <v>50.96</v>
      </c>
      <c r="P258" s="6" t="s">
        <v>93</v>
      </c>
    </row>
    <row r="259" spans="1:16">
      <c r="A259" t="s">
        <v>18</v>
      </c>
      <c r="B259">
        <v>3155</v>
      </c>
      <c r="C259" t="s">
        <v>28</v>
      </c>
      <c r="D259">
        <v>20180927</v>
      </c>
      <c r="E259">
        <v>270</v>
      </c>
      <c r="F259">
        <v>0</v>
      </c>
      <c r="G259">
        <v>10</v>
      </c>
      <c r="H259">
        <f t="shared" si="12"/>
        <v>0</v>
      </c>
      <c r="I259">
        <v>0</v>
      </c>
      <c r="J259">
        <v>5</v>
      </c>
      <c r="K259">
        <f t="shared" si="13"/>
        <v>0</v>
      </c>
      <c r="L259">
        <v>0</v>
      </c>
      <c r="M259">
        <v>5</v>
      </c>
      <c r="N259">
        <f t="shared" si="14"/>
        <v>0</v>
      </c>
      <c r="O259">
        <v>51.22</v>
      </c>
    </row>
    <row r="260" spans="1:16">
      <c r="A260" t="s">
        <v>19</v>
      </c>
      <c r="B260">
        <v>3157</v>
      </c>
      <c r="C260" t="s">
        <v>28</v>
      </c>
      <c r="D260">
        <v>20180927</v>
      </c>
      <c r="E260">
        <v>270</v>
      </c>
      <c r="F260">
        <v>5</v>
      </c>
      <c r="G260">
        <v>5</v>
      </c>
      <c r="H260">
        <f t="shared" si="12"/>
        <v>0.5</v>
      </c>
      <c r="I260">
        <v>5</v>
      </c>
      <c r="J260">
        <v>0</v>
      </c>
      <c r="K260">
        <f t="shared" si="13"/>
        <v>1</v>
      </c>
      <c r="L260">
        <v>5</v>
      </c>
      <c r="M260">
        <v>0</v>
      </c>
      <c r="N260">
        <f t="shared" si="14"/>
        <v>1</v>
      </c>
      <c r="O260">
        <v>51.220000000000006</v>
      </c>
    </row>
    <row r="261" spans="1:16">
      <c r="A261" t="s">
        <v>20</v>
      </c>
      <c r="B261">
        <v>3160</v>
      </c>
      <c r="C261" t="s">
        <v>28</v>
      </c>
      <c r="D261">
        <v>20180927</v>
      </c>
      <c r="E261">
        <v>270</v>
      </c>
      <c r="F261">
        <v>1</v>
      </c>
      <c r="G261">
        <v>9</v>
      </c>
      <c r="H261">
        <f t="shared" si="12"/>
        <v>0.1</v>
      </c>
      <c r="I261">
        <v>5</v>
      </c>
      <c r="J261">
        <v>0</v>
      </c>
      <c r="K261">
        <f t="shared" si="13"/>
        <v>1</v>
      </c>
      <c r="L261">
        <v>5</v>
      </c>
      <c r="M261">
        <v>0</v>
      </c>
      <c r="N261">
        <f t="shared" si="14"/>
        <v>1</v>
      </c>
      <c r="O261">
        <v>48.620000000000005</v>
      </c>
    </row>
    <row r="262" spans="1:16">
      <c r="A262" t="s">
        <v>21</v>
      </c>
      <c r="B262">
        <v>3163</v>
      </c>
      <c r="C262" t="s">
        <v>28</v>
      </c>
      <c r="D262">
        <v>20180927</v>
      </c>
      <c r="E262">
        <v>270</v>
      </c>
      <c r="F262">
        <v>4</v>
      </c>
      <c r="G262">
        <v>5</v>
      </c>
      <c r="H262">
        <f t="shared" si="12"/>
        <v>0.44444444444444442</v>
      </c>
      <c r="I262">
        <v>3</v>
      </c>
      <c r="J262">
        <v>2</v>
      </c>
      <c r="K262">
        <f t="shared" si="13"/>
        <v>0.6</v>
      </c>
      <c r="L262">
        <v>3</v>
      </c>
      <c r="M262">
        <v>2</v>
      </c>
      <c r="N262">
        <f t="shared" si="14"/>
        <v>0.6</v>
      </c>
      <c r="O262">
        <v>44.980000000000004</v>
      </c>
    </row>
    <row r="263" spans="1:16">
      <c r="A263" t="s">
        <v>22</v>
      </c>
      <c r="B263">
        <v>3164</v>
      </c>
      <c r="C263" t="s">
        <v>28</v>
      </c>
      <c r="D263">
        <v>20180927</v>
      </c>
      <c r="E263">
        <v>270</v>
      </c>
      <c r="F263">
        <v>2</v>
      </c>
      <c r="G263">
        <v>9</v>
      </c>
      <c r="H263">
        <f t="shared" si="12"/>
        <v>0.18181818181818182</v>
      </c>
      <c r="I263">
        <v>3</v>
      </c>
      <c r="J263">
        <v>2</v>
      </c>
      <c r="K263">
        <f t="shared" si="13"/>
        <v>0.6</v>
      </c>
      <c r="L263">
        <v>5</v>
      </c>
      <c r="M263">
        <v>0</v>
      </c>
      <c r="N263">
        <f t="shared" si="14"/>
        <v>1</v>
      </c>
      <c r="O263">
        <v>43.42</v>
      </c>
    </row>
    <row r="264" spans="1:16">
      <c r="A264" t="s">
        <v>23</v>
      </c>
      <c r="B264">
        <v>3150</v>
      </c>
      <c r="C264" t="s">
        <v>28</v>
      </c>
      <c r="D264">
        <v>20180927</v>
      </c>
      <c r="E264">
        <v>270</v>
      </c>
      <c r="F264">
        <v>4</v>
      </c>
      <c r="G264">
        <v>6</v>
      </c>
      <c r="H264">
        <f t="shared" si="12"/>
        <v>0.4</v>
      </c>
      <c r="I264">
        <v>0</v>
      </c>
      <c r="J264">
        <v>5</v>
      </c>
      <c r="K264">
        <f t="shared" si="13"/>
        <v>0</v>
      </c>
      <c r="L264">
        <v>1</v>
      </c>
      <c r="M264">
        <v>4</v>
      </c>
      <c r="N264">
        <f t="shared" si="14"/>
        <v>0.2</v>
      </c>
      <c r="O264">
        <v>39.78</v>
      </c>
    </row>
    <row r="265" spans="1:16">
      <c r="A265" t="s">
        <v>24</v>
      </c>
      <c r="B265">
        <v>3158</v>
      </c>
      <c r="C265" t="s">
        <v>28</v>
      </c>
      <c r="D265">
        <v>20180927</v>
      </c>
      <c r="E265">
        <v>270</v>
      </c>
      <c r="F265">
        <v>10</v>
      </c>
      <c r="G265">
        <v>0</v>
      </c>
      <c r="H265">
        <f t="shared" si="12"/>
        <v>1</v>
      </c>
      <c r="I265">
        <v>5</v>
      </c>
      <c r="J265">
        <v>0</v>
      </c>
      <c r="K265">
        <f t="shared" si="13"/>
        <v>1</v>
      </c>
      <c r="L265">
        <v>4</v>
      </c>
      <c r="M265">
        <v>1</v>
      </c>
      <c r="N265">
        <f t="shared" si="14"/>
        <v>0.8</v>
      </c>
      <c r="O265">
        <v>33.800000000000004</v>
      </c>
    </row>
    <row r="266" spans="1:16">
      <c r="A266" t="s">
        <v>1</v>
      </c>
      <c r="B266">
        <v>3161</v>
      </c>
      <c r="C266" t="s">
        <v>27</v>
      </c>
      <c r="D266">
        <v>20181009</v>
      </c>
      <c r="E266">
        <v>282</v>
      </c>
      <c r="F266">
        <v>8</v>
      </c>
      <c r="G266">
        <v>2</v>
      </c>
      <c r="H266">
        <f t="shared" si="12"/>
        <v>0.8</v>
      </c>
      <c r="I266">
        <v>5</v>
      </c>
      <c r="J266">
        <v>0</v>
      </c>
      <c r="K266">
        <f t="shared" si="13"/>
        <v>1</v>
      </c>
      <c r="L266">
        <v>5</v>
      </c>
      <c r="M266">
        <v>0</v>
      </c>
      <c r="N266">
        <f t="shared" si="14"/>
        <v>1</v>
      </c>
      <c r="O266">
        <v>48.879999999999995</v>
      </c>
    </row>
    <row r="267" spans="1:16">
      <c r="A267" t="s">
        <v>2</v>
      </c>
      <c r="B267">
        <v>3147</v>
      </c>
      <c r="C267" t="s">
        <v>27</v>
      </c>
      <c r="D267">
        <v>20181009</v>
      </c>
      <c r="E267">
        <v>282</v>
      </c>
      <c r="F267">
        <v>7</v>
      </c>
      <c r="G267">
        <v>3</v>
      </c>
      <c r="H267">
        <f t="shared" si="12"/>
        <v>0.7</v>
      </c>
      <c r="I267">
        <v>5</v>
      </c>
      <c r="J267">
        <v>0</v>
      </c>
      <c r="K267">
        <f t="shared" si="13"/>
        <v>1</v>
      </c>
      <c r="L267">
        <v>5</v>
      </c>
      <c r="M267">
        <v>0</v>
      </c>
      <c r="N267">
        <f t="shared" si="14"/>
        <v>1</v>
      </c>
      <c r="O267">
        <v>51.480000000000004</v>
      </c>
    </row>
    <row r="268" spans="1:16">
      <c r="A268" t="s">
        <v>3</v>
      </c>
      <c r="B268">
        <v>3144</v>
      </c>
      <c r="C268" t="s">
        <v>27</v>
      </c>
      <c r="D268">
        <v>20181009</v>
      </c>
      <c r="E268">
        <v>282</v>
      </c>
      <c r="F268">
        <v>2</v>
      </c>
      <c r="G268">
        <v>1</v>
      </c>
      <c r="H268">
        <f t="shared" si="12"/>
        <v>0.66666666666666663</v>
      </c>
      <c r="I268">
        <v>5</v>
      </c>
      <c r="J268">
        <v>0</v>
      </c>
      <c r="K268">
        <f t="shared" si="13"/>
        <v>1</v>
      </c>
      <c r="L268">
        <v>5</v>
      </c>
      <c r="M268">
        <v>0</v>
      </c>
      <c r="N268">
        <f t="shared" si="14"/>
        <v>1</v>
      </c>
      <c r="O268">
        <v>48.620000000000005</v>
      </c>
    </row>
    <row r="269" spans="1:16">
      <c r="A269" t="s">
        <v>4</v>
      </c>
      <c r="B269">
        <v>3156</v>
      </c>
      <c r="C269" t="s">
        <v>27</v>
      </c>
      <c r="D269">
        <v>20181009</v>
      </c>
      <c r="E269">
        <v>282</v>
      </c>
      <c r="F269">
        <v>9</v>
      </c>
      <c r="G269">
        <v>1</v>
      </c>
      <c r="H269">
        <f t="shared" si="12"/>
        <v>0.9</v>
      </c>
      <c r="I269">
        <v>5</v>
      </c>
      <c r="J269">
        <v>0</v>
      </c>
      <c r="K269">
        <f t="shared" si="13"/>
        <v>1</v>
      </c>
      <c r="L269">
        <v>5</v>
      </c>
      <c r="M269">
        <v>0</v>
      </c>
      <c r="N269">
        <f t="shared" si="14"/>
        <v>1</v>
      </c>
      <c r="O269">
        <v>49.14</v>
      </c>
    </row>
    <row r="270" spans="1:16">
      <c r="A270" t="s">
        <v>5</v>
      </c>
      <c r="B270">
        <v>3154</v>
      </c>
      <c r="C270" t="s">
        <v>27</v>
      </c>
      <c r="D270">
        <v>20181009</v>
      </c>
      <c r="E270">
        <v>282</v>
      </c>
      <c r="F270">
        <v>6</v>
      </c>
      <c r="G270">
        <v>3</v>
      </c>
      <c r="H270">
        <f t="shared" si="12"/>
        <v>0.66666666666666663</v>
      </c>
      <c r="I270">
        <v>5</v>
      </c>
      <c r="J270">
        <v>0</v>
      </c>
      <c r="K270">
        <f t="shared" si="13"/>
        <v>1</v>
      </c>
      <c r="L270">
        <v>5</v>
      </c>
      <c r="M270">
        <v>0</v>
      </c>
      <c r="N270">
        <f t="shared" si="14"/>
        <v>1</v>
      </c>
      <c r="O270">
        <v>50.18</v>
      </c>
    </row>
    <row r="271" spans="1:16">
      <c r="A271" t="s">
        <v>6</v>
      </c>
      <c r="B271">
        <v>3143</v>
      </c>
      <c r="C271" t="s">
        <v>27</v>
      </c>
      <c r="D271">
        <v>20181009</v>
      </c>
      <c r="E271">
        <v>282</v>
      </c>
      <c r="F271">
        <v>6</v>
      </c>
      <c r="G271">
        <v>4</v>
      </c>
      <c r="H271">
        <f t="shared" si="12"/>
        <v>0.6</v>
      </c>
      <c r="I271">
        <v>5</v>
      </c>
      <c r="J271">
        <v>0</v>
      </c>
      <c r="K271">
        <f t="shared" si="13"/>
        <v>1</v>
      </c>
      <c r="L271">
        <v>4</v>
      </c>
      <c r="M271">
        <v>1</v>
      </c>
      <c r="N271">
        <f t="shared" si="14"/>
        <v>0.8</v>
      </c>
      <c r="O271">
        <v>48.36</v>
      </c>
    </row>
    <row r="272" spans="1:16">
      <c r="A272" t="s">
        <v>7</v>
      </c>
      <c r="B272">
        <v>3146</v>
      </c>
      <c r="C272" t="s">
        <v>27</v>
      </c>
      <c r="D272">
        <v>20181009</v>
      </c>
      <c r="E272">
        <v>282</v>
      </c>
      <c r="F272">
        <v>3</v>
      </c>
      <c r="G272">
        <v>7</v>
      </c>
      <c r="H272">
        <f t="shared" si="12"/>
        <v>0.3</v>
      </c>
      <c r="I272">
        <v>4</v>
      </c>
      <c r="J272">
        <v>1</v>
      </c>
      <c r="K272">
        <f t="shared" si="13"/>
        <v>0.8</v>
      </c>
      <c r="L272">
        <v>5</v>
      </c>
      <c r="M272">
        <v>0</v>
      </c>
      <c r="N272">
        <f t="shared" si="14"/>
        <v>1</v>
      </c>
      <c r="O272">
        <v>42.379999999999995</v>
      </c>
    </row>
    <row r="273" spans="1:16">
      <c r="A273" t="s">
        <v>8</v>
      </c>
      <c r="B273">
        <v>3151</v>
      </c>
      <c r="C273" t="s">
        <v>27</v>
      </c>
      <c r="D273">
        <v>20181009</v>
      </c>
      <c r="E273">
        <v>282</v>
      </c>
      <c r="F273">
        <v>3</v>
      </c>
      <c r="G273">
        <v>7</v>
      </c>
      <c r="H273">
        <f t="shared" si="12"/>
        <v>0.3</v>
      </c>
      <c r="I273">
        <v>5</v>
      </c>
      <c r="J273">
        <v>0</v>
      </c>
      <c r="K273">
        <f t="shared" si="13"/>
        <v>1</v>
      </c>
      <c r="L273">
        <v>5</v>
      </c>
      <c r="M273">
        <v>0</v>
      </c>
      <c r="N273">
        <f t="shared" si="14"/>
        <v>1</v>
      </c>
      <c r="O273">
        <v>56.16</v>
      </c>
    </row>
    <row r="274" spans="1:16">
      <c r="A274" t="s">
        <v>9</v>
      </c>
      <c r="B274">
        <v>3153</v>
      </c>
      <c r="C274" t="s">
        <v>27</v>
      </c>
      <c r="D274">
        <v>20181009</v>
      </c>
      <c r="E274">
        <v>282</v>
      </c>
      <c r="F274">
        <v>3</v>
      </c>
      <c r="G274">
        <v>7</v>
      </c>
      <c r="H274">
        <f t="shared" si="12"/>
        <v>0.3</v>
      </c>
      <c r="I274">
        <v>5</v>
      </c>
      <c r="J274">
        <v>0</v>
      </c>
      <c r="K274">
        <f t="shared" si="13"/>
        <v>1</v>
      </c>
      <c r="L274">
        <v>5</v>
      </c>
      <c r="M274">
        <v>0</v>
      </c>
      <c r="N274">
        <f t="shared" si="14"/>
        <v>1</v>
      </c>
      <c r="O274">
        <v>58.24</v>
      </c>
    </row>
    <row r="275" spans="1:16">
      <c r="A275" t="s">
        <v>10</v>
      </c>
      <c r="B275">
        <v>3145</v>
      </c>
      <c r="C275" t="s">
        <v>27</v>
      </c>
      <c r="D275">
        <v>20181009</v>
      </c>
      <c r="E275">
        <v>282</v>
      </c>
      <c r="F275">
        <v>6</v>
      </c>
      <c r="G275">
        <v>4</v>
      </c>
      <c r="H275">
        <f t="shared" si="12"/>
        <v>0.6</v>
      </c>
      <c r="I275">
        <v>5</v>
      </c>
      <c r="J275">
        <v>0</v>
      </c>
      <c r="K275">
        <f t="shared" si="13"/>
        <v>1</v>
      </c>
      <c r="L275">
        <v>3</v>
      </c>
      <c r="M275">
        <v>2</v>
      </c>
      <c r="N275">
        <f t="shared" si="14"/>
        <v>0.6</v>
      </c>
      <c r="O275">
        <v>44.720000000000006</v>
      </c>
    </row>
    <row r="276" spans="1:16">
      <c r="A276" t="s">
        <v>11</v>
      </c>
      <c r="B276">
        <v>3152</v>
      </c>
      <c r="C276" t="s">
        <v>27</v>
      </c>
      <c r="D276">
        <v>20181009</v>
      </c>
      <c r="E276">
        <v>282</v>
      </c>
      <c r="F276">
        <v>6</v>
      </c>
      <c r="G276">
        <v>4</v>
      </c>
      <c r="H276">
        <f t="shared" si="12"/>
        <v>0.6</v>
      </c>
      <c r="I276">
        <v>5</v>
      </c>
      <c r="J276">
        <v>0</v>
      </c>
      <c r="K276">
        <f t="shared" si="13"/>
        <v>1</v>
      </c>
      <c r="L276">
        <v>5</v>
      </c>
      <c r="M276">
        <v>0</v>
      </c>
      <c r="N276">
        <f t="shared" si="14"/>
        <v>1</v>
      </c>
      <c r="O276">
        <v>36.92</v>
      </c>
    </row>
    <row r="277" spans="1:16">
      <c r="A277" t="s">
        <v>12</v>
      </c>
      <c r="B277">
        <v>3148</v>
      </c>
      <c r="C277" t="s">
        <v>27</v>
      </c>
      <c r="D277">
        <v>20181009</v>
      </c>
      <c r="E277">
        <v>282</v>
      </c>
      <c r="F277">
        <v>2</v>
      </c>
      <c r="G277">
        <v>8</v>
      </c>
      <c r="H277">
        <f t="shared" si="12"/>
        <v>0.2</v>
      </c>
      <c r="I277">
        <v>5</v>
      </c>
      <c r="J277">
        <v>0</v>
      </c>
      <c r="K277">
        <f t="shared" si="13"/>
        <v>1</v>
      </c>
      <c r="L277">
        <v>5</v>
      </c>
      <c r="M277">
        <v>0</v>
      </c>
      <c r="N277">
        <f t="shared" si="14"/>
        <v>1</v>
      </c>
      <c r="O277">
        <v>44.2</v>
      </c>
    </row>
    <row r="278" spans="1:16">
      <c r="A278" s="2" t="s">
        <v>13</v>
      </c>
      <c r="B278" s="2">
        <v>3165</v>
      </c>
      <c r="C278" s="2" t="s">
        <v>28</v>
      </c>
      <c r="D278" s="2">
        <v>20181009</v>
      </c>
      <c r="E278" s="2">
        <v>282</v>
      </c>
      <c r="F278" s="2">
        <v>1</v>
      </c>
      <c r="G278" s="2">
        <v>9</v>
      </c>
      <c r="H278" s="2">
        <f t="shared" si="12"/>
        <v>0.1</v>
      </c>
      <c r="I278" s="2">
        <v>4</v>
      </c>
      <c r="J278" s="2">
        <v>1</v>
      </c>
      <c r="K278" s="2">
        <f t="shared" si="13"/>
        <v>0.8</v>
      </c>
      <c r="L278" s="2">
        <v>4</v>
      </c>
      <c r="M278" s="2">
        <v>1</v>
      </c>
      <c r="N278" s="2">
        <f t="shared" si="14"/>
        <v>0.8</v>
      </c>
      <c r="O278" s="2">
        <v>50.44</v>
      </c>
    </row>
    <row r="279" spans="1:16">
      <c r="A279" s="2" t="s">
        <v>14</v>
      </c>
      <c r="B279" s="2">
        <v>3159</v>
      </c>
      <c r="C279" s="2" t="s">
        <v>28</v>
      </c>
      <c r="D279" s="2">
        <v>20181009</v>
      </c>
      <c r="E279" s="2">
        <v>282</v>
      </c>
      <c r="F279" s="2">
        <v>5</v>
      </c>
      <c r="G279" s="2">
        <v>5</v>
      </c>
      <c r="H279" s="2">
        <f t="shared" si="12"/>
        <v>0.5</v>
      </c>
      <c r="I279" s="2">
        <v>4</v>
      </c>
      <c r="J279" s="2">
        <v>1</v>
      </c>
      <c r="K279" s="2">
        <f t="shared" si="13"/>
        <v>0.8</v>
      </c>
      <c r="L279" s="2">
        <v>5</v>
      </c>
      <c r="M279" s="2">
        <v>0</v>
      </c>
      <c r="N279" s="2">
        <f t="shared" si="14"/>
        <v>1</v>
      </c>
      <c r="O279" s="2">
        <v>52.52</v>
      </c>
    </row>
    <row r="280" spans="1:16">
      <c r="A280" s="2" t="s">
        <v>15</v>
      </c>
      <c r="B280" s="2">
        <v>3166</v>
      </c>
      <c r="C280" s="2" t="s">
        <v>28</v>
      </c>
      <c r="D280" s="2">
        <v>20181009</v>
      </c>
      <c r="E280" s="2">
        <v>282</v>
      </c>
      <c r="F280" s="2">
        <v>1</v>
      </c>
      <c r="G280" s="2">
        <v>9</v>
      </c>
      <c r="H280" s="2">
        <f t="shared" si="12"/>
        <v>0.1</v>
      </c>
      <c r="I280" s="2">
        <v>5</v>
      </c>
      <c r="J280" s="2">
        <v>0</v>
      </c>
      <c r="K280" s="2">
        <f t="shared" si="13"/>
        <v>1</v>
      </c>
      <c r="L280" s="2">
        <v>5</v>
      </c>
      <c r="M280" s="2">
        <v>0</v>
      </c>
      <c r="N280" s="2">
        <f t="shared" si="14"/>
        <v>1</v>
      </c>
      <c r="O280" s="2">
        <v>55.64</v>
      </c>
    </row>
    <row r="281" spans="1:16">
      <c r="A281" s="2" t="s">
        <v>16</v>
      </c>
      <c r="B281" s="2">
        <v>3149</v>
      </c>
      <c r="C281" s="2" t="s">
        <v>28</v>
      </c>
      <c r="D281" s="2">
        <v>20181009</v>
      </c>
      <c r="E281" s="2">
        <v>282</v>
      </c>
      <c r="F281" s="2">
        <v>5</v>
      </c>
      <c r="G281" s="2">
        <v>5</v>
      </c>
      <c r="H281" s="2">
        <f t="shared" si="12"/>
        <v>0.5</v>
      </c>
      <c r="I281" s="2">
        <v>5</v>
      </c>
      <c r="J281" s="2">
        <v>0</v>
      </c>
      <c r="K281" s="2">
        <f t="shared" si="13"/>
        <v>1</v>
      </c>
      <c r="L281" s="2">
        <v>4</v>
      </c>
      <c r="M281" s="2">
        <v>0</v>
      </c>
      <c r="N281" s="2">
        <f t="shared" si="14"/>
        <v>1</v>
      </c>
      <c r="O281" s="2">
        <v>45.5</v>
      </c>
    </row>
    <row r="282" spans="1:16">
      <c r="A282" s="2" t="s">
        <v>17</v>
      </c>
      <c r="B282" s="2">
        <v>3162</v>
      </c>
      <c r="C282" s="2" t="s">
        <v>28</v>
      </c>
      <c r="D282" s="2">
        <v>20181009</v>
      </c>
      <c r="E282" s="2">
        <v>282</v>
      </c>
      <c r="F282" s="2">
        <v>1</v>
      </c>
      <c r="G282" s="2">
        <v>9</v>
      </c>
      <c r="H282" s="2">
        <f t="shared" si="12"/>
        <v>0.1</v>
      </c>
      <c r="I282" s="2">
        <v>1</v>
      </c>
      <c r="J282" s="2">
        <v>5</v>
      </c>
      <c r="K282" s="2">
        <f t="shared" si="13"/>
        <v>0.16666666666666666</v>
      </c>
      <c r="L282" s="2">
        <v>1</v>
      </c>
      <c r="M282" s="2">
        <v>3</v>
      </c>
      <c r="N282" s="2">
        <f t="shared" si="14"/>
        <v>0.25</v>
      </c>
      <c r="O282" s="2">
        <v>50.96</v>
      </c>
      <c r="P282" s="6" t="s">
        <v>93</v>
      </c>
    </row>
    <row r="283" spans="1:16">
      <c r="A283" s="2" t="s">
        <v>18</v>
      </c>
      <c r="B283" s="2">
        <v>3155</v>
      </c>
      <c r="C283" s="2" t="s">
        <v>28</v>
      </c>
      <c r="D283" s="2">
        <v>20181009</v>
      </c>
      <c r="E283" s="2">
        <v>282</v>
      </c>
      <c r="F283" s="2">
        <v>0</v>
      </c>
      <c r="G283" s="2">
        <v>10</v>
      </c>
      <c r="H283" s="2">
        <f t="shared" si="12"/>
        <v>0</v>
      </c>
      <c r="I283" s="2">
        <v>0</v>
      </c>
      <c r="J283" s="2">
        <v>5</v>
      </c>
      <c r="K283" s="2">
        <f t="shared" si="13"/>
        <v>0</v>
      </c>
      <c r="L283" s="2">
        <v>0</v>
      </c>
      <c r="M283" s="2">
        <v>5</v>
      </c>
      <c r="N283" s="2">
        <f t="shared" si="14"/>
        <v>0</v>
      </c>
      <c r="O283" s="2">
        <v>51.22</v>
      </c>
    </row>
    <row r="284" spans="1:16">
      <c r="A284" s="2" t="s">
        <v>19</v>
      </c>
      <c r="B284" s="2">
        <v>3157</v>
      </c>
      <c r="C284" s="2" t="s">
        <v>28</v>
      </c>
      <c r="D284" s="2">
        <v>20181009</v>
      </c>
      <c r="E284" s="2">
        <v>282</v>
      </c>
      <c r="F284" s="2">
        <v>3</v>
      </c>
      <c r="G284" s="2">
        <v>7</v>
      </c>
      <c r="H284" s="2">
        <f t="shared" si="12"/>
        <v>0.3</v>
      </c>
      <c r="I284" s="2">
        <v>2</v>
      </c>
      <c r="J284" s="2">
        <v>3</v>
      </c>
      <c r="K284" s="2">
        <f t="shared" si="13"/>
        <v>0.4</v>
      </c>
      <c r="L284" s="2">
        <v>5</v>
      </c>
      <c r="M284" s="2">
        <v>0</v>
      </c>
      <c r="N284" s="2">
        <f t="shared" si="14"/>
        <v>1</v>
      </c>
      <c r="O284" s="2">
        <v>51.220000000000006</v>
      </c>
    </row>
    <row r="285" spans="1:16">
      <c r="A285" s="2" t="s">
        <v>20</v>
      </c>
      <c r="B285" s="2">
        <v>3160</v>
      </c>
      <c r="C285" s="2" t="s">
        <v>28</v>
      </c>
      <c r="D285" s="2">
        <v>20181009</v>
      </c>
      <c r="E285" s="2">
        <v>282</v>
      </c>
      <c r="F285" s="2">
        <v>1</v>
      </c>
      <c r="G285" s="2">
        <v>9</v>
      </c>
      <c r="H285" s="2">
        <f t="shared" si="12"/>
        <v>0.1</v>
      </c>
      <c r="I285" s="2">
        <v>5</v>
      </c>
      <c r="J285" s="2">
        <v>0</v>
      </c>
      <c r="K285" s="2">
        <f t="shared" si="13"/>
        <v>1</v>
      </c>
      <c r="L285" s="2">
        <v>5</v>
      </c>
      <c r="M285" s="2">
        <v>0</v>
      </c>
      <c r="N285" s="2">
        <f t="shared" si="14"/>
        <v>1</v>
      </c>
      <c r="O285" s="2">
        <v>48.620000000000005</v>
      </c>
    </row>
    <row r="286" spans="1:16">
      <c r="A286" s="2" t="s">
        <v>21</v>
      </c>
      <c r="B286" s="2">
        <v>3163</v>
      </c>
      <c r="C286" s="2" t="s">
        <v>28</v>
      </c>
      <c r="D286" s="2">
        <v>20181009</v>
      </c>
      <c r="E286" s="2">
        <v>282</v>
      </c>
      <c r="F286" s="2">
        <v>2</v>
      </c>
      <c r="G286" s="2">
        <v>7</v>
      </c>
      <c r="H286" s="2">
        <f t="shared" si="12"/>
        <v>0.22222222222222221</v>
      </c>
      <c r="I286" s="2">
        <v>3</v>
      </c>
      <c r="J286" s="2">
        <v>2</v>
      </c>
      <c r="K286" s="2">
        <f t="shared" si="13"/>
        <v>0.6</v>
      </c>
      <c r="L286" s="2">
        <v>3</v>
      </c>
      <c r="M286" s="2">
        <v>2</v>
      </c>
      <c r="N286" s="2">
        <f t="shared" si="14"/>
        <v>0.6</v>
      </c>
      <c r="O286" s="2">
        <v>44.980000000000004</v>
      </c>
    </row>
    <row r="287" spans="1:16">
      <c r="A287" s="2" t="s">
        <v>22</v>
      </c>
      <c r="B287" s="2">
        <v>3164</v>
      </c>
      <c r="C287" s="2" t="s">
        <v>28</v>
      </c>
      <c r="D287" s="2">
        <v>20181009</v>
      </c>
      <c r="E287" s="2">
        <v>282</v>
      </c>
      <c r="F287" s="2">
        <v>0</v>
      </c>
      <c r="G287" s="2">
        <v>11</v>
      </c>
      <c r="H287" s="2">
        <f t="shared" si="12"/>
        <v>0</v>
      </c>
      <c r="I287" s="2">
        <v>3</v>
      </c>
      <c r="J287" s="2">
        <v>2</v>
      </c>
      <c r="K287" s="2">
        <f t="shared" si="13"/>
        <v>0.6</v>
      </c>
      <c r="L287" s="2">
        <v>5</v>
      </c>
      <c r="M287" s="2">
        <v>0</v>
      </c>
      <c r="N287" s="2">
        <f t="shared" si="14"/>
        <v>1</v>
      </c>
      <c r="O287" s="2">
        <v>43.42</v>
      </c>
    </row>
    <row r="288" spans="1:16">
      <c r="A288" s="2" t="s">
        <v>23</v>
      </c>
      <c r="B288" s="2">
        <v>3150</v>
      </c>
      <c r="C288" s="2" t="s">
        <v>28</v>
      </c>
      <c r="D288" s="2">
        <v>20181009</v>
      </c>
      <c r="E288" s="2">
        <v>282</v>
      </c>
      <c r="F288" s="2">
        <v>1</v>
      </c>
      <c r="G288" s="2">
        <v>9</v>
      </c>
      <c r="H288" s="2">
        <f t="shared" si="12"/>
        <v>0.1</v>
      </c>
      <c r="I288" s="2">
        <v>0</v>
      </c>
      <c r="J288" s="2">
        <v>5</v>
      </c>
      <c r="K288" s="2">
        <f t="shared" si="13"/>
        <v>0</v>
      </c>
      <c r="L288" s="2">
        <v>1</v>
      </c>
      <c r="M288" s="2">
        <v>4</v>
      </c>
      <c r="N288" s="2">
        <f t="shared" si="14"/>
        <v>0.2</v>
      </c>
      <c r="O288" s="2">
        <v>39.78</v>
      </c>
    </row>
    <row r="289" spans="1:15">
      <c r="A289" s="2" t="s">
        <v>24</v>
      </c>
      <c r="B289" s="2">
        <v>3158</v>
      </c>
      <c r="C289" s="2" t="s">
        <v>28</v>
      </c>
      <c r="D289" s="2">
        <v>20181009</v>
      </c>
      <c r="E289" s="2">
        <v>282</v>
      </c>
      <c r="F289" s="2">
        <v>9</v>
      </c>
      <c r="G289" s="2">
        <v>0</v>
      </c>
      <c r="H289" s="2">
        <f t="shared" si="12"/>
        <v>1</v>
      </c>
      <c r="I289" s="2">
        <v>5</v>
      </c>
      <c r="J289" s="2">
        <v>0</v>
      </c>
      <c r="K289" s="2">
        <f t="shared" si="13"/>
        <v>1</v>
      </c>
      <c r="L289" s="2">
        <v>4</v>
      </c>
      <c r="M289" s="2">
        <v>1</v>
      </c>
      <c r="N289" s="2">
        <f t="shared" si="14"/>
        <v>0.8</v>
      </c>
      <c r="O289" s="2">
        <v>33.800000000000004</v>
      </c>
    </row>
    <row r="290" spans="1:15">
      <c r="A290" t="s">
        <v>1</v>
      </c>
      <c r="B290">
        <v>3161</v>
      </c>
      <c r="C290" t="s">
        <v>27</v>
      </c>
      <c r="D290" s="2">
        <v>20181025</v>
      </c>
      <c r="E290" s="2">
        <v>298</v>
      </c>
      <c r="F290" s="2">
        <v>5</v>
      </c>
      <c r="G290" s="2">
        <v>5</v>
      </c>
      <c r="H290" s="2">
        <f t="shared" si="12"/>
        <v>0.5</v>
      </c>
      <c r="I290" s="2">
        <v>5</v>
      </c>
      <c r="J290" s="2">
        <v>0</v>
      </c>
      <c r="K290" s="2">
        <f t="shared" si="13"/>
        <v>1</v>
      </c>
      <c r="L290" s="2">
        <v>5</v>
      </c>
      <c r="M290" s="2">
        <v>0</v>
      </c>
      <c r="N290" s="2">
        <f t="shared" si="14"/>
        <v>1</v>
      </c>
      <c r="O290">
        <v>48.879999999999995</v>
      </c>
    </row>
    <row r="291" spans="1:15">
      <c r="A291" t="s">
        <v>2</v>
      </c>
      <c r="B291">
        <v>3147</v>
      </c>
      <c r="C291" t="s">
        <v>27</v>
      </c>
      <c r="D291" s="2">
        <v>20181025</v>
      </c>
      <c r="E291" s="2">
        <v>298</v>
      </c>
      <c r="F291" s="2">
        <v>6</v>
      </c>
      <c r="G291" s="2">
        <v>4</v>
      </c>
      <c r="H291" s="2">
        <f t="shared" si="12"/>
        <v>0.6</v>
      </c>
      <c r="I291" s="2">
        <v>5</v>
      </c>
      <c r="J291" s="2">
        <v>0</v>
      </c>
      <c r="K291" s="2">
        <f t="shared" si="13"/>
        <v>1</v>
      </c>
      <c r="L291" s="2">
        <v>5</v>
      </c>
      <c r="M291" s="2">
        <v>0</v>
      </c>
      <c r="N291" s="2">
        <f t="shared" si="14"/>
        <v>1</v>
      </c>
      <c r="O291">
        <v>51.480000000000004</v>
      </c>
    </row>
    <row r="292" spans="1:15">
      <c r="A292" t="s">
        <v>3</v>
      </c>
      <c r="B292">
        <v>3144</v>
      </c>
      <c r="C292" t="s">
        <v>27</v>
      </c>
      <c r="D292" s="2">
        <v>20181025</v>
      </c>
      <c r="E292" s="2">
        <v>298</v>
      </c>
      <c r="F292" s="2">
        <v>2</v>
      </c>
      <c r="G292" s="2">
        <v>1</v>
      </c>
      <c r="H292" s="2">
        <f t="shared" si="12"/>
        <v>0.66666666666666663</v>
      </c>
      <c r="I292" s="2">
        <v>5</v>
      </c>
      <c r="J292" s="2">
        <v>0</v>
      </c>
      <c r="K292" s="2">
        <f t="shared" si="13"/>
        <v>1</v>
      </c>
      <c r="L292" s="2">
        <v>5</v>
      </c>
      <c r="M292" s="2">
        <v>0</v>
      </c>
      <c r="N292" s="2">
        <f t="shared" si="14"/>
        <v>1</v>
      </c>
      <c r="O292">
        <v>48.620000000000005</v>
      </c>
    </row>
    <row r="293" spans="1:15">
      <c r="A293" t="s">
        <v>4</v>
      </c>
      <c r="B293">
        <v>3156</v>
      </c>
      <c r="C293" t="s">
        <v>27</v>
      </c>
      <c r="D293" s="2">
        <v>20181025</v>
      </c>
      <c r="E293" s="2">
        <v>298</v>
      </c>
      <c r="F293" s="2">
        <v>6</v>
      </c>
      <c r="G293" s="2">
        <v>4</v>
      </c>
      <c r="H293" s="2">
        <f t="shared" si="12"/>
        <v>0.6</v>
      </c>
      <c r="I293" s="2">
        <v>5</v>
      </c>
      <c r="J293" s="2">
        <v>0</v>
      </c>
      <c r="K293" s="2">
        <f t="shared" si="13"/>
        <v>1</v>
      </c>
      <c r="L293" s="2">
        <v>5</v>
      </c>
      <c r="M293" s="2">
        <v>0</v>
      </c>
      <c r="N293" s="2">
        <f t="shared" si="14"/>
        <v>1</v>
      </c>
      <c r="O293">
        <v>49.14</v>
      </c>
    </row>
    <row r="294" spans="1:15">
      <c r="A294" t="s">
        <v>5</v>
      </c>
      <c r="B294">
        <v>3154</v>
      </c>
      <c r="C294" t="s">
        <v>27</v>
      </c>
      <c r="D294" s="2">
        <v>20181025</v>
      </c>
      <c r="E294" s="2">
        <v>298</v>
      </c>
      <c r="F294" s="2">
        <v>5</v>
      </c>
      <c r="G294" s="2">
        <v>4</v>
      </c>
      <c r="H294" s="2">
        <f t="shared" si="12"/>
        <v>0.55555555555555558</v>
      </c>
      <c r="I294" s="2">
        <v>5</v>
      </c>
      <c r="J294" s="2">
        <v>0</v>
      </c>
      <c r="K294" s="2">
        <f t="shared" si="13"/>
        <v>1</v>
      </c>
      <c r="L294" s="2">
        <v>5</v>
      </c>
      <c r="M294" s="2">
        <v>0</v>
      </c>
      <c r="N294" s="2">
        <f t="shared" si="14"/>
        <v>1</v>
      </c>
      <c r="O294">
        <v>50.18</v>
      </c>
    </row>
    <row r="295" spans="1:15">
      <c r="A295" t="s">
        <v>6</v>
      </c>
      <c r="B295">
        <v>3143</v>
      </c>
      <c r="C295" t="s">
        <v>27</v>
      </c>
      <c r="D295" s="2">
        <v>20181025</v>
      </c>
      <c r="E295" s="2">
        <v>298</v>
      </c>
      <c r="F295" s="2">
        <v>1</v>
      </c>
      <c r="G295" s="2">
        <v>9</v>
      </c>
      <c r="H295" s="2">
        <f t="shared" si="12"/>
        <v>0.1</v>
      </c>
      <c r="I295" s="2">
        <v>5</v>
      </c>
      <c r="J295" s="2">
        <v>0</v>
      </c>
      <c r="K295" s="2">
        <f t="shared" si="13"/>
        <v>1</v>
      </c>
      <c r="L295" s="2">
        <v>4</v>
      </c>
      <c r="M295" s="2">
        <v>1</v>
      </c>
      <c r="N295" s="2">
        <f t="shared" si="14"/>
        <v>0.8</v>
      </c>
      <c r="O295">
        <v>48.36</v>
      </c>
    </row>
    <row r="296" spans="1:15">
      <c r="A296" t="s">
        <v>7</v>
      </c>
      <c r="B296">
        <v>3146</v>
      </c>
      <c r="C296" t="s">
        <v>27</v>
      </c>
      <c r="D296" s="2">
        <v>20181025</v>
      </c>
      <c r="E296" s="2">
        <v>298</v>
      </c>
      <c r="F296" s="2">
        <v>2</v>
      </c>
      <c r="G296" s="2">
        <v>8</v>
      </c>
      <c r="H296" s="2">
        <f t="shared" si="12"/>
        <v>0.2</v>
      </c>
      <c r="I296" s="2">
        <v>4</v>
      </c>
      <c r="J296" s="2">
        <v>1</v>
      </c>
      <c r="K296" s="2">
        <f t="shared" si="13"/>
        <v>0.8</v>
      </c>
      <c r="L296" s="2">
        <v>5</v>
      </c>
      <c r="M296" s="2">
        <v>0</v>
      </c>
      <c r="N296" s="2">
        <f t="shared" si="14"/>
        <v>1</v>
      </c>
      <c r="O296">
        <v>42.379999999999995</v>
      </c>
    </row>
    <row r="297" spans="1:15">
      <c r="A297" t="s">
        <v>8</v>
      </c>
      <c r="B297">
        <v>3151</v>
      </c>
      <c r="C297" t="s">
        <v>27</v>
      </c>
      <c r="D297" s="2">
        <v>20181025</v>
      </c>
      <c r="E297" s="2">
        <v>298</v>
      </c>
      <c r="F297" s="2">
        <v>2</v>
      </c>
      <c r="G297" s="2">
        <v>8</v>
      </c>
      <c r="H297" s="2">
        <f t="shared" si="12"/>
        <v>0.2</v>
      </c>
      <c r="I297" s="2">
        <v>5</v>
      </c>
      <c r="J297" s="2">
        <v>0</v>
      </c>
      <c r="K297" s="2">
        <f t="shared" si="13"/>
        <v>1</v>
      </c>
      <c r="L297" s="2">
        <v>5</v>
      </c>
      <c r="M297" s="2">
        <v>0</v>
      </c>
      <c r="N297" s="2">
        <f t="shared" si="14"/>
        <v>1</v>
      </c>
      <c r="O297">
        <v>56.16</v>
      </c>
    </row>
    <row r="298" spans="1:15">
      <c r="A298" t="s">
        <v>9</v>
      </c>
      <c r="B298">
        <v>3153</v>
      </c>
      <c r="C298" t="s">
        <v>27</v>
      </c>
      <c r="D298" s="2">
        <v>20181025</v>
      </c>
      <c r="E298" s="2">
        <v>298</v>
      </c>
      <c r="F298" s="2">
        <v>3</v>
      </c>
      <c r="G298" s="2">
        <v>7</v>
      </c>
      <c r="H298" s="2">
        <f t="shared" si="12"/>
        <v>0.3</v>
      </c>
      <c r="I298" s="2">
        <v>5</v>
      </c>
      <c r="J298" s="2">
        <v>0</v>
      </c>
      <c r="K298" s="2">
        <f t="shared" si="13"/>
        <v>1</v>
      </c>
      <c r="L298" s="2">
        <v>5</v>
      </c>
      <c r="M298" s="2">
        <v>0</v>
      </c>
      <c r="N298" s="2">
        <f t="shared" si="14"/>
        <v>1</v>
      </c>
      <c r="O298">
        <v>58.24</v>
      </c>
    </row>
    <row r="299" spans="1:15">
      <c r="A299" t="s">
        <v>10</v>
      </c>
      <c r="B299">
        <v>3145</v>
      </c>
      <c r="C299" t="s">
        <v>27</v>
      </c>
      <c r="D299" s="2">
        <v>20181025</v>
      </c>
      <c r="E299" s="2">
        <v>298</v>
      </c>
      <c r="F299" s="2">
        <v>2</v>
      </c>
      <c r="G299" s="2">
        <v>8</v>
      </c>
      <c r="H299" s="2">
        <f t="shared" si="12"/>
        <v>0.2</v>
      </c>
      <c r="I299" s="2">
        <v>5</v>
      </c>
      <c r="J299" s="2">
        <v>0</v>
      </c>
      <c r="K299" s="2">
        <f t="shared" si="13"/>
        <v>1</v>
      </c>
      <c r="L299" s="2">
        <v>2</v>
      </c>
      <c r="M299" s="2">
        <v>3</v>
      </c>
      <c r="N299" s="2">
        <f t="shared" si="14"/>
        <v>0.4</v>
      </c>
      <c r="O299">
        <v>44.720000000000006</v>
      </c>
    </row>
    <row r="300" spans="1:15">
      <c r="A300" t="s">
        <v>11</v>
      </c>
      <c r="B300">
        <v>3152</v>
      </c>
      <c r="C300" t="s">
        <v>27</v>
      </c>
      <c r="D300" s="2">
        <v>20181025</v>
      </c>
      <c r="E300" s="2">
        <v>298</v>
      </c>
      <c r="F300" s="2">
        <v>2</v>
      </c>
      <c r="G300" s="2">
        <v>8</v>
      </c>
      <c r="H300" s="2">
        <f t="shared" si="12"/>
        <v>0.2</v>
      </c>
      <c r="I300" s="2">
        <v>5</v>
      </c>
      <c r="J300" s="2">
        <v>0</v>
      </c>
      <c r="K300" s="2">
        <f t="shared" si="13"/>
        <v>1</v>
      </c>
      <c r="L300" s="2">
        <v>5</v>
      </c>
      <c r="M300" s="2">
        <v>0</v>
      </c>
      <c r="N300" s="2">
        <f t="shared" si="14"/>
        <v>1</v>
      </c>
      <c r="O300">
        <v>36.92</v>
      </c>
    </row>
    <row r="301" spans="1:15">
      <c r="A301" t="s">
        <v>12</v>
      </c>
      <c r="B301">
        <v>3148</v>
      </c>
      <c r="C301" t="s">
        <v>27</v>
      </c>
      <c r="D301" s="2">
        <v>20181025</v>
      </c>
      <c r="E301" s="2">
        <v>298</v>
      </c>
      <c r="F301" s="2">
        <v>2</v>
      </c>
      <c r="G301" s="2">
        <v>8</v>
      </c>
      <c r="H301" s="2">
        <f t="shared" si="12"/>
        <v>0.2</v>
      </c>
      <c r="I301" s="2">
        <v>5</v>
      </c>
      <c r="J301" s="2">
        <v>0</v>
      </c>
      <c r="K301" s="2">
        <f t="shared" si="13"/>
        <v>1</v>
      </c>
      <c r="L301" s="2">
        <v>5</v>
      </c>
      <c r="M301" s="2">
        <v>0</v>
      </c>
      <c r="N301" s="2">
        <f t="shared" si="14"/>
        <v>1</v>
      </c>
      <c r="O301">
        <v>44.2</v>
      </c>
    </row>
    <row r="302" spans="1:15">
      <c r="A302" s="2" t="s">
        <v>13</v>
      </c>
      <c r="B302" s="2">
        <v>3165</v>
      </c>
      <c r="C302" s="2" t="s">
        <v>28</v>
      </c>
      <c r="D302" s="2">
        <v>20181025</v>
      </c>
      <c r="E302" s="2">
        <v>298</v>
      </c>
      <c r="F302" s="2">
        <v>1</v>
      </c>
      <c r="G302" s="2">
        <v>9</v>
      </c>
      <c r="H302" s="2">
        <f t="shared" si="12"/>
        <v>0.1</v>
      </c>
      <c r="I302" s="2">
        <v>3</v>
      </c>
      <c r="J302" s="2">
        <v>2</v>
      </c>
      <c r="K302" s="2">
        <f t="shared" si="13"/>
        <v>0.6</v>
      </c>
      <c r="L302" s="2">
        <v>4</v>
      </c>
      <c r="M302" s="2">
        <v>1</v>
      </c>
      <c r="N302" s="2">
        <f t="shared" si="14"/>
        <v>0.8</v>
      </c>
      <c r="O302" s="2">
        <v>50.44</v>
      </c>
    </row>
    <row r="303" spans="1:15">
      <c r="A303" s="2" t="s">
        <v>14</v>
      </c>
      <c r="B303" s="2">
        <v>3159</v>
      </c>
      <c r="C303" s="2" t="s">
        <v>28</v>
      </c>
      <c r="D303" s="2">
        <v>20181025</v>
      </c>
      <c r="E303" s="2">
        <v>298</v>
      </c>
      <c r="F303" s="2">
        <v>1</v>
      </c>
      <c r="G303" s="2">
        <v>9</v>
      </c>
      <c r="H303" s="2">
        <f t="shared" si="12"/>
        <v>0.1</v>
      </c>
      <c r="I303" s="2">
        <v>3</v>
      </c>
      <c r="J303" s="2">
        <v>2</v>
      </c>
      <c r="K303" s="2">
        <f t="shared" si="13"/>
        <v>0.6</v>
      </c>
      <c r="L303" s="2">
        <v>4</v>
      </c>
      <c r="M303" s="2">
        <v>1</v>
      </c>
      <c r="N303" s="2">
        <f t="shared" si="14"/>
        <v>0.8</v>
      </c>
      <c r="O303" s="2">
        <v>52.52</v>
      </c>
    </row>
    <row r="304" spans="1:15">
      <c r="A304" s="2" t="s">
        <v>15</v>
      </c>
      <c r="B304" s="2">
        <v>3166</v>
      </c>
      <c r="C304" s="2" t="s">
        <v>28</v>
      </c>
      <c r="D304" s="2">
        <v>20181025</v>
      </c>
      <c r="E304" s="2">
        <v>298</v>
      </c>
      <c r="F304" s="2">
        <v>0</v>
      </c>
      <c r="G304" s="2">
        <v>10</v>
      </c>
      <c r="H304" s="2">
        <f t="shared" si="12"/>
        <v>0</v>
      </c>
      <c r="I304" s="2">
        <v>5</v>
      </c>
      <c r="J304" s="2">
        <v>0</v>
      </c>
      <c r="K304" s="2">
        <f t="shared" si="13"/>
        <v>1</v>
      </c>
      <c r="L304" s="2">
        <v>5</v>
      </c>
      <c r="M304" s="2">
        <v>0</v>
      </c>
      <c r="N304" s="2">
        <f t="shared" si="14"/>
        <v>1</v>
      </c>
      <c r="O304" s="2">
        <v>55.64</v>
      </c>
    </row>
    <row r="305" spans="1:15">
      <c r="A305" s="2" t="s">
        <v>16</v>
      </c>
      <c r="B305" s="2">
        <v>3149</v>
      </c>
      <c r="C305" s="2" t="s">
        <v>28</v>
      </c>
      <c r="D305" s="2">
        <v>20181025</v>
      </c>
      <c r="E305" s="2">
        <v>298</v>
      </c>
      <c r="F305" s="2">
        <v>2</v>
      </c>
      <c r="G305" s="2">
        <v>8</v>
      </c>
      <c r="H305" s="2">
        <f t="shared" si="12"/>
        <v>0.2</v>
      </c>
      <c r="I305" s="2">
        <v>5</v>
      </c>
      <c r="J305" s="2">
        <v>0</v>
      </c>
      <c r="K305" s="2">
        <f t="shared" si="13"/>
        <v>1</v>
      </c>
      <c r="L305" s="2">
        <v>4</v>
      </c>
      <c r="M305" s="2">
        <v>0</v>
      </c>
      <c r="N305" s="2">
        <f t="shared" si="14"/>
        <v>1</v>
      </c>
      <c r="O305" s="2">
        <v>45.5</v>
      </c>
    </row>
    <row r="306" spans="1:15">
      <c r="A306" s="2" t="s">
        <v>17</v>
      </c>
      <c r="B306" s="2">
        <v>3162</v>
      </c>
      <c r="C306" s="2" t="s">
        <v>28</v>
      </c>
      <c r="D306" s="2">
        <v>20181025</v>
      </c>
      <c r="E306" s="2">
        <v>298</v>
      </c>
      <c r="F306" s="2">
        <v>1</v>
      </c>
      <c r="G306" s="2">
        <v>9</v>
      </c>
      <c r="H306" s="2">
        <f t="shared" ref="H306:H313" si="15">F306/(F306+G306)</f>
        <v>0.1</v>
      </c>
      <c r="I306" s="2">
        <v>1</v>
      </c>
      <c r="J306" s="2">
        <v>5</v>
      </c>
      <c r="K306" s="2">
        <f t="shared" ref="K306:K313" si="16">I306/(I306+J306)</f>
        <v>0.16666666666666666</v>
      </c>
      <c r="L306" s="2">
        <v>0</v>
      </c>
      <c r="M306" s="2">
        <v>4</v>
      </c>
      <c r="N306" s="2">
        <f t="shared" ref="N306:N313" si="17">L306/(L306+M306)</f>
        <v>0</v>
      </c>
      <c r="O306" s="2">
        <v>50.96</v>
      </c>
    </row>
    <row r="307" spans="1:15">
      <c r="A307" s="2" t="s">
        <v>18</v>
      </c>
      <c r="B307" s="2">
        <v>3155</v>
      </c>
      <c r="C307" s="2" t="s">
        <v>28</v>
      </c>
      <c r="D307" s="2">
        <v>20181025</v>
      </c>
      <c r="E307" s="2">
        <v>298</v>
      </c>
      <c r="F307" s="2">
        <v>0</v>
      </c>
      <c r="G307" s="2">
        <v>10</v>
      </c>
      <c r="H307" s="2">
        <f t="shared" si="15"/>
        <v>0</v>
      </c>
      <c r="I307" s="2">
        <v>0</v>
      </c>
      <c r="J307" s="2">
        <v>5</v>
      </c>
      <c r="K307" s="2">
        <f t="shared" si="16"/>
        <v>0</v>
      </c>
      <c r="L307" s="2">
        <v>0</v>
      </c>
      <c r="M307" s="2">
        <v>5</v>
      </c>
      <c r="N307" s="2">
        <f t="shared" si="17"/>
        <v>0</v>
      </c>
      <c r="O307" s="2">
        <v>51.22</v>
      </c>
    </row>
    <row r="308" spans="1:15">
      <c r="A308" s="2" t="s">
        <v>19</v>
      </c>
      <c r="B308" s="2">
        <v>3157</v>
      </c>
      <c r="C308" s="2" t="s">
        <v>28</v>
      </c>
      <c r="D308" s="2">
        <v>20181025</v>
      </c>
      <c r="E308" s="2">
        <v>298</v>
      </c>
      <c r="F308" s="2">
        <v>1</v>
      </c>
      <c r="G308" s="2">
        <v>9</v>
      </c>
      <c r="H308" s="2">
        <f t="shared" si="15"/>
        <v>0.1</v>
      </c>
      <c r="I308" s="2">
        <v>0</v>
      </c>
      <c r="J308" s="2">
        <v>5</v>
      </c>
      <c r="K308" s="2">
        <f t="shared" si="16"/>
        <v>0</v>
      </c>
      <c r="L308" s="2">
        <v>5</v>
      </c>
      <c r="M308" s="2">
        <v>0</v>
      </c>
      <c r="N308" s="2">
        <f t="shared" si="17"/>
        <v>1</v>
      </c>
      <c r="O308" s="2">
        <v>51.220000000000006</v>
      </c>
    </row>
    <row r="309" spans="1:15">
      <c r="A309" s="2" t="s">
        <v>20</v>
      </c>
      <c r="B309" s="2">
        <v>3160</v>
      </c>
      <c r="C309" s="2" t="s">
        <v>28</v>
      </c>
      <c r="D309" s="2">
        <v>20181025</v>
      </c>
      <c r="E309" s="2">
        <v>298</v>
      </c>
      <c r="F309" s="2">
        <v>0</v>
      </c>
      <c r="G309" s="2">
        <v>10</v>
      </c>
      <c r="H309" s="2">
        <f t="shared" si="15"/>
        <v>0</v>
      </c>
      <c r="I309" s="2">
        <v>5</v>
      </c>
      <c r="J309" s="2">
        <v>0</v>
      </c>
      <c r="K309" s="2">
        <f t="shared" si="16"/>
        <v>1</v>
      </c>
      <c r="L309" s="2">
        <v>5</v>
      </c>
      <c r="M309" s="2">
        <v>0</v>
      </c>
      <c r="N309" s="2">
        <f t="shared" si="17"/>
        <v>1</v>
      </c>
      <c r="O309" s="2">
        <v>48.620000000000005</v>
      </c>
    </row>
    <row r="310" spans="1:15">
      <c r="A310" s="2" t="s">
        <v>21</v>
      </c>
      <c r="B310" s="2">
        <v>3163</v>
      </c>
      <c r="C310" s="2" t="s">
        <v>28</v>
      </c>
      <c r="D310" s="2">
        <v>20181025</v>
      </c>
      <c r="E310" s="2">
        <v>298</v>
      </c>
      <c r="F310" s="2">
        <v>1</v>
      </c>
      <c r="G310" s="2">
        <v>8</v>
      </c>
      <c r="H310" s="2">
        <f t="shared" si="15"/>
        <v>0.1111111111111111</v>
      </c>
      <c r="I310" s="2">
        <v>3</v>
      </c>
      <c r="J310" s="2">
        <v>2</v>
      </c>
      <c r="K310" s="2">
        <f t="shared" si="16"/>
        <v>0.6</v>
      </c>
      <c r="L310" s="2">
        <v>3</v>
      </c>
      <c r="M310" s="2">
        <v>2</v>
      </c>
      <c r="N310" s="2">
        <f t="shared" si="17"/>
        <v>0.6</v>
      </c>
      <c r="O310" s="2">
        <v>44.980000000000004</v>
      </c>
    </row>
    <row r="311" spans="1:15">
      <c r="A311" s="2" t="s">
        <v>22</v>
      </c>
      <c r="B311" s="2">
        <v>3164</v>
      </c>
      <c r="C311" s="2" t="s">
        <v>28</v>
      </c>
      <c r="D311" s="2">
        <v>20181025</v>
      </c>
      <c r="E311" s="2">
        <v>298</v>
      </c>
      <c r="F311" s="2">
        <v>0</v>
      </c>
      <c r="G311" s="2">
        <v>11</v>
      </c>
      <c r="H311" s="2">
        <f t="shared" si="15"/>
        <v>0</v>
      </c>
      <c r="I311" s="2">
        <v>2</v>
      </c>
      <c r="J311" s="2">
        <v>3</v>
      </c>
      <c r="K311" s="2">
        <f t="shared" si="16"/>
        <v>0.4</v>
      </c>
      <c r="L311" s="2">
        <v>3</v>
      </c>
      <c r="M311" s="2">
        <v>2</v>
      </c>
      <c r="N311" s="2">
        <f t="shared" si="17"/>
        <v>0.6</v>
      </c>
      <c r="O311" s="2">
        <v>43.42</v>
      </c>
    </row>
    <row r="312" spans="1:15">
      <c r="A312" s="2" t="s">
        <v>23</v>
      </c>
      <c r="B312" s="2">
        <v>3150</v>
      </c>
      <c r="C312" s="2" t="s">
        <v>28</v>
      </c>
      <c r="D312" s="2">
        <v>20181025</v>
      </c>
      <c r="E312" s="2">
        <v>298</v>
      </c>
      <c r="F312" s="2">
        <v>0</v>
      </c>
      <c r="G312" s="2">
        <v>10</v>
      </c>
      <c r="H312" s="2">
        <f t="shared" si="15"/>
        <v>0</v>
      </c>
      <c r="I312" s="2">
        <v>0</v>
      </c>
      <c r="J312" s="2">
        <v>5</v>
      </c>
      <c r="K312" s="2">
        <f t="shared" si="16"/>
        <v>0</v>
      </c>
      <c r="L312" s="2">
        <v>1</v>
      </c>
      <c r="M312" s="2">
        <v>4</v>
      </c>
      <c r="N312" s="2">
        <f t="shared" si="17"/>
        <v>0.2</v>
      </c>
      <c r="O312" s="2">
        <v>39.78</v>
      </c>
    </row>
    <row r="313" spans="1:15">
      <c r="A313" s="2" t="s">
        <v>24</v>
      </c>
      <c r="B313" s="2">
        <v>3158</v>
      </c>
      <c r="C313" s="2" t="s">
        <v>28</v>
      </c>
      <c r="D313" s="2">
        <v>20181025</v>
      </c>
      <c r="E313" s="2">
        <v>298</v>
      </c>
      <c r="F313" s="2">
        <v>5</v>
      </c>
      <c r="G313" s="2">
        <v>4</v>
      </c>
      <c r="H313" s="2">
        <f t="shared" si="15"/>
        <v>0.55555555555555558</v>
      </c>
      <c r="I313" s="2">
        <v>5</v>
      </c>
      <c r="J313" s="2">
        <v>0</v>
      </c>
      <c r="K313" s="2">
        <f t="shared" si="16"/>
        <v>1</v>
      </c>
      <c r="L313" s="2">
        <v>4</v>
      </c>
      <c r="M313" s="2">
        <v>1</v>
      </c>
      <c r="N313" s="2">
        <f t="shared" si="17"/>
        <v>0.8</v>
      </c>
      <c r="O313" s="2">
        <v>33.800000000000004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zoomScale="125" zoomScaleNormal="125" zoomScalePageLayoutView="125" workbookViewId="0">
      <pane ySplit="1" topLeftCell="A2" activePane="bottomLeft" state="frozen"/>
      <selection pane="bottomLeft" activeCell="L42" sqref="L42"/>
    </sheetView>
  </sheetViews>
  <sheetFormatPr baseColWidth="10" defaultColWidth="11" defaultRowHeight="15" x14ac:dyDescent="0"/>
  <cols>
    <col min="1" max="1" width="10" bestFit="1" customWidth="1"/>
    <col min="2" max="2" width="5.1640625" bestFit="1" customWidth="1"/>
    <col min="3" max="3" width="7.83203125" bestFit="1" customWidth="1"/>
    <col min="4" max="4" width="9.5" bestFit="1" customWidth="1"/>
    <col min="5" max="5" width="9.5" customWidth="1"/>
    <col min="6" max="6" width="12" bestFit="1" customWidth="1"/>
    <col min="7" max="7" width="12.1640625" bestFit="1" customWidth="1"/>
    <col min="8" max="8" width="12.1640625" customWidth="1"/>
    <col min="9" max="9" width="11" bestFit="1" customWidth="1"/>
    <col min="10" max="10" width="11.33203125" bestFit="1" customWidth="1"/>
    <col min="11" max="11" width="11.33203125" customWidth="1"/>
    <col min="12" max="12" width="11.83203125" bestFit="1" customWidth="1"/>
    <col min="13" max="13" width="12.1640625" bestFit="1" customWidth="1"/>
    <col min="14" max="15" width="12.1640625" customWidth="1"/>
    <col min="16" max="16" width="15.6640625" bestFit="1" customWidth="1"/>
  </cols>
  <sheetData>
    <row r="1" spans="1:16">
      <c r="A1" t="s">
        <v>0</v>
      </c>
      <c r="B1" t="s">
        <v>25</v>
      </c>
      <c r="C1" t="s">
        <v>26</v>
      </c>
      <c r="D1" t="s">
        <v>29</v>
      </c>
      <c r="E1" s="2" t="s">
        <v>55</v>
      </c>
      <c r="F1" t="s">
        <v>30</v>
      </c>
      <c r="G1" t="s">
        <v>34</v>
      </c>
      <c r="H1" t="s">
        <v>38</v>
      </c>
      <c r="I1" t="s">
        <v>31</v>
      </c>
      <c r="J1" t="s">
        <v>33</v>
      </c>
      <c r="K1" t="s">
        <v>39</v>
      </c>
      <c r="L1" t="s">
        <v>35</v>
      </c>
      <c r="M1" t="s">
        <v>32</v>
      </c>
      <c r="N1" t="s">
        <v>40</v>
      </c>
      <c r="O1" t="s">
        <v>54</v>
      </c>
      <c r="P1" t="s">
        <v>36</v>
      </c>
    </row>
    <row r="2" spans="1:16">
      <c r="A2" t="s">
        <v>1</v>
      </c>
      <c r="B2">
        <v>3161</v>
      </c>
      <c r="C2" t="s">
        <v>27</v>
      </c>
      <c r="D2">
        <v>20180621</v>
      </c>
      <c r="E2">
        <v>172</v>
      </c>
      <c r="F2">
        <v>10</v>
      </c>
      <c r="G2">
        <v>0</v>
      </c>
      <c r="H2">
        <f>F2/(F2+G2)</f>
        <v>1</v>
      </c>
      <c r="I2">
        <v>5</v>
      </c>
      <c r="J2">
        <v>0</v>
      </c>
      <c r="K2">
        <f>I2/(I2+J2)</f>
        <v>1</v>
      </c>
      <c r="L2">
        <v>5</v>
      </c>
      <c r="M2">
        <v>0</v>
      </c>
      <c r="N2">
        <f>L2/(L2+M2)</f>
        <v>1</v>
      </c>
      <c r="O2">
        <v>48.879999999999995</v>
      </c>
    </row>
    <row r="3" spans="1:16">
      <c r="A3" t="s">
        <v>2</v>
      </c>
      <c r="B3">
        <v>3147</v>
      </c>
      <c r="C3" t="s">
        <v>27</v>
      </c>
      <c r="D3">
        <v>20180621</v>
      </c>
      <c r="E3">
        <v>172</v>
      </c>
      <c r="F3">
        <v>10</v>
      </c>
      <c r="G3">
        <v>0</v>
      </c>
      <c r="H3">
        <f t="shared" ref="H3:H66" si="0">F3/(F3+G3)</f>
        <v>1</v>
      </c>
      <c r="I3">
        <v>5</v>
      </c>
      <c r="J3">
        <v>0</v>
      </c>
      <c r="K3">
        <f t="shared" ref="K3:K66" si="1">I3/(I3+J3)</f>
        <v>1</v>
      </c>
      <c r="L3">
        <v>5</v>
      </c>
      <c r="M3">
        <v>0</v>
      </c>
      <c r="N3">
        <f t="shared" ref="N3:N66" si="2">L3/(L3+M3)</f>
        <v>1</v>
      </c>
      <c r="O3">
        <v>51.480000000000004</v>
      </c>
    </row>
    <row r="4" spans="1:16">
      <c r="A4" t="s">
        <v>3</v>
      </c>
      <c r="B4">
        <v>3144</v>
      </c>
      <c r="C4" t="s">
        <v>27</v>
      </c>
      <c r="D4">
        <v>20180621</v>
      </c>
      <c r="E4">
        <v>172</v>
      </c>
      <c r="F4">
        <v>9</v>
      </c>
      <c r="G4">
        <v>0</v>
      </c>
      <c r="H4">
        <f t="shared" si="0"/>
        <v>1</v>
      </c>
      <c r="I4">
        <v>5</v>
      </c>
      <c r="J4">
        <v>0</v>
      </c>
      <c r="K4">
        <f t="shared" si="1"/>
        <v>1</v>
      </c>
      <c r="L4">
        <v>5</v>
      </c>
      <c r="M4">
        <v>0</v>
      </c>
      <c r="N4">
        <f t="shared" si="2"/>
        <v>1</v>
      </c>
      <c r="O4">
        <v>48.620000000000005</v>
      </c>
    </row>
    <row r="5" spans="1:16">
      <c r="A5" t="s">
        <v>4</v>
      </c>
      <c r="B5">
        <v>3156</v>
      </c>
      <c r="C5" t="s">
        <v>27</v>
      </c>
      <c r="D5">
        <v>20180621</v>
      </c>
      <c r="E5">
        <v>172</v>
      </c>
      <c r="F5">
        <v>10</v>
      </c>
      <c r="G5">
        <v>0</v>
      </c>
      <c r="H5">
        <f t="shared" si="0"/>
        <v>1</v>
      </c>
      <c r="I5">
        <v>5</v>
      </c>
      <c r="J5">
        <v>0</v>
      </c>
      <c r="K5">
        <f t="shared" si="1"/>
        <v>1</v>
      </c>
      <c r="L5">
        <v>5</v>
      </c>
      <c r="M5">
        <v>0</v>
      </c>
      <c r="N5">
        <f t="shared" si="2"/>
        <v>1</v>
      </c>
      <c r="O5">
        <v>49.14</v>
      </c>
    </row>
    <row r="6" spans="1:16">
      <c r="A6" t="s">
        <v>5</v>
      </c>
      <c r="B6">
        <v>3154</v>
      </c>
      <c r="C6" t="s">
        <v>27</v>
      </c>
      <c r="D6">
        <v>20180621</v>
      </c>
      <c r="E6">
        <v>172</v>
      </c>
      <c r="F6">
        <v>10</v>
      </c>
      <c r="G6">
        <v>0</v>
      </c>
      <c r="H6">
        <f t="shared" si="0"/>
        <v>1</v>
      </c>
      <c r="I6">
        <v>5</v>
      </c>
      <c r="J6">
        <v>0</v>
      </c>
      <c r="K6">
        <f t="shared" si="1"/>
        <v>1</v>
      </c>
      <c r="L6">
        <v>5</v>
      </c>
      <c r="M6">
        <v>0</v>
      </c>
      <c r="N6">
        <f t="shared" si="2"/>
        <v>1</v>
      </c>
      <c r="O6">
        <v>50.18</v>
      </c>
    </row>
    <row r="7" spans="1:16">
      <c r="A7" t="s">
        <v>6</v>
      </c>
      <c r="B7">
        <v>3143</v>
      </c>
      <c r="C7" t="s">
        <v>27</v>
      </c>
      <c r="D7">
        <v>20180621</v>
      </c>
      <c r="E7">
        <v>172</v>
      </c>
      <c r="F7">
        <v>10</v>
      </c>
      <c r="G7">
        <v>0</v>
      </c>
      <c r="H7">
        <f t="shared" si="0"/>
        <v>1</v>
      </c>
      <c r="I7">
        <v>5</v>
      </c>
      <c r="J7">
        <v>0</v>
      </c>
      <c r="K7">
        <f t="shared" si="1"/>
        <v>1</v>
      </c>
      <c r="L7">
        <v>5</v>
      </c>
      <c r="M7">
        <v>0</v>
      </c>
      <c r="N7">
        <f t="shared" si="2"/>
        <v>1</v>
      </c>
      <c r="O7">
        <v>48.36</v>
      </c>
    </row>
    <row r="8" spans="1:16">
      <c r="A8" t="s">
        <v>7</v>
      </c>
      <c r="B8">
        <v>3146</v>
      </c>
      <c r="C8" t="s">
        <v>27</v>
      </c>
      <c r="D8">
        <v>20180621</v>
      </c>
      <c r="E8">
        <v>172</v>
      </c>
      <c r="F8">
        <v>10</v>
      </c>
      <c r="G8">
        <v>0</v>
      </c>
      <c r="H8">
        <f t="shared" si="0"/>
        <v>1</v>
      </c>
      <c r="I8">
        <v>5</v>
      </c>
      <c r="J8">
        <v>0</v>
      </c>
      <c r="K8">
        <f t="shared" si="1"/>
        <v>1</v>
      </c>
      <c r="L8">
        <v>5</v>
      </c>
      <c r="M8">
        <v>0</v>
      </c>
      <c r="N8">
        <f t="shared" si="2"/>
        <v>1</v>
      </c>
      <c r="O8">
        <v>42.379999999999995</v>
      </c>
    </row>
    <row r="9" spans="1:16">
      <c r="A9" t="s">
        <v>8</v>
      </c>
      <c r="B9">
        <v>3151</v>
      </c>
      <c r="C9" t="s">
        <v>27</v>
      </c>
      <c r="D9">
        <v>20180621</v>
      </c>
      <c r="E9">
        <v>172</v>
      </c>
      <c r="F9">
        <v>9</v>
      </c>
      <c r="G9">
        <v>0</v>
      </c>
      <c r="H9">
        <f t="shared" si="0"/>
        <v>1</v>
      </c>
      <c r="I9">
        <v>5</v>
      </c>
      <c r="J9">
        <v>0</v>
      </c>
      <c r="K9">
        <f t="shared" si="1"/>
        <v>1</v>
      </c>
      <c r="L9">
        <v>5</v>
      </c>
      <c r="M9">
        <v>0</v>
      </c>
      <c r="N9">
        <f t="shared" si="2"/>
        <v>1</v>
      </c>
      <c r="O9">
        <v>56.16</v>
      </c>
    </row>
    <row r="10" spans="1:16">
      <c r="A10" t="s">
        <v>9</v>
      </c>
      <c r="B10">
        <v>3153</v>
      </c>
      <c r="C10" t="s">
        <v>27</v>
      </c>
      <c r="D10">
        <v>20180621</v>
      </c>
      <c r="E10">
        <v>172</v>
      </c>
      <c r="F10">
        <v>10</v>
      </c>
      <c r="G10">
        <v>0</v>
      </c>
      <c r="H10">
        <f t="shared" si="0"/>
        <v>1</v>
      </c>
      <c r="I10">
        <v>5</v>
      </c>
      <c r="J10">
        <v>0</v>
      </c>
      <c r="K10">
        <f t="shared" si="1"/>
        <v>1</v>
      </c>
      <c r="L10">
        <v>5</v>
      </c>
      <c r="M10">
        <v>0</v>
      </c>
      <c r="N10">
        <f t="shared" si="2"/>
        <v>1</v>
      </c>
      <c r="O10">
        <v>58.24</v>
      </c>
    </row>
    <row r="11" spans="1:16">
      <c r="A11" t="s">
        <v>10</v>
      </c>
      <c r="B11">
        <v>3145</v>
      </c>
      <c r="C11" t="s">
        <v>27</v>
      </c>
      <c r="D11">
        <v>20180621</v>
      </c>
      <c r="E11">
        <v>172</v>
      </c>
      <c r="F11">
        <v>10</v>
      </c>
      <c r="G11">
        <v>0</v>
      </c>
      <c r="H11">
        <f t="shared" si="0"/>
        <v>1</v>
      </c>
      <c r="I11">
        <v>5</v>
      </c>
      <c r="J11">
        <v>0</v>
      </c>
      <c r="K11">
        <f t="shared" si="1"/>
        <v>1</v>
      </c>
      <c r="L11">
        <v>5</v>
      </c>
      <c r="M11">
        <v>0</v>
      </c>
      <c r="N11">
        <f t="shared" si="2"/>
        <v>1</v>
      </c>
      <c r="O11">
        <v>44.720000000000006</v>
      </c>
    </row>
    <row r="12" spans="1:16">
      <c r="A12" t="s">
        <v>11</v>
      </c>
      <c r="B12">
        <v>3152</v>
      </c>
      <c r="C12" t="s">
        <v>27</v>
      </c>
      <c r="D12">
        <v>20180621</v>
      </c>
      <c r="E12">
        <v>172</v>
      </c>
      <c r="F12">
        <v>10</v>
      </c>
      <c r="G12">
        <v>0</v>
      </c>
      <c r="H12">
        <f t="shared" si="0"/>
        <v>1</v>
      </c>
      <c r="I12">
        <v>5</v>
      </c>
      <c r="J12">
        <v>0</v>
      </c>
      <c r="K12">
        <f t="shared" si="1"/>
        <v>1</v>
      </c>
      <c r="L12">
        <v>5</v>
      </c>
      <c r="M12">
        <v>0</v>
      </c>
      <c r="N12">
        <f t="shared" si="2"/>
        <v>1</v>
      </c>
      <c r="O12">
        <v>36.92</v>
      </c>
    </row>
    <row r="13" spans="1:16">
      <c r="A13" t="s">
        <v>12</v>
      </c>
      <c r="B13">
        <v>3148</v>
      </c>
      <c r="C13" t="s">
        <v>27</v>
      </c>
      <c r="D13">
        <v>20180621</v>
      </c>
      <c r="E13">
        <v>172</v>
      </c>
      <c r="F13">
        <v>10</v>
      </c>
      <c r="G13">
        <v>0</v>
      </c>
      <c r="H13">
        <f t="shared" si="0"/>
        <v>1</v>
      </c>
      <c r="I13">
        <v>5</v>
      </c>
      <c r="J13">
        <v>0</v>
      </c>
      <c r="K13">
        <f t="shared" si="1"/>
        <v>1</v>
      </c>
      <c r="L13">
        <v>5</v>
      </c>
      <c r="M13">
        <v>0</v>
      </c>
      <c r="N13">
        <f t="shared" si="2"/>
        <v>1</v>
      </c>
      <c r="O13">
        <v>44.2</v>
      </c>
    </row>
    <row r="14" spans="1:16">
      <c r="A14" t="s">
        <v>13</v>
      </c>
      <c r="B14">
        <v>3165</v>
      </c>
      <c r="C14" t="s">
        <v>28</v>
      </c>
      <c r="D14">
        <v>20180621</v>
      </c>
      <c r="E14">
        <v>172</v>
      </c>
      <c r="F14">
        <v>10</v>
      </c>
      <c r="G14">
        <v>0</v>
      </c>
      <c r="H14">
        <f t="shared" si="0"/>
        <v>1</v>
      </c>
      <c r="I14">
        <v>5</v>
      </c>
      <c r="J14">
        <v>0</v>
      </c>
      <c r="K14">
        <f t="shared" si="1"/>
        <v>1</v>
      </c>
      <c r="L14">
        <v>5</v>
      </c>
      <c r="M14">
        <v>0</v>
      </c>
      <c r="N14">
        <f t="shared" si="2"/>
        <v>1</v>
      </c>
      <c r="O14">
        <v>50.44</v>
      </c>
    </row>
    <row r="15" spans="1:16">
      <c r="A15" t="s">
        <v>14</v>
      </c>
      <c r="B15">
        <v>3159</v>
      </c>
      <c r="C15" t="s">
        <v>28</v>
      </c>
      <c r="D15">
        <v>20180621</v>
      </c>
      <c r="E15">
        <v>172</v>
      </c>
      <c r="F15">
        <v>10</v>
      </c>
      <c r="G15">
        <v>0</v>
      </c>
      <c r="H15">
        <f t="shared" si="0"/>
        <v>1</v>
      </c>
      <c r="I15">
        <v>5</v>
      </c>
      <c r="J15">
        <v>0</v>
      </c>
      <c r="K15">
        <f t="shared" si="1"/>
        <v>1</v>
      </c>
      <c r="L15">
        <v>5</v>
      </c>
      <c r="M15">
        <v>0</v>
      </c>
      <c r="N15">
        <f t="shared" si="2"/>
        <v>1</v>
      </c>
      <c r="O15">
        <v>52.52</v>
      </c>
    </row>
    <row r="16" spans="1:16">
      <c r="A16" t="s">
        <v>15</v>
      </c>
      <c r="B16">
        <v>3166</v>
      </c>
      <c r="C16" t="s">
        <v>28</v>
      </c>
      <c r="D16">
        <v>20180621</v>
      </c>
      <c r="E16">
        <v>172</v>
      </c>
      <c r="F16">
        <v>10</v>
      </c>
      <c r="G16">
        <v>0</v>
      </c>
      <c r="H16">
        <f t="shared" si="0"/>
        <v>1</v>
      </c>
      <c r="I16">
        <v>5</v>
      </c>
      <c r="J16">
        <v>0</v>
      </c>
      <c r="K16">
        <f t="shared" si="1"/>
        <v>1</v>
      </c>
      <c r="L16">
        <v>5</v>
      </c>
      <c r="M16">
        <v>0</v>
      </c>
      <c r="N16">
        <f t="shared" si="2"/>
        <v>1</v>
      </c>
      <c r="O16">
        <v>55.64</v>
      </c>
    </row>
    <row r="17" spans="1:16">
      <c r="A17" t="s">
        <v>16</v>
      </c>
      <c r="B17">
        <v>3149</v>
      </c>
      <c r="C17" t="s">
        <v>28</v>
      </c>
      <c r="D17">
        <v>20180621</v>
      </c>
      <c r="E17">
        <v>172</v>
      </c>
      <c r="F17">
        <v>10</v>
      </c>
      <c r="G17">
        <v>0</v>
      </c>
      <c r="H17">
        <f t="shared" si="0"/>
        <v>1</v>
      </c>
      <c r="I17">
        <v>5</v>
      </c>
      <c r="J17">
        <v>0</v>
      </c>
      <c r="K17">
        <f t="shared" si="1"/>
        <v>1</v>
      </c>
      <c r="L17">
        <v>5</v>
      </c>
      <c r="M17">
        <v>0</v>
      </c>
      <c r="N17">
        <f t="shared" si="2"/>
        <v>1</v>
      </c>
      <c r="O17">
        <v>45.5</v>
      </c>
    </row>
    <row r="18" spans="1:16">
      <c r="A18" t="s">
        <v>17</v>
      </c>
      <c r="B18">
        <v>3162</v>
      </c>
      <c r="C18" t="s">
        <v>28</v>
      </c>
      <c r="D18">
        <v>20180621</v>
      </c>
      <c r="E18">
        <v>172</v>
      </c>
      <c r="F18">
        <v>10</v>
      </c>
      <c r="G18">
        <v>0</v>
      </c>
      <c r="H18">
        <f t="shared" si="0"/>
        <v>1</v>
      </c>
      <c r="I18">
        <v>5</v>
      </c>
      <c r="J18">
        <v>0</v>
      </c>
      <c r="K18">
        <f t="shared" si="1"/>
        <v>1</v>
      </c>
      <c r="L18">
        <v>5</v>
      </c>
      <c r="M18">
        <v>0</v>
      </c>
      <c r="N18">
        <f t="shared" si="2"/>
        <v>1</v>
      </c>
      <c r="O18">
        <v>50.96</v>
      </c>
    </row>
    <row r="19" spans="1:16">
      <c r="A19" t="s">
        <v>18</v>
      </c>
      <c r="B19">
        <v>3155</v>
      </c>
      <c r="C19" t="s">
        <v>28</v>
      </c>
      <c r="D19">
        <v>20180621</v>
      </c>
      <c r="E19">
        <v>172</v>
      </c>
      <c r="F19">
        <v>10</v>
      </c>
      <c r="G19">
        <v>0</v>
      </c>
      <c r="H19">
        <f t="shared" si="0"/>
        <v>1</v>
      </c>
      <c r="I19">
        <v>5</v>
      </c>
      <c r="J19">
        <v>0</v>
      </c>
      <c r="K19">
        <f t="shared" si="1"/>
        <v>1</v>
      </c>
      <c r="L19">
        <v>5</v>
      </c>
      <c r="M19">
        <v>0</v>
      </c>
      <c r="N19">
        <f t="shared" si="2"/>
        <v>1</v>
      </c>
      <c r="O19">
        <v>51.22</v>
      </c>
    </row>
    <row r="20" spans="1:16">
      <c r="A20" t="s">
        <v>19</v>
      </c>
      <c r="B20">
        <v>3157</v>
      </c>
      <c r="C20" t="s">
        <v>28</v>
      </c>
      <c r="D20">
        <v>20180621</v>
      </c>
      <c r="E20">
        <v>172</v>
      </c>
      <c r="F20">
        <v>10</v>
      </c>
      <c r="G20">
        <v>0</v>
      </c>
      <c r="H20">
        <f t="shared" si="0"/>
        <v>1</v>
      </c>
      <c r="I20">
        <v>5</v>
      </c>
      <c r="J20">
        <v>0</v>
      </c>
      <c r="K20">
        <f t="shared" si="1"/>
        <v>1</v>
      </c>
      <c r="L20">
        <v>5</v>
      </c>
      <c r="M20">
        <v>0</v>
      </c>
      <c r="N20">
        <f t="shared" si="2"/>
        <v>1</v>
      </c>
      <c r="O20">
        <v>51.220000000000006</v>
      </c>
    </row>
    <row r="21" spans="1:16">
      <c r="A21" t="s">
        <v>20</v>
      </c>
      <c r="B21">
        <v>3160</v>
      </c>
      <c r="C21" t="s">
        <v>28</v>
      </c>
      <c r="D21">
        <v>20180621</v>
      </c>
      <c r="E21">
        <v>172</v>
      </c>
      <c r="F21">
        <v>10</v>
      </c>
      <c r="G21">
        <v>0</v>
      </c>
      <c r="H21">
        <f t="shared" si="0"/>
        <v>1</v>
      </c>
      <c r="I21">
        <v>5</v>
      </c>
      <c r="J21">
        <v>0</v>
      </c>
      <c r="K21">
        <f t="shared" si="1"/>
        <v>1</v>
      </c>
      <c r="L21">
        <v>5</v>
      </c>
      <c r="M21">
        <v>0</v>
      </c>
      <c r="N21">
        <f t="shared" si="2"/>
        <v>1</v>
      </c>
      <c r="O21">
        <v>48.620000000000005</v>
      </c>
    </row>
    <row r="22" spans="1:16">
      <c r="A22" t="s">
        <v>21</v>
      </c>
      <c r="B22">
        <v>3163</v>
      </c>
      <c r="C22" t="s">
        <v>28</v>
      </c>
      <c r="D22">
        <v>20180621</v>
      </c>
      <c r="E22">
        <v>172</v>
      </c>
      <c r="F22">
        <v>10</v>
      </c>
      <c r="G22">
        <v>0</v>
      </c>
      <c r="H22">
        <f t="shared" si="0"/>
        <v>1</v>
      </c>
      <c r="I22">
        <v>5</v>
      </c>
      <c r="J22">
        <v>0</v>
      </c>
      <c r="K22">
        <f t="shared" si="1"/>
        <v>1</v>
      </c>
      <c r="L22">
        <v>5</v>
      </c>
      <c r="M22">
        <v>0</v>
      </c>
      <c r="N22">
        <f t="shared" si="2"/>
        <v>1</v>
      </c>
      <c r="O22">
        <v>44.980000000000004</v>
      </c>
    </row>
    <row r="23" spans="1:16">
      <c r="A23" t="s">
        <v>22</v>
      </c>
      <c r="B23">
        <v>3164</v>
      </c>
      <c r="C23" t="s">
        <v>28</v>
      </c>
      <c r="D23">
        <v>20180621</v>
      </c>
      <c r="E23">
        <v>172</v>
      </c>
      <c r="F23">
        <v>13</v>
      </c>
      <c r="G23">
        <v>0</v>
      </c>
      <c r="H23">
        <f t="shared" si="0"/>
        <v>1</v>
      </c>
      <c r="I23">
        <v>5</v>
      </c>
      <c r="J23">
        <v>0</v>
      </c>
      <c r="K23">
        <f t="shared" si="1"/>
        <v>1</v>
      </c>
      <c r="L23">
        <v>5</v>
      </c>
      <c r="M23">
        <v>0</v>
      </c>
      <c r="N23">
        <f t="shared" si="2"/>
        <v>1</v>
      </c>
      <c r="O23">
        <v>43.42</v>
      </c>
    </row>
    <row r="24" spans="1:16">
      <c r="A24" t="s">
        <v>23</v>
      </c>
      <c r="B24">
        <v>3150</v>
      </c>
      <c r="C24" t="s">
        <v>28</v>
      </c>
      <c r="D24">
        <v>20180621</v>
      </c>
      <c r="E24">
        <v>172</v>
      </c>
      <c r="F24">
        <v>10</v>
      </c>
      <c r="G24">
        <v>0</v>
      </c>
      <c r="H24">
        <f t="shared" si="0"/>
        <v>1</v>
      </c>
      <c r="I24">
        <v>5</v>
      </c>
      <c r="J24">
        <v>0</v>
      </c>
      <c r="K24">
        <f t="shared" si="1"/>
        <v>1</v>
      </c>
      <c r="L24">
        <v>5</v>
      </c>
      <c r="M24">
        <v>0</v>
      </c>
      <c r="N24">
        <f t="shared" si="2"/>
        <v>1</v>
      </c>
      <c r="O24">
        <v>39.78</v>
      </c>
    </row>
    <row r="25" spans="1:16">
      <c r="A25" t="s">
        <v>24</v>
      </c>
      <c r="B25">
        <v>3158</v>
      </c>
      <c r="C25" t="s">
        <v>28</v>
      </c>
      <c r="D25">
        <v>20180621</v>
      </c>
      <c r="E25">
        <v>172</v>
      </c>
      <c r="F25">
        <v>10</v>
      </c>
      <c r="G25">
        <v>0</v>
      </c>
      <c r="H25">
        <f t="shared" si="0"/>
        <v>1</v>
      </c>
      <c r="I25">
        <v>5</v>
      </c>
      <c r="J25">
        <v>0</v>
      </c>
      <c r="K25">
        <f t="shared" si="1"/>
        <v>1</v>
      </c>
      <c r="L25">
        <v>5</v>
      </c>
      <c r="M25">
        <v>0</v>
      </c>
      <c r="N25">
        <f t="shared" si="2"/>
        <v>1</v>
      </c>
      <c r="O25">
        <v>33.800000000000004</v>
      </c>
    </row>
    <row r="26" spans="1:16">
      <c r="A26" t="s">
        <v>1</v>
      </c>
      <c r="B26">
        <v>3161</v>
      </c>
      <c r="C26" t="s">
        <v>27</v>
      </c>
      <c r="D26">
        <v>20180702</v>
      </c>
      <c r="E26">
        <v>183</v>
      </c>
      <c r="F26">
        <v>10</v>
      </c>
      <c r="G26">
        <v>0</v>
      </c>
      <c r="H26">
        <f t="shared" si="0"/>
        <v>1</v>
      </c>
      <c r="I26">
        <v>5</v>
      </c>
      <c r="J26">
        <v>0</v>
      </c>
      <c r="K26">
        <f t="shared" si="1"/>
        <v>1</v>
      </c>
      <c r="L26">
        <v>5</v>
      </c>
      <c r="M26">
        <v>0</v>
      </c>
      <c r="N26">
        <f t="shared" si="2"/>
        <v>1</v>
      </c>
      <c r="O26">
        <v>48.879999999999995</v>
      </c>
    </row>
    <row r="27" spans="1:16">
      <c r="A27" t="s">
        <v>2</v>
      </c>
      <c r="B27">
        <v>3147</v>
      </c>
      <c r="C27" t="s">
        <v>27</v>
      </c>
      <c r="D27">
        <v>20180702</v>
      </c>
      <c r="E27">
        <v>183</v>
      </c>
      <c r="F27">
        <v>10</v>
      </c>
      <c r="G27">
        <v>0</v>
      </c>
      <c r="H27">
        <f t="shared" si="0"/>
        <v>1</v>
      </c>
      <c r="I27">
        <v>5</v>
      </c>
      <c r="J27">
        <v>0</v>
      </c>
      <c r="K27">
        <f t="shared" si="1"/>
        <v>1</v>
      </c>
      <c r="L27">
        <v>5</v>
      </c>
      <c r="M27">
        <v>0</v>
      </c>
      <c r="N27">
        <f t="shared" si="2"/>
        <v>1</v>
      </c>
      <c r="O27">
        <v>51.480000000000004</v>
      </c>
    </row>
    <row r="28" spans="1:16">
      <c r="A28" t="s">
        <v>3</v>
      </c>
      <c r="B28">
        <v>3144</v>
      </c>
      <c r="C28" t="s">
        <v>27</v>
      </c>
      <c r="D28">
        <v>20180702</v>
      </c>
      <c r="E28">
        <v>183</v>
      </c>
      <c r="F28">
        <v>5</v>
      </c>
      <c r="G28">
        <v>0</v>
      </c>
      <c r="H28">
        <f t="shared" si="0"/>
        <v>1</v>
      </c>
      <c r="I28">
        <v>5</v>
      </c>
      <c r="J28">
        <v>0</v>
      </c>
      <c r="K28">
        <f t="shared" si="1"/>
        <v>1</v>
      </c>
      <c r="L28">
        <v>5</v>
      </c>
      <c r="M28">
        <v>0</v>
      </c>
      <c r="N28">
        <f t="shared" si="2"/>
        <v>1</v>
      </c>
      <c r="O28">
        <v>48.620000000000005</v>
      </c>
      <c r="P28" t="s">
        <v>37</v>
      </c>
    </row>
    <row r="29" spans="1:16">
      <c r="A29" t="s">
        <v>4</v>
      </c>
      <c r="B29">
        <v>3156</v>
      </c>
      <c r="C29" t="s">
        <v>27</v>
      </c>
      <c r="D29">
        <v>20180702</v>
      </c>
      <c r="E29">
        <v>183</v>
      </c>
      <c r="F29">
        <v>10</v>
      </c>
      <c r="G29">
        <v>0</v>
      </c>
      <c r="H29">
        <f t="shared" si="0"/>
        <v>1</v>
      </c>
      <c r="I29">
        <v>5</v>
      </c>
      <c r="J29">
        <v>0</v>
      </c>
      <c r="K29">
        <f t="shared" si="1"/>
        <v>1</v>
      </c>
      <c r="L29">
        <v>5</v>
      </c>
      <c r="M29">
        <v>0</v>
      </c>
      <c r="N29">
        <f t="shared" si="2"/>
        <v>1</v>
      </c>
      <c r="O29">
        <v>49.14</v>
      </c>
    </row>
    <row r="30" spans="1:16">
      <c r="A30" t="s">
        <v>5</v>
      </c>
      <c r="B30">
        <v>3154</v>
      </c>
      <c r="C30" t="s">
        <v>27</v>
      </c>
      <c r="D30">
        <v>20180702</v>
      </c>
      <c r="E30">
        <v>183</v>
      </c>
      <c r="F30">
        <v>8</v>
      </c>
      <c r="G30">
        <v>1</v>
      </c>
      <c r="H30">
        <f t="shared" si="0"/>
        <v>0.88888888888888884</v>
      </c>
      <c r="I30">
        <v>5</v>
      </c>
      <c r="J30">
        <v>0</v>
      </c>
      <c r="K30">
        <f t="shared" si="1"/>
        <v>1</v>
      </c>
      <c r="L30">
        <v>5</v>
      </c>
      <c r="M30">
        <v>0</v>
      </c>
      <c r="N30">
        <f t="shared" si="2"/>
        <v>1</v>
      </c>
      <c r="O30">
        <v>50.18</v>
      </c>
    </row>
    <row r="31" spans="1:16">
      <c r="A31" t="s">
        <v>6</v>
      </c>
      <c r="B31">
        <v>3143</v>
      </c>
      <c r="C31" t="s">
        <v>27</v>
      </c>
      <c r="D31">
        <v>20180702</v>
      </c>
      <c r="E31">
        <v>183</v>
      </c>
      <c r="F31">
        <v>8</v>
      </c>
      <c r="G31">
        <v>2</v>
      </c>
      <c r="H31">
        <f t="shared" si="0"/>
        <v>0.8</v>
      </c>
      <c r="I31">
        <v>5</v>
      </c>
      <c r="J31">
        <v>0</v>
      </c>
      <c r="K31">
        <f t="shared" si="1"/>
        <v>1</v>
      </c>
      <c r="L31">
        <v>4</v>
      </c>
      <c r="M31">
        <v>1</v>
      </c>
      <c r="N31">
        <f t="shared" si="2"/>
        <v>0.8</v>
      </c>
      <c r="O31">
        <v>48.36</v>
      </c>
    </row>
    <row r="32" spans="1:16">
      <c r="A32" t="s">
        <v>7</v>
      </c>
      <c r="B32">
        <v>3146</v>
      </c>
      <c r="C32" t="s">
        <v>27</v>
      </c>
      <c r="D32">
        <v>20180702</v>
      </c>
      <c r="E32">
        <v>183</v>
      </c>
      <c r="F32">
        <v>8</v>
      </c>
      <c r="G32">
        <v>2</v>
      </c>
      <c r="H32">
        <f t="shared" si="0"/>
        <v>0.8</v>
      </c>
      <c r="I32">
        <v>5</v>
      </c>
      <c r="J32">
        <v>0</v>
      </c>
      <c r="K32">
        <f t="shared" si="1"/>
        <v>1</v>
      </c>
      <c r="L32">
        <v>5</v>
      </c>
      <c r="M32">
        <v>0</v>
      </c>
      <c r="N32">
        <f t="shared" si="2"/>
        <v>1</v>
      </c>
      <c r="O32">
        <v>42.379999999999995</v>
      </c>
    </row>
    <row r="33" spans="1:15">
      <c r="A33" t="s">
        <v>8</v>
      </c>
      <c r="B33">
        <v>3151</v>
      </c>
      <c r="C33" t="s">
        <v>27</v>
      </c>
      <c r="D33">
        <v>20180702</v>
      </c>
      <c r="E33">
        <v>183</v>
      </c>
      <c r="F33">
        <v>10</v>
      </c>
      <c r="G33">
        <v>0</v>
      </c>
      <c r="H33">
        <f t="shared" si="0"/>
        <v>1</v>
      </c>
      <c r="I33">
        <v>5</v>
      </c>
      <c r="J33">
        <v>0</v>
      </c>
      <c r="K33">
        <f t="shared" si="1"/>
        <v>1</v>
      </c>
      <c r="L33">
        <v>5</v>
      </c>
      <c r="M33">
        <v>0</v>
      </c>
      <c r="N33">
        <f t="shared" si="2"/>
        <v>1</v>
      </c>
      <c r="O33">
        <v>56.16</v>
      </c>
    </row>
    <row r="34" spans="1:15">
      <c r="A34" t="s">
        <v>9</v>
      </c>
      <c r="B34">
        <v>3153</v>
      </c>
      <c r="C34" t="s">
        <v>27</v>
      </c>
      <c r="D34">
        <v>20180702</v>
      </c>
      <c r="E34">
        <v>183</v>
      </c>
      <c r="F34">
        <v>10</v>
      </c>
      <c r="G34">
        <v>0</v>
      </c>
      <c r="H34">
        <f t="shared" si="0"/>
        <v>1</v>
      </c>
      <c r="I34">
        <v>5</v>
      </c>
      <c r="J34">
        <v>0</v>
      </c>
      <c r="K34">
        <f t="shared" si="1"/>
        <v>1</v>
      </c>
      <c r="L34">
        <v>5</v>
      </c>
      <c r="M34">
        <v>0</v>
      </c>
      <c r="N34">
        <f t="shared" si="2"/>
        <v>1</v>
      </c>
      <c r="O34">
        <v>58.24</v>
      </c>
    </row>
    <row r="35" spans="1:15">
      <c r="A35" t="s">
        <v>10</v>
      </c>
      <c r="B35">
        <v>3145</v>
      </c>
      <c r="C35" t="s">
        <v>27</v>
      </c>
      <c r="D35">
        <v>20180702</v>
      </c>
      <c r="E35">
        <v>183</v>
      </c>
      <c r="F35">
        <v>10</v>
      </c>
      <c r="G35">
        <v>0</v>
      </c>
      <c r="H35">
        <f t="shared" si="0"/>
        <v>1</v>
      </c>
      <c r="I35">
        <v>5</v>
      </c>
      <c r="J35">
        <v>0</v>
      </c>
      <c r="K35">
        <f t="shared" si="1"/>
        <v>1</v>
      </c>
      <c r="L35">
        <v>5</v>
      </c>
      <c r="M35">
        <v>0</v>
      </c>
      <c r="N35">
        <f t="shared" si="2"/>
        <v>1</v>
      </c>
      <c r="O35">
        <v>44.720000000000006</v>
      </c>
    </row>
    <row r="36" spans="1:15">
      <c r="A36" t="s">
        <v>11</v>
      </c>
      <c r="B36">
        <v>3152</v>
      </c>
      <c r="C36" t="s">
        <v>27</v>
      </c>
      <c r="D36">
        <v>20180702</v>
      </c>
      <c r="E36">
        <v>183</v>
      </c>
      <c r="F36">
        <v>10</v>
      </c>
      <c r="G36">
        <v>0</v>
      </c>
      <c r="H36">
        <f t="shared" si="0"/>
        <v>1</v>
      </c>
      <c r="I36">
        <v>5</v>
      </c>
      <c r="J36">
        <v>0</v>
      </c>
      <c r="K36">
        <f t="shared" si="1"/>
        <v>1</v>
      </c>
      <c r="L36">
        <v>5</v>
      </c>
      <c r="M36">
        <v>0</v>
      </c>
      <c r="N36">
        <f t="shared" si="2"/>
        <v>1</v>
      </c>
      <c r="O36">
        <v>36.92</v>
      </c>
    </row>
    <row r="37" spans="1:15">
      <c r="A37" t="s">
        <v>12</v>
      </c>
      <c r="B37">
        <v>3148</v>
      </c>
      <c r="C37" t="s">
        <v>27</v>
      </c>
      <c r="D37">
        <v>20180702</v>
      </c>
      <c r="E37">
        <v>183</v>
      </c>
      <c r="F37">
        <v>10</v>
      </c>
      <c r="G37">
        <v>0</v>
      </c>
      <c r="H37">
        <f t="shared" si="0"/>
        <v>1</v>
      </c>
      <c r="I37">
        <v>5</v>
      </c>
      <c r="J37">
        <v>0</v>
      </c>
      <c r="K37">
        <f t="shared" si="1"/>
        <v>1</v>
      </c>
      <c r="L37">
        <v>5</v>
      </c>
      <c r="M37">
        <v>0</v>
      </c>
      <c r="N37">
        <f t="shared" si="2"/>
        <v>1</v>
      </c>
      <c r="O37">
        <v>44.2</v>
      </c>
    </row>
    <row r="38" spans="1:15">
      <c r="A38" t="s">
        <v>13</v>
      </c>
      <c r="B38">
        <v>3165</v>
      </c>
      <c r="C38" t="s">
        <v>28</v>
      </c>
      <c r="D38">
        <v>20180702</v>
      </c>
      <c r="E38">
        <v>183</v>
      </c>
      <c r="F38">
        <v>4</v>
      </c>
      <c r="G38">
        <v>6</v>
      </c>
      <c r="H38">
        <f t="shared" si="0"/>
        <v>0.4</v>
      </c>
      <c r="I38">
        <v>4</v>
      </c>
      <c r="J38">
        <v>1</v>
      </c>
      <c r="K38">
        <f t="shared" si="1"/>
        <v>0.8</v>
      </c>
      <c r="L38">
        <v>5</v>
      </c>
      <c r="M38">
        <v>0</v>
      </c>
      <c r="N38">
        <f t="shared" si="2"/>
        <v>1</v>
      </c>
      <c r="O38">
        <v>50.44</v>
      </c>
    </row>
    <row r="39" spans="1:15">
      <c r="A39" t="s">
        <v>14</v>
      </c>
      <c r="B39">
        <v>3159</v>
      </c>
      <c r="C39" t="s">
        <v>28</v>
      </c>
      <c r="D39">
        <v>20180702</v>
      </c>
      <c r="E39">
        <v>183</v>
      </c>
      <c r="F39">
        <v>10</v>
      </c>
      <c r="G39">
        <v>0</v>
      </c>
      <c r="H39">
        <f t="shared" si="0"/>
        <v>1</v>
      </c>
      <c r="I39">
        <v>5</v>
      </c>
      <c r="J39">
        <v>0</v>
      </c>
      <c r="K39">
        <f t="shared" si="1"/>
        <v>1</v>
      </c>
      <c r="L39">
        <v>5</v>
      </c>
      <c r="M39">
        <v>0</v>
      </c>
      <c r="N39">
        <f t="shared" si="2"/>
        <v>1</v>
      </c>
      <c r="O39">
        <v>52.52</v>
      </c>
    </row>
    <row r="40" spans="1:15">
      <c r="A40" t="s">
        <v>15</v>
      </c>
      <c r="B40">
        <v>3166</v>
      </c>
      <c r="C40" t="s">
        <v>28</v>
      </c>
      <c r="D40">
        <v>20180702</v>
      </c>
      <c r="E40">
        <v>183</v>
      </c>
      <c r="F40">
        <v>5</v>
      </c>
      <c r="G40">
        <v>5</v>
      </c>
      <c r="H40">
        <f t="shared" si="0"/>
        <v>0.5</v>
      </c>
      <c r="I40">
        <v>5</v>
      </c>
      <c r="J40">
        <v>0</v>
      </c>
      <c r="K40">
        <f t="shared" si="1"/>
        <v>1</v>
      </c>
      <c r="L40">
        <v>5</v>
      </c>
      <c r="M40">
        <v>0</v>
      </c>
      <c r="N40">
        <f t="shared" si="2"/>
        <v>1</v>
      </c>
      <c r="O40">
        <v>55.64</v>
      </c>
    </row>
    <row r="41" spans="1:15">
      <c r="A41" t="s">
        <v>16</v>
      </c>
      <c r="B41">
        <v>3149</v>
      </c>
      <c r="C41" t="s">
        <v>28</v>
      </c>
      <c r="D41">
        <v>20180702</v>
      </c>
      <c r="E41">
        <v>183</v>
      </c>
      <c r="F41">
        <v>9</v>
      </c>
      <c r="G41">
        <v>1</v>
      </c>
      <c r="H41">
        <f t="shared" si="0"/>
        <v>0.9</v>
      </c>
      <c r="I41">
        <v>4</v>
      </c>
      <c r="J41">
        <v>0</v>
      </c>
      <c r="K41">
        <f t="shared" si="1"/>
        <v>1</v>
      </c>
      <c r="L41">
        <v>5</v>
      </c>
      <c r="M41">
        <v>0</v>
      </c>
      <c r="N41">
        <f t="shared" si="2"/>
        <v>1</v>
      </c>
      <c r="O41">
        <v>45.5</v>
      </c>
    </row>
    <row r="42" spans="1:15">
      <c r="A42" t="s">
        <v>17</v>
      </c>
      <c r="B42">
        <v>3162</v>
      </c>
      <c r="C42" t="s">
        <v>28</v>
      </c>
      <c r="D42">
        <v>20180702</v>
      </c>
      <c r="E42">
        <v>183</v>
      </c>
      <c r="F42">
        <v>2</v>
      </c>
      <c r="G42">
        <v>8</v>
      </c>
      <c r="H42">
        <f t="shared" si="0"/>
        <v>0.2</v>
      </c>
      <c r="I42">
        <v>1</v>
      </c>
      <c r="J42">
        <v>4</v>
      </c>
      <c r="K42">
        <f t="shared" si="1"/>
        <v>0.2</v>
      </c>
      <c r="L42">
        <v>2</v>
      </c>
      <c r="M42">
        <v>3</v>
      </c>
      <c r="N42">
        <f t="shared" si="2"/>
        <v>0.4</v>
      </c>
      <c r="O42">
        <v>50.96</v>
      </c>
    </row>
    <row r="43" spans="1:15">
      <c r="A43" t="s">
        <v>18</v>
      </c>
      <c r="B43">
        <v>3155</v>
      </c>
      <c r="C43" t="s">
        <v>28</v>
      </c>
      <c r="D43">
        <v>20180702</v>
      </c>
      <c r="E43">
        <v>183</v>
      </c>
      <c r="F43">
        <v>6</v>
      </c>
      <c r="G43">
        <v>4</v>
      </c>
      <c r="H43">
        <f t="shared" si="0"/>
        <v>0.6</v>
      </c>
      <c r="I43">
        <v>1</v>
      </c>
      <c r="J43">
        <v>4</v>
      </c>
      <c r="K43">
        <f t="shared" si="1"/>
        <v>0.2</v>
      </c>
      <c r="L43">
        <v>1</v>
      </c>
      <c r="M43">
        <v>4</v>
      </c>
      <c r="N43">
        <f t="shared" si="2"/>
        <v>0.2</v>
      </c>
      <c r="O43">
        <v>51.22</v>
      </c>
    </row>
    <row r="44" spans="1:15">
      <c r="A44" t="s">
        <v>19</v>
      </c>
      <c r="B44">
        <v>3157</v>
      </c>
      <c r="C44" t="s">
        <v>28</v>
      </c>
      <c r="D44">
        <v>20180702</v>
      </c>
      <c r="E44">
        <v>183</v>
      </c>
      <c r="F44">
        <v>10</v>
      </c>
      <c r="G44">
        <v>0</v>
      </c>
      <c r="H44">
        <f t="shared" si="0"/>
        <v>1</v>
      </c>
      <c r="I44">
        <v>5</v>
      </c>
      <c r="J44">
        <v>0</v>
      </c>
      <c r="K44">
        <f t="shared" si="1"/>
        <v>1</v>
      </c>
      <c r="L44">
        <v>5</v>
      </c>
      <c r="M44">
        <v>0</v>
      </c>
      <c r="N44">
        <f t="shared" si="2"/>
        <v>1</v>
      </c>
      <c r="O44">
        <v>51.220000000000006</v>
      </c>
    </row>
    <row r="45" spans="1:15">
      <c r="A45" t="s">
        <v>20</v>
      </c>
      <c r="B45">
        <v>3160</v>
      </c>
      <c r="C45" t="s">
        <v>28</v>
      </c>
      <c r="D45">
        <v>20180702</v>
      </c>
      <c r="E45">
        <v>183</v>
      </c>
      <c r="F45">
        <v>6</v>
      </c>
      <c r="G45">
        <v>4</v>
      </c>
      <c r="H45">
        <f t="shared" si="0"/>
        <v>0.6</v>
      </c>
      <c r="I45">
        <v>5</v>
      </c>
      <c r="J45">
        <v>0</v>
      </c>
      <c r="K45">
        <f t="shared" si="1"/>
        <v>1</v>
      </c>
      <c r="L45">
        <v>5</v>
      </c>
      <c r="M45">
        <v>0</v>
      </c>
      <c r="N45">
        <f t="shared" si="2"/>
        <v>1</v>
      </c>
      <c r="O45">
        <v>48.620000000000005</v>
      </c>
    </row>
    <row r="46" spans="1:15">
      <c r="A46" t="s">
        <v>21</v>
      </c>
      <c r="B46">
        <v>3163</v>
      </c>
      <c r="C46" t="s">
        <v>28</v>
      </c>
      <c r="D46">
        <v>20180702</v>
      </c>
      <c r="E46">
        <v>183</v>
      </c>
      <c r="F46">
        <v>6</v>
      </c>
      <c r="G46">
        <v>4</v>
      </c>
      <c r="H46">
        <f t="shared" si="0"/>
        <v>0.6</v>
      </c>
      <c r="I46">
        <v>5</v>
      </c>
      <c r="J46">
        <v>0</v>
      </c>
      <c r="K46">
        <f t="shared" si="1"/>
        <v>1</v>
      </c>
      <c r="L46">
        <v>5</v>
      </c>
      <c r="M46">
        <v>0</v>
      </c>
      <c r="N46">
        <f t="shared" si="2"/>
        <v>1</v>
      </c>
      <c r="O46">
        <v>44.980000000000004</v>
      </c>
    </row>
    <row r="47" spans="1:15">
      <c r="A47" t="s">
        <v>22</v>
      </c>
      <c r="B47">
        <v>3164</v>
      </c>
      <c r="C47" t="s">
        <v>28</v>
      </c>
      <c r="D47">
        <v>20180702</v>
      </c>
      <c r="E47">
        <v>183</v>
      </c>
      <c r="F47">
        <v>7</v>
      </c>
      <c r="G47">
        <v>6</v>
      </c>
      <c r="H47">
        <f t="shared" si="0"/>
        <v>0.53846153846153844</v>
      </c>
      <c r="I47">
        <v>5</v>
      </c>
      <c r="J47">
        <v>0</v>
      </c>
      <c r="K47">
        <f t="shared" si="1"/>
        <v>1</v>
      </c>
      <c r="L47">
        <v>5</v>
      </c>
      <c r="M47">
        <v>0</v>
      </c>
      <c r="N47">
        <f t="shared" si="2"/>
        <v>1</v>
      </c>
      <c r="O47">
        <v>43.42</v>
      </c>
    </row>
    <row r="48" spans="1:15">
      <c r="A48" t="s">
        <v>23</v>
      </c>
      <c r="B48">
        <v>3150</v>
      </c>
      <c r="C48" t="s">
        <v>28</v>
      </c>
      <c r="D48">
        <v>20180702</v>
      </c>
      <c r="E48">
        <v>183</v>
      </c>
      <c r="F48">
        <v>9</v>
      </c>
      <c r="G48">
        <v>1</v>
      </c>
      <c r="H48">
        <f t="shared" si="0"/>
        <v>0.9</v>
      </c>
      <c r="I48">
        <v>5</v>
      </c>
      <c r="J48">
        <v>0</v>
      </c>
      <c r="K48">
        <f t="shared" si="1"/>
        <v>1</v>
      </c>
      <c r="L48">
        <v>5</v>
      </c>
      <c r="M48">
        <v>0</v>
      </c>
      <c r="N48">
        <f t="shared" si="2"/>
        <v>1</v>
      </c>
      <c r="O48">
        <v>39.78</v>
      </c>
    </row>
    <row r="49" spans="1:15">
      <c r="A49" t="s">
        <v>24</v>
      </c>
      <c r="B49">
        <v>3158</v>
      </c>
      <c r="C49" t="s">
        <v>28</v>
      </c>
      <c r="D49">
        <v>20180702</v>
      </c>
      <c r="E49">
        <v>183</v>
      </c>
      <c r="F49">
        <v>10</v>
      </c>
      <c r="G49">
        <v>0</v>
      </c>
      <c r="H49">
        <f t="shared" si="0"/>
        <v>1</v>
      </c>
      <c r="I49">
        <v>5</v>
      </c>
      <c r="J49">
        <v>0</v>
      </c>
      <c r="K49">
        <f t="shared" si="1"/>
        <v>1</v>
      </c>
      <c r="L49">
        <v>5</v>
      </c>
      <c r="M49">
        <v>0</v>
      </c>
      <c r="N49">
        <f t="shared" si="2"/>
        <v>1</v>
      </c>
      <c r="O49">
        <v>33.800000000000004</v>
      </c>
    </row>
    <row r="50" spans="1:15">
      <c r="A50" t="s">
        <v>1</v>
      </c>
      <c r="B50">
        <v>3161</v>
      </c>
      <c r="C50" t="s">
        <v>27</v>
      </c>
      <c r="D50">
        <v>20180706</v>
      </c>
      <c r="E50">
        <v>187</v>
      </c>
      <c r="F50">
        <v>10</v>
      </c>
      <c r="G50">
        <v>0</v>
      </c>
      <c r="H50">
        <f t="shared" si="0"/>
        <v>1</v>
      </c>
      <c r="I50">
        <v>5</v>
      </c>
      <c r="J50">
        <v>0</v>
      </c>
      <c r="K50">
        <f t="shared" si="1"/>
        <v>1</v>
      </c>
      <c r="L50">
        <v>5</v>
      </c>
      <c r="M50">
        <v>0</v>
      </c>
      <c r="N50">
        <f t="shared" si="2"/>
        <v>1</v>
      </c>
      <c r="O50">
        <v>48.879999999999995</v>
      </c>
    </row>
    <row r="51" spans="1:15">
      <c r="A51" t="s">
        <v>2</v>
      </c>
      <c r="B51">
        <v>3147</v>
      </c>
      <c r="C51" t="s">
        <v>27</v>
      </c>
      <c r="D51">
        <v>20180706</v>
      </c>
      <c r="E51">
        <v>187</v>
      </c>
      <c r="F51">
        <v>10</v>
      </c>
      <c r="G51">
        <v>0</v>
      </c>
      <c r="H51">
        <f t="shared" si="0"/>
        <v>1</v>
      </c>
      <c r="I51">
        <v>5</v>
      </c>
      <c r="J51">
        <v>0</v>
      </c>
      <c r="K51">
        <f t="shared" si="1"/>
        <v>1</v>
      </c>
      <c r="L51">
        <v>5</v>
      </c>
      <c r="M51">
        <v>0</v>
      </c>
      <c r="N51">
        <f t="shared" si="2"/>
        <v>1</v>
      </c>
      <c r="O51">
        <v>51.480000000000004</v>
      </c>
    </row>
    <row r="52" spans="1:15">
      <c r="A52" t="s">
        <v>3</v>
      </c>
      <c r="B52">
        <v>3144</v>
      </c>
      <c r="C52" t="s">
        <v>27</v>
      </c>
      <c r="D52">
        <v>20180706</v>
      </c>
      <c r="E52">
        <v>187</v>
      </c>
      <c r="F52">
        <v>4</v>
      </c>
      <c r="G52">
        <v>0</v>
      </c>
      <c r="H52">
        <f t="shared" si="0"/>
        <v>1</v>
      </c>
      <c r="I52">
        <v>5</v>
      </c>
      <c r="J52">
        <v>0</v>
      </c>
      <c r="K52">
        <f t="shared" si="1"/>
        <v>1</v>
      </c>
      <c r="L52">
        <v>5</v>
      </c>
      <c r="M52">
        <v>0</v>
      </c>
      <c r="N52">
        <f t="shared" si="2"/>
        <v>1</v>
      </c>
      <c r="O52">
        <v>48.620000000000005</v>
      </c>
    </row>
    <row r="53" spans="1:15">
      <c r="A53" t="s">
        <v>4</v>
      </c>
      <c r="B53">
        <v>3156</v>
      </c>
      <c r="C53" t="s">
        <v>27</v>
      </c>
      <c r="D53">
        <v>20180706</v>
      </c>
      <c r="E53">
        <v>187</v>
      </c>
      <c r="F53">
        <v>10</v>
      </c>
      <c r="G53">
        <v>0</v>
      </c>
      <c r="H53">
        <f t="shared" si="0"/>
        <v>1</v>
      </c>
      <c r="I53">
        <v>5</v>
      </c>
      <c r="J53">
        <v>0</v>
      </c>
      <c r="K53">
        <f t="shared" si="1"/>
        <v>1</v>
      </c>
      <c r="L53">
        <v>5</v>
      </c>
      <c r="M53">
        <v>0</v>
      </c>
      <c r="N53">
        <f t="shared" si="2"/>
        <v>1</v>
      </c>
      <c r="O53">
        <v>49.14</v>
      </c>
    </row>
    <row r="54" spans="1:15">
      <c r="A54" t="s">
        <v>5</v>
      </c>
      <c r="B54">
        <v>3154</v>
      </c>
      <c r="C54" t="s">
        <v>27</v>
      </c>
      <c r="D54">
        <v>20180706</v>
      </c>
      <c r="E54">
        <v>187</v>
      </c>
      <c r="F54">
        <v>9</v>
      </c>
      <c r="G54">
        <v>1</v>
      </c>
      <c r="H54">
        <f t="shared" si="0"/>
        <v>0.9</v>
      </c>
      <c r="I54">
        <v>5</v>
      </c>
      <c r="J54">
        <v>0</v>
      </c>
      <c r="K54">
        <f t="shared" si="1"/>
        <v>1</v>
      </c>
      <c r="L54">
        <v>5</v>
      </c>
      <c r="M54">
        <v>0</v>
      </c>
      <c r="N54">
        <f t="shared" si="2"/>
        <v>1</v>
      </c>
      <c r="O54">
        <v>50.18</v>
      </c>
    </row>
    <row r="55" spans="1:15">
      <c r="A55" t="s">
        <v>6</v>
      </c>
      <c r="B55">
        <v>3143</v>
      </c>
      <c r="C55" t="s">
        <v>27</v>
      </c>
      <c r="D55">
        <v>20180706</v>
      </c>
      <c r="E55">
        <v>187</v>
      </c>
      <c r="F55">
        <v>8</v>
      </c>
      <c r="G55">
        <v>2</v>
      </c>
      <c r="H55">
        <f t="shared" si="0"/>
        <v>0.8</v>
      </c>
      <c r="I55">
        <v>5</v>
      </c>
      <c r="J55">
        <v>0</v>
      </c>
      <c r="K55">
        <f t="shared" si="1"/>
        <v>1</v>
      </c>
      <c r="L55">
        <v>4</v>
      </c>
      <c r="M55">
        <v>1</v>
      </c>
      <c r="N55">
        <f t="shared" si="2"/>
        <v>0.8</v>
      </c>
      <c r="O55">
        <v>48.36</v>
      </c>
    </row>
    <row r="56" spans="1:15">
      <c r="A56" t="s">
        <v>7</v>
      </c>
      <c r="B56">
        <v>3146</v>
      </c>
      <c r="C56" t="s">
        <v>27</v>
      </c>
      <c r="D56">
        <v>20180706</v>
      </c>
      <c r="E56">
        <v>187</v>
      </c>
      <c r="F56">
        <v>8</v>
      </c>
      <c r="G56">
        <v>2</v>
      </c>
      <c r="H56">
        <f t="shared" si="0"/>
        <v>0.8</v>
      </c>
      <c r="I56">
        <v>5</v>
      </c>
      <c r="J56">
        <v>0</v>
      </c>
      <c r="K56">
        <f t="shared" si="1"/>
        <v>1</v>
      </c>
      <c r="L56">
        <v>5</v>
      </c>
      <c r="M56">
        <v>0</v>
      </c>
      <c r="N56">
        <f t="shared" si="2"/>
        <v>1</v>
      </c>
      <c r="O56">
        <v>42.379999999999995</v>
      </c>
    </row>
    <row r="57" spans="1:15">
      <c r="A57" t="s">
        <v>8</v>
      </c>
      <c r="B57">
        <v>3151</v>
      </c>
      <c r="C57" t="s">
        <v>27</v>
      </c>
      <c r="D57">
        <v>20180706</v>
      </c>
      <c r="E57">
        <v>187</v>
      </c>
      <c r="F57">
        <v>8</v>
      </c>
      <c r="G57">
        <v>0</v>
      </c>
      <c r="H57">
        <f t="shared" si="0"/>
        <v>1</v>
      </c>
      <c r="I57">
        <v>5</v>
      </c>
      <c r="J57">
        <v>0</v>
      </c>
      <c r="K57">
        <f t="shared" si="1"/>
        <v>1</v>
      </c>
      <c r="L57">
        <v>5</v>
      </c>
      <c r="M57">
        <v>0</v>
      </c>
      <c r="N57">
        <f t="shared" si="2"/>
        <v>1</v>
      </c>
      <c r="O57">
        <v>56.16</v>
      </c>
    </row>
    <row r="58" spans="1:15">
      <c r="A58" t="s">
        <v>9</v>
      </c>
      <c r="B58">
        <v>3153</v>
      </c>
      <c r="C58" t="s">
        <v>27</v>
      </c>
      <c r="D58">
        <v>20180706</v>
      </c>
      <c r="E58">
        <v>187</v>
      </c>
      <c r="F58">
        <v>10</v>
      </c>
      <c r="G58">
        <v>0</v>
      </c>
      <c r="H58">
        <f t="shared" si="0"/>
        <v>1</v>
      </c>
      <c r="I58">
        <v>5</v>
      </c>
      <c r="J58">
        <v>0</v>
      </c>
      <c r="K58">
        <f t="shared" si="1"/>
        <v>1</v>
      </c>
      <c r="L58">
        <v>5</v>
      </c>
      <c r="M58">
        <v>0</v>
      </c>
      <c r="N58">
        <f t="shared" si="2"/>
        <v>1</v>
      </c>
      <c r="O58">
        <v>58.24</v>
      </c>
    </row>
    <row r="59" spans="1:15">
      <c r="A59" t="s">
        <v>10</v>
      </c>
      <c r="B59">
        <v>3145</v>
      </c>
      <c r="C59" t="s">
        <v>27</v>
      </c>
      <c r="D59">
        <v>20180706</v>
      </c>
      <c r="E59">
        <v>187</v>
      </c>
      <c r="F59">
        <v>10</v>
      </c>
      <c r="G59">
        <v>0</v>
      </c>
      <c r="H59">
        <f t="shared" si="0"/>
        <v>1</v>
      </c>
      <c r="I59">
        <v>5</v>
      </c>
      <c r="J59">
        <v>0</v>
      </c>
      <c r="K59">
        <f t="shared" si="1"/>
        <v>1</v>
      </c>
      <c r="L59">
        <v>5</v>
      </c>
      <c r="M59">
        <v>0</v>
      </c>
      <c r="N59">
        <f t="shared" si="2"/>
        <v>1</v>
      </c>
      <c r="O59">
        <v>44.720000000000006</v>
      </c>
    </row>
    <row r="60" spans="1:15">
      <c r="A60" t="s">
        <v>11</v>
      </c>
      <c r="B60">
        <v>3152</v>
      </c>
      <c r="C60" t="s">
        <v>27</v>
      </c>
      <c r="D60">
        <v>20180706</v>
      </c>
      <c r="E60">
        <v>187</v>
      </c>
      <c r="F60">
        <v>10</v>
      </c>
      <c r="G60">
        <v>0</v>
      </c>
      <c r="H60">
        <f t="shared" si="0"/>
        <v>1</v>
      </c>
      <c r="I60">
        <v>5</v>
      </c>
      <c r="J60">
        <v>0</v>
      </c>
      <c r="K60">
        <f t="shared" si="1"/>
        <v>1</v>
      </c>
      <c r="L60">
        <v>5</v>
      </c>
      <c r="M60">
        <v>0</v>
      </c>
      <c r="N60">
        <f t="shared" si="2"/>
        <v>1</v>
      </c>
      <c r="O60">
        <v>36.92</v>
      </c>
    </row>
    <row r="61" spans="1:15">
      <c r="A61" t="s">
        <v>12</v>
      </c>
      <c r="B61">
        <v>3148</v>
      </c>
      <c r="C61" t="s">
        <v>27</v>
      </c>
      <c r="D61">
        <v>20180706</v>
      </c>
      <c r="E61">
        <v>187</v>
      </c>
      <c r="F61">
        <v>9</v>
      </c>
      <c r="G61">
        <v>0</v>
      </c>
      <c r="H61">
        <f t="shared" si="0"/>
        <v>1</v>
      </c>
      <c r="I61">
        <v>5</v>
      </c>
      <c r="J61">
        <v>0</v>
      </c>
      <c r="K61">
        <f t="shared" si="1"/>
        <v>1</v>
      </c>
      <c r="L61">
        <v>5</v>
      </c>
      <c r="M61">
        <v>0</v>
      </c>
      <c r="N61">
        <f t="shared" si="2"/>
        <v>1</v>
      </c>
      <c r="O61">
        <v>44.2</v>
      </c>
    </row>
    <row r="62" spans="1:15">
      <c r="A62" t="s">
        <v>13</v>
      </c>
      <c r="B62">
        <v>3165</v>
      </c>
      <c r="C62" t="s">
        <v>28</v>
      </c>
      <c r="D62">
        <v>20180706</v>
      </c>
      <c r="E62">
        <v>187</v>
      </c>
      <c r="F62">
        <v>3</v>
      </c>
      <c r="G62">
        <v>7</v>
      </c>
      <c r="H62">
        <f t="shared" si="0"/>
        <v>0.3</v>
      </c>
      <c r="I62">
        <v>5</v>
      </c>
      <c r="J62">
        <v>0</v>
      </c>
      <c r="K62">
        <f t="shared" si="1"/>
        <v>1</v>
      </c>
      <c r="L62">
        <v>4</v>
      </c>
      <c r="M62">
        <v>1</v>
      </c>
      <c r="N62">
        <f t="shared" si="2"/>
        <v>0.8</v>
      </c>
      <c r="O62">
        <v>50.44</v>
      </c>
    </row>
    <row r="63" spans="1:15">
      <c r="A63" t="s">
        <v>14</v>
      </c>
      <c r="B63">
        <v>3159</v>
      </c>
      <c r="C63" t="s">
        <v>28</v>
      </c>
      <c r="D63">
        <v>20180706</v>
      </c>
      <c r="E63">
        <v>187</v>
      </c>
      <c r="F63">
        <v>8</v>
      </c>
      <c r="G63">
        <v>0</v>
      </c>
      <c r="H63">
        <f t="shared" si="0"/>
        <v>1</v>
      </c>
      <c r="I63">
        <v>5</v>
      </c>
      <c r="J63">
        <v>0</v>
      </c>
      <c r="K63">
        <f t="shared" si="1"/>
        <v>1</v>
      </c>
      <c r="L63">
        <v>5</v>
      </c>
      <c r="M63">
        <v>0</v>
      </c>
      <c r="N63">
        <f t="shared" si="2"/>
        <v>1</v>
      </c>
      <c r="O63">
        <v>52.52</v>
      </c>
    </row>
    <row r="64" spans="1:15">
      <c r="A64" t="s">
        <v>15</v>
      </c>
      <c r="B64">
        <v>3166</v>
      </c>
      <c r="C64" t="s">
        <v>28</v>
      </c>
      <c r="D64">
        <v>20180706</v>
      </c>
      <c r="E64">
        <v>187</v>
      </c>
      <c r="F64">
        <v>5</v>
      </c>
      <c r="G64">
        <v>5</v>
      </c>
      <c r="H64">
        <f t="shared" si="0"/>
        <v>0.5</v>
      </c>
      <c r="I64">
        <v>5</v>
      </c>
      <c r="J64">
        <v>0</v>
      </c>
      <c r="K64">
        <f t="shared" si="1"/>
        <v>1</v>
      </c>
      <c r="L64">
        <v>5</v>
      </c>
      <c r="M64">
        <v>0</v>
      </c>
      <c r="N64">
        <f t="shared" si="2"/>
        <v>1</v>
      </c>
      <c r="O64">
        <v>55.64</v>
      </c>
    </row>
    <row r="65" spans="1:15">
      <c r="A65" t="s">
        <v>16</v>
      </c>
      <c r="B65">
        <v>3149</v>
      </c>
      <c r="C65" t="s">
        <v>28</v>
      </c>
      <c r="D65">
        <v>20180706</v>
      </c>
      <c r="E65">
        <v>187</v>
      </c>
      <c r="F65">
        <v>8</v>
      </c>
      <c r="G65">
        <v>1</v>
      </c>
      <c r="H65">
        <f t="shared" si="0"/>
        <v>0.88888888888888884</v>
      </c>
      <c r="I65">
        <v>5</v>
      </c>
      <c r="J65">
        <v>0</v>
      </c>
      <c r="K65">
        <f t="shared" si="1"/>
        <v>1</v>
      </c>
      <c r="L65">
        <v>4</v>
      </c>
      <c r="M65">
        <v>0</v>
      </c>
      <c r="N65">
        <f t="shared" si="2"/>
        <v>1</v>
      </c>
      <c r="O65">
        <v>45.5</v>
      </c>
    </row>
    <row r="66" spans="1:15">
      <c r="A66" t="s">
        <v>17</v>
      </c>
      <c r="B66">
        <v>3162</v>
      </c>
      <c r="C66" t="s">
        <v>28</v>
      </c>
      <c r="D66">
        <v>20180706</v>
      </c>
      <c r="E66">
        <v>187</v>
      </c>
      <c r="F66">
        <v>2</v>
      </c>
      <c r="G66">
        <v>8</v>
      </c>
      <c r="H66">
        <f t="shared" si="0"/>
        <v>0.2</v>
      </c>
      <c r="I66">
        <v>1</v>
      </c>
      <c r="J66">
        <v>4</v>
      </c>
      <c r="K66">
        <f t="shared" si="1"/>
        <v>0.2</v>
      </c>
      <c r="L66">
        <v>2</v>
      </c>
      <c r="M66">
        <v>3</v>
      </c>
      <c r="N66">
        <f t="shared" si="2"/>
        <v>0.4</v>
      </c>
      <c r="O66">
        <v>50.96</v>
      </c>
    </row>
    <row r="67" spans="1:15">
      <c r="A67" t="s">
        <v>18</v>
      </c>
      <c r="B67">
        <v>3155</v>
      </c>
      <c r="C67" t="s">
        <v>28</v>
      </c>
      <c r="D67">
        <v>20180706</v>
      </c>
      <c r="E67">
        <v>187</v>
      </c>
      <c r="F67">
        <v>5</v>
      </c>
      <c r="G67">
        <v>4</v>
      </c>
      <c r="H67">
        <f t="shared" ref="H67:H147" si="3">F67/(F67+G67)</f>
        <v>0.55555555555555558</v>
      </c>
      <c r="I67">
        <v>2</v>
      </c>
      <c r="J67">
        <v>3</v>
      </c>
      <c r="K67">
        <f t="shared" ref="K67:K139" si="4">I67/(I67+J67)</f>
        <v>0.4</v>
      </c>
      <c r="L67">
        <v>0</v>
      </c>
      <c r="M67">
        <v>5</v>
      </c>
      <c r="N67">
        <f t="shared" ref="N67:N146" si="5">L67/(L67+M67)</f>
        <v>0</v>
      </c>
      <c r="O67">
        <v>51.22</v>
      </c>
    </row>
    <row r="68" spans="1:15">
      <c r="A68" t="s">
        <v>19</v>
      </c>
      <c r="B68">
        <v>3157</v>
      </c>
      <c r="C68" t="s">
        <v>28</v>
      </c>
      <c r="D68">
        <v>20180706</v>
      </c>
      <c r="E68">
        <v>187</v>
      </c>
      <c r="F68">
        <v>9</v>
      </c>
      <c r="G68">
        <v>0</v>
      </c>
      <c r="H68">
        <f t="shared" si="3"/>
        <v>1</v>
      </c>
      <c r="I68">
        <v>5</v>
      </c>
      <c r="J68">
        <v>0</v>
      </c>
      <c r="K68">
        <f t="shared" si="4"/>
        <v>1</v>
      </c>
      <c r="L68">
        <v>5</v>
      </c>
      <c r="M68">
        <v>0</v>
      </c>
      <c r="N68">
        <f t="shared" si="5"/>
        <v>1</v>
      </c>
      <c r="O68">
        <v>51.220000000000006</v>
      </c>
    </row>
    <row r="69" spans="1:15">
      <c r="A69" t="s">
        <v>20</v>
      </c>
      <c r="B69">
        <v>3160</v>
      </c>
      <c r="C69" t="s">
        <v>28</v>
      </c>
      <c r="D69">
        <v>20180706</v>
      </c>
      <c r="E69">
        <v>187</v>
      </c>
      <c r="F69">
        <v>6</v>
      </c>
      <c r="G69">
        <v>4</v>
      </c>
      <c r="H69">
        <f t="shared" si="3"/>
        <v>0.6</v>
      </c>
      <c r="I69">
        <v>5</v>
      </c>
      <c r="J69">
        <v>0</v>
      </c>
      <c r="K69">
        <f t="shared" si="4"/>
        <v>1</v>
      </c>
      <c r="L69">
        <v>5</v>
      </c>
      <c r="M69">
        <v>0</v>
      </c>
      <c r="N69">
        <f t="shared" si="5"/>
        <v>1</v>
      </c>
      <c r="O69">
        <v>48.620000000000005</v>
      </c>
    </row>
    <row r="70" spans="1:15">
      <c r="A70" t="s">
        <v>21</v>
      </c>
      <c r="B70">
        <v>3163</v>
      </c>
      <c r="C70" t="s">
        <v>28</v>
      </c>
      <c r="D70">
        <v>20180706</v>
      </c>
      <c r="E70">
        <v>187</v>
      </c>
      <c r="F70">
        <v>5</v>
      </c>
      <c r="G70">
        <v>4</v>
      </c>
      <c r="H70">
        <f t="shared" si="3"/>
        <v>0.55555555555555558</v>
      </c>
      <c r="I70">
        <v>5</v>
      </c>
      <c r="J70">
        <v>0</v>
      </c>
      <c r="K70">
        <f t="shared" si="4"/>
        <v>1</v>
      </c>
      <c r="L70">
        <v>5</v>
      </c>
      <c r="M70">
        <v>0</v>
      </c>
      <c r="N70">
        <f t="shared" si="5"/>
        <v>1</v>
      </c>
      <c r="O70">
        <v>44.980000000000004</v>
      </c>
    </row>
    <row r="71" spans="1:15">
      <c r="A71" t="s">
        <v>22</v>
      </c>
      <c r="B71">
        <v>3164</v>
      </c>
      <c r="C71" t="s">
        <v>28</v>
      </c>
      <c r="D71">
        <v>20180706</v>
      </c>
      <c r="E71">
        <v>187</v>
      </c>
      <c r="F71">
        <v>5</v>
      </c>
      <c r="G71">
        <v>5</v>
      </c>
      <c r="H71">
        <f t="shared" si="3"/>
        <v>0.5</v>
      </c>
      <c r="I71">
        <v>5</v>
      </c>
      <c r="J71">
        <v>0</v>
      </c>
      <c r="K71">
        <f t="shared" si="4"/>
        <v>1</v>
      </c>
      <c r="L71">
        <v>5</v>
      </c>
      <c r="M71">
        <v>0</v>
      </c>
      <c r="N71">
        <f t="shared" si="5"/>
        <v>1</v>
      </c>
      <c r="O71">
        <v>43.42</v>
      </c>
    </row>
    <row r="72" spans="1:15">
      <c r="A72" t="s">
        <v>23</v>
      </c>
      <c r="B72">
        <v>3150</v>
      </c>
      <c r="C72" t="s">
        <v>28</v>
      </c>
      <c r="D72">
        <v>20180706</v>
      </c>
      <c r="E72">
        <v>187</v>
      </c>
      <c r="F72">
        <v>9</v>
      </c>
      <c r="G72">
        <v>1</v>
      </c>
      <c r="H72">
        <f t="shared" si="3"/>
        <v>0.9</v>
      </c>
      <c r="I72">
        <v>5</v>
      </c>
      <c r="J72">
        <v>0</v>
      </c>
      <c r="K72">
        <f t="shared" si="4"/>
        <v>1</v>
      </c>
      <c r="L72">
        <v>5</v>
      </c>
      <c r="M72">
        <v>0</v>
      </c>
      <c r="N72">
        <f t="shared" si="5"/>
        <v>1</v>
      </c>
      <c r="O72">
        <v>39.78</v>
      </c>
    </row>
    <row r="73" spans="1:15">
      <c r="A73" t="s">
        <v>24</v>
      </c>
      <c r="B73">
        <v>3158</v>
      </c>
      <c r="C73" t="s">
        <v>28</v>
      </c>
      <c r="D73">
        <v>20180706</v>
      </c>
      <c r="E73">
        <v>187</v>
      </c>
      <c r="F73">
        <v>10</v>
      </c>
      <c r="G73">
        <v>0</v>
      </c>
      <c r="H73">
        <f t="shared" si="3"/>
        <v>1</v>
      </c>
      <c r="I73">
        <v>5</v>
      </c>
      <c r="J73">
        <v>0</v>
      </c>
      <c r="K73">
        <f t="shared" si="4"/>
        <v>1</v>
      </c>
      <c r="L73">
        <v>5</v>
      </c>
      <c r="M73">
        <v>0</v>
      </c>
      <c r="N73">
        <f t="shared" si="5"/>
        <v>1</v>
      </c>
      <c r="O73">
        <v>33.800000000000004</v>
      </c>
    </row>
    <row r="74" spans="1:15">
      <c r="A74" t="s">
        <v>13</v>
      </c>
      <c r="B74">
        <v>3165</v>
      </c>
      <c r="C74" t="s">
        <v>28</v>
      </c>
      <c r="D74">
        <v>20180716</v>
      </c>
      <c r="E74">
        <v>197</v>
      </c>
      <c r="F74">
        <v>4</v>
      </c>
      <c r="G74">
        <v>6</v>
      </c>
      <c r="H74">
        <f t="shared" si="3"/>
        <v>0.4</v>
      </c>
      <c r="I74">
        <v>4</v>
      </c>
      <c r="J74">
        <v>1</v>
      </c>
      <c r="K74">
        <f t="shared" si="4"/>
        <v>0.8</v>
      </c>
      <c r="L74">
        <v>5</v>
      </c>
      <c r="M74">
        <v>0</v>
      </c>
      <c r="N74">
        <f t="shared" si="5"/>
        <v>1</v>
      </c>
      <c r="O74">
        <v>50.44</v>
      </c>
    </row>
    <row r="75" spans="1:15">
      <c r="A75" t="s">
        <v>14</v>
      </c>
      <c r="B75">
        <v>3159</v>
      </c>
      <c r="C75" t="s">
        <v>28</v>
      </c>
      <c r="D75">
        <v>20180716</v>
      </c>
      <c r="E75">
        <v>197</v>
      </c>
      <c r="F75">
        <v>10</v>
      </c>
      <c r="G75">
        <v>0</v>
      </c>
      <c r="H75">
        <f t="shared" si="3"/>
        <v>1</v>
      </c>
      <c r="I75">
        <v>4</v>
      </c>
      <c r="J75">
        <v>1</v>
      </c>
      <c r="K75">
        <f t="shared" si="4"/>
        <v>0.8</v>
      </c>
      <c r="L75">
        <v>5</v>
      </c>
      <c r="M75">
        <v>0</v>
      </c>
      <c r="N75">
        <f t="shared" si="5"/>
        <v>1</v>
      </c>
      <c r="O75">
        <v>52.52</v>
      </c>
    </row>
    <row r="76" spans="1:15">
      <c r="A76" t="s">
        <v>15</v>
      </c>
      <c r="B76">
        <v>3166</v>
      </c>
      <c r="C76" t="s">
        <v>28</v>
      </c>
      <c r="D76">
        <v>20180716</v>
      </c>
      <c r="E76">
        <v>197</v>
      </c>
      <c r="F76">
        <v>5</v>
      </c>
      <c r="G76">
        <v>5</v>
      </c>
      <c r="H76">
        <f t="shared" si="3"/>
        <v>0.5</v>
      </c>
      <c r="I76">
        <v>5</v>
      </c>
      <c r="J76">
        <v>0</v>
      </c>
      <c r="K76">
        <f t="shared" si="4"/>
        <v>1</v>
      </c>
      <c r="L76">
        <v>5</v>
      </c>
      <c r="M76">
        <v>0</v>
      </c>
      <c r="N76">
        <f t="shared" si="5"/>
        <v>1</v>
      </c>
      <c r="O76">
        <v>55.64</v>
      </c>
    </row>
    <row r="77" spans="1:15">
      <c r="A77" t="s">
        <v>16</v>
      </c>
      <c r="B77">
        <v>3149</v>
      </c>
      <c r="C77" t="s">
        <v>28</v>
      </c>
      <c r="D77">
        <v>20180716</v>
      </c>
      <c r="E77">
        <v>197</v>
      </c>
      <c r="F77">
        <v>9</v>
      </c>
      <c r="G77">
        <v>1</v>
      </c>
      <c r="H77">
        <f t="shared" si="3"/>
        <v>0.9</v>
      </c>
      <c r="I77">
        <v>5</v>
      </c>
      <c r="J77">
        <v>0</v>
      </c>
      <c r="K77">
        <f t="shared" si="4"/>
        <v>1</v>
      </c>
      <c r="L77">
        <v>4</v>
      </c>
      <c r="M77">
        <v>0</v>
      </c>
      <c r="N77">
        <f t="shared" si="5"/>
        <v>1</v>
      </c>
      <c r="O77">
        <v>45.5</v>
      </c>
    </row>
    <row r="78" spans="1:15">
      <c r="A78" t="s">
        <v>17</v>
      </c>
      <c r="B78">
        <v>3162</v>
      </c>
      <c r="C78" t="s">
        <v>28</v>
      </c>
      <c r="D78">
        <v>20180716</v>
      </c>
      <c r="E78">
        <v>197</v>
      </c>
      <c r="F78">
        <v>2</v>
      </c>
      <c r="G78">
        <v>8</v>
      </c>
      <c r="H78">
        <f t="shared" si="3"/>
        <v>0.2</v>
      </c>
      <c r="I78">
        <v>1</v>
      </c>
      <c r="J78">
        <v>4</v>
      </c>
      <c r="K78">
        <f t="shared" si="4"/>
        <v>0.2</v>
      </c>
      <c r="L78">
        <v>2</v>
      </c>
      <c r="M78">
        <v>3</v>
      </c>
      <c r="N78">
        <f t="shared" si="5"/>
        <v>0.4</v>
      </c>
      <c r="O78">
        <v>50.96</v>
      </c>
    </row>
    <row r="79" spans="1:15">
      <c r="A79" t="s">
        <v>18</v>
      </c>
      <c r="B79">
        <v>3155</v>
      </c>
      <c r="C79" t="s">
        <v>28</v>
      </c>
      <c r="D79">
        <v>20180716</v>
      </c>
      <c r="E79">
        <v>197</v>
      </c>
      <c r="F79">
        <v>5</v>
      </c>
      <c r="G79">
        <v>5</v>
      </c>
      <c r="H79">
        <f t="shared" si="3"/>
        <v>0.5</v>
      </c>
      <c r="I79">
        <v>0</v>
      </c>
      <c r="J79">
        <v>5</v>
      </c>
      <c r="K79">
        <f t="shared" si="4"/>
        <v>0</v>
      </c>
      <c r="L79">
        <v>0</v>
      </c>
      <c r="M79">
        <v>4</v>
      </c>
      <c r="N79">
        <f t="shared" si="5"/>
        <v>0</v>
      </c>
      <c r="O79">
        <v>51.22</v>
      </c>
    </row>
    <row r="80" spans="1:15">
      <c r="A80" t="s">
        <v>19</v>
      </c>
      <c r="B80">
        <v>3157</v>
      </c>
      <c r="C80" t="s">
        <v>28</v>
      </c>
      <c r="D80">
        <v>20180716</v>
      </c>
      <c r="E80">
        <v>197</v>
      </c>
      <c r="F80">
        <v>9</v>
      </c>
      <c r="G80">
        <v>0</v>
      </c>
      <c r="H80">
        <f t="shared" si="3"/>
        <v>1</v>
      </c>
      <c r="I80">
        <v>5</v>
      </c>
      <c r="J80">
        <v>0</v>
      </c>
      <c r="K80">
        <f t="shared" si="4"/>
        <v>1</v>
      </c>
      <c r="L80">
        <v>5</v>
      </c>
      <c r="M80">
        <v>0</v>
      </c>
      <c r="N80">
        <f t="shared" si="5"/>
        <v>1</v>
      </c>
      <c r="O80">
        <v>51.220000000000006</v>
      </c>
    </row>
    <row r="81" spans="1:15">
      <c r="A81" t="s">
        <v>20</v>
      </c>
      <c r="B81">
        <v>3160</v>
      </c>
      <c r="C81" t="s">
        <v>28</v>
      </c>
      <c r="D81">
        <v>20180716</v>
      </c>
      <c r="E81">
        <v>197</v>
      </c>
      <c r="F81">
        <v>6</v>
      </c>
      <c r="G81">
        <v>3</v>
      </c>
      <c r="H81">
        <f t="shared" si="3"/>
        <v>0.66666666666666663</v>
      </c>
      <c r="I81">
        <v>5</v>
      </c>
      <c r="J81">
        <v>0</v>
      </c>
      <c r="K81">
        <f t="shared" si="4"/>
        <v>1</v>
      </c>
      <c r="L81">
        <v>5</v>
      </c>
      <c r="M81">
        <v>0</v>
      </c>
      <c r="N81">
        <f t="shared" si="5"/>
        <v>1</v>
      </c>
      <c r="O81">
        <v>48.620000000000005</v>
      </c>
    </row>
    <row r="82" spans="1:15">
      <c r="A82" t="s">
        <v>21</v>
      </c>
      <c r="B82">
        <v>3163</v>
      </c>
      <c r="C82" t="s">
        <v>28</v>
      </c>
      <c r="D82">
        <v>20180716</v>
      </c>
      <c r="E82">
        <v>197</v>
      </c>
      <c r="F82">
        <v>6</v>
      </c>
      <c r="G82">
        <v>4</v>
      </c>
      <c r="H82">
        <f t="shared" si="3"/>
        <v>0.6</v>
      </c>
      <c r="I82">
        <v>5</v>
      </c>
      <c r="J82">
        <v>0</v>
      </c>
      <c r="K82">
        <f t="shared" si="4"/>
        <v>1</v>
      </c>
      <c r="L82">
        <v>4</v>
      </c>
      <c r="M82">
        <v>1</v>
      </c>
      <c r="N82">
        <f t="shared" si="5"/>
        <v>0.8</v>
      </c>
      <c r="O82">
        <v>44.980000000000004</v>
      </c>
    </row>
    <row r="83" spans="1:15">
      <c r="A83" t="s">
        <v>22</v>
      </c>
      <c r="B83">
        <v>3164</v>
      </c>
      <c r="C83" t="s">
        <v>28</v>
      </c>
      <c r="D83">
        <v>20180716</v>
      </c>
      <c r="E83">
        <v>197</v>
      </c>
      <c r="F83">
        <v>8</v>
      </c>
      <c r="G83">
        <v>4</v>
      </c>
      <c r="H83">
        <f t="shared" si="3"/>
        <v>0.66666666666666663</v>
      </c>
      <c r="I83">
        <v>5</v>
      </c>
      <c r="J83">
        <v>0</v>
      </c>
      <c r="K83">
        <f t="shared" si="4"/>
        <v>1</v>
      </c>
      <c r="L83">
        <v>5</v>
      </c>
      <c r="M83">
        <v>0</v>
      </c>
      <c r="N83">
        <f t="shared" si="5"/>
        <v>1</v>
      </c>
      <c r="O83">
        <v>43.42</v>
      </c>
    </row>
    <row r="84" spans="1:15">
      <c r="A84" t="s">
        <v>23</v>
      </c>
      <c r="B84">
        <v>3150</v>
      </c>
      <c r="C84" t="s">
        <v>28</v>
      </c>
      <c r="D84">
        <v>20180716</v>
      </c>
      <c r="E84">
        <v>197</v>
      </c>
      <c r="F84">
        <v>9</v>
      </c>
      <c r="G84">
        <v>1</v>
      </c>
      <c r="H84">
        <f t="shared" si="3"/>
        <v>0.9</v>
      </c>
      <c r="I84">
        <v>4</v>
      </c>
      <c r="J84">
        <v>1</v>
      </c>
      <c r="K84">
        <f t="shared" si="4"/>
        <v>0.8</v>
      </c>
      <c r="L84">
        <v>5</v>
      </c>
      <c r="M84">
        <v>0</v>
      </c>
      <c r="N84">
        <f t="shared" si="5"/>
        <v>1</v>
      </c>
      <c r="O84">
        <v>39.78</v>
      </c>
    </row>
    <row r="85" spans="1:15">
      <c r="A85" t="s">
        <v>24</v>
      </c>
      <c r="B85">
        <v>3158</v>
      </c>
      <c r="C85" t="s">
        <v>28</v>
      </c>
      <c r="D85">
        <v>20180716</v>
      </c>
      <c r="E85">
        <v>197</v>
      </c>
      <c r="F85">
        <v>10</v>
      </c>
      <c r="G85">
        <v>0</v>
      </c>
      <c r="H85">
        <f t="shared" si="3"/>
        <v>1</v>
      </c>
      <c r="I85">
        <v>5</v>
      </c>
      <c r="J85">
        <v>0</v>
      </c>
      <c r="K85">
        <f t="shared" si="4"/>
        <v>1</v>
      </c>
      <c r="L85">
        <v>5</v>
      </c>
      <c r="M85">
        <v>0</v>
      </c>
      <c r="N85">
        <f t="shared" si="5"/>
        <v>1</v>
      </c>
      <c r="O85">
        <v>33.800000000000004</v>
      </c>
    </row>
    <row r="86" spans="1:15">
      <c r="A86" t="s">
        <v>1</v>
      </c>
      <c r="B86">
        <v>3161</v>
      </c>
      <c r="C86" t="s">
        <v>27</v>
      </c>
      <c r="D86">
        <v>20180716</v>
      </c>
      <c r="E86">
        <v>197</v>
      </c>
      <c r="F86">
        <v>10</v>
      </c>
      <c r="G86">
        <v>0</v>
      </c>
      <c r="H86">
        <f t="shared" si="3"/>
        <v>1</v>
      </c>
      <c r="I86">
        <v>5</v>
      </c>
      <c r="J86">
        <v>0</v>
      </c>
      <c r="K86">
        <f t="shared" si="4"/>
        <v>1</v>
      </c>
      <c r="L86">
        <v>5</v>
      </c>
      <c r="M86">
        <v>0</v>
      </c>
      <c r="N86">
        <f t="shared" si="5"/>
        <v>1</v>
      </c>
      <c r="O86">
        <v>48.879999999999995</v>
      </c>
    </row>
    <row r="87" spans="1:15">
      <c r="A87" t="s">
        <v>2</v>
      </c>
      <c r="B87">
        <v>3147</v>
      </c>
      <c r="C87" t="s">
        <v>27</v>
      </c>
      <c r="D87">
        <v>20180716</v>
      </c>
      <c r="E87">
        <v>197</v>
      </c>
      <c r="F87">
        <v>10</v>
      </c>
      <c r="G87">
        <v>0</v>
      </c>
      <c r="H87">
        <f t="shared" si="3"/>
        <v>1</v>
      </c>
      <c r="I87">
        <v>5</v>
      </c>
      <c r="J87">
        <v>0</v>
      </c>
      <c r="K87">
        <f t="shared" si="4"/>
        <v>1</v>
      </c>
      <c r="L87">
        <v>5</v>
      </c>
      <c r="M87">
        <v>0</v>
      </c>
      <c r="N87">
        <f t="shared" si="5"/>
        <v>1</v>
      </c>
      <c r="O87">
        <v>51.480000000000004</v>
      </c>
    </row>
    <row r="88" spans="1:15">
      <c r="A88" t="s">
        <v>3</v>
      </c>
      <c r="B88">
        <v>3144</v>
      </c>
      <c r="C88" t="s">
        <v>27</v>
      </c>
      <c r="D88">
        <v>20180716</v>
      </c>
      <c r="E88">
        <v>197</v>
      </c>
      <c r="F88">
        <v>4</v>
      </c>
      <c r="G88">
        <v>1</v>
      </c>
      <c r="H88">
        <f t="shared" si="3"/>
        <v>0.8</v>
      </c>
      <c r="I88">
        <v>5</v>
      </c>
      <c r="J88">
        <v>0</v>
      </c>
      <c r="K88">
        <f t="shared" si="4"/>
        <v>1</v>
      </c>
      <c r="L88">
        <v>5</v>
      </c>
      <c r="M88">
        <v>0</v>
      </c>
      <c r="N88">
        <f t="shared" si="5"/>
        <v>1</v>
      </c>
      <c r="O88">
        <v>48.620000000000005</v>
      </c>
    </row>
    <row r="89" spans="1:15">
      <c r="A89" t="s">
        <v>4</v>
      </c>
      <c r="B89">
        <v>3156</v>
      </c>
      <c r="C89" t="s">
        <v>27</v>
      </c>
      <c r="D89">
        <v>20180716</v>
      </c>
      <c r="E89">
        <v>197</v>
      </c>
      <c r="F89">
        <v>10</v>
      </c>
      <c r="G89">
        <v>0</v>
      </c>
      <c r="H89">
        <f t="shared" si="3"/>
        <v>1</v>
      </c>
      <c r="I89">
        <v>5</v>
      </c>
      <c r="J89">
        <v>0</v>
      </c>
      <c r="K89">
        <f t="shared" si="4"/>
        <v>1</v>
      </c>
      <c r="L89">
        <v>5</v>
      </c>
      <c r="M89">
        <v>0</v>
      </c>
      <c r="N89">
        <f t="shared" si="5"/>
        <v>1</v>
      </c>
      <c r="O89">
        <v>49.14</v>
      </c>
    </row>
    <row r="90" spans="1:15">
      <c r="A90" t="s">
        <v>5</v>
      </c>
      <c r="B90">
        <v>3154</v>
      </c>
      <c r="C90" t="s">
        <v>27</v>
      </c>
      <c r="D90">
        <v>20180716</v>
      </c>
      <c r="E90">
        <v>197</v>
      </c>
      <c r="F90">
        <v>9</v>
      </c>
      <c r="G90">
        <v>1</v>
      </c>
      <c r="H90">
        <f t="shared" si="3"/>
        <v>0.9</v>
      </c>
      <c r="I90">
        <v>5</v>
      </c>
      <c r="J90">
        <v>0</v>
      </c>
      <c r="K90">
        <f t="shared" si="4"/>
        <v>1</v>
      </c>
      <c r="L90">
        <v>5</v>
      </c>
      <c r="M90">
        <v>0</v>
      </c>
      <c r="N90">
        <f t="shared" si="5"/>
        <v>1</v>
      </c>
      <c r="O90">
        <v>50.18</v>
      </c>
    </row>
    <row r="91" spans="1:15">
      <c r="A91" t="s">
        <v>6</v>
      </c>
      <c r="B91">
        <v>3143</v>
      </c>
      <c r="C91" t="s">
        <v>27</v>
      </c>
      <c r="D91">
        <v>20180716</v>
      </c>
      <c r="E91">
        <v>197</v>
      </c>
      <c r="F91">
        <v>8</v>
      </c>
      <c r="G91">
        <v>0</v>
      </c>
      <c r="H91">
        <f t="shared" si="3"/>
        <v>1</v>
      </c>
      <c r="I91">
        <v>5</v>
      </c>
      <c r="J91">
        <v>0</v>
      </c>
      <c r="K91">
        <f t="shared" si="4"/>
        <v>1</v>
      </c>
      <c r="L91">
        <v>4</v>
      </c>
      <c r="M91">
        <v>1</v>
      </c>
      <c r="N91">
        <f t="shared" si="5"/>
        <v>0.8</v>
      </c>
      <c r="O91">
        <v>48.36</v>
      </c>
    </row>
    <row r="92" spans="1:15">
      <c r="A92" t="s">
        <v>7</v>
      </c>
      <c r="B92">
        <v>3146</v>
      </c>
      <c r="C92" t="s">
        <v>27</v>
      </c>
      <c r="D92">
        <v>20180716</v>
      </c>
      <c r="E92">
        <v>197</v>
      </c>
      <c r="F92">
        <v>8</v>
      </c>
      <c r="G92">
        <v>2</v>
      </c>
      <c r="H92">
        <f t="shared" si="3"/>
        <v>0.8</v>
      </c>
      <c r="I92">
        <v>5</v>
      </c>
      <c r="J92">
        <v>0</v>
      </c>
      <c r="K92">
        <f t="shared" si="4"/>
        <v>1</v>
      </c>
      <c r="L92">
        <v>5</v>
      </c>
      <c r="M92">
        <v>0</v>
      </c>
      <c r="N92">
        <f t="shared" si="5"/>
        <v>1</v>
      </c>
      <c r="O92">
        <v>42.379999999999995</v>
      </c>
    </row>
    <row r="93" spans="1:15">
      <c r="A93" t="s">
        <v>8</v>
      </c>
      <c r="B93">
        <v>3151</v>
      </c>
      <c r="C93" t="s">
        <v>27</v>
      </c>
      <c r="D93">
        <v>20180716</v>
      </c>
      <c r="E93">
        <v>197</v>
      </c>
      <c r="F93">
        <v>10</v>
      </c>
      <c r="G93">
        <v>0</v>
      </c>
      <c r="H93">
        <f t="shared" si="3"/>
        <v>1</v>
      </c>
      <c r="I93">
        <v>5</v>
      </c>
      <c r="J93">
        <v>0</v>
      </c>
      <c r="K93">
        <f t="shared" si="4"/>
        <v>1</v>
      </c>
      <c r="L93">
        <v>5</v>
      </c>
      <c r="M93">
        <v>0</v>
      </c>
      <c r="N93">
        <f t="shared" si="5"/>
        <v>1</v>
      </c>
      <c r="O93">
        <v>56.16</v>
      </c>
    </row>
    <row r="94" spans="1:15">
      <c r="A94" t="s">
        <v>9</v>
      </c>
      <c r="B94">
        <v>3153</v>
      </c>
      <c r="C94" t="s">
        <v>27</v>
      </c>
      <c r="D94">
        <v>20180716</v>
      </c>
      <c r="E94">
        <v>197</v>
      </c>
      <c r="F94">
        <v>10</v>
      </c>
      <c r="G94">
        <v>0</v>
      </c>
      <c r="H94">
        <f t="shared" si="3"/>
        <v>1</v>
      </c>
      <c r="I94">
        <v>5</v>
      </c>
      <c r="J94">
        <v>0</v>
      </c>
      <c r="K94">
        <f t="shared" si="4"/>
        <v>1</v>
      </c>
      <c r="L94">
        <v>5</v>
      </c>
      <c r="M94">
        <v>0</v>
      </c>
      <c r="N94">
        <f t="shared" si="5"/>
        <v>1</v>
      </c>
      <c r="O94">
        <v>58.24</v>
      </c>
    </row>
    <row r="95" spans="1:15">
      <c r="A95" t="s">
        <v>10</v>
      </c>
      <c r="B95">
        <v>3145</v>
      </c>
      <c r="C95" t="s">
        <v>27</v>
      </c>
      <c r="D95">
        <v>20180716</v>
      </c>
      <c r="E95">
        <v>197</v>
      </c>
      <c r="F95">
        <v>10</v>
      </c>
      <c r="G95">
        <v>0</v>
      </c>
      <c r="H95">
        <f t="shared" si="3"/>
        <v>1</v>
      </c>
      <c r="I95">
        <v>5</v>
      </c>
      <c r="J95">
        <v>0</v>
      </c>
      <c r="K95">
        <f t="shared" si="4"/>
        <v>1</v>
      </c>
      <c r="L95">
        <v>5</v>
      </c>
      <c r="M95">
        <v>0</v>
      </c>
      <c r="N95">
        <f t="shared" si="5"/>
        <v>1</v>
      </c>
      <c r="O95">
        <v>44.720000000000006</v>
      </c>
    </row>
    <row r="96" spans="1:15">
      <c r="A96" t="s">
        <v>11</v>
      </c>
      <c r="B96">
        <v>3152</v>
      </c>
      <c r="C96" t="s">
        <v>27</v>
      </c>
      <c r="D96">
        <v>20180716</v>
      </c>
      <c r="E96">
        <v>197</v>
      </c>
      <c r="F96">
        <v>10</v>
      </c>
      <c r="G96">
        <v>0</v>
      </c>
      <c r="H96">
        <f t="shared" si="3"/>
        <v>1</v>
      </c>
      <c r="I96">
        <v>5</v>
      </c>
      <c r="J96">
        <v>0</v>
      </c>
      <c r="K96">
        <f t="shared" si="4"/>
        <v>1</v>
      </c>
      <c r="L96">
        <v>5</v>
      </c>
      <c r="M96">
        <v>0</v>
      </c>
      <c r="N96">
        <f t="shared" si="5"/>
        <v>1</v>
      </c>
      <c r="O96">
        <v>36.92</v>
      </c>
    </row>
    <row r="97" spans="1:15">
      <c r="A97" t="s">
        <v>12</v>
      </c>
      <c r="B97">
        <v>3148</v>
      </c>
      <c r="C97" t="s">
        <v>27</v>
      </c>
      <c r="D97">
        <v>20180716</v>
      </c>
      <c r="E97">
        <v>197</v>
      </c>
      <c r="F97">
        <v>10</v>
      </c>
      <c r="G97">
        <v>0</v>
      </c>
      <c r="H97">
        <f t="shared" si="3"/>
        <v>1</v>
      </c>
      <c r="I97">
        <v>5</v>
      </c>
      <c r="J97">
        <v>0</v>
      </c>
      <c r="K97">
        <f t="shared" si="4"/>
        <v>1</v>
      </c>
      <c r="L97">
        <v>5</v>
      </c>
      <c r="M97">
        <v>0</v>
      </c>
      <c r="N97">
        <f t="shared" si="5"/>
        <v>1</v>
      </c>
      <c r="O97">
        <v>44.2</v>
      </c>
    </row>
    <row r="98" spans="1:15">
      <c r="A98" t="s">
        <v>13</v>
      </c>
      <c r="B98">
        <v>3165</v>
      </c>
      <c r="C98" t="s">
        <v>28</v>
      </c>
      <c r="D98">
        <v>20180723</v>
      </c>
      <c r="E98">
        <v>204</v>
      </c>
      <c r="F98">
        <v>4</v>
      </c>
      <c r="G98">
        <v>6</v>
      </c>
      <c r="H98">
        <f t="shared" si="3"/>
        <v>0.4</v>
      </c>
      <c r="I98">
        <v>4</v>
      </c>
      <c r="J98">
        <v>1</v>
      </c>
      <c r="K98">
        <f t="shared" si="4"/>
        <v>0.8</v>
      </c>
      <c r="L98">
        <v>5</v>
      </c>
      <c r="M98">
        <v>0</v>
      </c>
      <c r="N98">
        <f t="shared" si="5"/>
        <v>1</v>
      </c>
      <c r="O98">
        <v>50.44</v>
      </c>
    </row>
    <row r="99" spans="1:15">
      <c r="A99" t="s">
        <v>14</v>
      </c>
      <c r="B99">
        <v>3159</v>
      </c>
      <c r="C99" t="s">
        <v>28</v>
      </c>
      <c r="D99">
        <v>20180723</v>
      </c>
      <c r="E99">
        <v>204</v>
      </c>
      <c r="F99">
        <v>9</v>
      </c>
      <c r="G99">
        <v>0</v>
      </c>
      <c r="H99">
        <f t="shared" si="3"/>
        <v>1</v>
      </c>
      <c r="I99">
        <v>4</v>
      </c>
      <c r="J99">
        <v>1</v>
      </c>
      <c r="K99">
        <f t="shared" si="4"/>
        <v>0.8</v>
      </c>
      <c r="L99">
        <v>5</v>
      </c>
      <c r="M99">
        <v>0</v>
      </c>
      <c r="N99">
        <f t="shared" si="5"/>
        <v>1</v>
      </c>
      <c r="O99">
        <v>52.52</v>
      </c>
    </row>
    <row r="100" spans="1:15">
      <c r="A100" t="s">
        <v>15</v>
      </c>
      <c r="B100">
        <v>3166</v>
      </c>
      <c r="C100" t="s">
        <v>28</v>
      </c>
      <c r="D100">
        <v>20180723</v>
      </c>
      <c r="E100">
        <v>204</v>
      </c>
      <c r="F100">
        <v>5</v>
      </c>
      <c r="G100">
        <v>5</v>
      </c>
      <c r="H100">
        <f t="shared" si="3"/>
        <v>0.5</v>
      </c>
      <c r="I100">
        <v>5</v>
      </c>
      <c r="J100">
        <v>0</v>
      </c>
      <c r="K100">
        <f t="shared" si="4"/>
        <v>1</v>
      </c>
      <c r="L100">
        <v>5</v>
      </c>
      <c r="M100">
        <v>0</v>
      </c>
      <c r="N100">
        <f t="shared" si="5"/>
        <v>1</v>
      </c>
      <c r="O100">
        <v>55.64</v>
      </c>
    </row>
    <row r="101" spans="1:15">
      <c r="A101" t="s">
        <v>16</v>
      </c>
      <c r="B101">
        <v>3149</v>
      </c>
      <c r="C101" t="s">
        <v>28</v>
      </c>
      <c r="D101">
        <v>20180723</v>
      </c>
      <c r="E101">
        <v>204</v>
      </c>
      <c r="F101">
        <v>9</v>
      </c>
      <c r="G101">
        <v>1</v>
      </c>
      <c r="H101">
        <f t="shared" si="3"/>
        <v>0.9</v>
      </c>
      <c r="I101">
        <v>5</v>
      </c>
      <c r="J101">
        <v>0</v>
      </c>
      <c r="K101">
        <f t="shared" si="4"/>
        <v>1</v>
      </c>
      <c r="L101">
        <v>4</v>
      </c>
      <c r="M101">
        <v>0</v>
      </c>
      <c r="N101">
        <f t="shared" si="5"/>
        <v>1</v>
      </c>
      <c r="O101">
        <v>45.5</v>
      </c>
    </row>
    <row r="102" spans="1:15">
      <c r="A102" t="s">
        <v>17</v>
      </c>
      <c r="B102">
        <v>3162</v>
      </c>
      <c r="C102" t="s">
        <v>28</v>
      </c>
      <c r="D102">
        <v>20180723</v>
      </c>
      <c r="E102">
        <v>204</v>
      </c>
      <c r="F102">
        <v>2</v>
      </c>
      <c r="G102">
        <v>8</v>
      </c>
      <c r="H102">
        <f t="shared" si="3"/>
        <v>0.2</v>
      </c>
      <c r="I102">
        <v>1</v>
      </c>
      <c r="J102">
        <v>4</v>
      </c>
      <c r="K102">
        <f t="shared" si="4"/>
        <v>0.2</v>
      </c>
      <c r="L102">
        <v>2</v>
      </c>
      <c r="M102">
        <v>3</v>
      </c>
      <c r="N102">
        <f t="shared" si="5"/>
        <v>0.4</v>
      </c>
      <c r="O102">
        <v>50.96</v>
      </c>
    </row>
    <row r="103" spans="1:15">
      <c r="A103" t="s">
        <v>18</v>
      </c>
      <c r="B103">
        <v>3155</v>
      </c>
      <c r="C103" t="s">
        <v>28</v>
      </c>
      <c r="D103">
        <v>20180723</v>
      </c>
      <c r="E103">
        <v>204</v>
      </c>
      <c r="F103">
        <v>5</v>
      </c>
      <c r="G103">
        <v>5</v>
      </c>
      <c r="H103">
        <f t="shared" si="3"/>
        <v>0.5</v>
      </c>
      <c r="I103">
        <v>0</v>
      </c>
      <c r="J103">
        <v>5</v>
      </c>
      <c r="K103">
        <f t="shared" si="4"/>
        <v>0</v>
      </c>
      <c r="L103">
        <v>0</v>
      </c>
      <c r="M103">
        <v>5</v>
      </c>
      <c r="N103">
        <f t="shared" si="5"/>
        <v>0</v>
      </c>
      <c r="O103">
        <v>51.22</v>
      </c>
    </row>
    <row r="104" spans="1:15">
      <c r="A104" t="s">
        <v>19</v>
      </c>
      <c r="B104">
        <v>3157</v>
      </c>
      <c r="C104" t="s">
        <v>28</v>
      </c>
      <c r="D104">
        <v>20180723</v>
      </c>
      <c r="E104">
        <v>204</v>
      </c>
      <c r="F104">
        <v>10</v>
      </c>
      <c r="G104">
        <v>0</v>
      </c>
      <c r="H104">
        <f t="shared" si="3"/>
        <v>1</v>
      </c>
      <c r="I104">
        <v>5</v>
      </c>
      <c r="J104">
        <v>0</v>
      </c>
      <c r="K104">
        <f t="shared" si="4"/>
        <v>1</v>
      </c>
      <c r="L104">
        <v>5</v>
      </c>
      <c r="M104">
        <v>0</v>
      </c>
      <c r="N104">
        <f t="shared" si="5"/>
        <v>1</v>
      </c>
      <c r="O104">
        <v>51.220000000000006</v>
      </c>
    </row>
    <row r="105" spans="1:15">
      <c r="A105" t="s">
        <v>20</v>
      </c>
      <c r="B105">
        <v>3160</v>
      </c>
      <c r="C105" t="s">
        <v>28</v>
      </c>
      <c r="D105">
        <v>20180723</v>
      </c>
      <c r="E105">
        <v>204</v>
      </c>
      <c r="F105">
        <v>6</v>
      </c>
      <c r="G105">
        <v>4</v>
      </c>
      <c r="H105">
        <f t="shared" si="3"/>
        <v>0.6</v>
      </c>
      <c r="I105">
        <v>5</v>
      </c>
      <c r="J105">
        <v>0</v>
      </c>
      <c r="K105">
        <f t="shared" si="4"/>
        <v>1</v>
      </c>
      <c r="L105">
        <v>4</v>
      </c>
      <c r="M105">
        <v>1</v>
      </c>
      <c r="N105">
        <f t="shared" si="5"/>
        <v>0.8</v>
      </c>
      <c r="O105">
        <v>48.620000000000005</v>
      </c>
    </row>
    <row r="106" spans="1:15">
      <c r="A106" t="s">
        <v>21</v>
      </c>
      <c r="B106">
        <v>3163</v>
      </c>
      <c r="C106" t="s">
        <v>28</v>
      </c>
      <c r="D106">
        <v>20180723</v>
      </c>
      <c r="E106">
        <v>204</v>
      </c>
      <c r="F106">
        <v>6</v>
      </c>
      <c r="G106">
        <v>4</v>
      </c>
      <c r="H106">
        <f t="shared" si="3"/>
        <v>0.6</v>
      </c>
      <c r="I106">
        <v>5</v>
      </c>
      <c r="J106">
        <v>0</v>
      </c>
      <c r="K106">
        <f t="shared" si="4"/>
        <v>1</v>
      </c>
      <c r="L106">
        <v>4</v>
      </c>
      <c r="M106">
        <v>1</v>
      </c>
      <c r="N106">
        <f t="shared" si="5"/>
        <v>0.8</v>
      </c>
      <c r="O106">
        <v>44.980000000000004</v>
      </c>
    </row>
    <row r="107" spans="1:15">
      <c r="A107" t="s">
        <v>22</v>
      </c>
      <c r="B107">
        <v>3164</v>
      </c>
      <c r="C107" t="s">
        <v>28</v>
      </c>
      <c r="D107">
        <v>20180723</v>
      </c>
      <c r="E107">
        <v>204</v>
      </c>
      <c r="F107">
        <v>8</v>
      </c>
      <c r="G107">
        <v>3</v>
      </c>
      <c r="H107">
        <f t="shared" si="3"/>
        <v>0.72727272727272729</v>
      </c>
      <c r="I107">
        <v>5</v>
      </c>
      <c r="J107">
        <v>0</v>
      </c>
      <c r="K107">
        <f t="shared" si="4"/>
        <v>1</v>
      </c>
      <c r="L107">
        <v>5</v>
      </c>
      <c r="M107">
        <v>0</v>
      </c>
      <c r="N107">
        <f t="shared" si="5"/>
        <v>1</v>
      </c>
      <c r="O107">
        <v>43.42</v>
      </c>
    </row>
    <row r="108" spans="1:15">
      <c r="A108" t="s">
        <v>23</v>
      </c>
      <c r="B108">
        <v>3150</v>
      </c>
      <c r="C108" t="s">
        <v>28</v>
      </c>
      <c r="D108">
        <v>20180723</v>
      </c>
      <c r="E108">
        <v>204</v>
      </c>
      <c r="F108">
        <v>9</v>
      </c>
      <c r="G108">
        <v>1</v>
      </c>
      <c r="H108">
        <f t="shared" si="3"/>
        <v>0.9</v>
      </c>
      <c r="I108">
        <v>4</v>
      </c>
      <c r="J108">
        <v>1</v>
      </c>
      <c r="K108">
        <f t="shared" si="4"/>
        <v>0.8</v>
      </c>
      <c r="L108">
        <v>5</v>
      </c>
      <c r="M108">
        <v>0</v>
      </c>
      <c r="N108">
        <f t="shared" si="5"/>
        <v>1</v>
      </c>
      <c r="O108">
        <v>39.78</v>
      </c>
    </row>
    <row r="109" spans="1:15">
      <c r="A109" t="s">
        <v>24</v>
      </c>
      <c r="B109">
        <v>3158</v>
      </c>
      <c r="C109" t="s">
        <v>28</v>
      </c>
      <c r="D109">
        <v>20180723</v>
      </c>
      <c r="E109">
        <v>204</v>
      </c>
      <c r="F109">
        <v>10</v>
      </c>
      <c r="G109">
        <v>0</v>
      </c>
      <c r="H109">
        <f t="shared" si="3"/>
        <v>1</v>
      </c>
      <c r="I109">
        <v>5</v>
      </c>
      <c r="J109">
        <v>0</v>
      </c>
      <c r="K109">
        <f t="shared" si="4"/>
        <v>1</v>
      </c>
      <c r="L109">
        <v>4</v>
      </c>
      <c r="M109">
        <v>1</v>
      </c>
      <c r="N109">
        <f t="shared" si="5"/>
        <v>0.8</v>
      </c>
      <c r="O109">
        <v>33.800000000000004</v>
      </c>
    </row>
    <row r="110" spans="1:15">
      <c r="A110" t="s">
        <v>1</v>
      </c>
      <c r="B110">
        <v>3161</v>
      </c>
      <c r="C110" t="s">
        <v>27</v>
      </c>
      <c r="D110">
        <v>20180723</v>
      </c>
      <c r="E110">
        <v>204</v>
      </c>
      <c r="F110">
        <v>10</v>
      </c>
      <c r="G110">
        <v>0</v>
      </c>
      <c r="H110">
        <f t="shared" si="3"/>
        <v>1</v>
      </c>
      <c r="I110">
        <v>5</v>
      </c>
      <c r="J110">
        <v>0</v>
      </c>
      <c r="K110">
        <f t="shared" si="4"/>
        <v>1</v>
      </c>
      <c r="L110">
        <v>5</v>
      </c>
      <c r="M110">
        <v>0</v>
      </c>
      <c r="N110">
        <f t="shared" si="5"/>
        <v>1</v>
      </c>
      <c r="O110">
        <v>48.879999999999995</v>
      </c>
    </row>
    <row r="111" spans="1:15">
      <c r="A111" t="s">
        <v>2</v>
      </c>
      <c r="B111">
        <v>3147</v>
      </c>
      <c r="C111" t="s">
        <v>27</v>
      </c>
      <c r="D111">
        <v>20180723</v>
      </c>
      <c r="E111">
        <v>204</v>
      </c>
      <c r="F111">
        <v>10</v>
      </c>
      <c r="G111">
        <v>0</v>
      </c>
      <c r="H111">
        <f t="shared" si="3"/>
        <v>1</v>
      </c>
      <c r="I111">
        <v>5</v>
      </c>
      <c r="J111">
        <v>0</v>
      </c>
      <c r="K111">
        <f t="shared" si="4"/>
        <v>1</v>
      </c>
      <c r="L111">
        <v>5</v>
      </c>
      <c r="M111">
        <v>0</v>
      </c>
      <c r="N111">
        <f t="shared" si="5"/>
        <v>1</v>
      </c>
      <c r="O111">
        <v>51.480000000000004</v>
      </c>
    </row>
    <row r="112" spans="1:15">
      <c r="A112" t="s">
        <v>3</v>
      </c>
      <c r="B112">
        <v>3144</v>
      </c>
      <c r="C112" t="s">
        <v>27</v>
      </c>
      <c r="D112">
        <v>20180723</v>
      </c>
      <c r="E112">
        <v>204</v>
      </c>
      <c r="F112">
        <v>4</v>
      </c>
      <c r="G112">
        <v>1</v>
      </c>
      <c r="H112">
        <f t="shared" si="3"/>
        <v>0.8</v>
      </c>
      <c r="I112">
        <v>5</v>
      </c>
      <c r="J112">
        <v>0</v>
      </c>
      <c r="K112">
        <f t="shared" si="4"/>
        <v>1</v>
      </c>
      <c r="L112">
        <v>5</v>
      </c>
      <c r="M112">
        <v>0</v>
      </c>
      <c r="N112">
        <f t="shared" si="5"/>
        <v>1</v>
      </c>
      <c r="O112">
        <v>48.620000000000005</v>
      </c>
    </row>
    <row r="113" spans="1:15">
      <c r="A113" t="s">
        <v>4</v>
      </c>
      <c r="B113">
        <v>3156</v>
      </c>
      <c r="C113" t="s">
        <v>27</v>
      </c>
      <c r="D113">
        <v>20180723</v>
      </c>
      <c r="E113">
        <v>204</v>
      </c>
      <c r="F113">
        <v>10</v>
      </c>
      <c r="G113">
        <v>0</v>
      </c>
      <c r="H113">
        <f t="shared" si="3"/>
        <v>1</v>
      </c>
      <c r="I113">
        <v>5</v>
      </c>
      <c r="J113">
        <v>0</v>
      </c>
      <c r="K113">
        <f t="shared" si="4"/>
        <v>1</v>
      </c>
      <c r="L113">
        <v>5</v>
      </c>
      <c r="M113">
        <v>0</v>
      </c>
      <c r="N113">
        <f t="shared" si="5"/>
        <v>1</v>
      </c>
      <c r="O113">
        <v>49.14</v>
      </c>
    </row>
    <row r="114" spans="1:15">
      <c r="A114" t="s">
        <v>5</v>
      </c>
      <c r="B114">
        <v>3154</v>
      </c>
      <c r="C114" t="s">
        <v>27</v>
      </c>
      <c r="D114">
        <v>20180723</v>
      </c>
      <c r="E114">
        <v>204</v>
      </c>
      <c r="F114">
        <v>7</v>
      </c>
      <c r="G114">
        <v>1</v>
      </c>
      <c r="H114">
        <f t="shared" si="3"/>
        <v>0.875</v>
      </c>
      <c r="I114">
        <v>5</v>
      </c>
      <c r="J114">
        <v>0</v>
      </c>
      <c r="K114">
        <f t="shared" si="4"/>
        <v>1</v>
      </c>
      <c r="L114">
        <v>5</v>
      </c>
      <c r="M114">
        <v>0</v>
      </c>
      <c r="N114">
        <f t="shared" si="5"/>
        <v>1</v>
      </c>
      <c r="O114">
        <v>50.18</v>
      </c>
    </row>
    <row r="115" spans="1:15">
      <c r="A115" t="s">
        <v>6</v>
      </c>
      <c r="B115">
        <v>3143</v>
      </c>
      <c r="C115" t="s">
        <v>27</v>
      </c>
      <c r="D115">
        <v>20180723</v>
      </c>
      <c r="E115">
        <v>204</v>
      </c>
      <c r="F115">
        <v>8</v>
      </c>
      <c r="G115">
        <v>2</v>
      </c>
      <c r="H115">
        <f t="shared" si="3"/>
        <v>0.8</v>
      </c>
      <c r="I115">
        <v>5</v>
      </c>
      <c r="J115">
        <v>0</v>
      </c>
      <c r="K115">
        <f t="shared" si="4"/>
        <v>1</v>
      </c>
      <c r="L115">
        <v>4</v>
      </c>
      <c r="M115">
        <v>1</v>
      </c>
      <c r="N115">
        <f t="shared" si="5"/>
        <v>0.8</v>
      </c>
      <c r="O115">
        <v>48.36</v>
      </c>
    </row>
    <row r="116" spans="1:15">
      <c r="A116" t="s">
        <v>7</v>
      </c>
      <c r="B116">
        <v>3146</v>
      </c>
      <c r="C116" t="s">
        <v>27</v>
      </c>
      <c r="D116">
        <v>20180723</v>
      </c>
      <c r="E116">
        <v>204</v>
      </c>
      <c r="F116">
        <v>8</v>
      </c>
      <c r="G116">
        <v>2</v>
      </c>
      <c r="H116">
        <f t="shared" si="3"/>
        <v>0.8</v>
      </c>
      <c r="I116">
        <v>5</v>
      </c>
      <c r="J116">
        <v>0</v>
      </c>
      <c r="K116">
        <f t="shared" si="4"/>
        <v>1</v>
      </c>
      <c r="L116">
        <v>5</v>
      </c>
      <c r="M116">
        <v>0</v>
      </c>
      <c r="N116">
        <f t="shared" si="5"/>
        <v>1</v>
      </c>
      <c r="O116">
        <v>42.379999999999995</v>
      </c>
    </row>
    <row r="117" spans="1:15">
      <c r="A117" t="s">
        <v>8</v>
      </c>
      <c r="B117">
        <v>3151</v>
      </c>
      <c r="C117" t="s">
        <v>27</v>
      </c>
      <c r="D117">
        <v>20180723</v>
      </c>
      <c r="E117">
        <v>204</v>
      </c>
      <c r="F117">
        <v>10</v>
      </c>
      <c r="G117">
        <v>0</v>
      </c>
      <c r="H117">
        <f t="shared" si="3"/>
        <v>1</v>
      </c>
      <c r="I117">
        <v>5</v>
      </c>
      <c r="J117">
        <v>0</v>
      </c>
      <c r="K117">
        <f t="shared" si="4"/>
        <v>1</v>
      </c>
      <c r="L117">
        <v>5</v>
      </c>
      <c r="M117">
        <v>0</v>
      </c>
      <c r="N117">
        <f t="shared" si="5"/>
        <v>1</v>
      </c>
      <c r="O117">
        <v>56.16</v>
      </c>
    </row>
    <row r="118" spans="1:15">
      <c r="A118" t="s">
        <v>9</v>
      </c>
      <c r="B118">
        <v>3153</v>
      </c>
      <c r="C118" t="s">
        <v>27</v>
      </c>
      <c r="D118">
        <v>20180723</v>
      </c>
      <c r="E118">
        <v>204</v>
      </c>
      <c r="F118">
        <v>10</v>
      </c>
      <c r="G118">
        <v>0</v>
      </c>
      <c r="H118">
        <f t="shared" si="3"/>
        <v>1</v>
      </c>
      <c r="I118">
        <v>5</v>
      </c>
      <c r="J118">
        <v>0</v>
      </c>
      <c r="K118">
        <f t="shared" si="4"/>
        <v>1</v>
      </c>
      <c r="L118">
        <v>5</v>
      </c>
      <c r="M118">
        <v>0</v>
      </c>
      <c r="N118">
        <f t="shared" si="5"/>
        <v>1</v>
      </c>
      <c r="O118">
        <v>58.24</v>
      </c>
    </row>
    <row r="119" spans="1:15">
      <c r="A119" t="s">
        <v>10</v>
      </c>
      <c r="B119">
        <v>3145</v>
      </c>
      <c r="C119" t="s">
        <v>27</v>
      </c>
      <c r="D119">
        <v>20180723</v>
      </c>
      <c r="E119">
        <v>204</v>
      </c>
      <c r="F119">
        <v>10</v>
      </c>
      <c r="G119">
        <v>0</v>
      </c>
      <c r="H119">
        <f t="shared" si="3"/>
        <v>1</v>
      </c>
      <c r="I119">
        <v>5</v>
      </c>
      <c r="J119">
        <v>0</v>
      </c>
      <c r="K119">
        <f t="shared" si="4"/>
        <v>1</v>
      </c>
      <c r="L119">
        <v>4</v>
      </c>
      <c r="M119">
        <v>1</v>
      </c>
      <c r="N119">
        <f t="shared" si="5"/>
        <v>0.8</v>
      </c>
      <c r="O119">
        <v>44.720000000000006</v>
      </c>
    </row>
    <row r="120" spans="1:15">
      <c r="A120" t="s">
        <v>11</v>
      </c>
      <c r="B120">
        <v>3152</v>
      </c>
      <c r="C120" t="s">
        <v>27</v>
      </c>
      <c r="D120">
        <v>20180723</v>
      </c>
      <c r="E120">
        <v>204</v>
      </c>
      <c r="F120">
        <v>10</v>
      </c>
      <c r="G120">
        <v>0</v>
      </c>
      <c r="H120">
        <f t="shared" si="3"/>
        <v>1</v>
      </c>
      <c r="I120">
        <v>5</v>
      </c>
      <c r="J120">
        <v>0</v>
      </c>
      <c r="K120">
        <f t="shared" si="4"/>
        <v>1</v>
      </c>
      <c r="L120">
        <v>5</v>
      </c>
      <c r="M120">
        <v>0</v>
      </c>
      <c r="N120">
        <f t="shared" si="5"/>
        <v>1</v>
      </c>
      <c r="O120">
        <v>36.92</v>
      </c>
    </row>
    <row r="121" spans="1:15">
      <c r="A121" t="s">
        <v>12</v>
      </c>
      <c r="B121">
        <v>3148</v>
      </c>
      <c r="C121" t="s">
        <v>27</v>
      </c>
      <c r="D121">
        <v>20180723</v>
      </c>
      <c r="E121">
        <v>204</v>
      </c>
      <c r="F121">
        <v>10</v>
      </c>
      <c r="G121">
        <v>0</v>
      </c>
      <c r="H121">
        <f t="shared" si="3"/>
        <v>1</v>
      </c>
      <c r="I121">
        <v>5</v>
      </c>
      <c r="J121">
        <v>0</v>
      </c>
      <c r="K121">
        <f t="shared" si="4"/>
        <v>1</v>
      </c>
      <c r="L121">
        <v>5</v>
      </c>
      <c r="M121">
        <v>0</v>
      </c>
      <c r="N121">
        <f t="shared" si="5"/>
        <v>1</v>
      </c>
      <c r="O121">
        <v>44.2</v>
      </c>
    </row>
    <row r="122" spans="1:15">
      <c r="A122" t="s">
        <v>13</v>
      </c>
      <c r="B122">
        <v>3165</v>
      </c>
      <c r="C122" t="s">
        <v>28</v>
      </c>
      <c r="D122">
        <v>20180730</v>
      </c>
      <c r="E122">
        <v>211</v>
      </c>
      <c r="F122">
        <v>4</v>
      </c>
      <c r="G122">
        <v>6</v>
      </c>
      <c r="H122">
        <f t="shared" si="3"/>
        <v>0.4</v>
      </c>
      <c r="I122">
        <v>4</v>
      </c>
      <c r="J122">
        <v>1</v>
      </c>
      <c r="K122">
        <f t="shared" si="4"/>
        <v>0.8</v>
      </c>
      <c r="L122">
        <v>5</v>
      </c>
      <c r="M122">
        <v>0</v>
      </c>
      <c r="N122">
        <f t="shared" si="5"/>
        <v>1</v>
      </c>
      <c r="O122">
        <v>50.44</v>
      </c>
    </row>
    <row r="123" spans="1:15">
      <c r="A123" t="s">
        <v>14</v>
      </c>
      <c r="B123">
        <v>3159</v>
      </c>
      <c r="C123" t="s">
        <v>28</v>
      </c>
      <c r="D123">
        <v>20180730</v>
      </c>
      <c r="E123">
        <v>211</v>
      </c>
      <c r="F123">
        <v>10</v>
      </c>
      <c r="G123">
        <v>0</v>
      </c>
      <c r="H123">
        <f t="shared" si="3"/>
        <v>1</v>
      </c>
      <c r="I123">
        <v>4</v>
      </c>
      <c r="J123">
        <v>1</v>
      </c>
      <c r="K123">
        <f t="shared" si="4"/>
        <v>0.8</v>
      </c>
      <c r="L123">
        <v>5</v>
      </c>
      <c r="M123">
        <v>0</v>
      </c>
      <c r="N123">
        <f t="shared" si="5"/>
        <v>1</v>
      </c>
      <c r="O123">
        <v>52.52</v>
      </c>
    </row>
    <row r="124" spans="1:15">
      <c r="A124" t="s">
        <v>15</v>
      </c>
      <c r="B124">
        <v>3166</v>
      </c>
      <c r="C124" t="s">
        <v>28</v>
      </c>
      <c r="D124">
        <v>20180730</v>
      </c>
      <c r="E124">
        <v>211</v>
      </c>
      <c r="F124">
        <v>6</v>
      </c>
      <c r="G124">
        <v>4</v>
      </c>
      <c r="H124">
        <f t="shared" si="3"/>
        <v>0.6</v>
      </c>
      <c r="I124">
        <v>5</v>
      </c>
      <c r="J124">
        <v>0</v>
      </c>
      <c r="K124">
        <f t="shared" si="4"/>
        <v>1</v>
      </c>
      <c r="L124">
        <v>5</v>
      </c>
      <c r="M124">
        <v>0</v>
      </c>
      <c r="N124">
        <f t="shared" si="5"/>
        <v>1</v>
      </c>
      <c r="O124">
        <v>55.64</v>
      </c>
    </row>
    <row r="125" spans="1:15">
      <c r="A125" t="s">
        <v>16</v>
      </c>
      <c r="B125">
        <v>3149</v>
      </c>
      <c r="C125" t="s">
        <v>28</v>
      </c>
      <c r="D125">
        <v>20180730</v>
      </c>
      <c r="E125">
        <v>211</v>
      </c>
      <c r="F125">
        <v>9</v>
      </c>
      <c r="G125">
        <v>1</v>
      </c>
      <c r="H125">
        <f t="shared" si="3"/>
        <v>0.9</v>
      </c>
      <c r="I125">
        <v>5</v>
      </c>
      <c r="J125">
        <v>0</v>
      </c>
      <c r="K125">
        <f t="shared" si="4"/>
        <v>1</v>
      </c>
      <c r="L125">
        <v>4</v>
      </c>
      <c r="M125">
        <v>0</v>
      </c>
      <c r="N125">
        <f t="shared" si="5"/>
        <v>1</v>
      </c>
      <c r="O125">
        <v>45.5</v>
      </c>
    </row>
    <row r="126" spans="1:15">
      <c r="A126" t="s">
        <v>17</v>
      </c>
      <c r="B126">
        <v>3162</v>
      </c>
      <c r="C126" t="s">
        <v>28</v>
      </c>
      <c r="D126">
        <v>20180730</v>
      </c>
      <c r="E126">
        <v>211</v>
      </c>
      <c r="F126">
        <v>2</v>
      </c>
      <c r="G126">
        <v>8</v>
      </c>
      <c r="H126">
        <f t="shared" si="3"/>
        <v>0.2</v>
      </c>
      <c r="I126">
        <v>1</v>
      </c>
      <c r="J126">
        <v>4</v>
      </c>
      <c r="K126">
        <f t="shared" si="4"/>
        <v>0.2</v>
      </c>
      <c r="L126">
        <v>1</v>
      </c>
      <c r="M126">
        <v>4</v>
      </c>
      <c r="N126">
        <f t="shared" si="5"/>
        <v>0.2</v>
      </c>
      <c r="O126">
        <v>50.96</v>
      </c>
    </row>
    <row r="127" spans="1:15">
      <c r="A127" t="s">
        <v>18</v>
      </c>
      <c r="B127">
        <v>3155</v>
      </c>
      <c r="C127" t="s">
        <v>28</v>
      </c>
      <c r="D127">
        <v>20180730</v>
      </c>
      <c r="E127">
        <v>211</v>
      </c>
      <c r="F127">
        <v>5</v>
      </c>
      <c r="G127">
        <v>5</v>
      </c>
      <c r="H127">
        <f t="shared" si="3"/>
        <v>0.5</v>
      </c>
      <c r="I127">
        <v>0</v>
      </c>
      <c r="J127">
        <v>5</v>
      </c>
      <c r="K127">
        <f t="shared" si="4"/>
        <v>0</v>
      </c>
      <c r="L127">
        <v>0</v>
      </c>
      <c r="M127">
        <v>5</v>
      </c>
      <c r="N127">
        <f t="shared" si="5"/>
        <v>0</v>
      </c>
      <c r="O127">
        <v>51.22</v>
      </c>
    </row>
    <row r="128" spans="1:15">
      <c r="A128" t="s">
        <v>19</v>
      </c>
      <c r="B128">
        <v>3157</v>
      </c>
      <c r="C128" t="s">
        <v>28</v>
      </c>
      <c r="D128">
        <v>20180730</v>
      </c>
      <c r="E128">
        <v>211</v>
      </c>
      <c r="F128">
        <v>10</v>
      </c>
      <c r="G128">
        <v>0</v>
      </c>
      <c r="H128">
        <f t="shared" si="3"/>
        <v>1</v>
      </c>
      <c r="I128">
        <v>5</v>
      </c>
      <c r="J128">
        <v>0</v>
      </c>
      <c r="K128">
        <f t="shared" si="4"/>
        <v>1</v>
      </c>
      <c r="L128">
        <v>5</v>
      </c>
      <c r="M128">
        <v>0</v>
      </c>
      <c r="N128">
        <f t="shared" si="5"/>
        <v>1</v>
      </c>
      <c r="O128">
        <v>51.220000000000006</v>
      </c>
    </row>
    <row r="129" spans="1:15">
      <c r="A129" t="s">
        <v>20</v>
      </c>
      <c r="B129">
        <v>3160</v>
      </c>
      <c r="C129" t="s">
        <v>28</v>
      </c>
      <c r="D129">
        <v>20180730</v>
      </c>
      <c r="E129">
        <v>211</v>
      </c>
      <c r="F129">
        <v>7</v>
      </c>
      <c r="G129">
        <v>3</v>
      </c>
      <c r="H129">
        <f t="shared" si="3"/>
        <v>0.7</v>
      </c>
      <c r="I129">
        <v>5</v>
      </c>
      <c r="J129">
        <v>0</v>
      </c>
      <c r="K129">
        <f t="shared" si="4"/>
        <v>1</v>
      </c>
      <c r="L129">
        <v>5</v>
      </c>
      <c r="M129">
        <v>0</v>
      </c>
      <c r="N129">
        <f t="shared" si="5"/>
        <v>1</v>
      </c>
      <c r="O129">
        <v>48.620000000000005</v>
      </c>
    </row>
    <row r="130" spans="1:15">
      <c r="A130" t="s">
        <v>21</v>
      </c>
      <c r="B130">
        <v>3163</v>
      </c>
      <c r="C130" t="s">
        <v>28</v>
      </c>
      <c r="D130">
        <v>20180730</v>
      </c>
      <c r="E130">
        <v>211</v>
      </c>
      <c r="F130">
        <v>6</v>
      </c>
      <c r="G130">
        <v>4</v>
      </c>
      <c r="H130">
        <f t="shared" si="3"/>
        <v>0.6</v>
      </c>
      <c r="I130">
        <v>5</v>
      </c>
      <c r="J130">
        <v>0</v>
      </c>
      <c r="K130">
        <f t="shared" si="4"/>
        <v>1</v>
      </c>
      <c r="L130">
        <v>4</v>
      </c>
      <c r="M130">
        <v>1</v>
      </c>
      <c r="N130">
        <f t="shared" si="5"/>
        <v>0.8</v>
      </c>
      <c r="O130">
        <v>44.980000000000004</v>
      </c>
    </row>
    <row r="131" spans="1:15">
      <c r="A131" t="s">
        <v>22</v>
      </c>
      <c r="B131">
        <v>3164</v>
      </c>
      <c r="C131" t="s">
        <v>28</v>
      </c>
      <c r="D131">
        <v>20180730</v>
      </c>
      <c r="E131">
        <v>211</v>
      </c>
      <c r="F131">
        <v>8</v>
      </c>
      <c r="G131">
        <v>4</v>
      </c>
      <c r="H131">
        <f t="shared" si="3"/>
        <v>0.66666666666666663</v>
      </c>
      <c r="I131">
        <v>5</v>
      </c>
      <c r="J131">
        <v>0</v>
      </c>
      <c r="K131">
        <f t="shared" si="4"/>
        <v>1</v>
      </c>
      <c r="L131">
        <v>5</v>
      </c>
      <c r="M131">
        <v>0</v>
      </c>
      <c r="N131">
        <f t="shared" si="5"/>
        <v>1</v>
      </c>
      <c r="O131">
        <v>43.42</v>
      </c>
    </row>
    <row r="132" spans="1:15">
      <c r="A132" t="s">
        <v>23</v>
      </c>
      <c r="B132">
        <v>3150</v>
      </c>
      <c r="C132" t="s">
        <v>28</v>
      </c>
      <c r="D132">
        <v>20180730</v>
      </c>
      <c r="E132">
        <v>211</v>
      </c>
      <c r="F132">
        <v>9</v>
      </c>
      <c r="G132">
        <v>1</v>
      </c>
      <c r="H132">
        <f t="shared" si="3"/>
        <v>0.9</v>
      </c>
      <c r="I132">
        <v>4</v>
      </c>
      <c r="J132">
        <v>1</v>
      </c>
      <c r="K132">
        <f t="shared" si="4"/>
        <v>0.8</v>
      </c>
      <c r="L132">
        <v>5</v>
      </c>
      <c r="M132">
        <v>0</v>
      </c>
      <c r="N132">
        <f t="shared" si="5"/>
        <v>1</v>
      </c>
      <c r="O132">
        <v>39.78</v>
      </c>
    </row>
    <row r="133" spans="1:15">
      <c r="A133" t="s">
        <v>24</v>
      </c>
      <c r="B133">
        <v>3158</v>
      </c>
      <c r="C133" t="s">
        <v>28</v>
      </c>
      <c r="D133">
        <v>20180730</v>
      </c>
      <c r="E133">
        <v>211</v>
      </c>
      <c r="F133">
        <v>10</v>
      </c>
      <c r="G133">
        <v>0</v>
      </c>
      <c r="H133">
        <f t="shared" si="3"/>
        <v>1</v>
      </c>
      <c r="I133">
        <v>5</v>
      </c>
      <c r="J133">
        <v>0</v>
      </c>
      <c r="K133">
        <f t="shared" si="4"/>
        <v>1</v>
      </c>
      <c r="L133">
        <v>4</v>
      </c>
      <c r="M133">
        <v>1</v>
      </c>
      <c r="N133">
        <f t="shared" si="5"/>
        <v>0.8</v>
      </c>
      <c r="O133">
        <v>33.800000000000004</v>
      </c>
    </row>
    <row r="134" spans="1:15">
      <c r="A134" t="s">
        <v>1</v>
      </c>
      <c r="B134">
        <v>3161</v>
      </c>
      <c r="C134" t="s">
        <v>27</v>
      </c>
      <c r="D134">
        <v>20180730</v>
      </c>
      <c r="E134">
        <v>211</v>
      </c>
      <c r="F134">
        <v>10</v>
      </c>
      <c r="G134">
        <v>0</v>
      </c>
      <c r="H134">
        <f t="shared" si="3"/>
        <v>1</v>
      </c>
      <c r="I134">
        <v>5</v>
      </c>
      <c r="J134">
        <v>0</v>
      </c>
      <c r="K134">
        <f t="shared" si="4"/>
        <v>1</v>
      </c>
      <c r="L134">
        <v>5</v>
      </c>
      <c r="M134">
        <v>0</v>
      </c>
      <c r="N134">
        <f t="shared" si="5"/>
        <v>1</v>
      </c>
      <c r="O134">
        <v>48.879999999999995</v>
      </c>
    </row>
    <row r="135" spans="1:15">
      <c r="A135" t="s">
        <v>2</v>
      </c>
      <c r="B135">
        <v>3147</v>
      </c>
      <c r="C135" t="s">
        <v>27</v>
      </c>
      <c r="D135">
        <v>20180730</v>
      </c>
      <c r="E135">
        <v>211</v>
      </c>
      <c r="F135">
        <v>10</v>
      </c>
      <c r="G135">
        <v>0</v>
      </c>
      <c r="H135">
        <f t="shared" si="3"/>
        <v>1</v>
      </c>
      <c r="I135">
        <v>5</v>
      </c>
      <c r="J135">
        <v>0</v>
      </c>
      <c r="K135">
        <f t="shared" si="4"/>
        <v>1</v>
      </c>
      <c r="L135">
        <v>5</v>
      </c>
      <c r="M135">
        <v>0</v>
      </c>
      <c r="N135">
        <f t="shared" si="5"/>
        <v>1</v>
      </c>
      <c r="O135">
        <v>51.480000000000004</v>
      </c>
    </row>
    <row r="136" spans="1:15">
      <c r="A136" t="s">
        <v>3</v>
      </c>
      <c r="B136">
        <v>3144</v>
      </c>
      <c r="C136" t="s">
        <v>27</v>
      </c>
      <c r="D136">
        <v>20180730</v>
      </c>
      <c r="E136">
        <v>211</v>
      </c>
      <c r="F136">
        <v>3</v>
      </c>
      <c r="G136">
        <v>1</v>
      </c>
      <c r="H136">
        <f t="shared" si="3"/>
        <v>0.75</v>
      </c>
      <c r="I136">
        <v>5</v>
      </c>
      <c r="J136">
        <v>0</v>
      </c>
      <c r="K136">
        <f t="shared" si="4"/>
        <v>1</v>
      </c>
      <c r="L136">
        <v>5</v>
      </c>
      <c r="M136">
        <v>0</v>
      </c>
      <c r="N136">
        <f t="shared" si="5"/>
        <v>1</v>
      </c>
      <c r="O136">
        <v>48.620000000000005</v>
      </c>
    </row>
    <row r="137" spans="1:15">
      <c r="A137" t="s">
        <v>4</v>
      </c>
      <c r="B137">
        <v>3156</v>
      </c>
      <c r="C137" t="s">
        <v>27</v>
      </c>
      <c r="D137">
        <v>20180730</v>
      </c>
      <c r="E137">
        <v>211</v>
      </c>
      <c r="F137">
        <v>10</v>
      </c>
      <c r="G137">
        <v>0</v>
      </c>
      <c r="H137">
        <f t="shared" si="3"/>
        <v>1</v>
      </c>
      <c r="I137">
        <v>5</v>
      </c>
      <c r="J137">
        <v>0</v>
      </c>
      <c r="K137">
        <f t="shared" si="4"/>
        <v>1</v>
      </c>
      <c r="L137">
        <v>5</v>
      </c>
      <c r="M137">
        <v>0</v>
      </c>
      <c r="N137">
        <f t="shared" si="5"/>
        <v>1</v>
      </c>
      <c r="O137">
        <v>49.14</v>
      </c>
    </row>
    <row r="138" spans="1:15">
      <c r="A138" t="s">
        <v>5</v>
      </c>
      <c r="B138">
        <v>3154</v>
      </c>
      <c r="C138" t="s">
        <v>27</v>
      </c>
      <c r="D138">
        <v>20180730</v>
      </c>
      <c r="E138">
        <v>211</v>
      </c>
      <c r="F138">
        <v>9</v>
      </c>
      <c r="G138">
        <v>1</v>
      </c>
      <c r="H138">
        <f t="shared" si="3"/>
        <v>0.9</v>
      </c>
      <c r="I138">
        <v>5</v>
      </c>
      <c r="J138">
        <v>0</v>
      </c>
      <c r="K138">
        <f t="shared" si="4"/>
        <v>1</v>
      </c>
      <c r="L138">
        <v>5</v>
      </c>
      <c r="M138">
        <v>0</v>
      </c>
      <c r="N138">
        <f t="shared" si="5"/>
        <v>1</v>
      </c>
      <c r="O138">
        <v>50.18</v>
      </c>
    </row>
    <row r="139" spans="1:15">
      <c r="A139" t="s">
        <v>6</v>
      </c>
      <c r="B139">
        <v>3143</v>
      </c>
      <c r="C139" t="s">
        <v>27</v>
      </c>
      <c r="D139">
        <v>20180730</v>
      </c>
      <c r="E139">
        <v>211</v>
      </c>
      <c r="F139">
        <v>8</v>
      </c>
      <c r="G139">
        <v>2</v>
      </c>
      <c r="H139">
        <f t="shared" si="3"/>
        <v>0.8</v>
      </c>
      <c r="I139">
        <v>5</v>
      </c>
      <c r="J139">
        <v>0</v>
      </c>
      <c r="K139">
        <f t="shared" si="4"/>
        <v>1</v>
      </c>
      <c r="L139">
        <v>4</v>
      </c>
      <c r="M139">
        <v>1</v>
      </c>
      <c r="N139">
        <f t="shared" si="5"/>
        <v>0.8</v>
      </c>
      <c r="O139">
        <v>48.36</v>
      </c>
    </row>
    <row r="140" spans="1:15">
      <c r="A140" t="s">
        <v>7</v>
      </c>
      <c r="B140">
        <v>3146</v>
      </c>
      <c r="C140" t="s">
        <v>27</v>
      </c>
      <c r="D140">
        <v>20180730</v>
      </c>
      <c r="E140">
        <v>211</v>
      </c>
      <c r="F140">
        <v>8</v>
      </c>
      <c r="G140">
        <v>2</v>
      </c>
      <c r="H140">
        <f t="shared" si="3"/>
        <v>0.8</v>
      </c>
      <c r="I140">
        <v>5</v>
      </c>
      <c r="J140">
        <v>0</v>
      </c>
      <c r="K140">
        <f t="shared" ref="K140:K203" si="6">I140/(I140+J140)</f>
        <v>1</v>
      </c>
      <c r="L140">
        <v>5</v>
      </c>
      <c r="M140">
        <v>0</v>
      </c>
      <c r="N140">
        <f t="shared" si="5"/>
        <v>1</v>
      </c>
      <c r="O140">
        <v>42.379999999999995</v>
      </c>
    </row>
    <row r="141" spans="1:15">
      <c r="A141" t="s">
        <v>8</v>
      </c>
      <c r="B141">
        <v>3151</v>
      </c>
      <c r="C141" t="s">
        <v>27</v>
      </c>
      <c r="D141">
        <v>20180730</v>
      </c>
      <c r="E141">
        <v>211</v>
      </c>
      <c r="F141">
        <v>10</v>
      </c>
      <c r="G141">
        <v>0</v>
      </c>
      <c r="H141">
        <f t="shared" si="3"/>
        <v>1</v>
      </c>
      <c r="I141">
        <v>5</v>
      </c>
      <c r="J141">
        <v>0</v>
      </c>
      <c r="K141">
        <f t="shared" si="6"/>
        <v>1</v>
      </c>
      <c r="L141">
        <v>5</v>
      </c>
      <c r="M141">
        <v>0</v>
      </c>
      <c r="N141">
        <f t="shared" si="5"/>
        <v>1</v>
      </c>
      <c r="O141">
        <v>56.16</v>
      </c>
    </row>
    <row r="142" spans="1:15">
      <c r="A142" t="s">
        <v>9</v>
      </c>
      <c r="B142">
        <v>3153</v>
      </c>
      <c r="C142" t="s">
        <v>27</v>
      </c>
      <c r="D142">
        <v>20180730</v>
      </c>
      <c r="E142">
        <v>211</v>
      </c>
      <c r="F142">
        <v>10</v>
      </c>
      <c r="G142">
        <v>0</v>
      </c>
      <c r="H142">
        <f t="shared" si="3"/>
        <v>1</v>
      </c>
      <c r="I142">
        <v>5</v>
      </c>
      <c r="J142">
        <v>0</v>
      </c>
      <c r="K142">
        <f t="shared" si="6"/>
        <v>1</v>
      </c>
      <c r="L142">
        <v>5</v>
      </c>
      <c r="M142">
        <v>0</v>
      </c>
      <c r="N142">
        <f t="shared" si="5"/>
        <v>1</v>
      </c>
      <c r="O142">
        <v>58.24</v>
      </c>
    </row>
    <row r="143" spans="1:15">
      <c r="A143" t="s">
        <v>10</v>
      </c>
      <c r="B143">
        <v>3145</v>
      </c>
      <c r="C143" t="s">
        <v>27</v>
      </c>
      <c r="D143">
        <v>20180730</v>
      </c>
      <c r="E143">
        <v>211</v>
      </c>
      <c r="F143">
        <v>10</v>
      </c>
      <c r="G143">
        <v>0</v>
      </c>
      <c r="H143">
        <f t="shared" si="3"/>
        <v>1</v>
      </c>
      <c r="I143">
        <v>5</v>
      </c>
      <c r="J143">
        <v>0</v>
      </c>
      <c r="K143">
        <f t="shared" si="6"/>
        <v>1</v>
      </c>
      <c r="L143">
        <v>4</v>
      </c>
      <c r="M143">
        <v>1</v>
      </c>
      <c r="N143">
        <f t="shared" si="5"/>
        <v>0.8</v>
      </c>
      <c r="O143">
        <v>44.720000000000006</v>
      </c>
    </row>
    <row r="144" spans="1:15">
      <c r="A144" t="s">
        <v>11</v>
      </c>
      <c r="B144">
        <v>3152</v>
      </c>
      <c r="C144" t="s">
        <v>27</v>
      </c>
      <c r="D144">
        <v>20180730</v>
      </c>
      <c r="E144">
        <v>211</v>
      </c>
      <c r="F144">
        <v>10</v>
      </c>
      <c r="G144">
        <v>0</v>
      </c>
      <c r="H144">
        <f t="shared" si="3"/>
        <v>1</v>
      </c>
      <c r="I144">
        <v>5</v>
      </c>
      <c r="J144">
        <v>0</v>
      </c>
      <c r="K144">
        <f t="shared" si="6"/>
        <v>1</v>
      </c>
      <c r="L144">
        <v>5</v>
      </c>
      <c r="M144">
        <v>0</v>
      </c>
      <c r="N144">
        <f t="shared" si="5"/>
        <v>1</v>
      </c>
      <c r="O144">
        <v>36.92</v>
      </c>
    </row>
    <row r="145" spans="1:15">
      <c r="A145" t="s">
        <v>12</v>
      </c>
      <c r="B145">
        <v>3148</v>
      </c>
      <c r="C145" t="s">
        <v>27</v>
      </c>
      <c r="D145">
        <v>20180730</v>
      </c>
      <c r="E145">
        <v>211</v>
      </c>
      <c r="F145">
        <v>10</v>
      </c>
      <c r="G145">
        <v>0</v>
      </c>
      <c r="H145">
        <f t="shared" si="3"/>
        <v>1</v>
      </c>
      <c r="I145">
        <v>5</v>
      </c>
      <c r="J145">
        <v>0</v>
      </c>
      <c r="K145">
        <f t="shared" si="6"/>
        <v>1</v>
      </c>
      <c r="L145">
        <v>5</v>
      </c>
      <c r="M145">
        <v>0</v>
      </c>
      <c r="N145">
        <f t="shared" si="5"/>
        <v>1</v>
      </c>
      <c r="O145">
        <v>44.2</v>
      </c>
    </row>
    <row r="146" spans="1:15">
      <c r="A146" t="s">
        <v>1</v>
      </c>
      <c r="B146">
        <v>3161</v>
      </c>
      <c r="C146" t="s">
        <v>27</v>
      </c>
      <c r="D146">
        <v>20180815</v>
      </c>
      <c r="E146">
        <v>227</v>
      </c>
      <c r="F146">
        <v>10</v>
      </c>
      <c r="G146">
        <v>0</v>
      </c>
      <c r="H146">
        <f t="shared" si="3"/>
        <v>1</v>
      </c>
      <c r="I146">
        <v>5</v>
      </c>
      <c r="J146">
        <v>0</v>
      </c>
      <c r="K146">
        <f t="shared" si="6"/>
        <v>1</v>
      </c>
      <c r="L146">
        <v>5</v>
      </c>
      <c r="M146">
        <v>0</v>
      </c>
      <c r="N146">
        <f t="shared" si="5"/>
        <v>1</v>
      </c>
      <c r="O146">
        <v>48.879999999999995</v>
      </c>
    </row>
    <row r="147" spans="1:15">
      <c r="A147" t="s">
        <v>2</v>
      </c>
      <c r="B147">
        <v>3147</v>
      </c>
      <c r="C147" t="s">
        <v>27</v>
      </c>
      <c r="D147">
        <v>20180815</v>
      </c>
      <c r="E147">
        <v>227</v>
      </c>
      <c r="F147">
        <v>10</v>
      </c>
      <c r="G147">
        <v>0</v>
      </c>
      <c r="H147">
        <f t="shared" si="3"/>
        <v>1</v>
      </c>
      <c r="I147">
        <v>5</v>
      </c>
      <c r="J147">
        <v>0</v>
      </c>
      <c r="K147">
        <f t="shared" si="6"/>
        <v>1</v>
      </c>
      <c r="L147">
        <v>5</v>
      </c>
      <c r="M147">
        <v>0</v>
      </c>
      <c r="N147">
        <f t="shared" ref="N147:N265" si="7">L147/(L147+M147)</f>
        <v>1</v>
      </c>
      <c r="O147">
        <v>51.480000000000004</v>
      </c>
    </row>
    <row r="148" spans="1:15">
      <c r="A148" t="s">
        <v>3</v>
      </c>
      <c r="B148">
        <v>3144</v>
      </c>
      <c r="C148" t="s">
        <v>27</v>
      </c>
      <c r="D148">
        <v>20180815</v>
      </c>
      <c r="E148">
        <v>227</v>
      </c>
      <c r="F148">
        <v>2</v>
      </c>
      <c r="G148">
        <v>0</v>
      </c>
      <c r="H148">
        <f t="shared" ref="H148:H265" si="8">F148/(F148+G148)</f>
        <v>1</v>
      </c>
      <c r="I148">
        <v>5</v>
      </c>
      <c r="J148">
        <v>0</v>
      </c>
      <c r="K148">
        <f t="shared" si="6"/>
        <v>1</v>
      </c>
      <c r="L148">
        <v>5</v>
      </c>
      <c r="M148">
        <v>0</v>
      </c>
      <c r="N148">
        <f t="shared" si="7"/>
        <v>1</v>
      </c>
      <c r="O148">
        <v>48.620000000000005</v>
      </c>
    </row>
    <row r="149" spans="1:15">
      <c r="A149" t="s">
        <v>4</v>
      </c>
      <c r="B149">
        <v>3156</v>
      </c>
      <c r="C149" t="s">
        <v>27</v>
      </c>
      <c r="D149">
        <v>20180815</v>
      </c>
      <c r="E149">
        <v>227</v>
      </c>
      <c r="F149">
        <v>11</v>
      </c>
      <c r="G149">
        <v>0</v>
      </c>
      <c r="H149">
        <f t="shared" si="8"/>
        <v>1</v>
      </c>
      <c r="I149">
        <v>5</v>
      </c>
      <c r="J149">
        <v>0</v>
      </c>
      <c r="K149">
        <f t="shared" si="6"/>
        <v>1</v>
      </c>
      <c r="L149">
        <v>5</v>
      </c>
      <c r="M149">
        <v>0</v>
      </c>
      <c r="N149">
        <f t="shared" si="7"/>
        <v>1</v>
      </c>
      <c r="O149">
        <v>49.14</v>
      </c>
    </row>
    <row r="150" spans="1:15">
      <c r="A150" t="s">
        <v>5</v>
      </c>
      <c r="B150">
        <v>3154</v>
      </c>
      <c r="C150" t="s">
        <v>27</v>
      </c>
      <c r="D150">
        <v>20180815</v>
      </c>
      <c r="E150">
        <v>227</v>
      </c>
      <c r="F150">
        <v>8</v>
      </c>
      <c r="G150">
        <v>1</v>
      </c>
      <c r="H150">
        <f t="shared" si="8"/>
        <v>0.88888888888888884</v>
      </c>
      <c r="I150">
        <v>5</v>
      </c>
      <c r="J150">
        <v>0</v>
      </c>
      <c r="K150">
        <f t="shared" si="6"/>
        <v>1</v>
      </c>
      <c r="L150">
        <v>5</v>
      </c>
      <c r="M150">
        <v>0</v>
      </c>
      <c r="N150">
        <f t="shared" si="7"/>
        <v>1</v>
      </c>
      <c r="O150">
        <v>50.18</v>
      </c>
    </row>
    <row r="151" spans="1:15">
      <c r="A151" t="s">
        <v>6</v>
      </c>
      <c r="B151">
        <v>3143</v>
      </c>
      <c r="C151" t="s">
        <v>27</v>
      </c>
      <c r="D151">
        <v>20180815</v>
      </c>
      <c r="E151">
        <v>227</v>
      </c>
      <c r="F151">
        <v>8</v>
      </c>
      <c r="G151">
        <v>0</v>
      </c>
      <c r="H151">
        <f t="shared" si="8"/>
        <v>1</v>
      </c>
      <c r="I151">
        <v>5</v>
      </c>
      <c r="J151">
        <v>0</v>
      </c>
      <c r="K151">
        <f t="shared" si="6"/>
        <v>1</v>
      </c>
      <c r="L151">
        <v>4</v>
      </c>
      <c r="M151">
        <v>1</v>
      </c>
      <c r="N151">
        <f t="shared" si="7"/>
        <v>0.8</v>
      </c>
      <c r="O151">
        <v>48.36</v>
      </c>
    </row>
    <row r="152" spans="1:15">
      <c r="A152" t="s">
        <v>7</v>
      </c>
      <c r="B152">
        <v>3146</v>
      </c>
      <c r="C152" t="s">
        <v>27</v>
      </c>
      <c r="D152">
        <v>20180815</v>
      </c>
      <c r="E152">
        <v>227</v>
      </c>
      <c r="F152">
        <v>8</v>
      </c>
      <c r="G152">
        <v>2</v>
      </c>
      <c r="H152">
        <f t="shared" si="8"/>
        <v>0.8</v>
      </c>
      <c r="I152">
        <v>5</v>
      </c>
      <c r="J152">
        <v>0</v>
      </c>
      <c r="K152">
        <f t="shared" si="6"/>
        <v>1</v>
      </c>
      <c r="L152">
        <v>5</v>
      </c>
      <c r="M152">
        <v>0</v>
      </c>
      <c r="N152">
        <f t="shared" si="7"/>
        <v>1</v>
      </c>
      <c r="O152">
        <v>42.379999999999995</v>
      </c>
    </row>
    <row r="153" spans="1:15">
      <c r="A153" t="s">
        <v>8</v>
      </c>
      <c r="B153">
        <v>3151</v>
      </c>
      <c r="C153" t="s">
        <v>27</v>
      </c>
      <c r="D153">
        <v>20180815</v>
      </c>
      <c r="E153">
        <v>227</v>
      </c>
      <c r="F153">
        <v>10</v>
      </c>
      <c r="G153">
        <v>0</v>
      </c>
      <c r="H153">
        <f t="shared" si="8"/>
        <v>1</v>
      </c>
      <c r="I153">
        <v>5</v>
      </c>
      <c r="J153">
        <v>0</v>
      </c>
      <c r="K153">
        <f t="shared" si="6"/>
        <v>1</v>
      </c>
      <c r="L153">
        <v>5</v>
      </c>
      <c r="M153">
        <v>0</v>
      </c>
      <c r="N153">
        <f t="shared" si="7"/>
        <v>1</v>
      </c>
      <c r="O153">
        <v>56.16</v>
      </c>
    </row>
    <row r="154" spans="1:15">
      <c r="A154" t="s">
        <v>9</v>
      </c>
      <c r="B154">
        <v>3153</v>
      </c>
      <c r="C154" t="s">
        <v>27</v>
      </c>
      <c r="D154">
        <v>20180815</v>
      </c>
      <c r="E154">
        <v>227</v>
      </c>
      <c r="F154">
        <v>10</v>
      </c>
      <c r="G154">
        <v>0</v>
      </c>
      <c r="H154">
        <f t="shared" si="8"/>
        <v>1</v>
      </c>
      <c r="I154">
        <v>5</v>
      </c>
      <c r="J154">
        <v>0</v>
      </c>
      <c r="K154">
        <f t="shared" si="6"/>
        <v>1</v>
      </c>
      <c r="L154">
        <v>5</v>
      </c>
      <c r="M154">
        <v>0</v>
      </c>
      <c r="N154">
        <f t="shared" si="7"/>
        <v>1</v>
      </c>
      <c r="O154">
        <v>58.24</v>
      </c>
    </row>
    <row r="155" spans="1:15">
      <c r="A155" t="s">
        <v>10</v>
      </c>
      <c r="B155">
        <v>3145</v>
      </c>
      <c r="C155" t="s">
        <v>27</v>
      </c>
      <c r="D155">
        <v>20180815</v>
      </c>
      <c r="E155">
        <v>227</v>
      </c>
      <c r="F155">
        <v>10</v>
      </c>
      <c r="G155">
        <v>0</v>
      </c>
      <c r="H155">
        <f t="shared" si="8"/>
        <v>1</v>
      </c>
      <c r="I155">
        <v>5</v>
      </c>
      <c r="J155">
        <v>0</v>
      </c>
      <c r="K155">
        <f t="shared" si="6"/>
        <v>1</v>
      </c>
      <c r="L155">
        <v>4</v>
      </c>
      <c r="M155">
        <v>1</v>
      </c>
      <c r="N155">
        <f t="shared" si="7"/>
        <v>0.8</v>
      </c>
      <c r="O155">
        <v>44.720000000000006</v>
      </c>
    </row>
    <row r="156" spans="1:15">
      <c r="A156" t="s">
        <v>11</v>
      </c>
      <c r="B156">
        <v>3152</v>
      </c>
      <c r="C156" t="s">
        <v>27</v>
      </c>
      <c r="D156">
        <v>20180815</v>
      </c>
      <c r="E156">
        <v>227</v>
      </c>
      <c r="F156">
        <v>10</v>
      </c>
      <c r="G156">
        <v>0</v>
      </c>
      <c r="H156">
        <f t="shared" si="8"/>
        <v>1</v>
      </c>
      <c r="I156">
        <v>5</v>
      </c>
      <c r="J156">
        <v>0</v>
      </c>
      <c r="K156">
        <f t="shared" si="6"/>
        <v>1</v>
      </c>
      <c r="L156">
        <v>5</v>
      </c>
      <c r="M156">
        <v>0</v>
      </c>
      <c r="N156">
        <f t="shared" si="7"/>
        <v>1</v>
      </c>
      <c r="O156">
        <v>36.92</v>
      </c>
    </row>
    <row r="157" spans="1:15">
      <c r="A157" t="s">
        <v>12</v>
      </c>
      <c r="B157">
        <v>3148</v>
      </c>
      <c r="C157" t="s">
        <v>27</v>
      </c>
      <c r="D157">
        <v>20180815</v>
      </c>
      <c r="E157">
        <v>227</v>
      </c>
      <c r="F157">
        <v>10</v>
      </c>
      <c r="G157">
        <v>0</v>
      </c>
      <c r="H157">
        <f t="shared" si="8"/>
        <v>1</v>
      </c>
      <c r="I157">
        <v>5</v>
      </c>
      <c r="J157">
        <v>0</v>
      </c>
      <c r="K157">
        <f t="shared" si="6"/>
        <v>1</v>
      </c>
      <c r="L157">
        <v>5</v>
      </c>
      <c r="M157">
        <v>0</v>
      </c>
      <c r="N157">
        <f t="shared" si="7"/>
        <v>1</v>
      </c>
      <c r="O157">
        <v>44.2</v>
      </c>
    </row>
    <row r="158" spans="1:15">
      <c r="A158" t="s">
        <v>13</v>
      </c>
      <c r="B158">
        <v>3165</v>
      </c>
      <c r="C158" t="s">
        <v>28</v>
      </c>
      <c r="D158">
        <v>20180815</v>
      </c>
      <c r="E158">
        <v>227</v>
      </c>
      <c r="F158">
        <v>4</v>
      </c>
      <c r="G158">
        <v>6</v>
      </c>
      <c r="H158">
        <f t="shared" si="8"/>
        <v>0.4</v>
      </c>
      <c r="I158">
        <v>4</v>
      </c>
      <c r="J158">
        <v>1</v>
      </c>
      <c r="K158">
        <f t="shared" si="6"/>
        <v>0.8</v>
      </c>
      <c r="L158">
        <v>5</v>
      </c>
      <c r="M158">
        <v>0</v>
      </c>
      <c r="N158">
        <f t="shared" si="7"/>
        <v>1</v>
      </c>
      <c r="O158">
        <v>50.44</v>
      </c>
    </row>
    <row r="159" spans="1:15">
      <c r="A159" t="s">
        <v>14</v>
      </c>
      <c r="B159">
        <v>3159</v>
      </c>
      <c r="C159" t="s">
        <v>28</v>
      </c>
      <c r="D159">
        <v>20180815</v>
      </c>
      <c r="E159">
        <v>227</v>
      </c>
      <c r="F159">
        <v>10</v>
      </c>
      <c r="G159">
        <v>0</v>
      </c>
      <c r="H159">
        <f t="shared" si="8"/>
        <v>1</v>
      </c>
      <c r="I159">
        <v>4</v>
      </c>
      <c r="J159">
        <v>1</v>
      </c>
      <c r="K159">
        <f t="shared" si="6"/>
        <v>0.8</v>
      </c>
      <c r="L159">
        <v>5</v>
      </c>
      <c r="M159">
        <v>0</v>
      </c>
      <c r="N159">
        <f t="shared" si="7"/>
        <v>1</v>
      </c>
      <c r="O159">
        <v>52.52</v>
      </c>
    </row>
    <row r="160" spans="1:15">
      <c r="A160" t="s">
        <v>15</v>
      </c>
      <c r="B160">
        <v>3166</v>
      </c>
      <c r="C160" t="s">
        <v>28</v>
      </c>
      <c r="D160">
        <v>20180815</v>
      </c>
      <c r="E160">
        <v>227</v>
      </c>
      <c r="F160">
        <v>5</v>
      </c>
      <c r="G160">
        <v>5</v>
      </c>
      <c r="H160">
        <f t="shared" si="8"/>
        <v>0.5</v>
      </c>
      <c r="I160">
        <v>5</v>
      </c>
      <c r="J160">
        <v>0</v>
      </c>
      <c r="K160">
        <f t="shared" si="6"/>
        <v>1</v>
      </c>
      <c r="L160">
        <v>5</v>
      </c>
      <c r="M160">
        <v>0</v>
      </c>
      <c r="N160">
        <f t="shared" si="7"/>
        <v>1</v>
      </c>
      <c r="O160">
        <v>55.64</v>
      </c>
    </row>
    <row r="161" spans="1:15">
      <c r="A161" t="s">
        <v>16</v>
      </c>
      <c r="B161">
        <v>3149</v>
      </c>
      <c r="C161" t="s">
        <v>28</v>
      </c>
      <c r="D161">
        <v>20180815</v>
      </c>
      <c r="E161">
        <v>227</v>
      </c>
      <c r="F161">
        <v>8</v>
      </c>
      <c r="G161">
        <v>2</v>
      </c>
      <c r="H161">
        <f t="shared" si="8"/>
        <v>0.8</v>
      </c>
      <c r="I161">
        <v>5</v>
      </c>
      <c r="J161">
        <v>0</v>
      </c>
      <c r="K161">
        <f t="shared" si="6"/>
        <v>1</v>
      </c>
      <c r="L161">
        <v>4</v>
      </c>
      <c r="M161">
        <v>0</v>
      </c>
      <c r="N161">
        <f t="shared" si="7"/>
        <v>1</v>
      </c>
      <c r="O161">
        <v>45.5</v>
      </c>
    </row>
    <row r="162" spans="1:15">
      <c r="A162" t="s">
        <v>17</v>
      </c>
      <c r="B162">
        <v>3162</v>
      </c>
      <c r="C162" t="s">
        <v>28</v>
      </c>
      <c r="D162">
        <v>20180815</v>
      </c>
      <c r="E162">
        <v>227</v>
      </c>
      <c r="F162">
        <v>2</v>
      </c>
      <c r="G162">
        <v>8</v>
      </c>
      <c r="H162">
        <f t="shared" si="8"/>
        <v>0.2</v>
      </c>
      <c r="I162">
        <v>1</v>
      </c>
      <c r="J162">
        <v>4</v>
      </c>
      <c r="K162">
        <f t="shared" si="6"/>
        <v>0.2</v>
      </c>
      <c r="L162">
        <v>1</v>
      </c>
      <c r="M162">
        <v>4</v>
      </c>
      <c r="N162">
        <f t="shared" si="7"/>
        <v>0.2</v>
      </c>
      <c r="O162">
        <v>50.96</v>
      </c>
    </row>
    <row r="163" spans="1:15">
      <c r="A163" t="s">
        <v>18</v>
      </c>
      <c r="B163">
        <v>3155</v>
      </c>
      <c r="C163" t="s">
        <v>28</v>
      </c>
      <c r="D163">
        <v>20180815</v>
      </c>
      <c r="E163">
        <v>227</v>
      </c>
      <c r="F163">
        <v>5</v>
      </c>
      <c r="G163">
        <v>5</v>
      </c>
      <c r="H163">
        <f t="shared" si="8"/>
        <v>0.5</v>
      </c>
      <c r="I163">
        <v>0</v>
      </c>
      <c r="J163">
        <v>5</v>
      </c>
      <c r="K163">
        <f t="shared" si="6"/>
        <v>0</v>
      </c>
      <c r="L163">
        <v>0</v>
      </c>
      <c r="M163">
        <v>5</v>
      </c>
      <c r="N163">
        <f t="shared" si="7"/>
        <v>0</v>
      </c>
      <c r="O163">
        <v>51.22</v>
      </c>
    </row>
    <row r="164" spans="1:15">
      <c r="A164" t="s">
        <v>19</v>
      </c>
      <c r="B164">
        <v>3157</v>
      </c>
      <c r="C164" t="s">
        <v>28</v>
      </c>
      <c r="D164">
        <v>20180815</v>
      </c>
      <c r="E164">
        <v>227</v>
      </c>
      <c r="F164">
        <v>10</v>
      </c>
      <c r="G164">
        <v>0</v>
      </c>
      <c r="H164">
        <f t="shared" si="8"/>
        <v>1</v>
      </c>
      <c r="I164">
        <v>5</v>
      </c>
      <c r="J164">
        <v>0</v>
      </c>
      <c r="K164">
        <f t="shared" si="6"/>
        <v>1</v>
      </c>
      <c r="L164">
        <v>5</v>
      </c>
      <c r="M164">
        <v>0</v>
      </c>
      <c r="N164">
        <f t="shared" si="7"/>
        <v>1</v>
      </c>
      <c r="O164">
        <v>51.220000000000006</v>
      </c>
    </row>
    <row r="165" spans="1:15">
      <c r="A165" t="s">
        <v>20</v>
      </c>
      <c r="B165">
        <v>3160</v>
      </c>
      <c r="C165" t="s">
        <v>28</v>
      </c>
      <c r="D165">
        <v>20180815</v>
      </c>
      <c r="E165">
        <v>227</v>
      </c>
      <c r="F165">
        <v>6</v>
      </c>
      <c r="G165">
        <v>4</v>
      </c>
      <c r="H165">
        <f t="shared" si="8"/>
        <v>0.6</v>
      </c>
      <c r="I165">
        <v>5</v>
      </c>
      <c r="J165">
        <v>0</v>
      </c>
      <c r="K165">
        <f t="shared" si="6"/>
        <v>1</v>
      </c>
      <c r="L165">
        <v>5</v>
      </c>
      <c r="M165">
        <v>0</v>
      </c>
      <c r="N165">
        <f t="shared" si="7"/>
        <v>1</v>
      </c>
      <c r="O165">
        <v>48.620000000000005</v>
      </c>
    </row>
    <row r="166" spans="1:15">
      <c r="A166" t="s">
        <v>21</v>
      </c>
      <c r="B166">
        <v>3163</v>
      </c>
      <c r="C166" t="s">
        <v>28</v>
      </c>
      <c r="D166">
        <v>20180815</v>
      </c>
      <c r="E166">
        <v>227</v>
      </c>
      <c r="F166">
        <v>7</v>
      </c>
      <c r="G166">
        <v>3</v>
      </c>
      <c r="H166">
        <f t="shared" si="8"/>
        <v>0.7</v>
      </c>
      <c r="I166">
        <v>4</v>
      </c>
      <c r="J166">
        <v>1</v>
      </c>
      <c r="K166">
        <f t="shared" si="6"/>
        <v>0.8</v>
      </c>
      <c r="L166">
        <v>4</v>
      </c>
      <c r="M166">
        <v>1</v>
      </c>
      <c r="N166">
        <f t="shared" si="7"/>
        <v>0.8</v>
      </c>
      <c r="O166">
        <v>44.980000000000004</v>
      </c>
    </row>
    <row r="167" spans="1:15">
      <c r="A167" t="s">
        <v>22</v>
      </c>
      <c r="B167">
        <v>3164</v>
      </c>
      <c r="C167" t="s">
        <v>28</v>
      </c>
      <c r="D167">
        <v>20180815</v>
      </c>
      <c r="E167">
        <v>227</v>
      </c>
      <c r="F167">
        <v>8</v>
      </c>
      <c r="G167">
        <v>3</v>
      </c>
      <c r="H167">
        <f t="shared" si="8"/>
        <v>0.72727272727272729</v>
      </c>
      <c r="I167">
        <v>5</v>
      </c>
      <c r="J167">
        <v>0</v>
      </c>
      <c r="K167">
        <f t="shared" si="6"/>
        <v>1</v>
      </c>
      <c r="L167">
        <v>5</v>
      </c>
      <c r="M167">
        <v>0</v>
      </c>
      <c r="N167">
        <f t="shared" si="7"/>
        <v>1</v>
      </c>
      <c r="O167">
        <v>43.42</v>
      </c>
    </row>
    <row r="168" spans="1:15">
      <c r="A168" t="s">
        <v>23</v>
      </c>
      <c r="B168">
        <v>3150</v>
      </c>
      <c r="C168" t="s">
        <v>28</v>
      </c>
      <c r="D168">
        <v>20180815</v>
      </c>
      <c r="E168">
        <v>227</v>
      </c>
      <c r="F168">
        <v>9</v>
      </c>
      <c r="G168">
        <v>1</v>
      </c>
      <c r="H168">
        <f t="shared" si="8"/>
        <v>0.9</v>
      </c>
      <c r="I168">
        <v>3</v>
      </c>
      <c r="J168">
        <v>2</v>
      </c>
      <c r="K168">
        <f t="shared" si="6"/>
        <v>0.6</v>
      </c>
      <c r="L168">
        <v>4</v>
      </c>
      <c r="M168">
        <v>1</v>
      </c>
      <c r="N168">
        <f t="shared" si="7"/>
        <v>0.8</v>
      </c>
      <c r="O168">
        <v>39.78</v>
      </c>
    </row>
    <row r="169" spans="1:15">
      <c r="A169" t="s">
        <v>24</v>
      </c>
      <c r="B169">
        <v>3158</v>
      </c>
      <c r="C169" t="s">
        <v>28</v>
      </c>
      <c r="D169">
        <v>20180815</v>
      </c>
      <c r="E169">
        <v>227</v>
      </c>
      <c r="F169">
        <v>10</v>
      </c>
      <c r="G169">
        <v>0</v>
      </c>
      <c r="H169">
        <f t="shared" si="8"/>
        <v>1</v>
      </c>
      <c r="I169">
        <v>5</v>
      </c>
      <c r="J169">
        <v>0</v>
      </c>
      <c r="K169">
        <f t="shared" si="6"/>
        <v>1</v>
      </c>
      <c r="L169">
        <v>4</v>
      </c>
      <c r="M169">
        <v>1</v>
      </c>
      <c r="N169">
        <f t="shared" si="7"/>
        <v>0.8</v>
      </c>
      <c r="O169">
        <v>33.800000000000004</v>
      </c>
    </row>
    <row r="170" spans="1:15">
      <c r="A170" t="s">
        <v>1</v>
      </c>
      <c r="B170">
        <v>3161</v>
      </c>
      <c r="C170" t="s">
        <v>27</v>
      </c>
      <c r="D170">
        <v>20180827</v>
      </c>
      <c r="E170">
        <v>240</v>
      </c>
      <c r="F170">
        <v>8</v>
      </c>
      <c r="G170">
        <v>1</v>
      </c>
      <c r="H170">
        <f t="shared" si="8"/>
        <v>0.88888888888888884</v>
      </c>
      <c r="I170">
        <v>5</v>
      </c>
      <c r="J170">
        <v>0</v>
      </c>
      <c r="K170">
        <f t="shared" si="6"/>
        <v>1</v>
      </c>
      <c r="L170">
        <v>5</v>
      </c>
      <c r="M170">
        <v>0</v>
      </c>
      <c r="N170">
        <f t="shared" si="7"/>
        <v>1</v>
      </c>
      <c r="O170">
        <v>48.879999999999995</v>
      </c>
    </row>
    <row r="171" spans="1:15">
      <c r="A171" t="s">
        <v>2</v>
      </c>
      <c r="B171">
        <v>3147</v>
      </c>
      <c r="C171" t="s">
        <v>27</v>
      </c>
      <c r="D171">
        <v>20180827</v>
      </c>
      <c r="E171">
        <v>240</v>
      </c>
      <c r="F171">
        <v>6</v>
      </c>
      <c r="G171">
        <v>4</v>
      </c>
      <c r="H171">
        <f t="shared" si="8"/>
        <v>0.6</v>
      </c>
      <c r="I171">
        <v>5</v>
      </c>
      <c r="J171">
        <v>0</v>
      </c>
      <c r="K171">
        <f t="shared" si="6"/>
        <v>1</v>
      </c>
      <c r="L171">
        <v>5</v>
      </c>
      <c r="M171">
        <v>0</v>
      </c>
      <c r="N171">
        <f t="shared" si="7"/>
        <v>1</v>
      </c>
      <c r="O171">
        <v>51.480000000000004</v>
      </c>
    </row>
    <row r="172" spans="1:15">
      <c r="A172" t="s">
        <v>3</v>
      </c>
      <c r="B172">
        <v>3144</v>
      </c>
      <c r="C172" t="s">
        <v>27</v>
      </c>
      <c r="D172">
        <v>20180827</v>
      </c>
      <c r="E172">
        <v>240</v>
      </c>
      <c r="F172">
        <v>2</v>
      </c>
      <c r="G172">
        <v>0</v>
      </c>
      <c r="H172">
        <f t="shared" si="8"/>
        <v>1</v>
      </c>
      <c r="I172">
        <v>5</v>
      </c>
      <c r="J172">
        <v>0</v>
      </c>
      <c r="K172">
        <f t="shared" si="6"/>
        <v>1</v>
      </c>
      <c r="L172">
        <v>5</v>
      </c>
      <c r="M172">
        <v>0</v>
      </c>
      <c r="N172">
        <f t="shared" si="7"/>
        <v>1</v>
      </c>
      <c r="O172">
        <v>48.620000000000005</v>
      </c>
    </row>
    <row r="173" spans="1:15">
      <c r="A173" t="s">
        <v>4</v>
      </c>
      <c r="B173">
        <v>3156</v>
      </c>
      <c r="C173" t="s">
        <v>27</v>
      </c>
      <c r="D173">
        <v>20180827</v>
      </c>
      <c r="E173">
        <v>240</v>
      </c>
      <c r="F173">
        <v>10</v>
      </c>
      <c r="G173">
        <v>0</v>
      </c>
      <c r="H173">
        <f t="shared" si="8"/>
        <v>1</v>
      </c>
      <c r="I173">
        <v>5</v>
      </c>
      <c r="J173">
        <v>0</v>
      </c>
      <c r="K173">
        <f t="shared" si="6"/>
        <v>1</v>
      </c>
      <c r="L173">
        <v>5</v>
      </c>
      <c r="M173">
        <v>0</v>
      </c>
      <c r="N173">
        <f t="shared" si="7"/>
        <v>1</v>
      </c>
      <c r="O173">
        <v>49.14</v>
      </c>
    </row>
    <row r="174" spans="1:15">
      <c r="A174" t="s">
        <v>5</v>
      </c>
      <c r="B174">
        <v>3154</v>
      </c>
      <c r="C174" t="s">
        <v>27</v>
      </c>
      <c r="D174">
        <v>20180827</v>
      </c>
      <c r="E174">
        <v>240</v>
      </c>
      <c r="F174">
        <v>9</v>
      </c>
      <c r="G174">
        <v>0</v>
      </c>
      <c r="H174">
        <f t="shared" si="8"/>
        <v>1</v>
      </c>
      <c r="I174">
        <v>5</v>
      </c>
      <c r="J174">
        <v>0</v>
      </c>
      <c r="K174">
        <f t="shared" si="6"/>
        <v>1</v>
      </c>
      <c r="L174">
        <v>5</v>
      </c>
      <c r="M174">
        <v>0</v>
      </c>
      <c r="N174">
        <f t="shared" si="7"/>
        <v>1</v>
      </c>
      <c r="O174">
        <v>50.18</v>
      </c>
    </row>
    <row r="175" spans="1:15">
      <c r="A175" t="s">
        <v>6</v>
      </c>
      <c r="B175">
        <v>3143</v>
      </c>
      <c r="C175" t="s">
        <v>27</v>
      </c>
      <c r="D175">
        <v>20180827</v>
      </c>
      <c r="E175">
        <v>240</v>
      </c>
      <c r="F175">
        <v>8</v>
      </c>
      <c r="G175">
        <v>2</v>
      </c>
      <c r="H175">
        <f t="shared" si="8"/>
        <v>0.8</v>
      </c>
      <c r="I175">
        <v>5</v>
      </c>
      <c r="J175">
        <v>0</v>
      </c>
      <c r="K175">
        <f t="shared" si="6"/>
        <v>1</v>
      </c>
      <c r="L175">
        <v>4</v>
      </c>
      <c r="M175">
        <v>1</v>
      </c>
      <c r="N175">
        <f t="shared" si="7"/>
        <v>0.8</v>
      </c>
      <c r="O175">
        <v>48.36</v>
      </c>
    </row>
    <row r="176" spans="1:15">
      <c r="A176" t="s">
        <v>7</v>
      </c>
      <c r="B176">
        <v>3146</v>
      </c>
      <c r="C176" t="s">
        <v>27</v>
      </c>
      <c r="D176">
        <v>20180827</v>
      </c>
      <c r="E176">
        <v>240</v>
      </c>
      <c r="F176">
        <v>8</v>
      </c>
      <c r="G176">
        <v>2</v>
      </c>
      <c r="H176">
        <f t="shared" si="8"/>
        <v>0.8</v>
      </c>
      <c r="I176">
        <v>5</v>
      </c>
      <c r="J176">
        <v>0</v>
      </c>
      <c r="K176">
        <f t="shared" si="6"/>
        <v>1</v>
      </c>
      <c r="L176">
        <v>5</v>
      </c>
      <c r="M176">
        <v>0</v>
      </c>
      <c r="N176">
        <f t="shared" si="7"/>
        <v>1</v>
      </c>
      <c r="O176">
        <v>42.379999999999995</v>
      </c>
    </row>
    <row r="177" spans="1:15">
      <c r="A177" t="s">
        <v>8</v>
      </c>
      <c r="B177">
        <v>3151</v>
      </c>
      <c r="C177" t="s">
        <v>27</v>
      </c>
      <c r="D177">
        <v>20180827</v>
      </c>
      <c r="E177">
        <v>240</v>
      </c>
      <c r="F177">
        <v>10</v>
      </c>
      <c r="G177">
        <v>0</v>
      </c>
      <c r="H177">
        <f t="shared" si="8"/>
        <v>1</v>
      </c>
      <c r="I177">
        <v>5</v>
      </c>
      <c r="J177">
        <v>0</v>
      </c>
      <c r="K177">
        <f t="shared" si="6"/>
        <v>1</v>
      </c>
      <c r="L177">
        <v>5</v>
      </c>
      <c r="M177">
        <v>0</v>
      </c>
      <c r="N177">
        <f t="shared" si="7"/>
        <v>1</v>
      </c>
      <c r="O177">
        <v>56.16</v>
      </c>
    </row>
    <row r="178" spans="1:15">
      <c r="A178" t="s">
        <v>9</v>
      </c>
      <c r="B178">
        <v>3153</v>
      </c>
      <c r="C178" t="s">
        <v>27</v>
      </c>
      <c r="D178">
        <v>20180827</v>
      </c>
      <c r="E178">
        <v>240</v>
      </c>
      <c r="F178">
        <v>9</v>
      </c>
      <c r="G178">
        <v>0</v>
      </c>
      <c r="H178">
        <f t="shared" si="8"/>
        <v>1</v>
      </c>
      <c r="I178">
        <v>5</v>
      </c>
      <c r="J178">
        <v>0</v>
      </c>
      <c r="K178">
        <f t="shared" si="6"/>
        <v>1</v>
      </c>
      <c r="L178">
        <v>5</v>
      </c>
      <c r="M178">
        <v>0</v>
      </c>
      <c r="N178">
        <f t="shared" si="7"/>
        <v>1</v>
      </c>
      <c r="O178">
        <v>58.24</v>
      </c>
    </row>
    <row r="179" spans="1:15">
      <c r="A179" t="s">
        <v>10</v>
      </c>
      <c r="B179">
        <v>3145</v>
      </c>
      <c r="C179" t="s">
        <v>27</v>
      </c>
      <c r="D179">
        <v>20180827</v>
      </c>
      <c r="E179">
        <v>240</v>
      </c>
      <c r="F179">
        <v>10</v>
      </c>
      <c r="G179">
        <v>0</v>
      </c>
      <c r="H179">
        <f t="shared" si="8"/>
        <v>1</v>
      </c>
      <c r="I179">
        <v>5</v>
      </c>
      <c r="J179">
        <v>0</v>
      </c>
      <c r="K179">
        <f t="shared" si="6"/>
        <v>1</v>
      </c>
      <c r="L179">
        <v>4</v>
      </c>
      <c r="M179">
        <v>1</v>
      </c>
      <c r="N179">
        <f t="shared" si="7"/>
        <v>0.8</v>
      </c>
      <c r="O179">
        <v>44.720000000000006</v>
      </c>
    </row>
    <row r="180" spans="1:15">
      <c r="A180" t="s">
        <v>11</v>
      </c>
      <c r="B180">
        <v>3152</v>
      </c>
      <c r="C180" t="s">
        <v>27</v>
      </c>
      <c r="D180">
        <v>20180827</v>
      </c>
      <c r="E180">
        <v>240</v>
      </c>
      <c r="F180">
        <v>10</v>
      </c>
      <c r="G180">
        <v>0</v>
      </c>
      <c r="H180">
        <f t="shared" si="8"/>
        <v>1</v>
      </c>
      <c r="I180">
        <v>5</v>
      </c>
      <c r="J180">
        <v>0</v>
      </c>
      <c r="K180">
        <f t="shared" si="6"/>
        <v>1</v>
      </c>
      <c r="L180">
        <v>5</v>
      </c>
      <c r="M180">
        <v>0</v>
      </c>
      <c r="N180">
        <f t="shared" si="7"/>
        <v>1</v>
      </c>
      <c r="O180">
        <v>36.92</v>
      </c>
    </row>
    <row r="181" spans="1:15">
      <c r="A181" t="s">
        <v>12</v>
      </c>
      <c r="B181">
        <v>3148</v>
      </c>
      <c r="C181" t="s">
        <v>27</v>
      </c>
      <c r="D181">
        <v>20180827</v>
      </c>
      <c r="E181">
        <v>240</v>
      </c>
      <c r="F181">
        <v>7</v>
      </c>
      <c r="G181">
        <v>2</v>
      </c>
      <c r="H181">
        <f t="shared" si="8"/>
        <v>0.77777777777777779</v>
      </c>
      <c r="I181">
        <v>5</v>
      </c>
      <c r="J181">
        <v>0</v>
      </c>
      <c r="K181">
        <f t="shared" si="6"/>
        <v>1</v>
      </c>
      <c r="L181">
        <v>5</v>
      </c>
      <c r="M181">
        <v>0</v>
      </c>
      <c r="N181">
        <f t="shared" si="7"/>
        <v>1</v>
      </c>
      <c r="O181">
        <v>44.2</v>
      </c>
    </row>
    <row r="182" spans="1:15">
      <c r="A182" t="s">
        <v>13</v>
      </c>
      <c r="B182">
        <v>3165</v>
      </c>
      <c r="C182" t="s">
        <v>28</v>
      </c>
      <c r="D182">
        <v>20180827</v>
      </c>
      <c r="E182">
        <v>240</v>
      </c>
      <c r="F182">
        <v>4</v>
      </c>
      <c r="G182">
        <v>6</v>
      </c>
      <c r="H182">
        <f t="shared" si="8"/>
        <v>0.4</v>
      </c>
      <c r="I182">
        <v>4</v>
      </c>
      <c r="J182">
        <v>1</v>
      </c>
      <c r="K182">
        <f t="shared" si="6"/>
        <v>0.8</v>
      </c>
      <c r="L182">
        <v>4</v>
      </c>
      <c r="M182">
        <v>1</v>
      </c>
      <c r="N182">
        <f t="shared" si="7"/>
        <v>0.8</v>
      </c>
      <c r="O182">
        <v>50.44</v>
      </c>
    </row>
    <row r="183" spans="1:15">
      <c r="A183" t="s">
        <v>14</v>
      </c>
      <c r="B183">
        <v>3159</v>
      </c>
      <c r="C183" t="s">
        <v>28</v>
      </c>
      <c r="D183">
        <v>20180827</v>
      </c>
      <c r="E183">
        <v>240</v>
      </c>
      <c r="F183">
        <v>10</v>
      </c>
      <c r="G183">
        <v>0</v>
      </c>
      <c r="H183">
        <f t="shared" si="8"/>
        <v>1</v>
      </c>
      <c r="I183">
        <v>4</v>
      </c>
      <c r="J183">
        <v>1</v>
      </c>
      <c r="K183">
        <f t="shared" si="6"/>
        <v>0.8</v>
      </c>
      <c r="L183">
        <v>5</v>
      </c>
      <c r="M183">
        <v>0</v>
      </c>
      <c r="N183">
        <f t="shared" si="7"/>
        <v>1</v>
      </c>
      <c r="O183">
        <v>52.52</v>
      </c>
    </row>
    <row r="184" spans="1:15">
      <c r="A184" t="s">
        <v>15</v>
      </c>
      <c r="B184">
        <v>3166</v>
      </c>
      <c r="C184" t="s">
        <v>28</v>
      </c>
      <c r="D184">
        <v>20180827</v>
      </c>
      <c r="E184">
        <v>240</v>
      </c>
      <c r="F184">
        <v>5</v>
      </c>
      <c r="G184">
        <v>5</v>
      </c>
      <c r="H184">
        <f t="shared" si="8"/>
        <v>0.5</v>
      </c>
      <c r="I184">
        <v>5</v>
      </c>
      <c r="J184">
        <v>0</v>
      </c>
      <c r="K184">
        <f t="shared" si="6"/>
        <v>1</v>
      </c>
      <c r="L184">
        <v>5</v>
      </c>
      <c r="M184">
        <v>0</v>
      </c>
      <c r="N184">
        <f t="shared" si="7"/>
        <v>1</v>
      </c>
      <c r="O184">
        <v>55.64</v>
      </c>
    </row>
    <row r="185" spans="1:15">
      <c r="A185" t="s">
        <v>16</v>
      </c>
      <c r="B185">
        <v>3149</v>
      </c>
      <c r="C185" t="s">
        <v>28</v>
      </c>
      <c r="D185">
        <v>20180827</v>
      </c>
      <c r="E185">
        <v>240</v>
      </c>
      <c r="F185">
        <v>9</v>
      </c>
      <c r="G185">
        <v>1</v>
      </c>
      <c r="H185">
        <f t="shared" si="8"/>
        <v>0.9</v>
      </c>
      <c r="I185">
        <v>5</v>
      </c>
      <c r="J185">
        <v>0</v>
      </c>
      <c r="K185">
        <f t="shared" si="6"/>
        <v>1</v>
      </c>
      <c r="L185">
        <v>4</v>
      </c>
      <c r="M185" s="1">
        <v>0</v>
      </c>
      <c r="N185">
        <f t="shared" si="7"/>
        <v>1</v>
      </c>
      <c r="O185">
        <v>45.5</v>
      </c>
    </row>
    <row r="186" spans="1:15">
      <c r="A186" t="s">
        <v>17</v>
      </c>
      <c r="B186">
        <v>3162</v>
      </c>
      <c r="C186" t="s">
        <v>28</v>
      </c>
      <c r="D186">
        <v>20180827</v>
      </c>
      <c r="E186">
        <v>240</v>
      </c>
      <c r="F186">
        <v>2</v>
      </c>
      <c r="G186">
        <v>8</v>
      </c>
      <c r="H186">
        <f t="shared" si="8"/>
        <v>0.2</v>
      </c>
      <c r="I186">
        <v>1</v>
      </c>
      <c r="J186">
        <v>4</v>
      </c>
      <c r="K186">
        <f t="shared" si="6"/>
        <v>0.2</v>
      </c>
      <c r="L186">
        <v>1</v>
      </c>
      <c r="M186">
        <v>4</v>
      </c>
      <c r="N186">
        <f t="shared" si="7"/>
        <v>0.2</v>
      </c>
      <c r="O186">
        <v>50.96</v>
      </c>
    </row>
    <row r="187" spans="1:15">
      <c r="A187" t="s">
        <v>18</v>
      </c>
      <c r="B187">
        <v>3155</v>
      </c>
      <c r="C187" t="s">
        <v>28</v>
      </c>
      <c r="D187">
        <v>20180827</v>
      </c>
      <c r="E187">
        <v>240</v>
      </c>
      <c r="F187">
        <v>1</v>
      </c>
      <c r="G187">
        <v>9</v>
      </c>
      <c r="H187">
        <f t="shared" si="8"/>
        <v>0.1</v>
      </c>
      <c r="I187">
        <v>0</v>
      </c>
      <c r="J187">
        <v>5</v>
      </c>
      <c r="K187">
        <f t="shared" si="6"/>
        <v>0</v>
      </c>
      <c r="L187">
        <v>0</v>
      </c>
      <c r="M187">
        <v>5</v>
      </c>
      <c r="N187">
        <f t="shared" si="7"/>
        <v>0</v>
      </c>
      <c r="O187">
        <v>51.22</v>
      </c>
    </row>
    <row r="188" spans="1:15">
      <c r="A188" t="s">
        <v>19</v>
      </c>
      <c r="B188">
        <v>3157</v>
      </c>
      <c r="C188" t="s">
        <v>28</v>
      </c>
      <c r="D188">
        <v>20180827</v>
      </c>
      <c r="E188">
        <v>240</v>
      </c>
      <c r="F188">
        <v>10</v>
      </c>
      <c r="G188">
        <v>0</v>
      </c>
      <c r="H188">
        <f t="shared" si="8"/>
        <v>1</v>
      </c>
      <c r="I188">
        <v>5</v>
      </c>
      <c r="J188">
        <v>0</v>
      </c>
      <c r="K188">
        <f t="shared" si="6"/>
        <v>1</v>
      </c>
      <c r="L188">
        <v>5</v>
      </c>
      <c r="M188">
        <v>0</v>
      </c>
      <c r="N188">
        <f t="shared" si="7"/>
        <v>1</v>
      </c>
      <c r="O188">
        <v>51.220000000000006</v>
      </c>
    </row>
    <row r="189" spans="1:15">
      <c r="A189" t="s">
        <v>20</v>
      </c>
      <c r="B189">
        <v>3160</v>
      </c>
      <c r="C189" t="s">
        <v>28</v>
      </c>
      <c r="D189">
        <v>20180827</v>
      </c>
      <c r="E189">
        <v>240</v>
      </c>
      <c r="F189">
        <v>6</v>
      </c>
      <c r="G189">
        <v>4</v>
      </c>
      <c r="H189">
        <f t="shared" si="8"/>
        <v>0.6</v>
      </c>
      <c r="I189">
        <v>5</v>
      </c>
      <c r="J189">
        <v>0</v>
      </c>
      <c r="K189">
        <f t="shared" si="6"/>
        <v>1</v>
      </c>
      <c r="L189">
        <v>5</v>
      </c>
      <c r="M189">
        <v>0</v>
      </c>
      <c r="N189">
        <f t="shared" si="7"/>
        <v>1</v>
      </c>
      <c r="O189">
        <v>48.620000000000005</v>
      </c>
    </row>
    <row r="190" spans="1:15">
      <c r="A190" t="s">
        <v>21</v>
      </c>
      <c r="B190">
        <v>3163</v>
      </c>
      <c r="C190" t="s">
        <v>28</v>
      </c>
      <c r="D190">
        <v>20180827</v>
      </c>
      <c r="E190">
        <v>240</v>
      </c>
      <c r="F190">
        <v>6</v>
      </c>
      <c r="G190">
        <v>3</v>
      </c>
      <c r="H190">
        <f t="shared" si="8"/>
        <v>0.66666666666666663</v>
      </c>
      <c r="I190">
        <v>4</v>
      </c>
      <c r="J190">
        <v>1</v>
      </c>
      <c r="K190">
        <f t="shared" si="6"/>
        <v>0.8</v>
      </c>
      <c r="L190">
        <v>4</v>
      </c>
      <c r="M190">
        <v>1</v>
      </c>
      <c r="N190">
        <f t="shared" si="7"/>
        <v>0.8</v>
      </c>
      <c r="O190">
        <v>44.980000000000004</v>
      </c>
    </row>
    <row r="191" spans="1:15">
      <c r="A191" t="s">
        <v>22</v>
      </c>
      <c r="B191">
        <v>3164</v>
      </c>
      <c r="C191" t="s">
        <v>28</v>
      </c>
      <c r="D191">
        <v>20180827</v>
      </c>
      <c r="E191">
        <v>240</v>
      </c>
      <c r="F191">
        <v>8</v>
      </c>
      <c r="G191">
        <v>3</v>
      </c>
      <c r="H191">
        <f t="shared" si="8"/>
        <v>0.72727272727272729</v>
      </c>
      <c r="I191">
        <v>4</v>
      </c>
      <c r="J191">
        <v>1</v>
      </c>
      <c r="K191">
        <f t="shared" si="6"/>
        <v>0.8</v>
      </c>
      <c r="L191">
        <v>5</v>
      </c>
      <c r="M191">
        <v>0</v>
      </c>
      <c r="N191">
        <f t="shared" si="7"/>
        <v>1</v>
      </c>
      <c r="O191">
        <v>43.42</v>
      </c>
    </row>
    <row r="192" spans="1:15">
      <c r="A192" t="s">
        <v>23</v>
      </c>
      <c r="B192">
        <v>3150</v>
      </c>
      <c r="C192" t="s">
        <v>28</v>
      </c>
      <c r="D192">
        <v>20180827</v>
      </c>
      <c r="E192">
        <v>240</v>
      </c>
      <c r="F192">
        <v>8</v>
      </c>
      <c r="G192">
        <v>2</v>
      </c>
      <c r="H192">
        <f t="shared" si="8"/>
        <v>0.8</v>
      </c>
      <c r="I192">
        <v>3</v>
      </c>
      <c r="J192">
        <v>2</v>
      </c>
      <c r="K192">
        <f t="shared" si="6"/>
        <v>0.6</v>
      </c>
      <c r="L192">
        <v>3</v>
      </c>
      <c r="M192">
        <v>2</v>
      </c>
      <c r="N192">
        <f t="shared" si="7"/>
        <v>0.6</v>
      </c>
      <c r="O192">
        <v>39.78</v>
      </c>
    </row>
    <row r="193" spans="1:15">
      <c r="A193" t="s">
        <v>24</v>
      </c>
      <c r="B193">
        <v>3158</v>
      </c>
      <c r="C193" t="s">
        <v>28</v>
      </c>
      <c r="D193">
        <v>20180827</v>
      </c>
      <c r="E193">
        <v>240</v>
      </c>
      <c r="F193">
        <v>10</v>
      </c>
      <c r="G193">
        <v>0</v>
      </c>
      <c r="H193">
        <f t="shared" si="8"/>
        <v>1</v>
      </c>
      <c r="I193">
        <v>5</v>
      </c>
      <c r="J193">
        <v>0</v>
      </c>
      <c r="K193">
        <f t="shared" si="6"/>
        <v>1</v>
      </c>
      <c r="L193">
        <v>4</v>
      </c>
      <c r="M193">
        <v>1</v>
      </c>
      <c r="N193">
        <f t="shared" si="7"/>
        <v>0.8</v>
      </c>
      <c r="O193">
        <v>33.800000000000004</v>
      </c>
    </row>
    <row r="194" spans="1:15">
      <c r="A194" t="s">
        <v>1</v>
      </c>
      <c r="B194">
        <v>3161</v>
      </c>
      <c r="C194" t="s">
        <v>27</v>
      </c>
      <c r="D194">
        <v>20180906</v>
      </c>
      <c r="E194">
        <v>249</v>
      </c>
      <c r="F194">
        <v>9</v>
      </c>
      <c r="G194">
        <v>1</v>
      </c>
      <c r="H194">
        <f t="shared" si="8"/>
        <v>0.9</v>
      </c>
      <c r="I194">
        <v>5</v>
      </c>
      <c r="J194">
        <v>0</v>
      </c>
      <c r="K194">
        <f t="shared" si="6"/>
        <v>1</v>
      </c>
      <c r="L194">
        <v>5</v>
      </c>
      <c r="M194">
        <v>0</v>
      </c>
      <c r="N194">
        <f t="shared" si="7"/>
        <v>1</v>
      </c>
      <c r="O194">
        <v>48.879999999999995</v>
      </c>
    </row>
    <row r="195" spans="1:15">
      <c r="A195" t="s">
        <v>2</v>
      </c>
      <c r="B195">
        <v>3147</v>
      </c>
      <c r="C195" t="s">
        <v>27</v>
      </c>
      <c r="D195">
        <v>20180906</v>
      </c>
      <c r="E195">
        <v>249</v>
      </c>
      <c r="F195">
        <v>9</v>
      </c>
      <c r="G195">
        <v>1</v>
      </c>
      <c r="H195">
        <f t="shared" si="8"/>
        <v>0.9</v>
      </c>
      <c r="I195">
        <v>5</v>
      </c>
      <c r="J195">
        <v>0</v>
      </c>
      <c r="K195">
        <f t="shared" si="6"/>
        <v>1</v>
      </c>
      <c r="L195">
        <v>5</v>
      </c>
      <c r="M195">
        <v>0</v>
      </c>
      <c r="N195">
        <f t="shared" si="7"/>
        <v>1</v>
      </c>
      <c r="O195">
        <v>51.480000000000004</v>
      </c>
    </row>
    <row r="196" spans="1:15">
      <c r="A196" t="s">
        <v>3</v>
      </c>
      <c r="B196">
        <v>3144</v>
      </c>
      <c r="C196" t="s">
        <v>27</v>
      </c>
      <c r="D196">
        <v>20180906</v>
      </c>
      <c r="E196">
        <v>249</v>
      </c>
      <c r="F196">
        <v>2</v>
      </c>
      <c r="G196">
        <v>0</v>
      </c>
      <c r="H196">
        <f t="shared" si="8"/>
        <v>1</v>
      </c>
      <c r="I196">
        <v>5</v>
      </c>
      <c r="J196">
        <v>0</v>
      </c>
      <c r="K196">
        <f t="shared" si="6"/>
        <v>1</v>
      </c>
      <c r="L196">
        <v>5</v>
      </c>
      <c r="M196">
        <v>0</v>
      </c>
      <c r="N196">
        <f t="shared" si="7"/>
        <v>1</v>
      </c>
      <c r="O196">
        <v>48.620000000000005</v>
      </c>
    </row>
    <row r="197" spans="1:15">
      <c r="A197" t="s">
        <v>4</v>
      </c>
      <c r="B197">
        <v>3156</v>
      </c>
      <c r="C197" t="s">
        <v>27</v>
      </c>
      <c r="D197">
        <v>20180906</v>
      </c>
      <c r="E197">
        <v>249</v>
      </c>
      <c r="F197">
        <v>10</v>
      </c>
      <c r="G197">
        <v>0</v>
      </c>
      <c r="H197">
        <f t="shared" si="8"/>
        <v>1</v>
      </c>
      <c r="I197">
        <v>5</v>
      </c>
      <c r="J197">
        <v>0</v>
      </c>
      <c r="K197">
        <f t="shared" si="6"/>
        <v>1</v>
      </c>
      <c r="L197">
        <v>5</v>
      </c>
      <c r="M197">
        <v>0</v>
      </c>
      <c r="N197">
        <f t="shared" si="7"/>
        <v>1</v>
      </c>
      <c r="O197">
        <v>49.14</v>
      </c>
    </row>
    <row r="198" spans="1:15">
      <c r="A198" t="s">
        <v>5</v>
      </c>
      <c r="B198">
        <v>3154</v>
      </c>
      <c r="C198" t="s">
        <v>27</v>
      </c>
      <c r="D198">
        <v>20180906</v>
      </c>
      <c r="E198">
        <v>249</v>
      </c>
      <c r="F198">
        <v>8</v>
      </c>
      <c r="G198">
        <v>1</v>
      </c>
      <c r="H198">
        <f t="shared" si="8"/>
        <v>0.88888888888888884</v>
      </c>
      <c r="I198">
        <v>5</v>
      </c>
      <c r="J198">
        <v>0</v>
      </c>
      <c r="K198">
        <f t="shared" si="6"/>
        <v>1</v>
      </c>
      <c r="L198">
        <v>5</v>
      </c>
      <c r="M198">
        <v>0</v>
      </c>
      <c r="N198">
        <f t="shared" si="7"/>
        <v>1</v>
      </c>
      <c r="O198">
        <v>50.18</v>
      </c>
    </row>
    <row r="199" spans="1:15">
      <c r="A199" t="s">
        <v>6</v>
      </c>
      <c r="B199">
        <v>3143</v>
      </c>
      <c r="C199" t="s">
        <v>27</v>
      </c>
      <c r="D199">
        <v>20180906</v>
      </c>
      <c r="E199">
        <v>249</v>
      </c>
      <c r="F199">
        <v>8</v>
      </c>
      <c r="G199">
        <v>2</v>
      </c>
      <c r="H199">
        <f t="shared" si="8"/>
        <v>0.8</v>
      </c>
      <c r="I199">
        <v>5</v>
      </c>
      <c r="J199">
        <v>0</v>
      </c>
      <c r="K199">
        <f t="shared" si="6"/>
        <v>1</v>
      </c>
      <c r="L199">
        <v>4</v>
      </c>
      <c r="M199">
        <v>1</v>
      </c>
      <c r="N199">
        <f t="shared" si="7"/>
        <v>0.8</v>
      </c>
      <c r="O199">
        <v>48.36</v>
      </c>
    </row>
    <row r="200" spans="1:15">
      <c r="A200" t="s">
        <v>7</v>
      </c>
      <c r="B200">
        <v>3146</v>
      </c>
      <c r="C200" t="s">
        <v>27</v>
      </c>
      <c r="D200">
        <v>20180906</v>
      </c>
      <c r="E200">
        <v>249</v>
      </c>
      <c r="F200">
        <v>8</v>
      </c>
      <c r="G200">
        <v>2</v>
      </c>
      <c r="H200">
        <f t="shared" si="8"/>
        <v>0.8</v>
      </c>
      <c r="I200">
        <v>5</v>
      </c>
      <c r="J200">
        <v>0</v>
      </c>
      <c r="K200">
        <f t="shared" si="6"/>
        <v>1</v>
      </c>
      <c r="L200">
        <v>5</v>
      </c>
      <c r="M200">
        <v>0</v>
      </c>
      <c r="N200">
        <f t="shared" si="7"/>
        <v>1</v>
      </c>
      <c r="O200">
        <v>42.379999999999995</v>
      </c>
    </row>
    <row r="201" spans="1:15">
      <c r="A201" t="s">
        <v>8</v>
      </c>
      <c r="B201">
        <v>3151</v>
      </c>
      <c r="C201" t="s">
        <v>27</v>
      </c>
      <c r="D201">
        <v>20180906</v>
      </c>
      <c r="E201">
        <v>249</v>
      </c>
      <c r="F201">
        <v>10</v>
      </c>
      <c r="G201">
        <v>0</v>
      </c>
      <c r="H201">
        <f t="shared" si="8"/>
        <v>1</v>
      </c>
      <c r="I201">
        <v>5</v>
      </c>
      <c r="J201">
        <v>0</v>
      </c>
      <c r="K201">
        <f t="shared" si="6"/>
        <v>1</v>
      </c>
      <c r="L201">
        <v>5</v>
      </c>
      <c r="M201">
        <v>0</v>
      </c>
      <c r="N201">
        <f t="shared" si="7"/>
        <v>1</v>
      </c>
      <c r="O201">
        <v>56.16</v>
      </c>
    </row>
    <row r="202" spans="1:15">
      <c r="A202" t="s">
        <v>9</v>
      </c>
      <c r="B202">
        <v>3153</v>
      </c>
      <c r="C202" t="s">
        <v>27</v>
      </c>
      <c r="D202">
        <v>20180906</v>
      </c>
      <c r="E202">
        <v>249</v>
      </c>
      <c r="F202">
        <v>9</v>
      </c>
      <c r="G202">
        <v>0</v>
      </c>
      <c r="H202">
        <f t="shared" si="8"/>
        <v>1</v>
      </c>
      <c r="I202">
        <v>5</v>
      </c>
      <c r="J202">
        <v>0</v>
      </c>
      <c r="K202">
        <f t="shared" si="6"/>
        <v>1</v>
      </c>
      <c r="L202">
        <v>5</v>
      </c>
      <c r="M202">
        <v>0</v>
      </c>
      <c r="N202">
        <f t="shared" si="7"/>
        <v>1</v>
      </c>
      <c r="O202">
        <v>58.24</v>
      </c>
    </row>
    <row r="203" spans="1:15">
      <c r="A203" t="s">
        <v>10</v>
      </c>
      <c r="B203">
        <v>3145</v>
      </c>
      <c r="C203" t="s">
        <v>27</v>
      </c>
      <c r="D203">
        <v>20180906</v>
      </c>
      <c r="E203">
        <v>249</v>
      </c>
      <c r="F203">
        <v>10</v>
      </c>
      <c r="G203">
        <v>0</v>
      </c>
      <c r="H203">
        <f t="shared" si="8"/>
        <v>1</v>
      </c>
      <c r="I203">
        <v>5</v>
      </c>
      <c r="J203">
        <v>0</v>
      </c>
      <c r="K203">
        <f t="shared" si="6"/>
        <v>1</v>
      </c>
      <c r="L203">
        <v>4</v>
      </c>
      <c r="M203">
        <v>1</v>
      </c>
      <c r="N203">
        <f t="shared" si="7"/>
        <v>0.8</v>
      </c>
      <c r="O203">
        <v>44.720000000000006</v>
      </c>
    </row>
    <row r="204" spans="1:15">
      <c r="A204" t="s">
        <v>11</v>
      </c>
      <c r="B204">
        <v>3152</v>
      </c>
      <c r="C204" t="s">
        <v>27</v>
      </c>
      <c r="D204">
        <v>20180906</v>
      </c>
      <c r="E204">
        <v>249</v>
      </c>
      <c r="F204">
        <v>10</v>
      </c>
      <c r="G204">
        <v>0</v>
      </c>
      <c r="H204">
        <f t="shared" si="8"/>
        <v>1</v>
      </c>
      <c r="I204">
        <v>5</v>
      </c>
      <c r="J204">
        <v>0</v>
      </c>
      <c r="K204">
        <f t="shared" ref="K204:K265" si="9">I204/(I204+J204)</f>
        <v>1</v>
      </c>
      <c r="L204">
        <v>5</v>
      </c>
      <c r="M204">
        <v>0</v>
      </c>
      <c r="N204">
        <f t="shared" si="7"/>
        <v>1</v>
      </c>
      <c r="O204">
        <v>36.92</v>
      </c>
    </row>
    <row r="205" spans="1:15">
      <c r="A205" t="s">
        <v>12</v>
      </c>
      <c r="B205">
        <v>3148</v>
      </c>
      <c r="C205" t="s">
        <v>27</v>
      </c>
      <c r="D205">
        <v>20180906</v>
      </c>
      <c r="E205">
        <v>249</v>
      </c>
      <c r="F205">
        <v>8</v>
      </c>
      <c r="G205">
        <v>2</v>
      </c>
      <c r="H205">
        <f t="shared" si="8"/>
        <v>0.8</v>
      </c>
      <c r="I205">
        <v>5</v>
      </c>
      <c r="J205">
        <v>0</v>
      </c>
      <c r="K205">
        <f t="shared" si="9"/>
        <v>1</v>
      </c>
      <c r="L205">
        <v>5</v>
      </c>
      <c r="M205">
        <v>0</v>
      </c>
      <c r="N205">
        <f t="shared" si="7"/>
        <v>1</v>
      </c>
      <c r="O205">
        <v>44.2</v>
      </c>
    </row>
    <row r="206" spans="1:15">
      <c r="A206" t="s">
        <v>13</v>
      </c>
      <c r="B206">
        <v>3165</v>
      </c>
      <c r="C206" t="s">
        <v>28</v>
      </c>
      <c r="D206">
        <v>20180906</v>
      </c>
      <c r="E206">
        <v>249</v>
      </c>
      <c r="F206">
        <v>4</v>
      </c>
      <c r="G206">
        <v>6</v>
      </c>
      <c r="H206">
        <f t="shared" si="8"/>
        <v>0.4</v>
      </c>
      <c r="I206">
        <v>4</v>
      </c>
      <c r="J206">
        <v>1</v>
      </c>
      <c r="K206">
        <f t="shared" si="9"/>
        <v>0.8</v>
      </c>
      <c r="L206">
        <v>4</v>
      </c>
      <c r="M206">
        <v>1</v>
      </c>
      <c r="N206">
        <f t="shared" si="7"/>
        <v>0.8</v>
      </c>
      <c r="O206">
        <v>50.44</v>
      </c>
    </row>
    <row r="207" spans="1:15">
      <c r="A207" t="s">
        <v>14</v>
      </c>
      <c r="B207">
        <v>3159</v>
      </c>
      <c r="C207" t="s">
        <v>28</v>
      </c>
      <c r="D207">
        <v>20180906</v>
      </c>
      <c r="E207">
        <v>249</v>
      </c>
      <c r="F207">
        <v>10</v>
      </c>
      <c r="G207">
        <v>0</v>
      </c>
      <c r="H207">
        <f t="shared" si="8"/>
        <v>1</v>
      </c>
      <c r="I207">
        <v>4</v>
      </c>
      <c r="J207">
        <v>1</v>
      </c>
      <c r="K207">
        <f t="shared" si="9"/>
        <v>0.8</v>
      </c>
      <c r="L207">
        <v>5</v>
      </c>
      <c r="M207">
        <v>0</v>
      </c>
      <c r="N207">
        <f t="shared" si="7"/>
        <v>1</v>
      </c>
      <c r="O207">
        <v>52.52</v>
      </c>
    </row>
    <row r="208" spans="1:15">
      <c r="A208" t="s">
        <v>15</v>
      </c>
      <c r="B208">
        <v>3166</v>
      </c>
      <c r="C208" t="s">
        <v>28</v>
      </c>
      <c r="D208">
        <v>20180906</v>
      </c>
      <c r="E208">
        <v>249</v>
      </c>
      <c r="F208">
        <v>4</v>
      </c>
      <c r="G208">
        <v>6</v>
      </c>
      <c r="H208">
        <f t="shared" si="8"/>
        <v>0.4</v>
      </c>
      <c r="I208">
        <v>5</v>
      </c>
      <c r="J208">
        <v>0</v>
      </c>
      <c r="K208">
        <f t="shared" si="9"/>
        <v>1</v>
      </c>
      <c r="L208">
        <v>5</v>
      </c>
      <c r="M208">
        <v>0</v>
      </c>
      <c r="N208">
        <f t="shared" si="7"/>
        <v>1</v>
      </c>
      <c r="O208">
        <v>55.64</v>
      </c>
    </row>
    <row r="209" spans="1:15">
      <c r="A209" t="s">
        <v>16</v>
      </c>
      <c r="B209">
        <v>3149</v>
      </c>
      <c r="C209" t="s">
        <v>28</v>
      </c>
      <c r="D209">
        <v>20180906</v>
      </c>
      <c r="E209">
        <v>249</v>
      </c>
      <c r="F209">
        <v>9</v>
      </c>
      <c r="G209">
        <v>1</v>
      </c>
      <c r="H209">
        <f t="shared" si="8"/>
        <v>0.9</v>
      </c>
      <c r="I209">
        <v>5</v>
      </c>
      <c r="J209">
        <v>0</v>
      </c>
      <c r="K209">
        <f t="shared" si="9"/>
        <v>1</v>
      </c>
      <c r="L209">
        <v>4</v>
      </c>
      <c r="M209">
        <v>0</v>
      </c>
      <c r="N209">
        <f t="shared" si="7"/>
        <v>1</v>
      </c>
      <c r="O209">
        <v>45.5</v>
      </c>
    </row>
    <row r="210" spans="1:15">
      <c r="A210" t="s">
        <v>17</v>
      </c>
      <c r="B210">
        <v>3162</v>
      </c>
      <c r="C210" t="s">
        <v>28</v>
      </c>
      <c r="D210">
        <v>20180906</v>
      </c>
      <c r="E210">
        <v>249</v>
      </c>
      <c r="F210">
        <v>2</v>
      </c>
      <c r="G210">
        <v>8</v>
      </c>
      <c r="H210">
        <f t="shared" si="8"/>
        <v>0.2</v>
      </c>
      <c r="I210">
        <v>1</v>
      </c>
      <c r="J210">
        <v>4</v>
      </c>
      <c r="K210">
        <f t="shared" si="9"/>
        <v>0.2</v>
      </c>
      <c r="L210">
        <v>1</v>
      </c>
      <c r="M210">
        <v>4</v>
      </c>
      <c r="N210">
        <f t="shared" si="7"/>
        <v>0.2</v>
      </c>
      <c r="O210">
        <v>50.96</v>
      </c>
    </row>
    <row r="211" spans="1:15">
      <c r="A211" t="s">
        <v>18</v>
      </c>
      <c r="B211">
        <v>3155</v>
      </c>
      <c r="C211" t="s">
        <v>28</v>
      </c>
      <c r="D211">
        <v>20180906</v>
      </c>
      <c r="E211">
        <v>249</v>
      </c>
      <c r="F211">
        <v>1</v>
      </c>
      <c r="G211">
        <v>9</v>
      </c>
      <c r="H211">
        <f t="shared" si="8"/>
        <v>0.1</v>
      </c>
      <c r="I211">
        <v>0</v>
      </c>
      <c r="J211">
        <v>5</v>
      </c>
      <c r="K211">
        <f t="shared" si="9"/>
        <v>0</v>
      </c>
      <c r="L211">
        <v>0</v>
      </c>
      <c r="M211">
        <v>5</v>
      </c>
      <c r="N211">
        <f t="shared" si="7"/>
        <v>0</v>
      </c>
      <c r="O211">
        <v>51.22</v>
      </c>
    </row>
    <row r="212" spans="1:15">
      <c r="A212" t="s">
        <v>19</v>
      </c>
      <c r="B212">
        <v>3157</v>
      </c>
      <c r="C212" t="s">
        <v>28</v>
      </c>
      <c r="D212">
        <v>20180906</v>
      </c>
      <c r="E212">
        <v>249</v>
      </c>
      <c r="F212">
        <v>10</v>
      </c>
      <c r="G212">
        <v>0</v>
      </c>
      <c r="H212">
        <f t="shared" si="8"/>
        <v>1</v>
      </c>
      <c r="I212">
        <v>5</v>
      </c>
      <c r="J212">
        <v>0</v>
      </c>
      <c r="K212">
        <f t="shared" si="9"/>
        <v>1</v>
      </c>
      <c r="L212">
        <v>5</v>
      </c>
      <c r="M212">
        <v>0</v>
      </c>
      <c r="N212">
        <f t="shared" si="7"/>
        <v>1</v>
      </c>
      <c r="O212">
        <v>51.220000000000006</v>
      </c>
    </row>
    <row r="213" spans="1:15">
      <c r="A213" t="s">
        <v>20</v>
      </c>
      <c r="B213">
        <v>3160</v>
      </c>
      <c r="C213" t="s">
        <v>28</v>
      </c>
      <c r="D213">
        <v>20180906</v>
      </c>
      <c r="E213">
        <v>249</v>
      </c>
      <c r="F213">
        <v>6</v>
      </c>
      <c r="G213">
        <v>4</v>
      </c>
      <c r="H213">
        <f t="shared" si="8"/>
        <v>0.6</v>
      </c>
      <c r="I213">
        <v>5</v>
      </c>
      <c r="J213">
        <v>0</v>
      </c>
      <c r="K213">
        <f t="shared" si="9"/>
        <v>1</v>
      </c>
      <c r="L213">
        <v>5</v>
      </c>
      <c r="M213">
        <v>0</v>
      </c>
      <c r="N213">
        <f t="shared" si="7"/>
        <v>1</v>
      </c>
      <c r="O213">
        <v>48.620000000000005</v>
      </c>
    </row>
    <row r="214" spans="1:15">
      <c r="A214" t="s">
        <v>21</v>
      </c>
      <c r="B214">
        <v>3163</v>
      </c>
      <c r="C214" t="s">
        <v>28</v>
      </c>
      <c r="D214">
        <v>20180906</v>
      </c>
      <c r="E214">
        <v>249</v>
      </c>
      <c r="F214">
        <v>5</v>
      </c>
      <c r="G214">
        <v>4</v>
      </c>
      <c r="H214">
        <f t="shared" si="8"/>
        <v>0.55555555555555558</v>
      </c>
      <c r="I214">
        <v>4</v>
      </c>
      <c r="J214">
        <v>1</v>
      </c>
      <c r="K214">
        <f t="shared" si="9"/>
        <v>0.8</v>
      </c>
      <c r="L214">
        <v>4</v>
      </c>
      <c r="M214">
        <v>1</v>
      </c>
      <c r="N214">
        <f t="shared" si="7"/>
        <v>0.8</v>
      </c>
      <c r="O214">
        <v>44.980000000000004</v>
      </c>
    </row>
    <row r="215" spans="1:15">
      <c r="A215" t="s">
        <v>22</v>
      </c>
      <c r="B215">
        <v>3164</v>
      </c>
      <c r="C215" t="s">
        <v>28</v>
      </c>
      <c r="D215">
        <v>20180906</v>
      </c>
      <c r="E215">
        <v>249</v>
      </c>
      <c r="F215">
        <v>7</v>
      </c>
      <c r="G215">
        <v>4</v>
      </c>
      <c r="H215">
        <f t="shared" si="8"/>
        <v>0.63636363636363635</v>
      </c>
      <c r="I215">
        <v>4</v>
      </c>
      <c r="J215">
        <v>1</v>
      </c>
      <c r="K215">
        <f t="shared" si="9"/>
        <v>0.8</v>
      </c>
      <c r="L215">
        <v>5</v>
      </c>
      <c r="M215">
        <v>0</v>
      </c>
      <c r="N215">
        <f t="shared" si="7"/>
        <v>1</v>
      </c>
      <c r="O215">
        <v>43.42</v>
      </c>
    </row>
    <row r="216" spans="1:15">
      <c r="A216" t="s">
        <v>23</v>
      </c>
      <c r="B216">
        <v>3150</v>
      </c>
      <c r="C216" t="s">
        <v>28</v>
      </c>
      <c r="D216">
        <v>20180906</v>
      </c>
      <c r="E216">
        <v>249</v>
      </c>
      <c r="F216">
        <v>7</v>
      </c>
      <c r="G216">
        <v>3</v>
      </c>
      <c r="H216">
        <f t="shared" si="8"/>
        <v>0.7</v>
      </c>
      <c r="I216">
        <v>3</v>
      </c>
      <c r="J216">
        <v>2</v>
      </c>
      <c r="K216">
        <f t="shared" si="9"/>
        <v>0.6</v>
      </c>
      <c r="L216">
        <v>3</v>
      </c>
      <c r="M216">
        <v>2</v>
      </c>
      <c r="N216">
        <f t="shared" si="7"/>
        <v>0.6</v>
      </c>
      <c r="O216">
        <v>39.78</v>
      </c>
    </row>
    <row r="217" spans="1:15">
      <c r="A217" t="s">
        <v>24</v>
      </c>
      <c r="B217">
        <v>3158</v>
      </c>
      <c r="C217" t="s">
        <v>28</v>
      </c>
      <c r="D217">
        <v>20180906</v>
      </c>
      <c r="E217">
        <v>249</v>
      </c>
      <c r="F217">
        <v>10</v>
      </c>
      <c r="G217">
        <v>0</v>
      </c>
      <c r="H217">
        <f t="shared" si="8"/>
        <v>1</v>
      </c>
      <c r="I217">
        <v>5</v>
      </c>
      <c r="J217">
        <v>0</v>
      </c>
      <c r="K217">
        <f t="shared" si="9"/>
        <v>1</v>
      </c>
      <c r="L217">
        <v>4</v>
      </c>
      <c r="M217">
        <v>1</v>
      </c>
      <c r="N217">
        <f t="shared" si="7"/>
        <v>0.8</v>
      </c>
      <c r="O217">
        <v>33.800000000000004</v>
      </c>
    </row>
    <row r="218" spans="1:15">
      <c r="A218" t="s">
        <v>1</v>
      </c>
      <c r="B218">
        <v>3161</v>
      </c>
      <c r="C218" t="s">
        <v>27</v>
      </c>
      <c r="D218">
        <v>20180918</v>
      </c>
      <c r="E218">
        <v>261</v>
      </c>
      <c r="F218">
        <v>9</v>
      </c>
      <c r="G218">
        <v>1</v>
      </c>
      <c r="H218">
        <f t="shared" si="8"/>
        <v>0.9</v>
      </c>
      <c r="I218">
        <v>5</v>
      </c>
      <c r="J218">
        <v>0</v>
      </c>
      <c r="K218">
        <f t="shared" si="9"/>
        <v>1</v>
      </c>
      <c r="L218">
        <v>5</v>
      </c>
      <c r="M218">
        <v>0</v>
      </c>
      <c r="N218">
        <f t="shared" si="7"/>
        <v>1</v>
      </c>
      <c r="O218">
        <v>48.879999999999995</v>
      </c>
    </row>
    <row r="219" spans="1:15">
      <c r="A219" t="s">
        <v>2</v>
      </c>
      <c r="B219">
        <v>3147</v>
      </c>
      <c r="C219" t="s">
        <v>27</v>
      </c>
      <c r="D219">
        <v>20180918</v>
      </c>
      <c r="E219">
        <v>261</v>
      </c>
      <c r="F219">
        <v>8</v>
      </c>
      <c r="G219">
        <v>2</v>
      </c>
      <c r="H219">
        <f t="shared" si="8"/>
        <v>0.8</v>
      </c>
      <c r="I219">
        <v>5</v>
      </c>
      <c r="J219">
        <v>0</v>
      </c>
      <c r="K219">
        <f t="shared" si="9"/>
        <v>1</v>
      </c>
      <c r="L219">
        <v>5</v>
      </c>
      <c r="M219">
        <v>0</v>
      </c>
      <c r="N219">
        <f t="shared" si="7"/>
        <v>1</v>
      </c>
      <c r="O219">
        <v>51.480000000000004</v>
      </c>
    </row>
    <row r="220" spans="1:15">
      <c r="A220" t="s">
        <v>3</v>
      </c>
      <c r="B220">
        <v>3144</v>
      </c>
      <c r="C220" t="s">
        <v>27</v>
      </c>
      <c r="D220">
        <v>20180918</v>
      </c>
      <c r="E220">
        <v>261</v>
      </c>
      <c r="F220">
        <v>2</v>
      </c>
      <c r="G220">
        <v>0</v>
      </c>
      <c r="H220">
        <f t="shared" si="8"/>
        <v>1</v>
      </c>
      <c r="I220">
        <v>5</v>
      </c>
      <c r="J220">
        <v>0</v>
      </c>
      <c r="K220">
        <f t="shared" si="9"/>
        <v>1</v>
      </c>
      <c r="L220">
        <v>5</v>
      </c>
      <c r="M220">
        <v>0</v>
      </c>
      <c r="N220">
        <f t="shared" si="7"/>
        <v>1</v>
      </c>
      <c r="O220">
        <v>48.620000000000005</v>
      </c>
    </row>
    <row r="221" spans="1:15">
      <c r="A221" t="s">
        <v>4</v>
      </c>
      <c r="B221">
        <v>3156</v>
      </c>
      <c r="C221" t="s">
        <v>27</v>
      </c>
      <c r="D221">
        <v>20180918</v>
      </c>
      <c r="E221">
        <v>261</v>
      </c>
      <c r="F221">
        <v>10</v>
      </c>
      <c r="G221">
        <v>0</v>
      </c>
      <c r="H221">
        <f t="shared" si="8"/>
        <v>1</v>
      </c>
      <c r="I221">
        <v>5</v>
      </c>
      <c r="J221">
        <v>0</v>
      </c>
      <c r="K221">
        <f t="shared" si="9"/>
        <v>1</v>
      </c>
      <c r="L221">
        <v>5</v>
      </c>
      <c r="M221">
        <v>0</v>
      </c>
      <c r="N221">
        <f t="shared" si="7"/>
        <v>1</v>
      </c>
      <c r="O221">
        <v>49.14</v>
      </c>
    </row>
    <row r="222" spans="1:15">
      <c r="A222" t="s">
        <v>5</v>
      </c>
      <c r="B222">
        <v>3154</v>
      </c>
      <c r="C222" t="s">
        <v>27</v>
      </c>
      <c r="D222">
        <v>20180918</v>
      </c>
      <c r="E222">
        <v>261</v>
      </c>
      <c r="F222">
        <v>8</v>
      </c>
      <c r="G222">
        <v>1</v>
      </c>
      <c r="H222">
        <f t="shared" si="8"/>
        <v>0.88888888888888884</v>
      </c>
      <c r="I222">
        <v>5</v>
      </c>
      <c r="J222">
        <v>0</v>
      </c>
      <c r="K222">
        <f t="shared" si="9"/>
        <v>1</v>
      </c>
      <c r="L222">
        <v>5</v>
      </c>
      <c r="M222">
        <v>0</v>
      </c>
      <c r="N222">
        <f t="shared" si="7"/>
        <v>1</v>
      </c>
      <c r="O222">
        <v>50.18</v>
      </c>
    </row>
    <row r="223" spans="1:15">
      <c r="A223" t="s">
        <v>6</v>
      </c>
      <c r="B223">
        <v>3143</v>
      </c>
      <c r="C223" t="s">
        <v>27</v>
      </c>
      <c r="D223">
        <v>20180918</v>
      </c>
      <c r="E223">
        <v>261</v>
      </c>
      <c r="F223">
        <v>7</v>
      </c>
      <c r="G223">
        <v>3</v>
      </c>
      <c r="H223">
        <f t="shared" si="8"/>
        <v>0.7</v>
      </c>
      <c r="I223">
        <v>5</v>
      </c>
      <c r="J223">
        <v>0</v>
      </c>
      <c r="K223">
        <f t="shared" si="9"/>
        <v>1</v>
      </c>
      <c r="L223">
        <v>4</v>
      </c>
      <c r="M223">
        <v>1</v>
      </c>
      <c r="N223">
        <f t="shared" si="7"/>
        <v>0.8</v>
      </c>
      <c r="O223">
        <v>48.36</v>
      </c>
    </row>
    <row r="224" spans="1:15">
      <c r="A224" t="s">
        <v>7</v>
      </c>
      <c r="B224">
        <v>3146</v>
      </c>
      <c r="C224" t="s">
        <v>27</v>
      </c>
      <c r="D224">
        <v>20180918</v>
      </c>
      <c r="E224">
        <v>261</v>
      </c>
      <c r="F224">
        <v>8</v>
      </c>
      <c r="G224">
        <v>2</v>
      </c>
      <c r="H224">
        <f t="shared" si="8"/>
        <v>0.8</v>
      </c>
      <c r="I224">
        <v>4</v>
      </c>
      <c r="J224">
        <v>1</v>
      </c>
      <c r="K224">
        <f t="shared" si="9"/>
        <v>0.8</v>
      </c>
      <c r="L224">
        <v>5</v>
      </c>
      <c r="M224">
        <v>0</v>
      </c>
      <c r="N224">
        <f t="shared" si="7"/>
        <v>1</v>
      </c>
      <c r="O224">
        <v>42.379999999999995</v>
      </c>
    </row>
    <row r="225" spans="1:15">
      <c r="A225" t="s">
        <v>8</v>
      </c>
      <c r="B225">
        <v>3151</v>
      </c>
      <c r="C225" t="s">
        <v>27</v>
      </c>
      <c r="D225">
        <v>20180918</v>
      </c>
      <c r="E225">
        <v>261</v>
      </c>
      <c r="F225">
        <v>10</v>
      </c>
      <c r="G225">
        <v>0</v>
      </c>
      <c r="H225">
        <f t="shared" si="8"/>
        <v>1</v>
      </c>
      <c r="I225">
        <v>5</v>
      </c>
      <c r="J225">
        <v>0</v>
      </c>
      <c r="K225">
        <f t="shared" si="9"/>
        <v>1</v>
      </c>
      <c r="L225">
        <v>5</v>
      </c>
      <c r="M225">
        <v>0</v>
      </c>
      <c r="N225">
        <f t="shared" si="7"/>
        <v>1</v>
      </c>
      <c r="O225">
        <v>56.16</v>
      </c>
    </row>
    <row r="226" spans="1:15">
      <c r="A226" t="s">
        <v>9</v>
      </c>
      <c r="B226">
        <v>3153</v>
      </c>
      <c r="C226" t="s">
        <v>27</v>
      </c>
      <c r="D226">
        <v>20180918</v>
      </c>
      <c r="E226">
        <v>261</v>
      </c>
      <c r="F226">
        <v>8</v>
      </c>
      <c r="G226">
        <v>2</v>
      </c>
      <c r="H226">
        <f t="shared" si="8"/>
        <v>0.8</v>
      </c>
      <c r="I226">
        <v>5</v>
      </c>
      <c r="J226">
        <v>0</v>
      </c>
      <c r="K226">
        <f t="shared" si="9"/>
        <v>1</v>
      </c>
      <c r="L226">
        <v>5</v>
      </c>
      <c r="M226">
        <v>0</v>
      </c>
      <c r="N226">
        <f t="shared" si="7"/>
        <v>1</v>
      </c>
      <c r="O226">
        <v>58.24</v>
      </c>
    </row>
    <row r="227" spans="1:15">
      <c r="A227" t="s">
        <v>10</v>
      </c>
      <c r="B227">
        <v>3145</v>
      </c>
      <c r="C227" t="s">
        <v>27</v>
      </c>
      <c r="D227">
        <v>20180918</v>
      </c>
      <c r="E227">
        <v>261</v>
      </c>
      <c r="F227">
        <v>10</v>
      </c>
      <c r="G227">
        <v>0</v>
      </c>
      <c r="H227">
        <f t="shared" si="8"/>
        <v>1</v>
      </c>
      <c r="I227">
        <v>5</v>
      </c>
      <c r="J227">
        <v>0</v>
      </c>
      <c r="K227">
        <f t="shared" si="9"/>
        <v>1</v>
      </c>
      <c r="L227">
        <v>3</v>
      </c>
      <c r="M227">
        <v>2</v>
      </c>
      <c r="N227">
        <f t="shared" si="7"/>
        <v>0.6</v>
      </c>
      <c r="O227">
        <v>44.720000000000006</v>
      </c>
    </row>
    <row r="228" spans="1:15">
      <c r="A228" t="s">
        <v>11</v>
      </c>
      <c r="B228">
        <v>3152</v>
      </c>
      <c r="C228" t="s">
        <v>27</v>
      </c>
      <c r="D228">
        <v>20180918</v>
      </c>
      <c r="E228">
        <v>261</v>
      </c>
      <c r="F228">
        <v>9</v>
      </c>
      <c r="G228">
        <v>1</v>
      </c>
      <c r="H228">
        <f t="shared" si="8"/>
        <v>0.9</v>
      </c>
      <c r="I228">
        <v>5</v>
      </c>
      <c r="J228">
        <v>0</v>
      </c>
      <c r="K228">
        <f t="shared" si="9"/>
        <v>1</v>
      </c>
      <c r="L228">
        <v>5</v>
      </c>
      <c r="M228">
        <v>0</v>
      </c>
      <c r="N228">
        <f t="shared" si="7"/>
        <v>1</v>
      </c>
      <c r="O228">
        <v>36.92</v>
      </c>
    </row>
    <row r="229" spans="1:15">
      <c r="A229" t="s">
        <v>12</v>
      </c>
      <c r="B229">
        <v>3148</v>
      </c>
      <c r="C229" t="s">
        <v>27</v>
      </c>
      <c r="D229">
        <v>20180918</v>
      </c>
      <c r="E229">
        <v>261</v>
      </c>
      <c r="F229">
        <v>4</v>
      </c>
      <c r="G229">
        <v>6</v>
      </c>
      <c r="H229">
        <f t="shared" si="8"/>
        <v>0.4</v>
      </c>
      <c r="I229">
        <v>5</v>
      </c>
      <c r="J229">
        <v>0</v>
      </c>
      <c r="K229">
        <f t="shared" si="9"/>
        <v>1</v>
      </c>
      <c r="L229">
        <v>5</v>
      </c>
      <c r="M229">
        <v>0</v>
      </c>
      <c r="N229">
        <f t="shared" si="7"/>
        <v>1</v>
      </c>
      <c r="O229">
        <v>44.2</v>
      </c>
    </row>
    <row r="230" spans="1:15">
      <c r="A230" t="s">
        <v>13</v>
      </c>
      <c r="B230">
        <v>3165</v>
      </c>
      <c r="C230" t="s">
        <v>28</v>
      </c>
      <c r="D230">
        <v>20180918</v>
      </c>
      <c r="E230">
        <v>261</v>
      </c>
      <c r="F230">
        <v>4</v>
      </c>
      <c r="G230">
        <v>6</v>
      </c>
      <c r="H230">
        <f t="shared" si="8"/>
        <v>0.4</v>
      </c>
      <c r="I230">
        <v>4</v>
      </c>
      <c r="J230">
        <v>1</v>
      </c>
      <c r="K230">
        <f t="shared" si="9"/>
        <v>0.8</v>
      </c>
      <c r="L230">
        <v>4</v>
      </c>
      <c r="M230">
        <v>1</v>
      </c>
      <c r="N230">
        <f t="shared" si="7"/>
        <v>0.8</v>
      </c>
      <c r="O230">
        <v>50.44</v>
      </c>
    </row>
    <row r="231" spans="1:15">
      <c r="A231" t="s">
        <v>14</v>
      </c>
      <c r="B231">
        <v>3159</v>
      </c>
      <c r="C231" t="s">
        <v>28</v>
      </c>
      <c r="D231">
        <v>20180918</v>
      </c>
      <c r="E231">
        <v>261</v>
      </c>
      <c r="F231">
        <v>8</v>
      </c>
      <c r="G231">
        <v>2</v>
      </c>
      <c r="H231">
        <f t="shared" si="8"/>
        <v>0.8</v>
      </c>
      <c r="I231">
        <v>4</v>
      </c>
      <c r="J231">
        <v>1</v>
      </c>
      <c r="K231">
        <f t="shared" si="9"/>
        <v>0.8</v>
      </c>
      <c r="L231">
        <v>5</v>
      </c>
      <c r="M231">
        <v>0</v>
      </c>
      <c r="N231">
        <f t="shared" si="7"/>
        <v>1</v>
      </c>
      <c r="O231">
        <v>52.52</v>
      </c>
    </row>
    <row r="232" spans="1:15">
      <c r="A232" t="s">
        <v>15</v>
      </c>
      <c r="B232">
        <v>3166</v>
      </c>
      <c r="C232" t="s">
        <v>28</v>
      </c>
      <c r="D232">
        <v>20180918</v>
      </c>
      <c r="E232">
        <v>261</v>
      </c>
      <c r="F232">
        <v>4</v>
      </c>
      <c r="G232">
        <v>6</v>
      </c>
      <c r="H232">
        <f t="shared" si="8"/>
        <v>0.4</v>
      </c>
      <c r="I232">
        <v>5</v>
      </c>
      <c r="J232">
        <v>0</v>
      </c>
      <c r="K232">
        <f t="shared" si="9"/>
        <v>1</v>
      </c>
      <c r="L232">
        <v>5</v>
      </c>
      <c r="M232">
        <v>0</v>
      </c>
      <c r="N232">
        <f t="shared" si="7"/>
        <v>1</v>
      </c>
      <c r="O232">
        <v>55.64</v>
      </c>
    </row>
    <row r="233" spans="1:15">
      <c r="A233" t="s">
        <v>16</v>
      </c>
      <c r="B233">
        <v>3149</v>
      </c>
      <c r="C233" t="s">
        <v>28</v>
      </c>
      <c r="D233">
        <v>20180918</v>
      </c>
      <c r="E233">
        <v>261</v>
      </c>
      <c r="F233">
        <v>9</v>
      </c>
      <c r="G233">
        <v>1</v>
      </c>
      <c r="H233">
        <f t="shared" si="8"/>
        <v>0.9</v>
      </c>
      <c r="I233">
        <v>5</v>
      </c>
      <c r="J233">
        <v>0</v>
      </c>
      <c r="K233">
        <f t="shared" si="9"/>
        <v>1</v>
      </c>
      <c r="L233">
        <v>4</v>
      </c>
      <c r="M233">
        <v>0</v>
      </c>
      <c r="N233">
        <f t="shared" si="7"/>
        <v>1</v>
      </c>
      <c r="O233">
        <v>45.5</v>
      </c>
    </row>
    <row r="234" spans="1:15">
      <c r="A234" t="s">
        <v>17</v>
      </c>
      <c r="B234">
        <v>3162</v>
      </c>
      <c r="C234" t="s">
        <v>28</v>
      </c>
      <c r="D234">
        <v>20180918</v>
      </c>
      <c r="E234">
        <v>261</v>
      </c>
      <c r="F234">
        <v>2</v>
      </c>
      <c r="G234">
        <v>8</v>
      </c>
      <c r="H234">
        <f t="shared" si="8"/>
        <v>0.2</v>
      </c>
      <c r="I234">
        <v>1</v>
      </c>
      <c r="J234">
        <v>4</v>
      </c>
      <c r="K234">
        <f t="shared" si="9"/>
        <v>0.2</v>
      </c>
      <c r="L234">
        <v>1</v>
      </c>
      <c r="M234">
        <v>4</v>
      </c>
      <c r="N234">
        <f t="shared" si="7"/>
        <v>0.2</v>
      </c>
      <c r="O234">
        <v>50.96</v>
      </c>
    </row>
    <row r="235" spans="1:15">
      <c r="A235" t="s">
        <v>18</v>
      </c>
      <c r="B235">
        <v>3155</v>
      </c>
      <c r="C235" t="s">
        <v>28</v>
      </c>
      <c r="D235">
        <v>20180918</v>
      </c>
      <c r="E235">
        <v>261</v>
      </c>
      <c r="F235">
        <v>0</v>
      </c>
      <c r="G235">
        <v>10</v>
      </c>
      <c r="H235">
        <f t="shared" si="8"/>
        <v>0</v>
      </c>
      <c r="I235">
        <v>0</v>
      </c>
      <c r="J235">
        <v>5</v>
      </c>
      <c r="K235">
        <f t="shared" si="9"/>
        <v>0</v>
      </c>
      <c r="L235">
        <v>0</v>
      </c>
      <c r="M235">
        <v>5</v>
      </c>
      <c r="N235">
        <f t="shared" si="7"/>
        <v>0</v>
      </c>
      <c r="O235">
        <v>51.22</v>
      </c>
    </row>
    <row r="236" spans="1:15">
      <c r="A236" t="s">
        <v>19</v>
      </c>
      <c r="B236">
        <v>3157</v>
      </c>
      <c r="C236" t="s">
        <v>28</v>
      </c>
      <c r="D236">
        <v>20180918</v>
      </c>
      <c r="E236">
        <v>261</v>
      </c>
      <c r="F236">
        <v>7</v>
      </c>
      <c r="G236">
        <v>3</v>
      </c>
      <c r="H236">
        <f t="shared" si="8"/>
        <v>0.7</v>
      </c>
      <c r="I236">
        <v>5</v>
      </c>
      <c r="J236">
        <v>0</v>
      </c>
      <c r="K236">
        <f t="shared" si="9"/>
        <v>1</v>
      </c>
      <c r="L236">
        <v>5</v>
      </c>
      <c r="M236">
        <v>0</v>
      </c>
      <c r="N236">
        <f t="shared" si="7"/>
        <v>1</v>
      </c>
      <c r="O236">
        <v>51.220000000000006</v>
      </c>
    </row>
    <row r="237" spans="1:15">
      <c r="A237" t="s">
        <v>20</v>
      </c>
      <c r="B237">
        <v>3160</v>
      </c>
      <c r="C237" t="s">
        <v>28</v>
      </c>
      <c r="D237">
        <v>20180918</v>
      </c>
      <c r="E237">
        <v>261</v>
      </c>
      <c r="F237">
        <v>4</v>
      </c>
      <c r="G237">
        <v>6</v>
      </c>
      <c r="H237">
        <f t="shared" si="8"/>
        <v>0.4</v>
      </c>
      <c r="I237">
        <v>5</v>
      </c>
      <c r="J237">
        <v>0</v>
      </c>
      <c r="K237">
        <f t="shared" si="9"/>
        <v>1</v>
      </c>
      <c r="L237">
        <v>5</v>
      </c>
      <c r="M237">
        <v>0</v>
      </c>
      <c r="N237">
        <f t="shared" si="7"/>
        <v>1</v>
      </c>
      <c r="O237">
        <v>48.620000000000005</v>
      </c>
    </row>
    <row r="238" spans="1:15">
      <c r="A238" t="s">
        <v>21</v>
      </c>
      <c r="B238">
        <v>3163</v>
      </c>
      <c r="C238" t="s">
        <v>28</v>
      </c>
      <c r="D238">
        <v>20180918</v>
      </c>
      <c r="E238">
        <v>261</v>
      </c>
      <c r="F238">
        <v>4</v>
      </c>
      <c r="G238">
        <v>5</v>
      </c>
      <c r="H238">
        <f t="shared" si="8"/>
        <v>0.44444444444444442</v>
      </c>
      <c r="I238">
        <v>3</v>
      </c>
      <c r="J238">
        <v>2</v>
      </c>
      <c r="K238">
        <f t="shared" si="9"/>
        <v>0.6</v>
      </c>
      <c r="L238">
        <v>3</v>
      </c>
      <c r="M238">
        <v>2</v>
      </c>
      <c r="N238">
        <f t="shared" si="7"/>
        <v>0.6</v>
      </c>
      <c r="O238">
        <v>44.980000000000004</v>
      </c>
    </row>
    <row r="239" spans="1:15">
      <c r="A239" t="s">
        <v>22</v>
      </c>
      <c r="B239">
        <v>3164</v>
      </c>
      <c r="C239" t="s">
        <v>28</v>
      </c>
      <c r="D239">
        <v>20180918</v>
      </c>
      <c r="E239">
        <v>261</v>
      </c>
      <c r="F239">
        <v>2</v>
      </c>
      <c r="G239">
        <v>9</v>
      </c>
      <c r="H239">
        <f t="shared" si="8"/>
        <v>0.18181818181818182</v>
      </c>
      <c r="I239">
        <v>4</v>
      </c>
      <c r="J239">
        <v>1</v>
      </c>
      <c r="K239">
        <f t="shared" si="9"/>
        <v>0.8</v>
      </c>
      <c r="L239">
        <v>5</v>
      </c>
      <c r="M239">
        <v>0</v>
      </c>
      <c r="N239">
        <f t="shared" si="7"/>
        <v>1</v>
      </c>
      <c r="O239">
        <v>43.42</v>
      </c>
    </row>
    <row r="240" spans="1:15">
      <c r="A240" t="s">
        <v>23</v>
      </c>
      <c r="B240">
        <v>3150</v>
      </c>
      <c r="C240" t="s">
        <v>28</v>
      </c>
      <c r="D240">
        <v>20180918</v>
      </c>
      <c r="E240">
        <v>261</v>
      </c>
      <c r="F240">
        <v>6</v>
      </c>
      <c r="G240">
        <v>4</v>
      </c>
      <c r="H240">
        <f t="shared" si="8"/>
        <v>0.6</v>
      </c>
      <c r="I240">
        <v>0</v>
      </c>
      <c r="J240">
        <v>5</v>
      </c>
      <c r="K240">
        <f t="shared" si="9"/>
        <v>0</v>
      </c>
      <c r="L240">
        <v>3</v>
      </c>
      <c r="M240">
        <v>2</v>
      </c>
      <c r="N240">
        <f t="shared" si="7"/>
        <v>0.6</v>
      </c>
      <c r="O240">
        <v>39.78</v>
      </c>
    </row>
    <row r="241" spans="1:15">
      <c r="A241" t="s">
        <v>24</v>
      </c>
      <c r="B241">
        <v>3158</v>
      </c>
      <c r="C241" t="s">
        <v>28</v>
      </c>
      <c r="D241">
        <v>20180918</v>
      </c>
      <c r="E241">
        <v>261</v>
      </c>
      <c r="F241">
        <v>10</v>
      </c>
      <c r="G241">
        <v>0</v>
      </c>
      <c r="H241">
        <f t="shared" si="8"/>
        <v>1</v>
      </c>
      <c r="I241">
        <v>5</v>
      </c>
      <c r="J241">
        <v>0</v>
      </c>
      <c r="K241">
        <f t="shared" si="9"/>
        <v>1</v>
      </c>
      <c r="L241">
        <v>4</v>
      </c>
      <c r="M241">
        <v>1</v>
      </c>
      <c r="N241">
        <f t="shared" si="7"/>
        <v>0.8</v>
      </c>
      <c r="O241">
        <v>33.800000000000004</v>
      </c>
    </row>
    <row r="242" spans="1:15">
      <c r="A242" t="s">
        <v>1</v>
      </c>
      <c r="B242">
        <v>3161</v>
      </c>
      <c r="C242" t="s">
        <v>27</v>
      </c>
      <c r="D242">
        <v>20180927</v>
      </c>
      <c r="E242">
        <v>270</v>
      </c>
      <c r="F242">
        <v>8</v>
      </c>
      <c r="G242">
        <v>2</v>
      </c>
      <c r="H242">
        <f t="shared" si="8"/>
        <v>0.8</v>
      </c>
      <c r="I242">
        <v>5</v>
      </c>
      <c r="J242">
        <v>0</v>
      </c>
      <c r="K242">
        <f t="shared" si="9"/>
        <v>1</v>
      </c>
      <c r="L242">
        <v>5</v>
      </c>
      <c r="M242">
        <v>0</v>
      </c>
      <c r="N242">
        <f t="shared" si="7"/>
        <v>1</v>
      </c>
      <c r="O242">
        <v>48.879999999999995</v>
      </c>
    </row>
    <row r="243" spans="1:15">
      <c r="A243" t="s">
        <v>2</v>
      </c>
      <c r="B243">
        <v>3147</v>
      </c>
      <c r="C243" t="s">
        <v>27</v>
      </c>
      <c r="D243">
        <v>20180927</v>
      </c>
      <c r="E243">
        <v>270</v>
      </c>
      <c r="F243">
        <v>7</v>
      </c>
      <c r="G243">
        <v>3</v>
      </c>
      <c r="H243">
        <f t="shared" si="8"/>
        <v>0.7</v>
      </c>
      <c r="I243">
        <v>5</v>
      </c>
      <c r="J243">
        <v>0</v>
      </c>
      <c r="K243">
        <f t="shared" si="9"/>
        <v>1</v>
      </c>
      <c r="L243">
        <v>5</v>
      </c>
      <c r="M243">
        <v>0</v>
      </c>
      <c r="N243">
        <f t="shared" si="7"/>
        <v>1</v>
      </c>
      <c r="O243">
        <v>51.480000000000004</v>
      </c>
    </row>
    <row r="244" spans="1:15">
      <c r="A244" t="s">
        <v>3</v>
      </c>
      <c r="B244">
        <v>3144</v>
      </c>
      <c r="C244" t="s">
        <v>27</v>
      </c>
      <c r="D244">
        <v>20180927</v>
      </c>
      <c r="E244">
        <v>270</v>
      </c>
      <c r="F244">
        <v>2</v>
      </c>
      <c r="G244">
        <v>0</v>
      </c>
      <c r="H244">
        <f t="shared" si="8"/>
        <v>1</v>
      </c>
      <c r="I244">
        <v>5</v>
      </c>
      <c r="J244">
        <v>0</v>
      </c>
      <c r="K244">
        <f t="shared" si="9"/>
        <v>1</v>
      </c>
      <c r="L244">
        <v>5</v>
      </c>
      <c r="M244">
        <v>0</v>
      </c>
      <c r="N244">
        <f t="shared" si="7"/>
        <v>1</v>
      </c>
      <c r="O244">
        <v>48.620000000000005</v>
      </c>
    </row>
    <row r="245" spans="1:15">
      <c r="A245" t="s">
        <v>4</v>
      </c>
      <c r="B245">
        <v>3156</v>
      </c>
      <c r="C245" t="s">
        <v>27</v>
      </c>
      <c r="D245">
        <v>20180927</v>
      </c>
      <c r="E245">
        <v>270</v>
      </c>
      <c r="F245">
        <v>9</v>
      </c>
      <c r="G245">
        <v>1</v>
      </c>
      <c r="H245">
        <f t="shared" si="8"/>
        <v>0.9</v>
      </c>
      <c r="I245">
        <v>5</v>
      </c>
      <c r="J245">
        <v>0</v>
      </c>
      <c r="K245">
        <f t="shared" si="9"/>
        <v>1</v>
      </c>
      <c r="L245">
        <v>5</v>
      </c>
      <c r="M245">
        <v>0</v>
      </c>
      <c r="N245">
        <f t="shared" si="7"/>
        <v>1</v>
      </c>
      <c r="O245">
        <v>49.14</v>
      </c>
    </row>
    <row r="246" spans="1:15">
      <c r="A246" t="s">
        <v>5</v>
      </c>
      <c r="B246">
        <v>3154</v>
      </c>
      <c r="C246" t="s">
        <v>27</v>
      </c>
      <c r="D246">
        <v>20180927</v>
      </c>
      <c r="E246">
        <v>270</v>
      </c>
      <c r="F246">
        <v>7</v>
      </c>
      <c r="G246">
        <v>2</v>
      </c>
      <c r="H246">
        <f t="shared" si="8"/>
        <v>0.77777777777777779</v>
      </c>
      <c r="I246">
        <v>5</v>
      </c>
      <c r="J246">
        <v>0</v>
      </c>
      <c r="K246">
        <f t="shared" si="9"/>
        <v>1</v>
      </c>
      <c r="L246">
        <v>5</v>
      </c>
      <c r="M246">
        <v>0</v>
      </c>
      <c r="N246">
        <f t="shared" si="7"/>
        <v>1</v>
      </c>
      <c r="O246">
        <v>50.18</v>
      </c>
    </row>
    <row r="247" spans="1:15">
      <c r="A247" t="s">
        <v>6</v>
      </c>
      <c r="B247">
        <v>3143</v>
      </c>
      <c r="C247" t="s">
        <v>27</v>
      </c>
      <c r="D247">
        <v>20180927</v>
      </c>
      <c r="E247">
        <v>270</v>
      </c>
      <c r="F247">
        <v>7</v>
      </c>
      <c r="G247">
        <v>3</v>
      </c>
      <c r="H247">
        <f t="shared" si="8"/>
        <v>0.7</v>
      </c>
      <c r="I247">
        <v>5</v>
      </c>
      <c r="J247">
        <v>0</v>
      </c>
      <c r="K247">
        <f t="shared" si="9"/>
        <v>1</v>
      </c>
      <c r="L247">
        <v>4</v>
      </c>
      <c r="M247">
        <v>1</v>
      </c>
      <c r="N247">
        <f t="shared" si="7"/>
        <v>0.8</v>
      </c>
      <c r="O247">
        <v>48.36</v>
      </c>
    </row>
    <row r="248" spans="1:15">
      <c r="A248" t="s">
        <v>7</v>
      </c>
      <c r="B248">
        <v>3146</v>
      </c>
      <c r="C248" t="s">
        <v>27</v>
      </c>
      <c r="D248">
        <v>20180927</v>
      </c>
      <c r="E248">
        <v>270</v>
      </c>
      <c r="F248">
        <v>6</v>
      </c>
      <c r="G248">
        <v>4</v>
      </c>
      <c r="H248">
        <f t="shared" si="8"/>
        <v>0.6</v>
      </c>
      <c r="I248">
        <v>4</v>
      </c>
      <c r="J248">
        <v>1</v>
      </c>
      <c r="K248">
        <f t="shared" si="9"/>
        <v>0.8</v>
      </c>
      <c r="L248">
        <v>5</v>
      </c>
      <c r="M248">
        <v>0</v>
      </c>
      <c r="N248">
        <f t="shared" si="7"/>
        <v>1</v>
      </c>
      <c r="O248">
        <v>42.379999999999995</v>
      </c>
    </row>
    <row r="249" spans="1:15">
      <c r="A249" t="s">
        <v>8</v>
      </c>
      <c r="B249">
        <v>3151</v>
      </c>
      <c r="C249" t="s">
        <v>27</v>
      </c>
      <c r="D249">
        <v>20180927</v>
      </c>
      <c r="E249">
        <v>270</v>
      </c>
      <c r="F249">
        <v>7</v>
      </c>
      <c r="G249">
        <v>3</v>
      </c>
      <c r="H249">
        <f t="shared" si="8"/>
        <v>0.7</v>
      </c>
      <c r="I249">
        <v>5</v>
      </c>
      <c r="J249">
        <v>0</v>
      </c>
      <c r="K249">
        <f t="shared" si="9"/>
        <v>1</v>
      </c>
      <c r="L249">
        <v>5</v>
      </c>
      <c r="M249">
        <v>0</v>
      </c>
      <c r="N249">
        <f t="shared" si="7"/>
        <v>1</v>
      </c>
      <c r="O249">
        <v>56.16</v>
      </c>
    </row>
    <row r="250" spans="1:15">
      <c r="A250" t="s">
        <v>9</v>
      </c>
      <c r="B250">
        <v>3153</v>
      </c>
      <c r="C250" t="s">
        <v>27</v>
      </c>
      <c r="D250">
        <v>20180927</v>
      </c>
      <c r="E250">
        <v>270</v>
      </c>
      <c r="F250">
        <v>6</v>
      </c>
      <c r="G250">
        <v>4</v>
      </c>
      <c r="H250">
        <f t="shared" si="8"/>
        <v>0.6</v>
      </c>
      <c r="I250">
        <v>5</v>
      </c>
      <c r="J250">
        <v>0</v>
      </c>
      <c r="K250">
        <f t="shared" si="9"/>
        <v>1</v>
      </c>
      <c r="L250">
        <v>5</v>
      </c>
      <c r="M250">
        <v>0</v>
      </c>
      <c r="N250">
        <f t="shared" si="7"/>
        <v>1</v>
      </c>
      <c r="O250">
        <v>58.24</v>
      </c>
    </row>
    <row r="251" spans="1:15">
      <c r="A251" t="s">
        <v>10</v>
      </c>
      <c r="B251">
        <v>3145</v>
      </c>
      <c r="C251" t="s">
        <v>27</v>
      </c>
      <c r="D251">
        <v>20180927</v>
      </c>
      <c r="E251">
        <v>270</v>
      </c>
      <c r="F251">
        <v>8</v>
      </c>
      <c r="G251">
        <v>2</v>
      </c>
      <c r="H251">
        <f t="shared" si="8"/>
        <v>0.8</v>
      </c>
      <c r="I251">
        <v>5</v>
      </c>
      <c r="J251">
        <v>0</v>
      </c>
      <c r="K251">
        <f t="shared" si="9"/>
        <v>1</v>
      </c>
      <c r="L251">
        <v>3</v>
      </c>
      <c r="M251">
        <v>2</v>
      </c>
      <c r="N251">
        <f t="shared" si="7"/>
        <v>0.6</v>
      </c>
      <c r="O251">
        <v>44.720000000000006</v>
      </c>
    </row>
    <row r="252" spans="1:15">
      <c r="A252" t="s">
        <v>11</v>
      </c>
      <c r="B252">
        <v>3152</v>
      </c>
      <c r="C252" t="s">
        <v>27</v>
      </c>
      <c r="D252">
        <v>20180927</v>
      </c>
      <c r="E252">
        <v>270</v>
      </c>
      <c r="F252">
        <v>8</v>
      </c>
      <c r="G252">
        <v>2</v>
      </c>
      <c r="H252">
        <f t="shared" si="8"/>
        <v>0.8</v>
      </c>
      <c r="I252">
        <v>5</v>
      </c>
      <c r="J252">
        <v>0</v>
      </c>
      <c r="K252">
        <f t="shared" si="9"/>
        <v>1</v>
      </c>
      <c r="L252">
        <v>5</v>
      </c>
      <c r="M252">
        <v>0</v>
      </c>
      <c r="N252">
        <f t="shared" si="7"/>
        <v>1</v>
      </c>
      <c r="O252">
        <v>36.92</v>
      </c>
    </row>
    <row r="253" spans="1:15">
      <c r="A253" t="s">
        <v>12</v>
      </c>
      <c r="B253">
        <v>3148</v>
      </c>
      <c r="C253" t="s">
        <v>27</v>
      </c>
      <c r="D253">
        <v>20180927</v>
      </c>
      <c r="E253">
        <v>270</v>
      </c>
      <c r="F253">
        <v>4</v>
      </c>
      <c r="G253">
        <v>6</v>
      </c>
      <c r="H253">
        <f t="shared" si="8"/>
        <v>0.4</v>
      </c>
      <c r="I253">
        <v>5</v>
      </c>
      <c r="J253">
        <v>0</v>
      </c>
      <c r="K253">
        <f t="shared" si="9"/>
        <v>1</v>
      </c>
      <c r="L253">
        <v>5</v>
      </c>
      <c r="M253">
        <v>0</v>
      </c>
      <c r="N253">
        <f t="shared" si="7"/>
        <v>1</v>
      </c>
      <c r="O253">
        <v>44.2</v>
      </c>
    </row>
    <row r="254" spans="1:15">
      <c r="A254" t="s">
        <v>13</v>
      </c>
      <c r="B254">
        <v>3165</v>
      </c>
      <c r="C254" t="s">
        <v>28</v>
      </c>
      <c r="D254">
        <v>20180927</v>
      </c>
      <c r="E254">
        <v>270</v>
      </c>
      <c r="F254">
        <v>3</v>
      </c>
      <c r="G254">
        <v>7</v>
      </c>
      <c r="H254">
        <f t="shared" si="8"/>
        <v>0.3</v>
      </c>
      <c r="I254">
        <v>4</v>
      </c>
      <c r="J254">
        <v>1</v>
      </c>
      <c r="K254">
        <f t="shared" si="9"/>
        <v>0.8</v>
      </c>
      <c r="L254">
        <v>4</v>
      </c>
      <c r="M254">
        <v>1</v>
      </c>
      <c r="N254">
        <f t="shared" si="7"/>
        <v>0.8</v>
      </c>
      <c r="O254">
        <v>50.44</v>
      </c>
    </row>
    <row r="255" spans="1:15">
      <c r="A255" t="s">
        <v>14</v>
      </c>
      <c r="B255">
        <v>3159</v>
      </c>
      <c r="C255" t="s">
        <v>28</v>
      </c>
      <c r="D255">
        <v>20180927</v>
      </c>
      <c r="E255">
        <v>270</v>
      </c>
      <c r="F255">
        <v>7</v>
      </c>
      <c r="G255">
        <v>3</v>
      </c>
      <c r="H255">
        <f t="shared" si="8"/>
        <v>0.7</v>
      </c>
      <c r="I255">
        <v>4</v>
      </c>
      <c r="J255">
        <v>1</v>
      </c>
      <c r="K255">
        <f t="shared" si="9"/>
        <v>0.8</v>
      </c>
      <c r="L255">
        <v>5</v>
      </c>
      <c r="M255">
        <v>0</v>
      </c>
      <c r="N255">
        <f t="shared" si="7"/>
        <v>1</v>
      </c>
      <c r="O255">
        <v>52.52</v>
      </c>
    </row>
    <row r="256" spans="1:15">
      <c r="A256" t="s">
        <v>15</v>
      </c>
      <c r="B256">
        <v>3166</v>
      </c>
      <c r="C256" t="s">
        <v>28</v>
      </c>
      <c r="D256">
        <v>20180927</v>
      </c>
      <c r="E256">
        <v>270</v>
      </c>
      <c r="F256">
        <v>2</v>
      </c>
      <c r="G256">
        <v>8</v>
      </c>
      <c r="H256">
        <f t="shared" si="8"/>
        <v>0.2</v>
      </c>
      <c r="I256">
        <v>5</v>
      </c>
      <c r="J256">
        <v>0</v>
      </c>
      <c r="K256">
        <f t="shared" si="9"/>
        <v>1</v>
      </c>
      <c r="L256">
        <v>5</v>
      </c>
      <c r="M256">
        <v>0</v>
      </c>
      <c r="N256">
        <f t="shared" si="7"/>
        <v>1</v>
      </c>
      <c r="O256">
        <v>55.64</v>
      </c>
    </row>
    <row r="257" spans="1:15">
      <c r="A257" t="s">
        <v>16</v>
      </c>
      <c r="B257">
        <v>3149</v>
      </c>
      <c r="C257" t="s">
        <v>28</v>
      </c>
      <c r="D257">
        <v>20180927</v>
      </c>
      <c r="E257">
        <v>270</v>
      </c>
      <c r="F257">
        <v>8</v>
      </c>
      <c r="G257">
        <v>2</v>
      </c>
      <c r="H257">
        <f t="shared" si="8"/>
        <v>0.8</v>
      </c>
      <c r="I257">
        <v>5</v>
      </c>
      <c r="J257">
        <v>0</v>
      </c>
      <c r="K257">
        <f t="shared" si="9"/>
        <v>1</v>
      </c>
      <c r="L257">
        <v>4</v>
      </c>
      <c r="M257">
        <v>0</v>
      </c>
      <c r="N257">
        <f t="shared" si="7"/>
        <v>1</v>
      </c>
      <c r="O257">
        <v>45.5</v>
      </c>
    </row>
    <row r="258" spans="1:15">
      <c r="A258" t="s">
        <v>17</v>
      </c>
      <c r="B258">
        <v>3162</v>
      </c>
      <c r="C258" t="s">
        <v>28</v>
      </c>
      <c r="D258">
        <v>20180927</v>
      </c>
      <c r="E258">
        <v>270</v>
      </c>
      <c r="F258">
        <v>1</v>
      </c>
      <c r="G258">
        <v>9</v>
      </c>
      <c r="H258">
        <f t="shared" si="8"/>
        <v>0.1</v>
      </c>
      <c r="I258">
        <v>1</v>
      </c>
      <c r="J258">
        <v>4</v>
      </c>
      <c r="K258">
        <f t="shared" si="9"/>
        <v>0.2</v>
      </c>
      <c r="L258">
        <v>1</v>
      </c>
      <c r="M258">
        <v>4</v>
      </c>
      <c r="N258">
        <f t="shared" si="7"/>
        <v>0.2</v>
      </c>
      <c r="O258">
        <v>50.96</v>
      </c>
    </row>
    <row r="259" spans="1:15">
      <c r="A259" t="s">
        <v>18</v>
      </c>
      <c r="B259">
        <v>3155</v>
      </c>
      <c r="C259" t="s">
        <v>28</v>
      </c>
      <c r="D259">
        <v>20180927</v>
      </c>
      <c r="E259">
        <v>270</v>
      </c>
      <c r="F259">
        <v>0</v>
      </c>
      <c r="G259">
        <v>10</v>
      </c>
      <c r="H259">
        <f t="shared" si="8"/>
        <v>0</v>
      </c>
      <c r="I259">
        <v>0</v>
      </c>
      <c r="J259">
        <v>5</v>
      </c>
      <c r="K259">
        <f t="shared" si="9"/>
        <v>0</v>
      </c>
      <c r="L259">
        <v>0</v>
      </c>
      <c r="M259">
        <v>5</v>
      </c>
      <c r="N259">
        <f t="shared" si="7"/>
        <v>0</v>
      </c>
      <c r="O259">
        <v>51.22</v>
      </c>
    </row>
    <row r="260" spans="1:15">
      <c r="A260" t="s">
        <v>19</v>
      </c>
      <c r="B260">
        <v>3157</v>
      </c>
      <c r="C260" t="s">
        <v>28</v>
      </c>
      <c r="D260">
        <v>20180927</v>
      </c>
      <c r="E260">
        <v>270</v>
      </c>
      <c r="F260">
        <v>5</v>
      </c>
      <c r="G260">
        <v>5</v>
      </c>
      <c r="H260">
        <f t="shared" si="8"/>
        <v>0.5</v>
      </c>
      <c r="I260">
        <v>5</v>
      </c>
      <c r="J260">
        <v>0</v>
      </c>
      <c r="K260">
        <f t="shared" si="9"/>
        <v>1</v>
      </c>
      <c r="L260">
        <v>5</v>
      </c>
      <c r="M260">
        <v>0</v>
      </c>
      <c r="N260">
        <f t="shared" si="7"/>
        <v>1</v>
      </c>
      <c r="O260">
        <v>51.220000000000006</v>
      </c>
    </row>
    <row r="261" spans="1:15">
      <c r="A261" t="s">
        <v>20</v>
      </c>
      <c r="B261">
        <v>3160</v>
      </c>
      <c r="C261" t="s">
        <v>28</v>
      </c>
      <c r="D261">
        <v>20180927</v>
      </c>
      <c r="E261">
        <v>270</v>
      </c>
      <c r="F261">
        <v>1</v>
      </c>
      <c r="G261">
        <v>9</v>
      </c>
      <c r="H261">
        <f t="shared" si="8"/>
        <v>0.1</v>
      </c>
      <c r="I261">
        <v>5</v>
      </c>
      <c r="J261">
        <v>0</v>
      </c>
      <c r="K261">
        <f t="shared" si="9"/>
        <v>1</v>
      </c>
      <c r="L261">
        <v>5</v>
      </c>
      <c r="M261">
        <v>0</v>
      </c>
      <c r="N261">
        <f t="shared" si="7"/>
        <v>1</v>
      </c>
      <c r="O261">
        <v>48.620000000000005</v>
      </c>
    </row>
    <row r="262" spans="1:15">
      <c r="A262" t="s">
        <v>21</v>
      </c>
      <c r="B262">
        <v>3163</v>
      </c>
      <c r="C262" t="s">
        <v>28</v>
      </c>
      <c r="D262">
        <v>20180927</v>
      </c>
      <c r="E262">
        <v>270</v>
      </c>
      <c r="F262">
        <v>4</v>
      </c>
      <c r="G262">
        <v>5</v>
      </c>
      <c r="H262">
        <f t="shared" si="8"/>
        <v>0.44444444444444442</v>
      </c>
      <c r="I262">
        <v>3</v>
      </c>
      <c r="J262">
        <v>2</v>
      </c>
      <c r="K262">
        <f t="shared" si="9"/>
        <v>0.6</v>
      </c>
      <c r="L262">
        <v>3</v>
      </c>
      <c r="M262">
        <v>2</v>
      </c>
      <c r="N262">
        <f t="shared" si="7"/>
        <v>0.6</v>
      </c>
      <c r="O262">
        <v>44.980000000000004</v>
      </c>
    </row>
    <row r="263" spans="1:15">
      <c r="A263" t="s">
        <v>22</v>
      </c>
      <c r="B263">
        <v>3164</v>
      </c>
      <c r="C263" t="s">
        <v>28</v>
      </c>
      <c r="D263">
        <v>20180927</v>
      </c>
      <c r="E263">
        <v>270</v>
      </c>
      <c r="F263">
        <v>2</v>
      </c>
      <c r="G263">
        <v>9</v>
      </c>
      <c r="H263">
        <f t="shared" si="8"/>
        <v>0.18181818181818182</v>
      </c>
      <c r="I263">
        <v>3</v>
      </c>
      <c r="J263">
        <v>2</v>
      </c>
      <c r="K263">
        <f t="shared" si="9"/>
        <v>0.6</v>
      </c>
      <c r="L263">
        <v>5</v>
      </c>
      <c r="M263">
        <v>0</v>
      </c>
      <c r="N263">
        <f t="shared" si="7"/>
        <v>1</v>
      </c>
      <c r="O263">
        <v>43.42</v>
      </c>
    </row>
    <row r="264" spans="1:15">
      <c r="A264" t="s">
        <v>23</v>
      </c>
      <c r="B264">
        <v>3150</v>
      </c>
      <c r="C264" t="s">
        <v>28</v>
      </c>
      <c r="D264">
        <v>20180927</v>
      </c>
      <c r="E264">
        <v>270</v>
      </c>
      <c r="F264">
        <v>4</v>
      </c>
      <c r="G264">
        <v>6</v>
      </c>
      <c r="H264">
        <f t="shared" si="8"/>
        <v>0.4</v>
      </c>
      <c r="I264">
        <v>0</v>
      </c>
      <c r="J264">
        <v>5</v>
      </c>
      <c r="K264">
        <f t="shared" si="9"/>
        <v>0</v>
      </c>
      <c r="L264">
        <v>1</v>
      </c>
      <c r="M264">
        <v>4</v>
      </c>
      <c r="N264">
        <f t="shared" si="7"/>
        <v>0.2</v>
      </c>
      <c r="O264">
        <v>39.78</v>
      </c>
    </row>
    <row r="265" spans="1:15">
      <c r="A265" t="s">
        <v>24</v>
      </c>
      <c r="B265">
        <v>3158</v>
      </c>
      <c r="C265" t="s">
        <v>28</v>
      </c>
      <c r="D265">
        <v>20180927</v>
      </c>
      <c r="E265">
        <v>270</v>
      </c>
      <c r="F265">
        <v>10</v>
      </c>
      <c r="G265">
        <v>0</v>
      </c>
      <c r="H265">
        <f t="shared" si="8"/>
        <v>1</v>
      </c>
      <c r="I265">
        <v>5</v>
      </c>
      <c r="J265">
        <v>0</v>
      </c>
      <c r="K265">
        <f t="shared" si="9"/>
        <v>1</v>
      </c>
      <c r="L265">
        <v>4</v>
      </c>
      <c r="M265">
        <v>1</v>
      </c>
      <c r="N265">
        <f t="shared" si="7"/>
        <v>0.8</v>
      </c>
      <c r="O265">
        <v>33.800000000000004</v>
      </c>
    </row>
    <row r="266" spans="1:15">
      <c r="A266" t="s">
        <v>1</v>
      </c>
      <c r="B266">
        <v>3161</v>
      </c>
      <c r="C266" t="s">
        <v>27</v>
      </c>
      <c r="D266">
        <v>20181009</v>
      </c>
      <c r="E266">
        <v>282</v>
      </c>
      <c r="F266">
        <v>8</v>
      </c>
      <c r="G266">
        <v>2</v>
      </c>
      <c r="H266">
        <f t="shared" ref="H266:H313" si="10">F266/(F266+G266)</f>
        <v>0.8</v>
      </c>
      <c r="I266">
        <v>5</v>
      </c>
      <c r="J266">
        <v>0</v>
      </c>
      <c r="K266">
        <f t="shared" ref="K266:K313" si="11">I266/(I266+J266)</f>
        <v>1</v>
      </c>
      <c r="L266">
        <v>5</v>
      </c>
      <c r="M266">
        <v>0</v>
      </c>
      <c r="N266">
        <f t="shared" ref="N266:N313" si="12">L266/(L266+M266)</f>
        <v>1</v>
      </c>
      <c r="O266">
        <v>48.879999999999995</v>
      </c>
    </row>
    <row r="267" spans="1:15">
      <c r="A267" t="s">
        <v>2</v>
      </c>
      <c r="B267">
        <v>3147</v>
      </c>
      <c r="C267" t="s">
        <v>27</v>
      </c>
      <c r="D267">
        <v>20181009</v>
      </c>
      <c r="E267">
        <v>282</v>
      </c>
      <c r="F267">
        <v>7</v>
      </c>
      <c r="G267">
        <v>3</v>
      </c>
      <c r="H267">
        <f t="shared" si="10"/>
        <v>0.7</v>
      </c>
      <c r="I267">
        <v>5</v>
      </c>
      <c r="J267">
        <v>0</v>
      </c>
      <c r="K267">
        <f t="shared" si="11"/>
        <v>1</v>
      </c>
      <c r="L267">
        <v>5</v>
      </c>
      <c r="M267">
        <v>0</v>
      </c>
      <c r="N267">
        <f t="shared" si="12"/>
        <v>1</v>
      </c>
      <c r="O267">
        <v>51.480000000000004</v>
      </c>
    </row>
    <row r="268" spans="1:15">
      <c r="A268" t="s">
        <v>3</v>
      </c>
      <c r="B268">
        <v>3144</v>
      </c>
      <c r="C268" t="s">
        <v>27</v>
      </c>
      <c r="D268">
        <v>20181009</v>
      </c>
      <c r="E268">
        <v>282</v>
      </c>
      <c r="F268">
        <v>2</v>
      </c>
      <c r="G268">
        <v>0</v>
      </c>
      <c r="H268">
        <f t="shared" si="10"/>
        <v>1</v>
      </c>
      <c r="I268">
        <v>5</v>
      </c>
      <c r="J268">
        <v>0</v>
      </c>
      <c r="K268">
        <f t="shared" si="11"/>
        <v>1</v>
      </c>
      <c r="L268">
        <v>5</v>
      </c>
      <c r="M268">
        <v>0</v>
      </c>
      <c r="N268">
        <f t="shared" si="12"/>
        <v>1</v>
      </c>
      <c r="O268">
        <v>48.620000000000005</v>
      </c>
    </row>
    <row r="269" spans="1:15">
      <c r="A269" t="s">
        <v>4</v>
      </c>
      <c r="B269">
        <v>3156</v>
      </c>
      <c r="C269" t="s">
        <v>27</v>
      </c>
      <c r="D269">
        <v>20181009</v>
      </c>
      <c r="E269">
        <v>282</v>
      </c>
      <c r="F269">
        <v>9</v>
      </c>
      <c r="G269">
        <v>1</v>
      </c>
      <c r="H269">
        <f t="shared" si="10"/>
        <v>0.9</v>
      </c>
      <c r="I269">
        <v>5</v>
      </c>
      <c r="J269">
        <v>0</v>
      </c>
      <c r="K269">
        <f t="shared" si="11"/>
        <v>1</v>
      </c>
      <c r="L269">
        <v>5</v>
      </c>
      <c r="M269">
        <v>0</v>
      </c>
      <c r="N269">
        <f t="shared" si="12"/>
        <v>1</v>
      </c>
      <c r="O269">
        <v>49.14</v>
      </c>
    </row>
    <row r="270" spans="1:15">
      <c r="A270" t="s">
        <v>5</v>
      </c>
      <c r="B270">
        <v>3154</v>
      </c>
      <c r="C270" t="s">
        <v>27</v>
      </c>
      <c r="D270">
        <v>20181009</v>
      </c>
      <c r="E270">
        <v>282</v>
      </c>
      <c r="F270">
        <v>6</v>
      </c>
      <c r="G270">
        <v>3</v>
      </c>
      <c r="H270">
        <f t="shared" si="10"/>
        <v>0.66666666666666663</v>
      </c>
      <c r="I270">
        <v>5</v>
      </c>
      <c r="J270">
        <v>0</v>
      </c>
      <c r="K270">
        <f t="shared" si="11"/>
        <v>1</v>
      </c>
      <c r="L270">
        <v>5</v>
      </c>
      <c r="M270">
        <v>0</v>
      </c>
      <c r="N270">
        <f t="shared" si="12"/>
        <v>1</v>
      </c>
      <c r="O270">
        <v>50.18</v>
      </c>
    </row>
    <row r="271" spans="1:15">
      <c r="A271" t="s">
        <v>6</v>
      </c>
      <c r="B271">
        <v>3143</v>
      </c>
      <c r="C271" t="s">
        <v>27</v>
      </c>
      <c r="D271">
        <v>20181009</v>
      </c>
      <c r="E271">
        <v>282</v>
      </c>
      <c r="F271">
        <v>6</v>
      </c>
      <c r="G271">
        <v>4</v>
      </c>
      <c r="H271">
        <f t="shared" si="10"/>
        <v>0.6</v>
      </c>
      <c r="I271">
        <v>5</v>
      </c>
      <c r="J271">
        <v>0</v>
      </c>
      <c r="K271">
        <f t="shared" si="11"/>
        <v>1</v>
      </c>
      <c r="L271">
        <v>4</v>
      </c>
      <c r="M271">
        <v>1</v>
      </c>
      <c r="N271">
        <f t="shared" si="12"/>
        <v>0.8</v>
      </c>
      <c r="O271">
        <v>48.36</v>
      </c>
    </row>
    <row r="272" spans="1:15">
      <c r="A272" t="s">
        <v>7</v>
      </c>
      <c r="B272">
        <v>3146</v>
      </c>
      <c r="C272" t="s">
        <v>27</v>
      </c>
      <c r="D272">
        <v>20181009</v>
      </c>
      <c r="E272">
        <v>282</v>
      </c>
      <c r="F272">
        <v>3</v>
      </c>
      <c r="G272">
        <v>7</v>
      </c>
      <c r="H272">
        <f t="shared" si="10"/>
        <v>0.3</v>
      </c>
      <c r="I272">
        <v>4</v>
      </c>
      <c r="J272">
        <v>1</v>
      </c>
      <c r="K272">
        <f t="shared" si="11"/>
        <v>0.8</v>
      </c>
      <c r="L272">
        <v>5</v>
      </c>
      <c r="M272">
        <v>0</v>
      </c>
      <c r="N272">
        <f t="shared" si="12"/>
        <v>1</v>
      </c>
      <c r="O272">
        <v>42.379999999999995</v>
      </c>
    </row>
    <row r="273" spans="1:15">
      <c r="A273" t="s">
        <v>8</v>
      </c>
      <c r="B273">
        <v>3151</v>
      </c>
      <c r="C273" t="s">
        <v>27</v>
      </c>
      <c r="D273">
        <v>20181009</v>
      </c>
      <c r="E273">
        <v>282</v>
      </c>
      <c r="F273">
        <v>3</v>
      </c>
      <c r="G273">
        <v>7</v>
      </c>
      <c r="H273">
        <f t="shared" si="10"/>
        <v>0.3</v>
      </c>
      <c r="I273">
        <v>5</v>
      </c>
      <c r="J273">
        <v>0</v>
      </c>
      <c r="K273">
        <f t="shared" si="11"/>
        <v>1</v>
      </c>
      <c r="L273">
        <v>5</v>
      </c>
      <c r="M273">
        <v>0</v>
      </c>
      <c r="N273">
        <f t="shared" si="12"/>
        <v>1</v>
      </c>
      <c r="O273">
        <v>56.16</v>
      </c>
    </row>
    <row r="274" spans="1:15">
      <c r="A274" t="s">
        <v>9</v>
      </c>
      <c r="B274">
        <v>3153</v>
      </c>
      <c r="C274" t="s">
        <v>27</v>
      </c>
      <c r="D274">
        <v>20181009</v>
      </c>
      <c r="E274">
        <v>282</v>
      </c>
      <c r="F274">
        <v>3</v>
      </c>
      <c r="G274">
        <v>7</v>
      </c>
      <c r="H274">
        <f t="shared" si="10"/>
        <v>0.3</v>
      </c>
      <c r="I274">
        <v>5</v>
      </c>
      <c r="J274">
        <v>0</v>
      </c>
      <c r="K274">
        <f t="shared" si="11"/>
        <v>1</v>
      </c>
      <c r="L274">
        <v>5</v>
      </c>
      <c r="M274">
        <v>0</v>
      </c>
      <c r="N274">
        <f t="shared" si="12"/>
        <v>1</v>
      </c>
      <c r="O274">
        <v>58.24</v>
      </c>
    </row>
    <row r="275" spans="1:15">
      <c r="A275" t="s">
        <v>10</v>
      </c>
      <c r="B275">
        <v>3145</v>
      </c>
      <c r="C275" t="s">
        <v>27</v>
      </c>
      <c r="D275">
        <v>20181009</v>
      </c>
      <c r="E275">
        <v>282</v>
      </c>
      <c r="F275">
        <v>6</v>
      </c>
      <c r="G275">
        <v>4</v>
      </c>
      <c r="H275">
        <f t="shared" si="10"/>
        <v>0.6</v>
      </c>
      <c r="I275">
        <v>5</v>
      </c>
      <c r="J275">
        <v>0</v>
      </c>
      <c r="K275">
        <f t="shared" si="11"/>
        <v>1</v>
      </c>
      <c r="L275">
        <v>3</v>
      </c>
      <c r="M275">
        <v>2</v>
      </c>
      <c r="N275">
        <f t="shared" si="12"/>
        <v>0.6</v>
      </c>
      <c r="O275">
        <v>44.720000000000006</v>
      </c>
    </row>
    <row r="276" spans="1:15">
      <c r="A276" t="s">
        <v>11</v>
      </c>
      <c r="B276">
        <v>3152</v>
      </c>
      <c r="C276" t="s">
        <v>27</v>
      </c>
      <c r="D276">
        <v>20181009</v>
      </c>
      <c r="E276">
        <v>282</v>
      </c>
      <c r="F276">
        <v>6</v>
      </c>
      <c r="G276">
        <v>4</v>
      </c>
      <c r="H276">
        <f t="shared" si="10"/>
        <v>0.6</v>
      </c>
      <c r="I276">
        <v>5</v>
      </c>
      <c r="J276">
        <v>0</v>
      </c>
      <c r="K276">
        <f t="shared" si="11"/>
        <v>1</v>
      </c>
      <c r="L276">
        <v>5</v>
      </c>
      <c r="M276">
        <v>0</v>
      </c>
      <c r="N276">
        <f t="shared" si="12"/>
        <v>1</v>
      </c>
      <c r="O276">
        <v>36.92</v>
      </c>
    </row>
    <row r="277" spans="1:15">
      <c r="A277" t="s">
        <v>12</v>
      </c>
      <c r="B277">
        <v>3148</v>
      </c>
      <c r="C277" t="s">
        <v>27</v>
      </c>
      <c r="D277">
        <v>20181009</v>
      </c>
      <c r="E277">
        <v>282</v>
      </c>
      <c r="F277">
        <v>2</v>
      </c>
      <c r="G277">
        <v>8</v>
      </c>
      <c r="H277">
        <f t="shared" si="10"/>
        <v>0.2</v>
      </c>
      <c r="I277">
        <v>5</v>
      </c>
      <c r="J277">
        <v>0</v>
      </c>
      <c r="K277">
        <f t="shared" si="11"/>
        <v>1</v>
      </c>
      <c r="L277">
        <v>5</v>
      </c>
      <c r="M277">
        <v>0</v>
      </c>
      <c r="N277">
        <f t="shared" si="12"/>
        <v>1</v>
      </c>
      <c r="O277">
        <v>44.2</v>
      </c>
    </row>
    <row r="278" spans="1:15" s="2" customFormat="1">
      <c r="A278" s="2" t="s">
        <v>13</v>
      </c>
      <c r="B278" s="2">
        <v>3165</v>
      </c>
      <c r="C278" s="2" t="s">
        <v>28</v>
      </c>
      <c r="D278" s="2">
        <v>20181009</v>
      </c>
      <c r="E278" s="2">
        <v>282</v>
      </c>
      <c r="F278" s="2">
        <v>1</v>
      </c>
      <c r="G278" s="2">
        <v>9</v>
      </c>
      <c r="H278" s="2">
        <f t="shared" si="10"/>
        <v>0.1</v>
      </c>
      <c r="I278" s="2">
        <v>4</v>
      </c>
      <c r="J278" s="2">
        <v>1</v>
      </c>
      <c r="K278" s="2">
        <f t="shared" si="11"/>
        <v>0.8</v>
      </c>
      <c r="L278" s="2">
        <v>4</v>
      </c>
      <c r="M278" s="2">
        <v>1</v>
      </c>
      <c r="N278" s="2">
        <f t="shared" si="12"/>
        <v>0.8</v>
      </c>
      <c r="O278" s="2">
        <v>50.44</v>
      </c>
    </row>
    <row r="279" spans="1:15" s="2" customFormat="1">
      <c r="A279" s="2" t="s">
        <v>14</v>
      </c>
      <c r="B279" s="2">
        <v>3159</v>
      </c>
      <c r="C279" s="2" t="s">
        <v>28</v>
      </c>
      <c r="D279" s="2">
        <v>20181009</v>
      </c>
      <c r="E279" s="2">
        <v>282</v>
      </c>
      <c r="F279" s="2">
        <v>5</v>
      </c>
      <c r="G279" s="2">
        <v>5</v>
      </c>
      <c r="H279" s="2">
        <f t="shared" si="10"/>
        <v>0.5</v>
      </c>
      <c r="I279" s="2">
        <v>4</v>
      </c>
      <c r="J279" s="2">
        <v>1</v>
      </c>
      <c r="K279" s="2">
        <f t="shared" si="11"/>
        <v>0.8</v>
      </c>
      <c r="L279" s="2">
        <v>5</v>
      </c>
      <c r="M279" s="2">
        <v>0</v>
      </c>
      <c r="N279" s="2">
        <f t="shared" si="12"/>
        <v>1</v>
      </c>
      <c r="O279" s="2">
        <v>52.52</v>
      </c>
    </row>
    <row r="280" spans="1:15" s="2" customFormat="1">
      <c r="A280" s="2" t="s">
        <v>15</v>
      </c>
      <c r="B280" s="2">
        <v>3166</v>
      </c>
      <c r="C280" s="2" t="s">
        <v>28</v>
      </c>
      <c r="D280" s="2">
        <v>20181009</v>
      </c>
      <c r="E280" s="2">
        <v>282</v>
      </c>
      <c r="F280" s="2">
        <v>1</v>
      </c>
      <c r="G280" s="2">
        <v>9</v>
      </c>
      <c r="H280" s="2">
        <f t="shared" si="10"/>
        <v>0.1</v>
      </c>
      <c r="I280" s="2">
        <v>5</v>
      </c>
      <c r="J280" s="2">
        <v>0</v>
      </c>
      <c r="K280" s="2">
        <f t="shared" si="11"/>
        <v>1</v>
      </c>
      <c r="L280" s="2">
        <v>5</v>
      </c>
      <c r="M280" s="2">
        <v>0</v>
      </c>
      <c r="N280" s="2">
        <f t="shared" si="12"/>
        <v>1</v>
      </c>
      <c r="O280" s="2">
        <v>55.64</v>
      </c>
    </row>
    <row r="281" spans="1:15" s="2" customFormat="1">
      <c r="A281" s="2" t="s">
        <v>16</v>
      </c>
      <c r="B281" s="2">
        <v>3149</v>
      </c>
      <c r="C281" s="2" t="s">
        <v>28</v>
      </c>
      <c r="D281" s="2">
        <v>20181009</v>
      </c>
      <c r="E281" s="2">
        <v>282</v>
      </c>
      <c r="F281" s="2">
        <v>5</v>
      </c>
      <c r="G281" s="2">
        <v>5</v>
      </c>
      <c r="H281" s="2">
        <f t="shared" si="10"/>
        <v>0.5</v>
      </c>
      <c r="I281" s="2">
        <v>5</v>
      </c>
      <c r="J281" s="2">
        <v>0</v>
      </c>
      <c r="K281" s="2">
        <f t="shared" si="11"/>
        <v>1</v>
      </c>
      <c r="L281" s="2">
        <v>4</v>
      </c>
      <c r="M281" s="2">
        <v>0</v>
      </c>
      <c r="N281" s="2">
        <f t="shared" si="12"/>
        <v>1</v>
      </c>
      <c r="O281" s="2">
        <v>45.5</v>
      </c>
    </row>
    <row r="282" spans="1:15" s="2" customFormat="1">
      <c r="A282" s="2" t="s">
        <v>17</v>
      </c>
      <c r="B282" s="2">
        <v>3162</v>
      </c>
      <c r="C282" s="2" t="s">
        <v>28</v>
      </c>
      <c r="D282" s="2">
        <v>20181009</v>
      </c>
      <c r="E282" s="2">
        <v>282</v>
      </c>
      <c r="F282" s="2">
        <v>1</v>
      </c>
      <c r="G282" s="2">
        <v>9</v>
      </c>
      <c r="H282" s="2">
        <f t="shared" si="10"/>
        <v>0.1</v>
      </c>
      <c r="I282" s="2">
        <v>1</v>
      </c>
      <c r="J282" s="2">
        <v>4</v>
      </c>
      <c r="K282" s="2">
        <f t="shared" si="11"/>
        <v>0.2</v>
      </c>
      <c r="L282" s="2">
        <v>1</v>
      </c>
      <c r="M282" s="2">
        <v>4</v>
      </c>
      <c r="N282" s="2">
        <f t="shared" si="12"/>
        <v>0.2</v>
      </c>
      <c r="O282" s="2">
        <v>50.96</v>
      </c>
    </row>
    <row r="283" spans="1:15" s="2" customFormat="1">
      <c r="A283" s="2" t="s">
        <v>18</v>
      </c>
      <c r="B283" s="2">
        <v>3155</v>
      </c>
      <c r="C283" s="2" t="s">
        <v>28</v>
      </c>
      <c r="D283" s="2">
        <v>20181009</v>
      </c>
      <c r="E283" s="2">
        <v>282</v>
      </c>
      <c r="F283" s="2">
        <v>0</v>
      </c>
      <c r="G283" s="2">
        <v>10</v>
      </c>
      <c r="H283" s="2">
        <f t="shared" si="10"/>
        <v>0</v>
      </c>
      <c r="I283" s="2">
        <v>0</v>
      </c>
      <c r="J283" s="2">
        <v>5</v>
      </c>
      <c r="K283" s="2">
        <f t="shared" si="11"/>
        <v>0</v>
      </c>
      <c r="L283" s="2">
        <v>0</v>
      </c>
      <c r="M283" s="2">
        <v>5</v>
      </c>
      <c r="N283" s="2">
        <f t="shared" si="12"/>
        <v>0</v>
      </c>
      <c r="O283" s="2">
        <v>51.22</v>
      </c>
    </row>
    <row r="284" spans="1:15" s="2" customFormat="1">
      <c r="A284" s="2" t="s">
        <v>19</v>
      </c>
      <c r="B284" s="2">
        <v>3157</v>
      </c>
      <c r="C284" s="2" t="s">
        <v>28</v>
      </c>
      <c r="D284" s="2">
        <v>20181009</v>
      </c>
      <c r="E284" s="2">
        <v>282</v>
      </c>
      <c r="F284" s="2">
        <v>3</v>
      </c>
      <c r="G284" s="2">
        <v>7</v>
      </c>
      <c r="H284" s="2">
        <f t="shared" si="10"/>
        <v>0.3</v>
      </c>
      <c r="I284" s="2">
        <v>2</v>
      </c>
      <c r="J284" s="2">
        <v>3</v>
      </c>
      <c r="K284" s="2">
        <f t="shared" si="11"/>
        <v>0.4</v>
      </c>
      <c r="L284" s="2">
        <v>5</v>
      </c>
      <c r="M284" s="2">
        <v>0</v>
      </c>
      <c r="N284" s="2">
        <f t="shared" si="12"/>
        <v>1</v>
      </c>
      <c r="O284" s="2">
        <v>51.220000000000006</v>
      </c>
    </row>
    <row r="285" spans="1:15" s="2" customFormat="1">
      <c r="A285" s="2" t="s">
        <v>20</v>
      </c>
      <c r="B285" s="2">
        <v>3160</v>
      </c>
      <c r="C285" s="2" t="s">
        <v>28</v>
      </c>
      <c r="D285" s="2">
        <v>20181009</v>
      </c>
      <c r="E285" s="2">
        <v>282</v>
      </c>
      <c r="F285" s="2">
        <v>1</v>
      </c>
      <c r="G285" s="2">
        <v>9</v>
      </c>
      <c r="H285" s="2">
        <f t="shared" si="10"/>
        <v>0.1</v>
      </c>
      <c r="I285" s="2">
        <v>5</v>
      </c>
      <c r="J285" s="2">
        <v>0</v>
      </c>
      <c r="K285" s="2">
        <f t="shared" si="11"/>
        <v>1</v>
      </c>
      <c r="L285" s="2">
        <v>5</v>
      </c>
      <c r="M285" s="2">
        <v>0</v>
      </c>
      <c r="N285" s="2">
        <f t="shared" si="12"/>
        <v>1</v>
      </c>
      <c r="O285" s="2">
        <v>48.620000000000005</v>
      </c>
    </row>
    <row r="286" spans="1:15" s="2" customFormat="1">
      <c r="A286" s="2" t="s">
        <v>21</v>
      </c>
      <c r="B286" s="2">
        <v>3163</v>
      </c>
      <c r="C286" s="2" t="s">
        <v>28</v>
      </c>
      <c r="D286" s="2">
        <v>20181009</v>
      </c>
      <c r="E286" s="2">
        <v>282</v>
      </c>
      <c r="F286" s="2">
        <v>2</v>
      </c>
      <c r="G286" s="2">
        <v>7</v>
      </c>
      <c r="H286" s="2">
        <f t="shared" si="10"/>
        <v>0.22222222222222221</v>
      </c>
      <c r="I286" s="2">
        <v>3</v>
      </c>
      <c r="J286" s="2">
        <v>2</v>
      </c>
      <c r="K286" s="2">
        <f t="shared" si="11"/>
        <v>0.6</v>
      </c>
      <c r="L286" s="2">
        <v>3</v>
      </c>
      <c r="M286" s="2">
        <v>2</v>
      </c>
      <c r="N286" s="2">
        <f t="shared" si="12"/>
        <v>0.6</v>
      </c>
      <c r="O286" s="2">
        <v>44.980000000000004</v>
      </c>
    </row>
    <row r="287" spans="1:15" s="2" customFormat="1">
      <c r="A287" s="2" t="s">
        <v>22</v>
      </c>
      <c r="B287" s="2">
        <v>3164</v>
      </c>
      <c r="C287" s="2" t="s">
        <v>28</v>
      </c>
      <c r="D287" s="2">
        <v>20181009</v>
      </c>
      <c r="E287" s="2">
        <v>282</v>
      </c>
      <c r="F287" s="2">
        <v>0</v>
      </c>
      <c r="G287" s="2">
        <v>11</v>
      </c>
      <c r="H287" s="2">
        <f t="shared" si="10"/>
        <v>0</v>
      </c>
      <c r="I287" s="2">
        <v>3</v>
      </c>
      <c r="J287" s="2">
        <v>2</v>
      </c>
      <c r="K287" s="2">
        <f t="shared" si="11"/>
        <v>0.6</v>
      </c>
      <c r="L287" s="2">
        <v>5</v>
      </c>
      <c r="M287" s="2">
        <v>0</v>
      </c>
      <c r="N287" s="2">
        <f t="shared" si="12"/>
        <v>1</v>
      </c>
      <c r="O287" s="2">
        <v>43.42</v>
      </c>
    </row>
    <row r="288" spans="1:15" s="2" customFormat="1">
      <c r="A288" s="2" t="s">
        <v>23</v>
      </c>
      <c r="B288" s="2">
        <v>3150</v>
      </c>
      <c r="C288" s="2" t="s">
        <v>28</v>
      </c>
      <c r="D288" s="2">
        <v>20181009</v>
      </c>
      <c r="E288" s="2">
        <v>282</v>
      </c>
      <c r="F288" s="2">
        <v>1</v>
      </c>
      <c r="G288" s="2">
        <v>9</v>
      </c>
      <c r="H288" s="2">
        <f t="shared" si="10"/>
        <v>0.1</v>
      </c>
      <c r="I288" s="2">
        <v>0</v>
      </c>
      <c r="J288" s="2">
        <v>5</v>
      </c>
      <c r="K288" s="2">
        <f t="shared" si="11"/>
        <v>0</v>
      </c>
      <c r="L288" s="2">
        <v>1</v>
      </c>
      <c r="M288" s="2">
        <v>4</v>
      </c>
      <c r="N288" s="2">
        <f t="shared" si="12"/>
        <v>0.2</v>
      </c>
      <c r="O288" s="2">
        <v>39.78</v>
      </c>
    </row>
    <row r="289" spans="1:15" s="2" customFormat="1">
      <c r="A289" s="2" t="s">
        <v>24</v>
      </c>
      <c r="B289" s="2">
        <v>3158</v>
      </c>
      <c r="C289" s="2" t="s">
        <v>28</v>
      </c>
      <c r="D289" s="2">
        <v>20181009</v>
      </c>
      <c r="E289" s="2">
        <v>282</v>
      </c>
      <c r="F289" s="2">
        <v>9</v>
      </c>
      <c r="G289" s="2">
        <v>0</v>
      </c>
      <c r="H289" s="2">
        <f t="shared" si="10"/>
        <v>1</v>
      </c>
      <c r="I289" s="2">
        <v>5</v>
      </c>
      <c r="J289" s="2">
        <v>0</v>
      </c>
      <c r="K289" s="2">
        <f t="shared" si="11"/>
        <v>1</v>
      </c>
      <c r="L289" s="2">
        <v>4</v>
      </c>
      <c r="M289" s="2">
        <v>1</v>
      </c>
      <c r="N289" s="2">
        <f t="shared" si="12"/>
        <v>0.8</v>
      </c>
      <c r="O289" s="2">
        <v>33.800000000000004</v>
      </c>
    </row>
    <row r="290" spans="1:15">
      <c r="A290" t="s">
        <v>1</v>
      </c>
      <c r="B290">
        <v>3161</v>
      </c>
      <c r="C290" t="s">
        <v>27</v>
      </c>
      <c r="D290" s="2">
        <v>20181025</v>
      </c>
      <c r="E290" s="2">
        <v>298</v>
      </c>
      <c r="F290" s="2">
        <v>5</v>
      </c>
      <c r="G290" s="2">
        <v>5</v>
      </c>
      <c r="H290" s="2">
        <f t="shared" si="10"/>
        <v>0.5</v>
      </c>
      <c r="I290" s="2">
        <v>5</v>
      </c>
      <c r="J290" s="2">
        <v>0</v>
      </c>
      <c r="K290" s="2">
        <f t="shared" si="11"/>
        <v>1</v>
      </c>
      <c r="L290" s="2">
        <v>5</v>
      </c>
      <c r="M290" s="2">
        <v>0</v>
      </c>
      <c r="N290" s="2">
        <f t="shared" si="12"/>
        <v>1</v>
      </c>
      <c r="O290">
        <v>48.879999999999995</v>
      </c>
    </row>
    <row r="291" spans="1:15">
      <c r="A291" t="s">
        <v>2</v>
      </c>
      <c r="B291">
        <v>3147</v>
      </c>
      <c r="C291" t="s">
        <v>27</v>
      </c>
      <c r="D291" s="2">
        <v>20181025</v>
      </c>
      <c r="E291" s="2">
        <v>298</v>
      </c>
      <c r="F291" s="2">
        <v>6</v>
      </c>
      <c r="G291" s="2">
        <v>4</v>
      </c>
      <c r="H291" s="2">
        <f t="shared" si="10"/>
        <v>0.6</v>
      </c>
      <c r="I291" s="2">
        <v>5</v>
      </c>
      <c r="J291" s="2">
        <v>0</v>
      </c>
      <c r="K291" s="2">
        <f t="shared" si="11"/>
        <v>1</v>
      </c>
      <c r="L291" s="2">
        <v>5</v>
      </c>
      <c r="M291" s="2">
        <v>0</v>
      </c>
      <c r="N291" s="2">
        <f t="shared" si="12"/>
        <v>1</v>
      </c>
      <c r="O291">
        <v>51.480000000000004</v>
      </c>
    </row>
    <row r="292" spans="1:15">
      <c r="A292" t="s">
        <v>3</v>
      </c>
      <c r="B292">
        <v>3144</v>
      </c>
      <c r="C292" t="s">
        <v>27</v>
      </c>
      <c r="D292" s="2">
        <v>20181025</v>
      </c>
      <c r="E292" s="2">
        <v>298</v>
      </c>
      <c r="F292" s="2">
        <v>2</v>
      </c>
      <c r="G292" s="2">
        <v>0</v>
      </c>
      <c r="H292" s="2">
        <f t="shared" si="10"/>
        <v>1</v>
      </c>
      <c r="I292" s="2">
        <v>5</v>
      </c>
      <c r="J292" s="2">
        <v>0</v>
      </c>
      <c r="K292" s="2">
        <f t="shared" si="11"/>
        <v>1</v>
      </c>
      <c r="L292" s="2">
        <v>5</v>
      </c>
      <c r="M292" s="2">
        <v>0</v>
      </c>
      <c r="N292" s="2">
        <f t="shared" si="12"/>
        <v>1</v>
      </c>
      <c r="O292">
        <v>48.620000000000005</v>
      </c>
    </row>
    <row r="293" spans="1:15">
      <c r="A293" t="s">
        <v>4</v>
      </c>
      <c r="B293">
        <v>3156</v>
      </c>
      <c r="C293" t="s">
        <v>27</v>
      </c>
      <c r="D293" s="2">
        <v>20181025</v>
      </c>
      <c r="E293" s="2">
        <v>298</v>
      </c>
      <c r="F293" s="2">
        <v>6</v>
      </c>
      <c r="G293" s="2">
        <v>4</v>
      </c>
      <c r="H293" s="2">
        <f t="shared" si="10"/>
        <v>0.6</v>
      </c>
      <c r="I293" s="2">
        <v>5</v>
      </c>
      <c r="J293" s="2">
        <v>0</v>
      </c>
      <c r="K293" s="2">
        <f t="shared" si="11"/>
        <v>1</v>
      </c>
      <c r="L293" s="2">
        <v>5</v>
      </c>
      <c r="M293" s="2">
        <v>0</v>
      </c>
      <c r="N293" s="2">
        <f t="shared" si="12"/>
        <v>1</v>
      </c>
      <c r="O293">
        <v>49.14</v>
      </c>
    </row>
    <row r="294" spans="1:15">
      <c r="A294" t="s">
        <v>5</v>
      </c>
      <c r="B294">
        <v>3154</v>
      </c>
      <c r="C294" t="s">
        <v>27</v>
      </c>
      <c r="D294" s="2">
        <v>20181025</v>
      </c>
      <c r="E294" s="2">
        <v>298</v>
      </c>
      <c r="F294" s="2">
        <v>5</v>
      </c>
      <c r="G294" s="2">
        <v>4</v>
      </c>
      <c r="H294" s="2">
        <f t="shared" si="10"/>
        <v>0.55555555555555558</v>
      </c>
      <c r="I294" s="2">
        <v>5</v>
      </c>
      <c r="J294" s="2">
        <v>0</v>
      </c>
      <c r="K294" s="2">
        <f t="shared" si="11"/>
        <v>1</v>
      </c>
      <c r="L294" s="2">
        <v>5</v>
      </c>
      <c r="M294" s="2">
        <v>0</v>
      </c>
      <c r="N294" s="2">
        <f t="shared" si="12"/>
        <v>1</v>
      </c>
      <c r="O294">
        <v>50.18</v>
      </c>
    </row>
    <row r="295" spans="1:15">
      <c r="A295" t="s">
        <v>6</v>
      </c>
      <c r="B295">
        <v>3143</v>
      </c>
      <c r="C295" t="s">
        <v>27</v>
      </c>
      <c r="D295" s="2">
        <v>20181025</v>
      </c>
      <c r="E295" s="2">
        <v>298</v>
      </c>
      <c r="F295" s="2">
        <v>1</v>
      </c>
      <c r="G295" s="2">
        <v>9</v>
      </c>
      <c r="H295" s="2">
        <f t="shared" si="10"/>
        <v>0.1</v>
      </c>
      <c r="I295" s="2">
        <v>5</v>
      </c>
      <c r="J295" s="2">
        <v>0</v>
      </c>
      <c r="K295" s="2">
        <f t="shared" si="11"/>
        <v>1</v>
      </c>
      <c r="L295" s="2">
        <v>4</v>
      </c>
      <c r="M295" s="2">
        <v>1</v>
      </c>
      <c r="N295" s="2">
        <f t="shared" si="12"/>
        <v>0.8</v>
      </c>
      <c r="O295">
        <v>48.36</v>
      </c>
    </row>
    <row r="296" spans="1:15">
      <c r="A296" t="s">
        <v>7</v>
      </c>
      <c r="B296">
        <v>3146</v>
      </c>
      <c r="C296" t="s">
        <v>27</v>
      </c>
      <c r="D296" s="2">
        <v>20181025</v>
      </c>
      <c r="E296" s="2">
        <v>298</v>
      </c>
      <c r="F296" s="2">
        <v>2</v>
      </c>
      <c r="G296" s="2">
        <v>8</v>
      </c>
      <c r="H296" s="2">
        <f t="shared" si="10"/>
        <v>0.2</v>
      </c>
      <c r="I296" s="2">
        <v>4</v>
      </c>
      <c r="J296" s="2">
        <v>1</v>
      </c>
      <c r="K296" s="2">
        <f t="shared" si="11"/>
        <v>0.8</v>
      </c>
      <c r="L296" s="2">
        <v>5</v>
      </c>
      <c r="M296" s="2">
        <v>0</v>
      </c>
      <c r="N296" s="2">
        <f t="shared" si="12"/>
        <v>1</v>
      </c>
      <c r="O296">
        <v>42.379999999999995</v>
      </c>
    </row>
    <row r="297" spans="1:15">
      <c r="A297" t="s">
        <v>8</v>
      </c>
      <c r="B297">
        <v>3151</v>
      </c>
      <c r="C297" t="s">
        <v>27</v>
      </c>
      <c r="D297" s="2">
        <v>20181025</v>
      </c>
      <c r="E297" s="2">
        <v>298</v>
      </c>
      <c r="F297" s="2">
        <v>2</v>
      </c>
      <c r="G297" s="2">
        <v>8</v>
      </c>
      <c r="H297" s="2">
        <f t="shared" si="10"/>
        <v>0.2</v>
      </c>
      <c r="I297" s="2">
        <v>5</v>
      </c>
      <c r="J297" s="2">
        <v>0</v>
      </c>
      <c r="K297" s="2">
        <f t="shared" si="11"/>
        <v>1</v>
      </c>
      <c r="L297" s="2">
        <v>5</v>
      </c>
      <c r="M297" s="2">
        <v>0</v>
      </c>
      <c r="N297" s="2">
        <f t="shared" si="12"/>
        <v>1</v>
      </c>
      <c r="O297">
        <v>56.16</v>
      </c>
    </row>
    <row r="298" spans="1:15">
      <c r="A298" t="s">
        <v>9</v>
      </c>
      <c r="B298">
        <v>3153</v>
      </c>
      <c r="C298" t="s">
        <v>27</v>
      </c>
      <c r="D298" s="2">
        <v>20181025</v>
      </c>
      <c r="E298" s="2">
        <v>298</v>
      </c>
      <c r="F298" s="2">
        <v>3</v>
      </c>
      <c r="G298" s="2">
        <v>7</v>
      </c>
      <c r="H298" s="2">
        <f t="shared" si="10"/>
        <v>0.3</v>
      </c>
      <c r="I298" s="2">
        <v>5</v>
      </c>
      <c r="J298" s="2">
        <v>0</v>
      </c>
      <c r="K298" s="2">
        <f t="shared" si="11"/>
        <v>1</v>
      </c>
      <c r="L298" s="2">
        <v>5</v>
      </c>
      <c r="M298" s="2">
        <v>0</v>
      </c>
      <c r="N298" s="2">
        <f t="shared" si="12"/>
        <v>1</v>
      </c>
      <c r="O298">
        <v>58.24</v>
      </c>
    </row>
    <row r="299" spans="1:15">
      <c r="A299" t="s">
        <v>10</v>
      </c>
      <c r="B299">
        <v>3145</v>
      </c>
      <c r="C299" t="s">
        <v>27</v>
      </c>
      <c r="D299" s="2">
        <v>20181025</v>
      </c>
      <c r="E299" s="2">
        <v>298</v>
      </c>
      <c r="F299" s="2">
        <v>2</v>
      </c>
      <c r="G299" s="2">
        <v>8</v>
      </c>
      <c r="H299" s="2">
        <f t="shared" si="10"/>
        <v>0.2</v>
      </c>
      <c r="I299" s="2">
        <v>5</v>
      </c>
      <c r="J299" s="2">
        <v>0</v>
      </c>
      <c r="K299" s="2">
        <f t="shared" si="11"/>
        <v>1</v>
      </c>
      <c r="L299" s="2">
        <v>2</v>
      </c>
      <c r="M299" s="2">
        <v>3</v>
      </c>
      <c r="N299" s="2">
        <f t="shared" si="12"/>
        <v>0.4</v>
      </c>
      <c r="O299">
        <v>44.720000000000006</v>
      </c>
    </row>
    <row r="300" spans="1:15">
      <c r="A300" t="s">
        <v>11</v>
      </c>
      <c r="B300">
        <v>3152</v>
      </c>
      <c r="C300" t="s">
        <v>27</v>
      </c>
      <c r="D300" s="2">
        <v>20181025</v>
      </c>
      <c r="E300" s="2">
        <v>298</v>
      </c>
      <c r="F300" s="2">
        <v>2</v>
      </c>
      <c r="G300" s="2">
        <v>8</v>
      </c>
      <c r="H300" s="2">
        <f t="shared" si="10"/>
        <v>0.2</v>
      </c>
      <c r="I300" s="2">
        <v>5</v>
      </c>
      <c r="J300" s="2">
        <v>0</v>
      </c>
      <c r="K300" s="2">
        <f t="shared" si="11"/>
        <v>1</v>
      </c>
      <c r="L300" s="2">
        <v>5</v>
      </c>
      <c r="M300" s="2">
        <v>0</v>
      </c>
      <c r="N300" s="2">
        <f t="shared" si="12"/>
        <v>1</v>
      </c>
      <c r="O300">
        <v>36.92</v>
      </c>
    </row>
    <row r="301" spans="1:15">
      <c r="A301" t="s">
        <v>12</v>
      </c>
      <c r="B301">
        <v>3148</v>
      </c>
      <c r="C301" t="s">
        <v>27</v>
      </c>
      <c r="D301" s="2">
        <v>20181025</v>
      </c>
      <c r="E301" s="2">
        <v>298</v>
      </c>
      <c r="F301" s="2">
        <v>2</v>
      </c>
      <c r="G301" s="2">
        <v>8</v>
      </c>
      <c r="H301" s="2">
        <f t="shared" si="10"/>
        <v>0.2</v>
      </c>
      <c r="I301" s="2">
        <v>5</v>
      </c>
      <c r="J301" s="2">
        <v>0</v>
      </c>
      <c r="K301" s="2">
        <f t="shared" si="11"/>
        <v>1</v>
      </c>
      <c r="L301" s="2">
        <v>5</v>
      </c>
      <c r="M301" s="2">
        <v>0</v>
      </c>
      <c r="N301" s="2">
        <f t="shared" si="12"/>
        <v>1</v>
      </c>
      <c r="O301">
        <v>44.2</v>
      </c>
    </row>
    <row r="302" spans="1:15">
      <c r="A302" s="2" t="s">
        <v>13</v>
      </c>
      <c r="B302" s="2">
        <v>3165</v>
      </c>
      <c r="C302" s="2" t="s">
        <v>28</v>
      </c>
      <c r="D302" s="2">
        <v>20181025</v>
      </c>
      <c r="E302" s="2">
        <v>298</v>
      </c>
      <c r="F302" s="2">
        <v>1</v>
      </c>
      <c r="G302" s="2">
        <v>9</v>
      </c>
      <c r="H302" s="2">
        <f t="shared" si="10"/>
        <v>0.1</v>
      </c>
      <c r="I302" s="2">
        <v>3</v>
      </c>
      <c r="J302" s="2">
        <v>2</v>
      </c>
      <c r="K302" s="2">
        <f t="shared" si="11"/>
        <v>0.6</v>
      </c>
      <c r="L302" s="2">
        <v>4</v>
      </c>
      <c r="M302" s="2">
        <v>1</v>
      </c>
      <c r="N302" s="2">
        <f t="shared" si="12"/>
        <v>0.8</v>
      </c>
      <c r="O302" s="2">
        <v>50.44</v>
      </c>
    </row>
    <row r="303" spans="1:15">
      <c r="A303" s="2" t="s">
        <v>14</v>
      </c>
      <c r="B303" s="2">
        <v>3159</v>
      </c>
      <c r="C303" s="2" t="s">
        <v>28</v>
      </c>
      <c r="D303" s="2">
        <v>20181025</v>
      </c>
      <c r="E303" s="2">
        <v>298</v>
      </c>
      <c r="F303" s="2">
        <v>1</v>
      </c>
      <c r="G303" s="2">
        <v>9</v>
      </c>
      <c r="H303" s="2">
        <f t="shared" si="10"/>
        <v>0.1</v>
      </c>
      <c r="I303" s="2">
        <v>3</v>
      </c>
      <c r="J303" s="2">
        <v>2</v>
      </c>
      <c r="K303" s="2">
        <f t="shared" si="11"/>
        <v>0.6</v>
      </c>
      <c r="L303" s="2">
        <v>4</v>
      </c>
      <c r="M303" s="2">
        <v>1</v>
      </c>
      <c r="N303" s="2">
        <f t="shared" si="12"/>
        <v>0.8</v>
      </c>
      <c r="O303" s="2">
        <v>52.52</v>
      </c>
    </row>
    <row r="304" spans="1:15">
      <c r="A304" s="2" t="s">
        <v>15</v>
      </c>
      <c r="B304" s="2">
        <v>3166</v>
      </c>
      <c r="C304" s="2" t="s">
        <v>28</v>
      </c>
      <c r="D304" s="2">
        <v>20181025</v>
      </c>
      <c r="E304" s="2">
        <v>298</v>
      </c>
      <c r="F304" s="2">
        <v>0</v>
      </c>
      <c r="G304" s="2">
        <v>10</v>
      </c>
      <c r="H304" s="2">
        <f t="shared" si="10"/>
        <v>0</v>
      </c>
      <c r="I304" s="2">
        <v>5</v>
      </c>
      <c r="J304" s="2">
        <v>0</v>
      </c>
      <c r="K304" s="2">
        <f t="shared" si="11"/>
        <v>1</v>
      </c>
      <c r="L304" s="2">
        <v>5</v>
      </c>
      <c r="M304" s="2">
        <v>0</v>
      </c>
      <c r="N304" s="2">
        <f t="shared" si="12"/>
        <v>1</v>
      </c>
      <c r="O304" s="2">
        <v>55.64</v>
      </c>
    </row>
    <row r="305" spans="1:15">
      <c r="A305" s="2" t="s">
        <v>16</v>
      </c>
      <c r="B305" s="2">
        <v>3149</v>
      </c>
      <c r="C305" s="2" t="s">
        <v>28</v>
      </c>
      <c r="D305" s="2">
        <v>20181025</v>
      </c>
      <c r="E305" s="2">
        <v>298</v>
      </c>
      <c r="F305" s="2">
        <v>2</v>
      </c>
      <c r="G305" s="2">
        <v>8</v>
      </c>
      <c r="H305" s="2">
        <f t="shared" si="10"/>
        <v>0.2</v>
      </c>
      <c r="I305" s="2">
        <v>5</v>
      </c>
      <c r="J305" s="2">
        <v>0</v>
      </c>
      <c r="K305" s="2">
        <f t="shared" si="11"/>
        <v>1</v>
      </c>
      <c r="L305" s="2">
        <v>4</v>
      </c>
      <c r="M305" s="2">
        <v>0</v>
      </c>
      <c r="N305" s="2">
        <f t="shared" si="12"/>
        <v>1</v>
      </c>
      <c r="O305" s="2">
        <v>45.5</v>
      </c>
    </row>
    <row r="306" spans="1:15">
      <c r="A306" s="2" t="s">
        <v>17</v>
      </c>
      <c r="B306" s="2">
        <v>3162</v>
      </c>
      <c r="C306" s="2" t="s">
        <v>28</v>
      </c>
      <c r="D306" s="2">
        <v>20181025</v>
      </c>
      <c r="E306" s="2">
        <v>298</v>
      </c>
      <c r="F306" s="2">
        <v>1</v>
      </c>
      <c r="G306" s="2">
        <v>9</v>
      </c>
      <c r="H306" s="2">
        <f t="shared" si="10"/>
        <v>0.1</v>
      </c>
      <c r="I306" s="2">
        <v>1</v>
      </c>
      <c r="J306" s="2">
        <v>5</v>
      </c>
      <c r="K306" s="2">
        <f t="shared" si="11"/>
        <v>0.16666666666666666</v>
      </c>
      <c r="L306" s="2">
        <v>0</v>
      </c>
      <c r="M306" s="2">
        <v>4</v>
      </c>
      <c r="N306" s="2">
        <f t="shared" si="12"/>
        <v>0</v>
      </c>
      <c r="O306" s="2">
        <v>50.96</v>
      </c>
    </row>
    <row r="307" spans="1:15">
      <c r="A307" s="2" t="s">
        <v>18</v>
      </c>
      <c r="B307" s="2">
        <v>3155</v>
      </c>
      <c r="C307" s="2" t="s">
        <v>28</v>
      </c>
      <c r="D307" s="2">
        <v>20181025</v>
      </c>
      <c r="E307" s="2">
        <v>298</v>
      </c>
      <c r="F307" s="2">
        <v>0</v>
      </c>
      <c r="G307" s="2">
        <v>10</v>
      </c>
      <c r="H307" s="2">
        <f t="shared" si="10"/>
        <v>0</v>
      </c>
      <c r="I307" s="2">
        <v>0</v>
      </c>
      <c r="J307" s="2">
        <v>5</v>
      </c>
      <c r="K307" s="2">
        <f t="shared" si="11"/>
        <v>0</v>
      </c>
      <c r="L307" s="2">
        <v>0</v>
      </c>
      <c r="M307" s="2">
        <v>5</v>
      </c>
      <c r="N307" s="2">
        <f t="shared" si="12"/>
        <v>0</v>
      </c>
      <c r="O307" s="2">
        <v>51.22</v>
      </c>
    </row>
    <row r="308" spans="1:15">
      <c r="A308" s="2" t="s">
        <v>19</v>
      </c>
      <c r="B308" s="2">
        <v>3157</v>
      </c>
      <c r="C308" s="2" t="s">
        <v>28</v>
      </c>
      <c r="D308" s="2">
        <v>20181025</v>
      </c>
      <c r="E308" s="2">
        <v>298</v>
      </c>
      <c r="F308" s="2">
        <v>1</v>
      </c>
      <c r="G308" s="2">
        <v>9</v>
      </c>
      <c r="H308" s="2">
        <f t="shared" si="10"/>
        <v>0.1</v>
      </c>
      <c r="I308" s="2">
        <v>0</v>
      </c>
      <c r="J308" s="2">
        <v>5</v>
      </c>
      <c r="K308" s="2">
        <f t="shared" si="11"/>
        <v>0</v>
      </c>
      <c r="L308" s="2">
        <v>5</v>
      </c>
      <c r="M308" s="2">
        <v>0</v>
      </c>
      <c r="N308" s="2">
        <f t="shared" si="12"/>
        <v>1</v>
      </c>
      <c r="O308" s="2">
        <v>51.220000000000006</v>
      </c>
    </row>
    <row r="309" spans="1:15">
      <c r="A309" s="2" t="s">
        <v>20</v>
      </c>
      <c r="B309" s="2">
        <v>3160</v>
      </c>
      <c r="C309" s="2" t="s">
        <v>28</v>
      </c>
      <c r="D309" s="2">
        <v>20181025</v>
      </c>
      <c r="E309" s="2">
        <v>298</v>
      </c>
      <c r="F309" s="2">
        <v>0</v>
      </c>
      <c r="G309" s="2">
        <v>10</v>
      </c>
      <c r="H309" s="2">
        <f t="shared" si="10"/>
        <v>0</v>
      </c>
      <c r="I309" s="2">
        <v>5</v>
      </c>
      <c r="J309" s="2">
        <v>0</v>
      </c>
      <c r="K309" s="2">
        <f t="shared" si="11"/>
        <v>1</v>
      </c>
      <c r="L309" s="2">
        <v>5</v>
      </c>
      <c r="M309" s="2">
        <v>0</v>
      </c>
      <c r="N309" s="2">
        <f t="shared" si="12"/>
        <v>1</v>
      </c>
      <c r="O309" s="2">
        <v>48.620000000000005</v>
      </c>
    </row>
    <row r="310" spans="1:15">
      <c r="A310" s="2" t="s">
        <v>21</v>
      </c>
      <c r="B310" s="2">
        <v>3163</v>
      </c>
      <c r="C310" s="2" t="s">
        <v>28</v>
      </c>
      <c r="D310" s="2">
        <v>20181025</v>
      </c>
      <c r="E310" s="2">
        <v>298</v>
      </c>
      <c r="F310" s="2">
        <v>1</v>
      </c>
      <c r="G310" s="2">
        <v>8</v>
      </c>
      <c r="H310" s="2">
        <f t="shared" si="10"/>
        <v>0.1111111111111111</v>
      </c>
      <c r="I310" s="2">
        <v>3</v>
      </c>
      <c r="J310" s="2">
        <v>2</v>
      </c>
      <c r="K310" s="2">
        <f t="shared" si="11"/>
        <v>0.6</v>
      </c>
      <c r="L310" s="2">
        <v>3</v>
      </c>
      <c r="M310" s="2">
        <v>2</v>
      </c>
      <c r="N310" s="2">
        <f t="shared" si="12"/>
        <v>0.6</v>
      </c>
      <c r="O310" s="2">
        <v>44.980000000000004</v>
      </c>
    </row>
    <row r="311" spans="1:15">
      <c r="A311" s="2" t="s">
        <v>22</v>
      </c>
      <c r="B311" s="2">
        <v>3164</v>
      </c>
      <c r="C311" s="2" t="s">
        <v>28</v>
      </c>
      <c r="D311" s="2">
        <v>20181025</v>
      </c>
      <c r="E311" s="2">
        <v>298</v>
      </c>
      <c r="F311" s="2">
        <v>0</v>
      </c>
      <c r="G311" s="2">
        <v>11</v>
      </c>
      <c r="H311" s="2">
        <f t="shared" si="10"/>
        <v>0</v>
      </c>
      <c r="I311" s="2">
        <v>2</v>
      </c>
      <c r="J311" s="2">
        <v>3</v>
      </c>
      <c r="K311" s="2">
        <f t="shared" si="11"/>
        <v>0.4</v>
      </c>
      <c r="L311" s="2">
        <v>3</v>
      </c>
      <c r="M311" s="2">
        <v>2</v>
      </c>
      <c r="N311" s="2">
        <f t="shared" si="12"/>
        <v>0.6</v>
      </c>
      <c r="O311" s="2">
        <v>43.42</v>
      </c>
    </row>
    <row r="312" spans="1:15">
      <c r="A312" s="2" t="s">
        <v>23</v>
      </c>
      <c r="B312" s="2">
        <v>3150</v>
      </c>
      <c r="C312" s="2" t="s">
        <v>28</v>
      </c>
      <c r="D312" s="2">
        <v>20181025</v>
      </c>
      <c r="E312" s="2">
        <v>298</v>
      </c>
      <c r="F312" s="2">
        <v>0</v>
      </c>
      <c r="G312" s="2">
        <v>10</v>
      </c>
      <c r="H312" s="2">
        <f t="shared" si="10"/>
        <v>0</v>
      </c>
      <c r="I312" s="2">
        <v>0</v>
      </c>
      <c r="J312" s="2">
        <v>5</v>
      </c>
      <c r="K312" s="2">
        <f t="shared" si="11"/>
        <v>0</v>
      </c>
      <c r="L312" s="2">
        <v>1</v>
      </c>
      <c r="M312" s="2">
        <v>4</v>
      </c>
      <c r="N312" s="2">
        <f t="shared" si="12"/>
        <v>0.2</v>
      </c>
      <c r="O312" s="2">
        <v>39.78</v>
      </c>
    </row>
    <row r="313" spans="1:15">
      <c r="A313" s="2" t="s">
        <v>24</v>
      </c>
      <c r="B313" s="2">
        <v>3158</v>
      </c>
      <c r="C313" s="2" t="s">
        <v>28</v>
      </c>
      <c r="D313" s="2">
        <v>20181025</v>
      </c>
      <c r="E313" s="2">
        <v>298</v>
      </c>
      <c r="F313" s="2">
        <v>5</v>
      </c>
      <c r="G313" s="2">
        <v>4</v>
      </c>
      <c r="H313" s="2">
        <f t="shared" si="10"/>
        <v>0.55555555555555558</v>
      </c>
      <c r="I313" s="2">
        <v>5</v>
      </c>
      <c r="J313" s="2">
        <v>0</v>
      </c>
      <c r="K313" s="2">
        <f t="shared" si="11"/>
        <v>1</v>
      </c>
      <c r="L313" s="2">
        <v>4</v>
      </c>
      <c r="M313" s="2">
        <v>1</v>
      </c>
      <c r="N313" s="2">
        <f t="shared" si="12"/>
        <v>0.8</v>
      </c>
      <c r="O313" s="2">
        <v>33.800000000000004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8"/>
  <sheetViews>
    <sheetView workbookViewId="0">
      <selection activeCell="K11" sqref="K11"/>
    </sheetView>
  </sheetViews>
  <sheetFormatPr baseColWidth="10" defaultRowHeight="15" x14ac:dyDescent="0"/>
  <sheetData>
    <row r="2" spans="2:7">
      <c r="B2" t="s">
        <v>70</v>
      </c>
    </row>
    <row r="3" spans="2:7">
      <c r="B3" t="s">
        <v>71</v>
      </c>
      <c r="F3" t="s">
        <v>26</v>
      </c>
    </row>
    <row r="4" spans="2:7">
      <c r="B4" t="s">
        <v>69</v>
      </c>
      <c r="C4" t="s">
        <v>68</v>
      </c>
      <c r="D4" t="s">
        <v>67</v>
      </c>
      <c r="F4" t="s">
        <v>68</v>
      </c>
      <c r="G4" t="s">
        <v>67</v>
      </c>
    </row>
    <row r="5" spans="2:7">
      <c r="B5">
        <v>172</v>
      </c>
      <c r="C5">
        <v>1</v>
      </c>
      <c r="D5">
        <v>0</v>
      </c>
      <c r="F5">
        <v>1</v>
      </c>
      <c r="G5">
        <v>0</v>
      </c>
    </row>
    <row r="6" spans="2:7">
      <c r="B6">
        <v>183</v>
      </c>
      <c r="C6">
        <v>0.6972222222222223</v>
      </c>
      <c r="D6">
        <v>7.5929518679881514E-2</v>
      </c>
      <c r="F6">
        <v>0.95833333333333337</v>
      </c>
      <c r="G6">
        <v>2.2890825651118551E-2</v>
      </c>
    </row>
    <row r="7" spans="2:7">
      <c r="B7">
        <v>187</v>
      </c>
      <c r="C7">
        <v>0.69351851851851853</v>
      </c>
      <c r="D7">
        <v>7.6449190564696318E-2</v>
      </c>
      <c r="F7">
        <v>0.95833333333333337</v>
      </c>
      <c r="G7">
        <v>2.2890825651118551E-2</v>
      </c>
    </row>
    <row r="8" spans="2:7">
      <c r="B8">
        <v>197</v>
      </c>
      <c r="C8">
        <v>0.68888888888888877</v>
      </c>
      <c r="D8">
        <v>7.7343665860297423E-2</v>
      </c>
      <c r="F8">
        <v>0.94166666666666676</v>
      </c>
      <c r="G8">
        <v>2.5990479997588384E-2</v>
      </c>
    </row>
    <row r="9" spans="2:7">
      <c r="B9">
        <v>204</v>
      </c>
      <c r="C9">
        <v>0.68888888888888877</v>
      </c>
      <c r="D9">
        <v>7.7343665860297423E-2</v>
      </c>
      <c r="F9">
        <v>0.94166666666666676</v>
      </c>
      <c r="G9">
        <v>2.5990479997588384E-2</v>
      </c>
    </row>
    <row r="10" spans="2:7">
      <c r="B10">
        <v>211</v>
      </c>
      <c r="C10">
        <v>0.68888888888888877</v>
      </c>
      <c r="D10">
        <v>7.7343665860297423E-2</v>
      </c>
      <c r="F10">
        <v>0.9375</v>
      </c>
      <c r="G10">
        <v>2.8287619092801121E-2</v>
      </c>
    </row>
    <row r="11" spans="2:7">
      <c r="B11">
        <v>227</v>
      </c>
      <c r="C11">
        <v>0.68888888888888877</v>
      </c>
      <c r="D11">
        <v>7.7343665860297423E-2</v>
      </c>
      <c r="F11">
        <v>0.93055555555555547</v>
      </c>
      <c r="G11">
        <v>3.2941723191475841E-2</v>
      </c>
    </row>
    <row r="12" spans="2:7">
      <c r="B12">
        <v>240</v>
      </c>
      <c r="C12">
        <v>0.64722222222222214</v>
      </c>
      <c r="D12">
        <v>8.9089892685285305E-2</v>
      </c>
      <c r="F12">
        <v>0.89722222222222225</v>
      </c>
      <c r="G12">
        <v>3.1903245281377349E-2</v>
      </c>
    </row>
    <row r="13" spans="2:7">
      <c r="B13">
        <v>249</v>
      </c>
      <c r="C13">
        <v>0.62432659932659929</v>
      </c>
      <c r="D13">
        <v>8.9873489428617101E-2</v>
      </c>
      <c r="F13">
        <v>0.89629629629629637</v>
      </c>
      <c r="G13">
        <v>3.190935221761005E-2</v>
      </c>
    </row>
    <row r="14" spans="2:7">
      <c r="B14">
        <v>261</v>
      </c>
      <c r="C14">
        <v>0.50218855218855218</v>
      </c>
      <c r="D14">
        <v>8.8088652488962152E-2</v>
      </c>
      <c r="F14">
        <v>0.8212962962962963</v>
      </c>
      <c r="G14">
        <v>5.0017922963007611E-2</v>
      </c>
    </row>
    <row r="15" spans="2:7">
      <c r="B15">
        <v>270</v>
      </c>
      <c r="C15">
        <v>0.39385521885521885</v>
      </c>
      <c r="D15">
        <v>8.9574986125697406E-2</v>
      </c>
      <c r="F15">
        <v>0.70370370370370372</v>
      </c>
      <c r="G15">
        <v>3.7638218484800354E-2</v>
      </c>
    </row>
    <row r="16" spans="2:7">
      <c r="B16">
        <v>282</v>
      </c>
      <c r="C16">
        <v>0.25185185185185188</v>
      </c>
      <c r="D16">
        <v>8.3857312644162005E-2</v>
      </c>
      <c r="F16">
        <v>0.5527777777777777</v>
      </c>
      <c r="G16">
        <v>6.4674571699137665E-2</v>
      </c>
    </row>
    <row r="17" spans="2:7">
      <c r="B17">
        <v>298</v>
      </c>
      <c r="C17">
        <v>0.10555555555555556</v>
      </c>
      <c r="D17">
        <v>4.4998649021579566E-2</v>
      </c>
      <c r="F17">
        <v>0.36018518518518522</v>
      </c>
      <c r="G17">
        <v>5.9434583865974944E-2</v>
      </c>
    </row>
    <row r="22" spans="2:7">
      <c r="B22" t="s">
        <v>72</v>
      </c>
    </row>
    <row r="23" spans="2:7">
      <c r="B23" t="s">
        <v>71</v>
      </c>
      <c r="F23" t="s">
        <v>26</v>
      </c>
    </row>
    <row r="24" spans="2:7">
      <c r="B24" t="s">
        <v>69</v>
      </c>
      <c r="C24" t="s">
        <v>68</v>
      </c>
      <c r="D24" t="s">
        <v>67</v>
      </c>
      <c r="F24" t="s">
        <v>68</v>
      </c>
      <c r="G24" t="s">
        <v>67</v>
      </c>
    </row>
    <row r="25" spans="2:7">
      <c r="B25">
        <v>172</v>
      </c>
      <c r="C25">
        <v>1</v>
      </c>
      <c r="D25">
        <v>0</v>
      </c>
      <c r="F25">
        <v>1</v>
      </c>
      <c r="G25">
        <v>0</v>
      </c>
    </row>
    <row r="26" spans="2:7">
      <c r="B26">
        <v>183</v>
      </c>
      <c r="C26">
        <v>0.89166666666666661</v>
      </c>
      <c r="D26">
        <v>7.5335947929956099E-2</v>
      </c>
      <c r="F26">
        <v>0.98333333333333339</v>
      </c>
      <c r="G26">
        <v>1.666666666666676E-2</v>
      </c>
    </row>
    <row r="27" spans="2:7">
      <c r="B27">
        <v>187</v>
      </c>
      <c r="C27">
        <v>0.875</v>
      </c>
      <c r="D27">
        <v>8.9717570320659176E-2</v>
      </c>
      <c r="F27">
        <v>0.98333333333333339</v>
      </c>
      <c r="G27">
        <v>1.666666666666676E-2</v>
      </c>
    </row>
    <row r="28" spans="2:7">
      <c r="B28">
        <v>197</v>
      </c>
      <c r="C28">
        <v>0.85833333333333339</v>
      </c>
      <c r="D28">
        <v>8.9152859310469235E-2</v>
      </c>
      <c r="F28">
        <v>0.98333333333333339</v>
      </c>
      <c r="G28">
        <v>1.666666666666676E-2</v>
      </c>
    </row>
    <row r="29" spans="2:7">
      <c r="B29">
        <v>204</v>
      </c>
      <c r="C29">
        <v>0.84166666666666679</v>
      </c>
      <c r="D29">
        <v>8.8299021351978535E-2</v>
      </c>
      <c r="F29">
        <v>0.96666666666666679</v>
      </c>
      <c r="G29">
        <v>2.2473328748774397E-2</v>
      </c>
    </row>
    <row r="30" spans="2:7">
      <c r="B30">
        <v>211</v>
      </c>
      <c r="C30">
        <v>0.82083333333333341</v>
      </c>
      <c r="D30">
        <v>9.7595783047664822E-2</v>
      </c>
      <c r="F30">
        <v>0.96666666666666679</v>
      </c>
      <c r="G30">
        <v>2.2473328748774397E-2</v>
      </c>
    </row>
    <row r="31" spans="2:7">
      <c r="B31">
        <v>227</v>
      </c>
      <c r="C31">
        <v>0.80416666666666681</v>
      </c>
      <c r="D31">
        <v>9.6227778492155469E-2</v>
      </c>
      <c r="F31">
        <v>0.96666666666666679</v>
      </c>
      <c r="G31">
        <v>2.2473328748774397E-2</v>
      </c>
    </row>
    <row r="32" spans="2:7">
      <c r="B32">
        <v>240</v>
      </c>
      <c r="C32">
        <v>0.77083333333333337</v>
      </c>
      <c r="D32">
        <v>9.5833333333333395E-2</v>
      </c>
      <c r="F32">
        <v>0.96666666666666679</v>
      </c>
      <c r="G32">
        <v>2.2473328748774397E-2</v>
      </c>
    </row>
    <row r="33" spans="2:7">
      <c r="B33">
        <v>249</v>
      </c>
      <c r="C33">
        <v>0.77083333333333337</v>
      </c>
      <c r="D33">
        <v>9.5833333333333395E-2</v>
      </c>
      <c r="F33">
        <v>0.96666666666666679</v>
      </c>
      <c r="G33">
        <v>2.2473328748774397E-2</v>
      </c>
    </row>
    <row r="34" spans="2:7">
      <c r="B34">
        <v>261</v>
      </c>
      <c r="C34">
        <v>0.75416666666666676</v>
      </c>
      <c r="D34">
        <v>9.6816433094654542E-2</v>
      </c>
      <c r="F34">
        <v>0.95000000000000007</v>
      </c>
      <c r="G34">
        <v>3.5887028128263665E-2</v>
      </c>
    </row>
    <row r="35" spans="2:7">
      <c r="B35">
        <v>270</v>
      </c>
      <c r="C35">
        <v>0.72083333333333333</v>
      </c>
      <c r="D35">
        <v>0.10685914215745078</v>
      </c>
      <c r="F35">
        <v>0.95000000000000007</v>
      </c>
      <c r="G35">
        <v>3.5887028128263665E-2</v>
      </c>
    </row>
    <row r="36" spans="2:7">
      <c r="B36">
        <v>282</v>
      </c>
      <c r="C36">
        <v>0.72083333333333333</v>
      </c>
      <c r="D36">
        <v>0.10685914215745078</v>
      </c>
      <c r="F36">
        <v>0.95000000000000007</v>
      </c>
      <c r="G36">
        <v>3.5887028128263665E-2</v>
      </c>
    </row>
    <row r="37" spans="2:7">
      <c r="B37">
        <v>298</v>
      </c>
      <c r="C37">
        <v>0.64999999999999991</v>
      </c>
      <c r="D37">
        <v>0.11043989178267843</v>
      </c>
      <c r="F37">
        <v>0.93333333333333346</v>
      </c>
      <c r="G37">
        <v>5.1247074319053759E-2</v>
      </c>
    </row>
    <row r="43" spans="2:7">
      <c r="B43" t="s">
        <v>73</v>
      </c>
    </row>
    <row r="44" spans="2:7">
      <c r="B44" t="s">
        <v>71</v>
      </c>
      <c r="F44" t="s">
        <v>26</v>
      </c>
    </row>
    <row r="45" spans="2:7">
      <c r="B45" t="s">
        <v>69</v>
      </c>
      <c r="C45" t="s">
        <v>68</v>
      </c>
      <c r="D45" t="s">
        <v>67</v>
      </c>
      <c r="F45" t="s">
        <v>68</v>
      </c>
      <c r="G45" t="s">
        <v>67</v>
      </c>
    </row>
    <row r="46" spans="2:7">
      <c r="B46">
        <v>172</v>
      </c>
      <c r="C46">
        <v>1</v>
      </c>
      <c r="D46">
        <v>0</v>
      </c>
      <c r="F46">
        <v>1</v>
      </c>
      <c r="G46">
        <v>0</v>
      </c>
    </row>
    <row r="47" spans="2:7">
      <c r="B47">
        <v>183</v>
      </c>
      <c r="C47">
        <v>0.84722222222222221</v>
      </c>
      <c r="D47">
        <v>9.1052426284042559E-2</v>
      </c>
      <c r="F47">
        <v>1</v>
      </c>
      <c r="G47">
        <v>0</v>
      </c>
    </row>
    <row r="48" spans="2:7">
      <c r="B48">
        <v>187</v>
      </c>
      <c r="C48">
        <v>0.84722222222222221</v>
      </c>
      <c r="D48">
        <v>9.1052426284042559E-2</v>
      </c>
      <c r="F48">
        <v>1</v>
      </c>
      <c r="G48">
        <v>0</v>
      </c>
    </row>
    <row r="49" spans="2:7">
      <c r="B49">
        <v>197</v>
      </c>
      <c r="C49">
        <v>0.79722222222222217</v>
      </c>
      <c r="D49">
        <v>0.10003857280760618</v>
      </c>
      <c r="F49">
        <v>1</v>
      </c>
      <c r="G49">
        <v>0</v>
      </c>
    </row>
    <row r="50" spans="2:7">
      <c r="B50">
        <v>204</v>
      </c>
      <c r="C50">
        <v>0.79722222222222217</v>
      </c>
      <c r="D50">
        <v>0.10003857280760618</v>
      </c>
      <c r="F50">
        <v>1</v>
      </c>
      <c r="G50">
        <v>0</v>
      </c>
    </row>
    <row r="51" spans="2:7">
      <c r="B51">
        <v>211</v>
      </c>
      <c r="C51">
        <v>0.79722222222222217</v>
      </c>
      <c r="D51">
        <v>0.10003857280760618</v>
      </c>
      <c r="F51">
        <v>1</v>
      </c>
      <c r="G51">
        <v>0</v>
      </c>
    </row>
    <row r="52" spans="2:7">
      <c r="B52">
        <v>227</v>
      </c>
      <c r="C52">
        <v>0.76388888888888884</v>
      </c>
      <c r="D52">
        <v>9.9447830200249318E-2</v>
      </c>
      <c r="F52">
        <v>1</v>
      </c>
      <c r="G52">
        <v>0</v>
      </c>
    </row>
    <row r="53" spans="2:7">
      <c r="B53">
        <v>240</v>
      </c>
      <c r="C53">
        <v>0.74722222222222212</v>
      </c>
      <c r="D53">
        <v>9.7222222222222404E-2</v>
      </c>
      <c r="F53">
        <v>1</v>
      </c>
      <c r="G53">
        <v>0</v>
      </c>
    </row>
    <row r="54" spans="2:7">
      <c r="B54">
        <v>249</v>
      </c>
      <c r="C54">
        <v>0.74722222222222212</v>
      </c>
      <c r="D54">
        <v>9.7222222222222404E-2</v>
      </c>
      <c r="F54">
        <v>1</v>
      </c>
      <c r="G54">
        <v>0</v>
      </c>
    </row>
    <row r="55" spans="2:7">
      <c r="B55">
        <v>261</v>
      </c>
      <c r="C55">
        <v>0.68055555555555547</v>
      </c>
      <c r="D55">
        <v>0.11513850050500472</v>
      </c>
      <c r="F55">
        <v>0.98333333333333339</v>
      </c>
      <c r="G55">
        <v>1.666666666666676E-2</v>
      </c>
    </row>
    <row r="56" spans="2:7">
      <c r="B56">
        <v>270</v>
      </c>
      <c r="C56">
        <v>0.66388888888888886</v>
      </c>
      <c r="D56">
        <v>0.1147723800152541</v>
      </c>
      <c r="F56">
        <v>0.98333333333333339</v>
      </c>
      <c r="G56">
        <v>1.666666666666676E-2</v>
      </c>
    </row>
    <row r="57" spans="2:7">
      <c r="B57">
        <v>282</v>
      </c>
      <c r="C57">
        <v>0.61388888888888882</v>
      </c>
      <c r="D57">
        <v>0.1123260595712782</v>
      </c>
      <c r="F57">
        <v>0.98333333333333339</v>
      </c>
      <c r="G57">
        <v>1.666666666666676E-2</v>
      </c>
    </row>
    <row r="58" spans="2:7">
      <c r="B58">
        <v>298</v>
      </c>
      <c r="C58">
        <v>0.53055555555555556</v>
      </c>
      <c r="D58">
        <v>0.11965567416193443</v>
      </c>
      <c r="F58">
        <v>0.98333333333333339</v>
      </c>
      <c r="G58">
        <v>1.666666666666676E-2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workbookViewId="0">
      <selection activeCell="M3" sqref="M3:M26"/>
    </sheetView>
  </sheetViews>
  <sheetFormatPr baseColWidth="10" defaultRowHeight="15" x14ac:dyDescent="0"/>
  <sheetData>
    <row r="1" spans="2:17">
      <c r="E1" t="s">
        <v>83</v>
      </c>
      <c r="I1" t="s">
        <v>84</v>
      </c>
    </row>
    <row r="2" spans="2:17">
      <c r="B2" t="s">
        <v>78</v>
      </c>
      <c r="C2" t="s">
        <v>25</v>
      </c>
      <c r="D2" t="s">
        <v>26</v>
      </c>
      <c r="E2" t="s">
        <v>79</v>
      </c>
      <c r="F2" t="s">
        <v>80</v>
      </c>
      <c r="G2" t="s">
        <v>81</v>
      </c>
      <c r="H2" t="s">
        <v>82</v>
      </c>
      <c r="I2" t="s">
        <v>79</v>
      </c>
      <c r="J2" t="s">
        <v>80</v>
      </c>
      <c r="K2" t="s">
        <v>81</v>
      </c>
      <c r="L2" t="s">
        <v>82</v>
      </c>
      <c r="M2" t="s">
        <v>85</v>
      </c>
    </row>
    <row r="3" spans="2:17">
      <c r="B3" t="s">
        <v>1</v>
      </c>
      <c r="C3">
        <v>3161</v>
      </c>
      <c r="D3" t="s">
        <v>27</v>
      </c>
      <c r="E3">
        <v>46</v>
      </c>
      <c r="F3">
        <v>35</v>
      </c>
      <c r="G3">
        <v>55</v>
      </c>
      <c r="H3">
        <v>52</v>
      </c>
      <c r="I3">
        <f>E3*1.04</f>
        <v>47.84</v>
      </c>
      <c r="J3">
        <f t="shared" ref="J3:L18" si="0">F3*1.04</f>
        <v>36.4</v>
      </c>
      <c r="K3">
        <f t="shared" si="0"/>
        <v>57.2</v>
      </c>
      <c r="L3">
        <f t="shared" si="0"/>
        <v>54.08</v>
      </c>
      <c r="M3">
        <f>AVERAGE(I3:L3)</f>
        <v>48.879999999999995</v>
      </c>
    </row>
    <row r="4" spans="2:17">
      <c r="B4" t="s">
        <v>2</v>
      </c>
      <c r="C4">
        <v>3147</v>
      </c>
      <c r="D4" t="s">
        <v>27</v>
      </c>
      <c r="E4">
        <v>55</v>
      </c>
      <c r="F4">
        <v>52</v>
      </c>
      <c r="G4">
        <v>47</v>
      </c>
      <c r="H4">
        <v>44</v>
      </c>
      <c r="I4">
        <f t="shared" ref="I4:I26" si="1">E4*1.04</f>
        <v>57.2</v>
      </c>
      <c r="J4">
        <f t="shared" si="0"/>
        <v>54.08</v>
      </c>
      <c r="K4">
        <f t="shared" si="0"/>
        <v>48.88</v>
      </c>
      <c r="L4">
        <f t="shared" si="0"/>
        <v>45.760000000000005</v>
      </c>
      <c r="M4">
        <f t="shared" ref="M4:M26" si="2">AVERAGE(I4:L4)</f>
        <v>51.480000000000004</v>
      </c>
    </row>
    <row r="5" spans="2:17">
      <c r="B5" t="s">
        <v>3</v>
      </c>
      <c r="C5">
        <v>3144</v>
      </c>
      <c r="D5" t="s">
        <v>27</v>
      </c>
      <c r="E5">
        <v>31</v>
      </c>
      <c r="F5">
        <v>53</v>
      </c>
      <c r="G5">
        <v>59</v>
      </c>
      <c r="H5">
        <v>44</v>
      </c>
      <c r="I5">
        <f t="shared" si="1"/>
        <v>32.24</v>
      </c>
      <c r="J5">
        <f t="shared" si="0"/>
        <v>55.120000000000005</v>
      </c>
      <c r="K5">
        <f t="shared" si="0"/>
        <v>61.36</v>
      </c>
      <c r="L5">
        <f t="shared" si="0"/>
        <v>45.760000000000005</v>
      </c>
      <c r="M5">
        <f t="shared" si="2"/>
        <v>48.620000000000005</v>
      </c>
    </row>
    <row r="6" spans="2:17">
      <c r="B6" t="s">
        <v>4</v>
      </c>
      <c r="C6">
        <v>3156</v>
      </c>
      <c r="D6" t="s">
        <v>27</v>
      </c>
      <c r="E6">
        <v>33</v>
      </c>
      <c r="F6">
        <v>61</v>
      </c>
      <c r="G6">
        <v>45</v>
      </c>
      <c r="H6">
        <v>50</v>
      </c>
      <c r="I6">
        <f t="shared" si="1"/>
        <v>34.32</v>
      </c>
      <c r="J6">
        <f t="shared" si="0"/>
        <v>63.440000000000005</v>
      </c>
      <c r="K6">
        <f t="shared" si="0"/>
        <v>46.800000000000004</v>
      </c>
      <c r="L6">
        <f t="shared" si="0"/>
        <v>52</v>
      </c>
      <c r="M6">
        <f t="shared" si="2"/>
        <v>49.14</v>
      </c>
    </row>
    <row r="7" spans="2:17">
      <c r="B7" t="s">
        <v>5</v>
      </c>
      <c r="C7">
        <v>3154</v>
      </c>
      <c r="D7" t="s">
        <v>27</v>
      </c>
      <c r="E7">
        <v>45</v>
      </c>
      <c r="F7">
        <v>60</v>
      </c>
      <c r="G7">
        <v>34</v>
      </c>
      <c r="H7">
        <v>54</v>
      </c>
      <c r="I7">
        <f t="shared" si="1"/>
        <v>46.800000000000004</v>
      </c>
      <c r="J7">
        <f t="shared" si="0"/>
        <v>62.400000000000006</v>
      </c>
      <c r="K7">
        <f t="shared" si="0"/>
        <v>35.36</v>
      </c>
      <c r="L7">
        <f t="shared" si="0"/>
        <v>56.160000000000004</v>
      </c>
      <c r="M7">
        <f t="shared" si="2"/>
        <v>50.18</v>
      </c>
    </row>
    <row r="8" spans="2:17">
      <c r="B8" t="s">
        <v>6</v>
      </c>
      <c r="C8">
        <v>3143</v>
      </c>
      <c r="D8" t="s">
        <v>27</v>
      </c>
      <c r="E8" s="1">
        <v>44</v>
      </c>
      <c r="F8" s="1">
        <v>45</v>
      </c>
      <c r="G8" s="1">
        <v>49</v>
      </c>
      <c r="H8" s="1">
        <v>48</v>
      </c>
      <c r="I8">
        <f t="shared" si="1"/>
        <v>45.760000000000005</v>
      </c>
      <c r="J8">
        <f t="shared" si="0"/>
        <v>46.800000000000004</v>
      </c>
      <c r="K8">
        <f t="shared" si="0"/>
        <v>50.96</v>
      </c>
      <c r="L8">
        <f t="shared" si="0"/>
        <v>49.92</v>
      </c>
      <c r="M8">
        <f t="shared" si="2"/>
        <v>48.36</v>
      </c>
    </row>
    <row r="9" spans="2:17">
      <c r="B9" t="s">
        <v>7</v>
      </c>
      <c r="C9">
        <v>3146</v>
      </c>
      <c r="D9" t="s">
        <v>27</v>
      </c>
      <c r="E9" s="1">
        <v>42</v>
      </c>
      <c r="F9" s="1">
        <v>41</v>
      </c>
      <c r="G9" s="1">
        <v>36</v>
      </c>
      <c r="H9" s="1">
        <v>44</v>
      </c>
      <c r="I9">
        <f t="shared" si="1"/>
        <v>43.68</v>
      </c>
      <c r="J9">
        <f t="shared" si="0"/>
        <v>42.64</v>
      </c>
      <c r="K9">
        <f t="shared" si="0"/>
        <v>37.44</v>
      </c>
      <c r="L9">
        <f t="shared" si="0"/>
        <v>45.760000000000005</v>
      </c>
      <c r="M9">
        <f t="shared" si="2"/>
        <v>42.379999999999995</v>
      </c>
    </row>
    <row r="10" spans="2:17">
      <c r="B10" t="s">
        <v>8</v>
      </c>
      <c r="C10">
        <v>3151</v>
      </c>
      <c r="D10" t="s">
        <v>27</v>
      </c>
      <c r="E10">
        <v>54</v>
      </c>
      <c r="F10">
        <v>50</v>
      </c>
      <c r="G10">
        <v>53</v>
      </c>
      <c r="H10">
        <v>59</v>
      </c>
      <c r="I10">
        <f t="shared" si="1"/>
        <v>56.160000000000004</v>
      </c>
      <c r="J10">
        <f t="shared" si="0"/>
        <v>52</v>
      </c>
      <c r="K10">
        <f t="shared" si="0"/>
        <v>55.120000000000005</v>
      </c>
      <c r="L10">
        <f t="shared" si="0"/>
        <v>61.36</v>
      </c>
      <c r="M10">
        <f t="shared" si="2"/>
        <v>56.16</v>
      </c>
    </row>
    <row r="11" spans="2:17">
      <c r="B11" t="s">
        <v>9</v>
      </c>
      <c r="C11">
        <v>3153</v>
      </c>
      <c r="D11" t="s">
        <v>27</v>
      </c>
      <c r="E11">
        <v>66</v>
      </c>
      <c r="F11">
        <v>51</v>
      </c>
      <c r="G11">
        <v>61</v>
      </c>
      <c r="H11">
        <v>46</v>
      </c>
      <c r="I11">
        <f t="shared" si="1"/>
        <v>68.64</v>
      </c>
      <c r="J11">
        <f t="shared" si="0"/>
        <v>53.04</v>
      </c>
      <c r="K11">
        <f t="shared" si="0"/>
        <v>63.440000000000005</v>
      </c>
      <c r="L11">
        <f t="shared" si="0"/>
        <v>47.84</v>
      </c>
      <c r="M11">
        <f t="shared" si="2"/>
        <v>58.24</v>
      </c>
    </row>
    <row r="12" spans="2:17">
      <c r="B12" t="s">
        <v>10</v>
      </c>
      <c r="C12">
        <v>3145</v>
      </c>
      <c r="D12" t="s">
        <v>27</v>
      </c>
      <c r="E12">
        <v>37</v>
      </c>
      <c r="F12">
        <v>49</v>
      </c>
      <c r="G12">
        <v>48</v>
      </c>
      <c r="H12">
        <v>38</v>
      </c>
      <c r="I12">
        <f t="shared" si="1"/>
        <v>38.480000000000004</v>
      </c>
      <c r="J12">
        <f t="shared" si="0"/>
        <v>50.96</v>
      </c>
      <c r="K12">
        <f t="shared" si="0"/>
        <v>49.92</v>
      </c>
      <c r="L12">
        <f t="shared" si="0"/>
        <v>39.520000000000003</v>
      </c>
      <c r="M12">
        <f t="shared" si="2"/>
        <v>44.720000000000006</v>
      </c>
    </row>
    <row r="13" spans="2:17">
      <c r="B13" t="s">
        <v>11</v>
      </c>
      <c r="C13">
        <v>3152</v>
      </c>
      <c r="D13" t="s">
        <v>27</v>
      </c>
      <c r="E13">
        <v>32</v>
      </c>
      <c r="F13">
        <v>45</v>
      </c>
      <c r="G13">
        <v>29</v>
      </c>
      <c r="H13">
        <v>36</v>
      </c>
      <c r="I13">
        <f t="shared" si="1"/>
        <v>33.28</v>
      </c>
      <c r="J13">
        <f t="shared" si="0"/>
        <v>46.800000000000004</v>
      </c>
      <c r="K13">
        <f t="shared" si="0"/>
        <v>30.16</v>
      </c>
      <c r="L13">
        <f t="shared" si="0"/>
        <v>37.44</v>
      </c>
      <c r="M13">
        <f t="shared" si="2"/>
        <v>36.92</v>
      </c>
    </row>
    <row r="14" spans="2:17">
      <c r="B14" t="s">
        <v>12</v>
      </c>
      <c r="C14">
        <v>3148</v>
      </c>
      <c r="D14" t="s">
        <v>27</v>
      </c>
      <c r="E14">
        <v>54</v>
      </c>
      <c r="F14">
        <v>34</v>
      </c>
      <c r="G14">
        <v>40</v>
      </c>
      <c r="H14">
        <v>42</v>
      </c>
      <c r="I14">
        <f t="shared" si="1"/>
        <v>56.160000000000004</v>
      </c>
      <c r="J14">
        <f t="shared" si="0"/>
        <v>35.36</v>
      </c>
      <c r="K14">
        <f t="shared" si="0"/>
        <v>41.6</v>
      </c>
      <c r="L14">
        <f t="shared" si="0"/>
        <v>43.68</v>
      </c>
      <c r="M14">
        <f t="shared" si="2"/>
        <v>44.2</v>
      </c>
      <c r="N14">
        <f>AVERAGE(M3:M14)</f>
        <v>48.273333333333341</v>
      </c>
      <c r="O14">
        <f>STDEV(M3:M14)</f>
        <v>5.7961324618361445</v>
      </c>
      <c r="P14">
        <f>O14/SQRT(12)</f>
        <v>1.6731993185499132</v>
      </c>
      <c r="Q14">
        <f>N14-P14</f>
        <v>46.600134014783428</v>
      </c>
    </row>
    <row r="15" spans="2:17">
      <c r="B15" t="s">
        <v>13</v>
      </c>
      <c r="C15">
        <v>3165</v>
      </c>
      <c r="D15" t="s">
        <v>28</v>
      </c>
      <c r="E15">
        <v>59</v>
      </c>
      <c r="F15">
        <v>24</v>
      </c>
      <c r="G15">
        <v>59</v>
      </c>
      <c r="H15">
        <v>52</v>
      </c>
      <c r="I15">
        <f t="shared" si="1"/>
        <v>61.36</v>
      </c>
      <c r="J15">
        <f t="shared" si="0"/>
        <v>24.96</v>
      </c>
      <c r="K15">
        <f t="shared" si="0"/>
        <v>61.36</v>
      </c>
      <c r="L15">
        <f t="shared" si="0"/>
        <v>54.08</v>
      </c>
      <c r="M15">
        <f t="shared" si="2"/>
        <v>50.44</v>
      </c>
    </row>
    <row r="16" spans="2:17">
      <c r="B16" t="s">
        <v>14</v>
      </c>
      <c r="C16">
        <v>3159</v>
      </c>
      <c r="D16" t="s">
        <v>28</v>
      </c>
      <c r="E16">
        <v>60</v>
      </c>
      <c r="F16">
        <v>47</v>
      </c>
      <c r="G16">
        <v>53</v>
      </c>
      <c r="H16">
        <v>42</v>
      </c>
      <c r="I16">
        <f t="shared" si="1"/>
        <v>62.400000000000006</v>
      </c>
      <c r="J16">
        <f t="shared" si="0"/>
        <v>48.88</v>
      </c>
      <c r="K16">
        <f t="shared" si="0"/>
        <v>55.120000000000005</v>
      </c>
      <c r="L16">
        <f t="shared" si="0"/>
        <v>43.68</v>
      </c>
      <c r="M16">
        <f t="shared" si="2"/>
        <v>52.52</v>
      </c>
    </row>
    <row r="17" spans="2:17">
      <c r="B17" t="s">
        <v>15</v>
      </c>
      <c r="C17">
        <v>3166</v>
      </c>
      <c r="D17" t="s">
        <v>28</v>
      </c>
      <c r="E17">
        <v>59</v>
      </c>
      <c r="F17">
        <v>60</v>
      </c>
      <c r="G17">
        <v>50</v>
      </c>
      <c r="H17">
        <v>45</v>
      </c>
      <c r="I17">
        <f t="shared" si="1"/>
        <v>61.36</v>
      </c>
      <c r="J17">
        <f t="shared" si="0"/>
        <v>62.400000000000006</v>
      </c>
      <c r="K17">
        <f t="shared" si="0"/>
        <v>52</v>
      </c>
      <c r="L17">
        <f t="shared" si="0"/>
        <v>46.800000000000004</v>
      </c>
      <c r="M17">
        <f t="shared" si="2"/>
        <v>55.64</v>
      </c>
    </row>
    <row r="18" spans="2:17">
      <c r="B18" t="s">
        <v>16</v>
      </c>
      <c r="C18">
        <v>3149</v>
      </c>
      <c r="D18" t="s">
        <v>28</v>
      </c>
      <c r="E18">
        <v>45</v>
      </c>
      <c r="F18">
        <v>44</v>
      </c>
      <c r="G18">
        <v>45</v>
      </c>
      <c r="H18">
        <v>41</v>
      </c>
      <c r="I18">
        <f t="shared" si="1"/>
        <v>46.800000000000004</v>
      </c>
      <c r="J18">
        <f t="shared" si="0"/>
        <v>45.760000000000005</v>
      </c>
      <c r="K18">
        <f t="shared" si="0"/>
        <v>46.800000000000004</v>
      </c>
      <c r="L18">
        <f t="shared" si="0"/>
        <v>42.64</v>
      </c>
      <c r="M18">
        <f t="shared" si="2"/>
        <v>45.5</v>
      </c>
    </row>
    <row r="19" spans="2:17">
      <c r="B19" t="s">
        <v>17</v>
      </c>
      <c r="C19">
        <v>3162</v>
      </c>
      <c r="D19" t="s">
        <v>28</v>
      </c>
      <c r="E19">
        <v>61</v>
      </c>
      <c r="F19">
        <v>56</v>
      </c>
      <c r="G19">
        <v>39</v>
      </c>
      <c r="H19">
        <v>40</v>
      </c>
      <c r="I19">
        <f t="shared" si="1"/>
        <v>63.440000000000005</v>
      </c>
      <c r="J19">
        <f t="shared" ref="J19:J26" si="3">F19*1.04</f>
        <v>58.24</v>
      </c>
      <c r="K19">
        <f t="shared" ref="K19:K26" si="4">G19*1.04</f>
        <v>40.56</v>
      </c>
      <c r="L19">
        <f t="shared" ref="L19:L26" si="5">H19*1.04</f>
        <v>41.6</v>
      </c>
      <c r="M19">
        <f t="shared" si="2"/>
        <v>50.96</v>
      </c>
    </row>
    <row r="20" spans="2:17">
      <c r="B20" t="s">
        <v>18</v>
      </c>
      <c r="C20">
        <v>3155</v>
      </c>
      <c r="D20" t="s">
        <v>28</v>
      </c>
      <c r="E20">
        <v>42</v>
      </c>
      <c r="F20">
        <v>48</v>
      </c>
      <c r="G20">
        <v>54</v>
      </c>
      <c r="H20">
        <v>53</v>
      </c>
      <c r="I20">
        <f t="shared" si="1"/>
        <v>43.68</v>
      </c>
      <c r="J20">
        <f t="shared" si="3"/>
        <v>49.92</v>
      </c>
      <c r="K20">
        <f t="shared" si="4"/>
        <v>56.160000000000004</v>
      </c>
      <c r="L20">
        <f t="shared" si="5"/>
        <v>55.120000000000005</v>
      </c>
      <c r="M20">
        <f t="shared" si="2"/>
        <v>51.22</v>
      </c>
    </row>
    <row r="21" spans="2:17">
      <c r="B21" t="s">
        <v>19</v>
      </c>
      <c r="C21">
        <v>3157</v>
      </c>
      <c r="D21" t="s">
        <v>28</v>
      </c>
      <c r="E21">
        <v>50</v>
      </c>
      <c r="F21">
        <v>50</v>
      </c>
      <c r="G21">
        <v>48</v>
      </c>
      <c r="H21">
        <v>49</v>
      </c>
      <c r="I21">
        <f t="shared" si="1"/>
        <v>52</v>
      </c>
      <c r="J21">
        <f t="shared" si="3"/>
        <v>52</v>
      </c>
      <c r="K21">
        <f t="shared" si="4"/>
        <v>49.92</v>
      </c>
      <c r="L21">
        <f t="shared" si="5"/>
        <v>50.96</v>
      </c>
      <c r="M21">
        <f t="shared" si="2"/>
        <v>51.220000000000006</v>
      </c>
    </row>
    <row r="22" spans="2:17">
      <c r="B22" t="s">
        <v>20</v>
      </c>
      <c r="C22">
        <v>3160</v>
      </c>
      <c r="D22" t="s">
        <v>28</v>
      </c>
      <c r="E22">
        <v>55</v>
      </c>
      <c r="F22">
        <v>49</v>
      </c>
      <c r="G22">
        <v>46</v>
      </c>
      <c r="H22">
        <v>37</v>
      </c>
      <c r="I22">
        <f t="shared" si="1"/>
        <v>57.2</v>
      </c>
      <c r="J22">
        <f t="shared" si="3"/>
        <v>50.96</v>
      </c>
      <c r="K22">
        <f t="shared" si="4"/>
        <v>47.84</v>
      </c>
      <c r="L22">
        <f t="shared" si="5"/>
        <v>38.480000000000004</v>
      </c>
      <c r="M22">
        <f t="shared" si="2"/>
        <v>48.620000000000005</v>
      </c>
    </row>
    <row r="23" spans="2:17">
      <c r="B23" t="s">
        <v>21</v>
      </c>
      <c r="C23">
        <v>3163</v>
      </c>
      <c r="D23" t="s">
        <v>28</v>
      </c>
      <c r="E23">
        <v>53</v>
      </c>
      <c r="F23">
        <v>48</v>
      </c>
      <c r="G23">
        <v>34</v>
      </c>
      <c r="H23">
        <v>38</v>
      </c>
      <c r="I23">
        <f t="shared" si="1"/>
        <v>55.120000000000005</v>
      </c>
      <c r="J23">
        <f t="shared" si="3"/>
        <v>49.92</v>
      </c>
      <c r="K23">
        <f t="shared" si="4"/>
        <v>35.36</v>
      </c>
      <c r="L23">
        <f t="shared" si="5"/>
        <v>39.520000000000003</v>
      </c>
      <c r="M23">
        <f t="shared" si="2"/>
        <v>44.980000000000004</v>
      </c>
    </row>
    <row r="24" spans="2:17">
      <c r="B24" t="s">
        <v>22</v>
      </c>
      <c r="C24">
        <v>3164</v>
      </c>
      <c r="D24" t="s">
        <v>28</v>
      </c>
      <c r="E24">
        <v>56</v>
      </c>
      <c r="F24">
        <v>49</v>
      </c>
      <c r="G24">
        <v>33</v>
      </c>
      <c r="H24">
        <v>29</v>
      </c>
      <c r="I24">
        <f t="shared" si="1"/>
        <v>58.24</v>
      </c>
      <c r="J24">
        <f t="shared" si="3"/>
        <v>50.96</v>
      </c>
      <c r="K24">
        <f t="shared" si="4"/>
        <v>34.32</v>
      </c>
      <c r="L24">
        <f t="shared" si="5"/>
        <v>30.16</v>
      </c>
      <c r="M24">
        <f t="shared" si="2"/>
        <v>43.42</v>
      </c>
    </row>
    <row r="25" spans="2:17">
      <c r="B25" t="s">
        <v>23</v>
      </c>
      <c r="C25">
        <v>3150</v>
      </c>
      <c r="D25" t="s">
        <v>28</v>
      </c>
      <c r="E25">
        <v>41</v>
      </c>
      <c r="F25">
        <v>43</v>
      </c>
      <c r="G25">
        <v>27</v>
      </c>
      <c r="H25">
        <v>42</v>
      </c>
      <c r="I25">
        <f t="shared" si="1"/>
        <v>42.64</v>
      </c>
      <c r="J25">
        <f t="shared" si="3"/>
        <v>44.72</v>
      </c>
      <c r="K25">
        <f t="shared" si="4"/>
        <v>28.080000000000002</v>
      </c>
      <c r="L25">
        <f t="shared" si="5"/>
        <v>43.68</v>
      </c>
      <c r="M25">
        <f t="shared" si="2"/>
        <v>39.78</v>
      </c>
    </row>
    <row r="26" spans="2:17">
      <c r="B26" t="s">
        <v>24</v>
      </c>
      <c r="C26">
        <v>3158</v>
      </c>
      <c r="D26" t="s">
        <v>28</v>
      </c>
      <c r="E26">
        <v>36</v>
      </c>
      <c r="F26">
        <v>25</v>
      </c>
      <c r="G26">
        <v>38</v>
      </c>
      <c r="H26">
        <v>31</v>
      </c>
      <c r="I26">
        <f t="shared" si="1"/>
        <v>37.44</v>
      </c>
      <c r="J26">
        <f t="shared" si="3"/>
        <v>26</v>
      </c>
      <c r="K26">
        <f t="shared" si="4"/>
        <v>39.520000000000003</v>
      </c>
      <c r="L26">
        <f t="shared" si="5"/>
        <v>32.24</v>
      </c>
      <c r="M26">
        <f t="shared" si="2"/>
        <v>33.800000000000004</v>
      </c>
      <c r="N26">
        <f>AVERAGE(M15:M26)</f>
        <v>47.341666666666669</v>
      </c>
      <c r="O26">
        <f>STDEV(M15:M26)</f>
        <v>6.1421847361775868</v>
      </c>
      <c r="P26">
        <f>O26/SQRT(12)</f>
        <v>1.7730960054222702</v>
      </c>
      <c r="Q26">
        <f>N26+P26</f>
        <v>49.114762672088936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K24" sqref="K24"/>
    </sheetView>
  </sheetViews>
  <sheetFormatPr baseColWidth="10" defaultRowHeight="15" x14ac:dyDescent="0"/>
  <sheetData>
    <row r="1" spans="1:8">
      <c r="A1" t="s">
        <v>0</v>
      </c>
      <c r="B1" t="s">
        <v>25</v>
      </c>
      <c r="C1" t="s">
        <v>26</v>
      </c>
      <c r="D1" t="s">
        <v>91</v>
      </c>
    </row>
    <row r="2" spans="1:8">
      <c r="A2" t="s">
        <v>1</v>
      </c>
      <c r="B2">
        <v>3161</v>
      </c>
      <c r="C2" t="s">
        <v>27</v>
      </c>
      <c r="D2">
        <v>15</v>
      </c>
    </row>
    <row r="3" spans="1:8">
      <c r="A3" t="s">
        <v>2</v>
      </c>
      <c r="B3">
        <v>3147</v>
      </c>
      <c r="C3" t="s">
        <v>27</v>
      </c>
      <c r="D3">
        <v>2</v>
      </c>
    </row>
    <row r="4" spans="1:8">
      <c r="A4" t="s">
        <v>3</v>
      </c>
      <c r="B4">
        <v>3144</v>
      </c>
      <c r="C4" t="s">
        <v>27</v>
      </c>
      <c r="D4">
        <v>3</v>
      </c>
    </row>
    <row r="5" spans="1:8">
      <c r="A5" t="s">
        <v>4</v>
      </c>
      <c r="B5">
        <v>3156</v>
      </c>
      <c r="C5" t="s">
        <v>27</v>
      </c>
      <c r="D5">
        <v>6</v>
      </c>
    </row>
    <row r="6" spans="1:8">
      <c r="A6" t="s">
        <v>5</v>
      </c>
      <c r="B6">
        <v>3154</v>
      </c>
      <c r="C6" t="s">
        <v>27</v>
      </c>
      <c r="D6">
        <v>11</v>
      </c>
    </row>
    <row r="7" spans="1:8">
      <c r="A7" t="s">
        <v>6</v>
      </c>
      <c r="B7">
        <v>3143</v>
      </c>
      <c r="C7" t="s">
        <v>27</v>
      </c>
      <c r="D7">
        <v>6</v>
      </c>
    </row>
    <row r="8" spans="1:8">
      <c r="A8" t="s">
        <v>7</v>
      </c>
      <c r="B8">
        <v>3146</v>
      </c>
      <c r="C8" t="s">
        <v>27</v>
      </c>
      <c r="D8">
        <v>10</v>
      </c>
    </row>
    <row r="9" spans="1:8">
      <c r="A9" t="s">
        <v>8</v>
      </c>
      <c r="B9">
        <v>3151</v>
      </c>
      <c r="C9" t="s">
        <v>27</v>
      </c>
      <c r="D9">
        <v>7</v>
      </c>
    </row>
    <row r="10" spans="1:8">
      <c r="A10" t="s">
        <v>9</v>
      </c>
      <c r="B10">
        <v>3153</v>
      </c>
      <c r="C10" t="s">
        <v>27</v>
      </c>
      <c r="D10">
        <v>22</v>
      </c>
    </row>
    <row r="11" spans="1:8">
      <c r="A11" t="s">
        <v>10</v>
      </c>
      <c r="B11">
        <v>3145</v>
      </c>
      <c r="C11" t="s">
        <v>27</v>
      </c>
      <c r="D11">
        <v>15</v>
      </c>
    </row>
    <row r="12" spans="1:8">
      <c r="A12" t="s">
        <v>11</v>
      </c>
      <c r="B12">
        <v>3152</v>
      </c>
      <c r="C12" t="s">
        <v>27</v>
      </c>
      <c r="D12">
        <v>8</v>
      </c>
    </row>
    <row r="13" spans="1:8">
      <c r="A13" t="s">
        <v>12</v>
      </c>
      <c r="B13">
        <v>3148</v>
      </c>
      <c r="C13" t="s">
        <v>27</v>
      </c>
      <c r="D13">
        <v>60</v>
      </c>
      <c r="F13">
        <f>AVERAGE(D2:D13)</f>
        <v>13.75</v>
      </c>
      <c r="G13">
        <f>STDEV(D2:D13)</f>
        <v>15.621226817146189</v>
      </c>
      <c r="H13">
        <f>G13/SQRT(12)</f>
        <v>4.5094597539757766</v>
      </c>
    </row>
    <row r="14" spans="1:8">
      <c r="A14" t="s">
        <v>13</v>
      </c>
      <c r="B14">
        <v>3165</v>
      </c>
      <c r="C14" t="s">
        <v>28</v>
      </c>
      <c r="D14">
        <v>148</v>
      </c>
    </row>
    <row r="15" spans="1:8">
      <c r="A15" t="s">
        <v>14</v>
      </c>
      <c r="B15">
        <v>3159</v>
      </c>
      <c r="C15" t="s">
        <v>28</v>
      </c>
      <c r="D15">
        <v>38</v>
      </c>
    </row>
    <row r="16" spans="1:8">
      <c r="A16" t="s">
        <v>15</v>
      </c>
      <c r="B16">
        <v>3166</v>
      </c>
      <c r="C16" t="s">
        <v>28</v>
      </c>
      <c r="D16">
        <v>140</v>
      </c>
    </row>
    <row r="17" spans="1:8">
      <c r="A17" t="s">
        <v>16</v>
      </c>
      <c r="B17">
        <v>3149</v>
      </c>
      <c r="C17" t="s">
        <v>28</v>
      </c>
      <c r="D17">
        <v>61</v>
      </c>
    </row>
    <row r="18" spans="1:8">
      <c r="A18" t="s">
        <v>17</v>
      </c>
      <c r="B18">
        <v>3162</v>
      </c>
      <c r="C18" t="s">
        <v>28</v>
      </c>
      <c r="D18">
        <v>150</v>
      </c>
    </row>
    <row r="19" spans="1:8">
      <c r="A19" t="s">
        <v>18</v>
      </c>
      <c r="B19">
        <v>3155</v>
      </c>
      <c r="C19" t="s">
        <v>28</v>
      </c>
      <c r="D19">
        <v>224</v>
      </c>
    </row>
    <row r="20" spans="1:8">
      <c r="A20" t="s">
        <v>19</v>
      </c>
      <c r="B20">
        <v>3157</v>
      </c>
      <c r="C20" t="s">
        <v>28</v>
      </c>
      <c r="D20">
        <v>456</v>
      </c>
    </row>
    <row r="21" spans="1:8">
      <c r="A21" t="s">
        <v>20</v>
      </c>
      <c r="B21">
        <v>3160</v>
      </c>
      <c r="C21" t="s">
        <v>28</v>
      </c>
      <c r="D21">
        <v>109</v>
      </c>
    </row>
    <row r="22" spans="1:8">
      <c r="A22" t="s">
        <v>21</v>
      </c>
      <c r="B22">
        <v>3163</v>
      </c>
      <c r="C22" t="s">
        <v>28</v>
      </c>
      <c r="D22">
        <v>144</v>
      </c>
    </row>
    <row r="23" spans="1:8">
      <c r="A23" t="s">
        <v>22</v>
      </c>
      <c r="B23">
        <v>3164</v>
      </c>
      <c r="C23" t="s">
        <v>28</v>
      </c>
      <c r="D23">
        <v>218</v>
      </c>
    </row>
    <row r="24" spans="1:8">
      <c r="A24" t="s">
        <v>23</v>
      </c>
      <c r="B24">
        <v>3150</v>
      </c>
      <c r="C24" t="s">
        <v>28</v>
      </c>
      <c r="D24">
        <v>115</v>
      </c>
    </row>
    <row r="25" spans="1:8">
      <c r="A25" t="s">
        <v>24</v>
      </c>
      <c r="B25">
        <v>3158</v>
      </c>
      <c r="C25" t="s">
        <v>28</v>
      </c>
      <c r="D25">
        <v>104</v>
      </c>
      <c r="F25">
        <f>AVERAGE(D14:D25)</f>
        <v>158.91666666666666</v>
      </c>
      <c r="G25">
        <f>STDEV(D14:D25)</f>
        <v>108.04414782295189</v>
      </c>
      <c r="H25">
        <f>G25/SQRT(12)</f>
        <v>31.189658914972497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Cleaned_Data</vt:lpstr>
      <vt:lpstr>OriginalDATA</vt:lpstr>
      <vt:lpstr>Sheet4</vt:lpstr>
      <vt:lpstr>Densiometer</vt:lpstr>
      <vt:lpstr>Par</vt:lpstr>
    </vt:vector>
  </TitlesOfParts>
  <Company>UF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Hiatt</dc:creator>
  <cp:lastModifiedBy>Drew Hiatt</cp:lastModifiedBy>
  <dcterms:created xsi:type="dcterms:W3CDTF">2018-06-22T15:30:53Z</dcterms:created>
  <dcterms:modified xsi:type="dcterms:W3CDTF">2018-10-25T19:59:04Z</dcterms:modified>
</cp:coreProperties>
</file>